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05" windowWidth="19395" windowHeight="7845" tabRatio="967"/>
  </bookViews>
  <sheets>
    <sheet name="W01A裁判" sheetId="9" r:id="rId1"/>
    <sheet name="W01B裁判" sheetId="10" r:id="rId2"/>
    <sheet name="W02刑事" sheetId="11" r:id="rId3"/>
    <sheet name="W03検察" sheetId="12" r:id="rId4"/>
    <sheet name="W04家事" sheetId="13" r:id="rId5"/>
    <sheet name="W05A家事" sheetId="14" r:id="rId6"/>
    <sheet name="W05B家事" sheetId="15" r:id="rId7"/>
    <sheet name="W06少年" sheetId="16" r:id="rId8"/>
    <sheet name="W07A保護" sheetId="17" r:id="rId9"/>
    <sheet name="W07B保護" sheetId="18" r:id="rId10"/>
    <sheet name="W07C保護" sheetId="19" r:id="rId11"/>
    <sheet name="W08保護" sheetId="20" r:id="rId12"/>
    <sheet name="W09A刑法" sheetId="4" r:id="rId13"/>
    <sheet name="W09B認知" sheetId="5" r:id="rId14"/>
    <sheet name="W09C検挙" sheetId="6" r:id="rId15"/>
    <sheet name="W10少年" sheetId="8" r:id="rId16"/>
    <sheet name="W09D少年" sheetId="7" r:id="rId17"/>
  </sheets>
  <definedNames>
    <definedName name="_Regression_Int" localSheetId="0" hidden="1">1</definedName>
    <definedName name="_Regression_Int" localSheetId="1" hidden="1">1</definedName>
    <definedName name="_Regression_Int" localSheetId="2" hidden="1">1</definedName>
    <definedName name="_Regression_Int" localSheetId="3" hidden="1">1</definedName>
    <definedName name="_Regression_Int" localSheetId="4" hidden="1">1</definedName>
    <definedName name="_Regression_Int" localSheetId="5" hidden="1">1</definedName>
    <definedName name="_Regression_Int" localSheetId="6" hidden="1">1</definedName>
    <definedName name="_Regression_Int" localSheetId="7" hidden="1">1</definedName>
    <definedName name="_Regression_Int" localSheetId="8" hidden="1">1</definedName>
    <definedName name="_Regression_Int" localSheetId="9" hidden="1">1</definedName>
    <definedName name="_Regression_Int" localSheetId="10" hidden="1">1</definedName>
    <definedName name="_Regression_Int" localSheetId="11" hidden="1">1</definedName>
    <definedName name="_Regression_Int" localSheetId="12" hidden="1">1</definedName>
    <definedName name="_Regression_Int" localSheetId="13" hidden="1">1</definedName>
    <definedName name="_Regression_Int" localSheetId="14" hidden="1">1</definedName>
    <definedName name="_Regression_Int" localSheetId="16" hidden="1">1</definedName>
    <definedName name="_Regression_Int" localSheetId="15" hidden="1">1</definedName>
    <definedName name="\o" localSheetId="0">W01A裁判!$BZ$69</definedName>
    <definedName name="\o" localSheetId="2">W02刑事!$Q$68</definedName>
    <definedName name="\o" localSheetId="3">W03検察!$AQ$48</definedName>
    <definedName name="\o" localSheetId="5">W05A家事!#REF!</definedName>
    <definedName name="\o" localSheetId="6">W05B家事!$H$17</definedName>
    <definedName name="\o">#N/A</definedName>
    <definedName name="\p" localSheetId="0">W01A裁判!$BZ$68</definedName>
    <definedName name="\p" localSheetId="2">W02刑事!$Q$67</definedName>
    <definedName name="\p" localSheetId="3">W03検察!$AQ$47</definedName>
    <definedName name="\p" localSheetId="5">W05A家事!#REF!</definedName>
    <definedName name="\p" localSheetId="6">W05B家事!$H$16</definedName>
    <definedName name="\p">#N/A</definedName>
    <definedName name="_xlnm.Print_Area" localSheetId="0">W01A裁判!$A$1:$N$148</definedName>
    <definedName name="_xlnm.Print_Area" localSheetId="1">W01B裁判!$A$1:$J$150</definedName>
    <definedName name="_xlnm.Print_Area" localSheetId="2">W02刑事!$A$1:$I$73</definedName>
    <definedName name="_xlnm.Print_Area" localSheetId="3">W03検察!$A$1:$J$72</definedName>
    <definedName name="_xlnm.Print_Area" localSheetId="4">W04家事!$A$1:$K$72</definedName>
    <definedName name="_xlnm.Print_Area" localSheetId="5">W05A家事!$A$1:$H$75</definedName>
    <definedName name="_xlnm.Print_Area" localSheetId="6">W05B家事!$A$1:$H$69</definedName>
    <definedName name="_xlnm.Print_Area" localSheetId="7">W06少年!$A$1:$K$73</definedName>
    <definedName name="_xlnm.Print_Area" localSheetId="8">W07A保護!$A$1:$K$73</definedName>
    <definedName name="_xlnm.Print_Area" localSheetId="9">W07B保護!$A$1:$M$75</definedName>
    <definedName name="_xlnm.Print_Area" localSheetId="10">W07C保護!$A$1:$J$56</definedName>
    <definedName name="_xlnm.Print_Area" localSheetId="11">W08保護!$A$1:$J$20</definedName>
    <definedName name="_xlnm.Print_Area" localSheetId="12">W09A刑法!$A$1:$O$73</definedName>
    <definedName name="_xlnm.Print_Area" localSheetId="13">W09B認知!$A$1:$L$73</definedName>
    <definedName name="_xlnm.Print_Area" localSheetId="14">W09C検挙!$A$1:$L$73</definedName>
    <definedName name="_xlnm.Print_Area" localSheetId="16">W09D少年!$A$1:$M$49</definedName>
    <definedName name="_xlnm.Print_Area" localSheetId="15">W10少年!$A$1:$M$27</definedName>
    <definedName name="Print_Area_MI" localSheetId="0">W01A裁判!$A$1:$N$148</definedName>
    <definedName name="Print_Area_MI" localSheetId="1">W01B裁判!$A$1:$J$150</definedName>
    <definedName name="Print_Area_MI" localSheetId="2">W02刑事!$A$1:$I$73</definedName>
    <definedName name="Print_Area_MI" localSheetId="3">W03検察!$A$1:$J$72</definedName>
    <definedName name="Print_Area_MI" localSheetId="4">W04家事!$A$1:$K$72</definedName>
    <definedName name="Print_Area_MI" localSheetId="5">W05A家事!$A$1:$H$75</definedName>
    <definedName name="Print_Area_MI" localSheetId="6">W05B家事!$A$1:$H$69</definedName>
    <definedName name="Print_Area_MI" localSheetId="7">W06少年!$A$1:$K$73</definedName>
    <definedName name="Print_Area_MI" localSheetId="8">W07A保護!$A$1:$K$73</definedName>
    <definedName name="Print_Area_MI" localSheetId="9">W07B保護!$A$1:$L$73</definedName>
    <definedName name="Print_Area_MI" localSheetId="10">W07C保護!$A$1:$J$56</definedName>
    <definedName name="Print_Area_MI" localSheetId="11">W08保護!$A$1:$J$20</definedName>
    <definedName name="Print_Area_MI" localSheetId="12">W09A刑法!$A$1:$O$73</definedName>
    <definedName name="Print_Area_MI" localSheetId="13">W09B認知!$A$1:$L$73</definedName>
    <definedName name="Print_Area_MI" localSheetId="14">W09C検挙!$A$1:$L$73</definedName>
    <definedName name="Print_Area_MI" localSheetId="16">W09D少年!$A$1:$M$49</definedName>
    <definedName name="Print_Area_MI" localSheetId="15">W10少年!$A$1:$M$27</definedName>
  </definedNames>
  <calcPr calcId="145621"/>
</workbook>
</file>

<file path=xl/calcChain.xml><?xml version="1.0" encoding="utf-8"?>
<calcChain xmlns="http://schemas.openxmlformats.org/spreadsheetml/2006/main">
  <c r="F16" i="20" l="1"/>
  <c r="F15" i="20"/>
  <c r="F14" i="20"/>
  <c r="J12" i="20"/>
  <c r="I12" i="20"/>
  <c r="H12" i="20"/>
  <c r="G12" i="20"/>
  <c r="F12" i="20"/>
  <c r="E12" i="20"/>
  <c r="D12" i="20"/>
  <c r="J37" i="19"/>
  <c r="I37" i="19"/>
  <c r="G37" i="19"/>
  <c r="F37" i="19"/>
  <c r="E37" i="19"/>
  <c r="D37" i="19"/>
  <c r="J23" i="19"/>
  <c r="I23" i="19"/>
  <c r="H23" i="19"/>
  <c r="G23" i="19"/>
  <c r="F23" i="19"/>
  <c r="E23" i="19"/>
  <c r="D23" i="19"/>
  <c r="J13" i="19"/>
  <c r="I13" i="19"/>
  <c r="H13" i="19"/>
  <c r="G13" i="19"/>
  <c r="F13" i="19"/>
  <c r="E13" i="19"/>
  <c r="D13" i="19"/>
  <c r="F70" i="18"/>
  <c r="D70" i="18"/>
  <c r="F68" i="18"/>
  <c r="D68" i="18"/>
  <c r="F67" i="18"/>
  <c r="D67" i="18" s="1"/>
  <c r="D66" i="18"/>
  <c r="F65" i="18"/>
  <c r="D65" i="18"/>
  <c r="D60" i="18"/>
  <c r="F59" i="18"/>
  <c r="D59" i="18"/>
  <c r="F58" i="18"/>
  <c r="D58" i="18"/>
  <c r="F57" i="18"/>
  <c r="D57" i="18"/>
  <c r="D55" i="18" s="1"/>
  <c r="L55" i="18"/>
  <c r="K55" i="18"/>
  <c r="I55" i="18"/>
  <c r="I22" i="18" s="1"/>
  <c r="G55" i="18"/>
  <c r="F55" i="18"/>
  <c r="E55" i="18"/>
  <c r="F53" i="18"/>
  <c r="D53" i="18"/>
  <c r="F52" i="18"/>
  <c r="D52" i="18"/>
  <c r="F51" i="18"/>
  <c r="D51" i="18"/>
  <c r="D47" i="18"/>
  <c r="F46" i="18"/>
  <c r="D46" i="18"/>
  <c r="D45" i="18"/>
  <c r="F43" i="18"/>
  <c r="D43" i="18"/>
  <c r="F42" i="18"/>
  <c r="D42" i="18"/>
  <c r="F38" i="18"/>
  <c r="D38" i="18" s="1"/>
  <c r="F36" i="18"/>
  <c r="D36" i="18"/>
  <c r="F35" i="18"/>
  <c r="D35" i="18"/>
  <c r="D33" i="18"/>
  <c r="D24" i="18" s="1"/>
  <c r="D22" i="18" s="1"/>
  <c r="D32" i="18"/>
  <c r="D31" i="18"/>
  <c r="F29" i="18"/>
  <c r="D29" i="18"/>
  <c r="D28" i="18"/>
  <c r="D27" i="18"/>
  <c r="D26" i="18"/>
  <c r="L24" i="18"/>
  <c r="K24" i="18"/>
  <c r="J24" i="18"/>
  <c r="I24" i="18"/>
  <c r="H24" i="18"/>
  <c r="G24" i="18"/>
  <c r="F24" i="18"/>
  <c r="F22" i="18" s="1"/>
  <c r="E24" i="18"/>
  <c r="E22" i="18" s="1"/>
  <c r="L22" i="18"/>
  <c r="K22" i="18"/>
  <c r="J22" i="18"/>
  <c r="H22" i="18"/>
  <c r="G22" i="18"/>
  <c r="F20" i="18"/>
  <c r="D20" i="18"/>
  <c r="F19" i="18"/>
  <c r="D19" i="18"/>
  <c r="F18" i="18"/>
  <c r="D18" i="18"/>
  <c r="F17" i="18"/>
  <c r="D17" i="18"/>
  <c r="F16" i="18"/>
  <c r="D16" i="18"/>
  <c r="D15" i="18"/>
  <c r="F14" i="18"/>
  <c r="D14" i="18"/>
  <c r="K49" i="17"/>
  <c r="J49" i="17"/>
  <c r="I49" i="17"/>
  <c r="H49" i="17"/>
  <c r="G49" i="17"/>
  <c r="F49" i="17"/>
  <c r="K13" i="17"/>
  <c r="J13" i="17"/>
  <c r="I13" i="17"/>
  <c r="H13" i="17"/>
  <c r="G13" i="17"/>
  <c r="F13" i="17"/>
  <c r="K11" i="17"/>
  <c r="J11" i="17"/>
  <c r="I11" i="17"/>
  <c r="H11" i="17"/>
  <c r="G11" i="17"/>
  <c r="F11" i="17"/>
  <c r="K46" i="16"/>
  <c r="J46" i="16"/>
  <c r="I46" i="16"/>
  <c r="H46" i="16"/>
  <c r="G46" i="16"/>
  <c r="F46" i="16"/>
  <c r="E46" i="16"/>
  <c r="D46" i="16"/>
  <c r="C46" i="16"/>
  <c r="H31" i="16"/>
  <c r="G31" i="16"/>
  <c r="F31" i="16"/>
  <c r="E31" i="16"/>
  <c r="D31" i="16"/>
  <c r="C31" i="16"/>
  <c r="H30" i="16"/>
  <c r="G30" i="16"/>
  <c r="F30" i="16"/>
  <c r="E30" i="16"/>
  <c r="D30" i="16"/>
  <c r="C30" i="16"/>
  <c r="H29" i="16"/>
  <c r="E29" i="16" s="1"/>
  <c r="G29" i="16"/>
  <c r="F29" i="16"/>
  <c r="D29" i="16"/>
  <c r="C29" i="16"/>
  <c r="K27" i="16"/>
  <c r="J27" i="16"/>
  <c r="I27" i="16"/>
  <c r="H27" i="16"/>
  <c r="G27" i="16"/>
  <c r="F27" i="16"/>
  <c r="E27" i="16"/>
  <c r="D27" i="16"/>
  <c r="C27" i="16"/>
  <c r="H26" i="16"/>
  <c r="G26" i="16"/>
  <c r="F26" i="16"/>
  <c r="E26" i="16"/>
  <c r="D26" i="16"/>
  <c r="C26" i="16"/>
  <c r="H25" i="16"/>
  <c r="E25" i="16" s="1"/>
  <c r="G25" i="16"/>
  <c r="D25" i="16" s="1"/>
  <c r="F25" i="16"/>
  <c r="C25" i="16"/>
  <c r="H24" i="16"/>
  <c r="G24" i="16"/>
  <c r="F24" i="16"/>
  <c r="E24" i="16"/>
  <c r="D24" i="16"/>
  <c r="C24" i="16"/>
  <c r="H23" i="16"/>
  <c r="G23" i="16"/>
  <c r="F23" i="16"/>
  <c r="E23" i="16"/>
  <c r="D23" i="16"/>
  <c r="C23" i="16"/>
  <c r="H22" i="16"/>
  <c r="G22" i="16"/>
  <c r="F22" i="16"/>
  <c r="E22" i="16"/>
  <c r="D22" i="16"/>
  <c r="C22" i="16"/>
  <c r="H21" i="16"/>
  <c r="G21" i="16"/>
  <c r="F21" i="16"/>
  <c r="E21" i="16"/>
  <c r="D21" i="16"/>
  <c r="C21" i="16"/>
  <c r="H20" i="16"/>
  <c r="G20" i="16"/>
  <c r="F20" i="16"/>
  <c r="E20" i="16"/>
  <c r="D20" i="16"/>
  <c r="C20" i="16"/>
  <c r="H19" i="16"/>
  <c r="G19" i="16"/>
  <c r="F19" i="16"/>
  <c r="E19" i="16"/>
  <c r="D19" i="16"/>
  <c r="C19" i="16"/>
  <c r="D65" i="15"/>
  <c r="D64" i="15"/>
  <c r="D63" i="15"/>
  <c r="D62" i="15"/>
  <c r="D60" i="15"/>
  <c r="D59" i="15"/>
  <c r="D58" i="15"/>
  <c r="H56" i="15"/>
  <c r="G56" i="15"/>
  <c r="F56" i="15"/>
  <c r="F37" i="15" s="1"/>
  <c r="E56" i="15"/>
  <c r="E37" i="15" s="1"/>
  <c r="D56" i="15"/>
  <c r="D53" i="15"/>
  <c r="D51" i="15"/>
  <c r="D49" i="15"/>
  <c r="D47" i="15"/>
  <c r="D46" i="15"/>
  <c r="D45" i="15"/>
  <c r="D43" i="15"/>
  <c r="D41" i="15"/>
  <c r="H39" i="15"/>
  <c r="H37" i="15" s="1"/>
  <c r="G39" i="15"/>
  <c r="G37" i="15" s="1"/>
  <c r="F39" i="15"/>
  <c r="E39" i="15"/>
  <c r="D39" i="15" s="1"/>
  <c r="D35" i="15"/>
  <c r="D34" i="15"/>
  <c r="D33" i="15"/>
  <c r="D31" i="15"/>
  <c r="D30" i="15"/>
  <c r="D29" i="15"/>
  <c r="D27" i="15"/>
  <c r="D26" i="15"/>
  <c r="D25" i="15"/>
  <c r="D23" i="15"/>
  <c r="D22" i="15"/>
  <c r="D21" i="15"/>
  <c r="D68" i="14"/>
  <c r="D67" i="14"/>
  <c r="D66" i="14"/>
  <c r="D65" i="14"/>
  <c r="D64" i="14"/>
  <c r="D62" i="14"/>
  <c r="D61" i="14"/>
  <c r="D60" i="14"/>
  <c r="D58" i="14"/>
  <c r="H56" i="14"/>
  <c r="G56" i="14"/>
  <c r="F56" i="14"/>
  <c r="E56" i="14"/>
  <c r="E25" i="14" s="1"/>
  <c r="D56" i="14"/>
  <c r="D54" i="14"/>
  <c r="D53" i="14"/>
  <c r="D52" i="14"/>
  <c r="D51" i="14"/>
  <c r="D50" i="14"/>
  <c r="H49" i="14"/>
  <c r="G49" i="14"/>
  <c r="F49" i="14"/>
  <c r="D49" i="14" s="1"/>
  <c r="E49" i="14"/>
  <c r="D48" i="14"/>
  <c r="D47" i="14"/>
  <c r="D46" i="14"/>
  <c r="D45" i="14"/>
  <c r="D44" i="14"/>
  <c r="H43" i="14"/>
  <c r="H27" i="14" s="1"/>
  <c r="H25" i="14" s="1"/>
  <c r="G43" i="14"/>
  <c r="G27" i="14" s="1"/>
  <c r="G25" i="14" s="1"/>
  <c r="F43" i="14"/>
  <c r="F27" i="14" s="1"/>
  <c r="E43" i="14"/>
  <c r="D43" i="14"/>
  <c r="D42" i="14"/>
  <c r="D41" i="14"/>
  <c r="D40" i="14"/>
  <c r="D39" i="14"/>
  <c r="D37" i="14"/>
  <c r="D36" i="14"/>
  <c r="D35" i="14"/>
  <c r="D34" i="14"/>
  <c r="D33" i="14"/>
  <c r="D32" i="14"/>
  <c r="D31" i="14"/>
  <c r="D30" i="14"/>
  <c r="D29" i="14"/>
  <c r="E27" i="14"/>
  <c r="D24" i="14"/>
  <c r="D23" i="14"/>
  <c r="D22" i="14"/>
  <c r="D21" i="14"/>
  <c r="G20" i="14"/>
  <c r="D20" i="14"/>
  <c r="D19" i="14"/>
  <c r="D17" i="14"/>
  <c r="D16" i="14"/>
  <c r="D15" i="14"/>
  <c r="D14" i="14"/>
  <c r="D13" i="14"/>
  <c r="K64" i="13"/>
  <c r="J64" i="13"/>
  <c r="I64" i="13"/>
  <c r="G64" i="13"/>
  <c r="F64" i="13"/>
  <c r="E64" i="13"/>
  <c r="D64" i="13"/>
  <c r="C64" i="13"/>
  <c r="K43" i="13"/>
  <c r="J43" i="13"/>
  <c r="I43" i="13"/>
  <c r="H43" i="13"/>
  <c r="G43" i="13"/>
  <c r="F43" i="13"/>
  <c r="E43" i="13"/>
  <c r="D43" i="13"/>
  <c r="C43" i="13"/>
  <c r="K22" i="13"/>
  <c r="J22" i="13"/>
  <c r="I22" i="13"/>
  <c r="H22" i="13"/>
  <c r="G22" i="13"/>
  <c r="F22" i="13"/>
  <c r="E22" i="13"/>
  <c r="D22" i="13"/>
  <c r="C22" i="13"/>
  <c r="G56" i="12"/>
  <c r="F56" i="12"/>
  <c r="E56" i="12"/>
  <c r="D56" i="12"/>
  <c r="C56" i="12"/>
  <c r="H48" i="12"/>
  <c r="D48" i="12"/>
  <c r="C48" i="12"/>
  <c r="H47" i="12"/>
  <c r="D47" i="12"/>
  <c r="C47" i="12"/>
  <c r="H46" i="12"/>
  <c r="D46" i="12"/>
  <c r="C46" i="12"/>
  <c r="H45" i="12"/>
  <c r="D45" i="12"/>
  <c r="C45" i="12"/>
  <c r="H44" i="12"/>
  <c r="D44" i="12"/>
  <c r="C44" i="12"/>
  <c r="H43" i="12"/>
  <c r="C43" i="12" s="1"/>
  <c r="D43" i="12"/>
  <c r="H42" i="12"/>
  <c r="D42" i="12"/>
  <c r="C42" i="12"/>
  <c r="H41" i="12"/>
  <c r="D41" i="12"/>
  <c r="C41" i="12"/>
  <c r="H40" i="12"/>
  <c r="D40" i="12"/>
  <c r="C40" i="12"/>
  <c r="H39" i="12"/>
  <c r="D39" i="12"/>
  <c r="C39" i="12"/>
  <c r="H38" i="12"/>
  <c r="D38" i="12"/>
  <c r="C38" i="12"/>
  <c r="H37" i="12"/>
  <c r="D37" i="12"/>
  <c r="D35" i="12" s="1"/>
  <c r="C37" i="12"/>
  <c r="J35" i="12"/>
  <c r="I35" i="12"/>
  <c r="H35" i="12"/>
  <c r="F35" i="12"/>
  <c r="E35" i="12"/>
  <c r="E27" i="12"/>
  <c r="C27" i="12"/>
  <c r="E26" i="12"/>
  <c r="C26" i="12"/>
  <c r="E25" i="12"/>
  <c r="C25" i="12"/>
  <c r="E24" i="12"/>
  <c r="C24" i="12"/>
  <c r="E23" i="12"/>
  <c r="C23" i="12"/>
  <c r="E22" i="12"/>
  <c r="C22" i="12"/>
  <c r="E21" i="12"/>
  <c r="C21" i="12"/>
  <c r="E20" i="12"/>
  <c r="C20" i="12"/>
  <c r="E19" i="12"/>
  <c r="E14" i="12" s="1"/>
  <c r="C19" i="12"/>
  <c r="C14" i="12" s="1"/>
  <c r="E18" i="12"/>
  <c r="C18" i="12"/>
  <c r="E17" i="12"/>
  <c r="C17" i="12"/>
  <c r="E16" i="12"/>
  <c r="C16" i="12"/>
  <c r="J14" i="12"/>
  <c r="I14" i="12"/>
  <c r="H14" i="12"/>
  <c r="G14" i="12"/>
  <c r="F14" i="12"/>
  <c r="D14" i="12"/>
  <c r="I61" i="11"/>
  <c r="H61" i="11"/>
  <c r="G61" i="11"/>
  <c r="F61" i="11"/>
  <c r="E61" i="11"/>
  <c r="D61" i="11"/>
  <c r="F54" i="11"/>
  <c r="E54" i="11"/>
  <c r="D54" i="11"/>
  <c r="I52" i="11"/>
  <c r="H52" i="11"/>
  <c r="G52" i="11"/>
  <c r="F52" i="11"/>
  <c r="E52" i="11"/>
  <c r="D52" i="11"/>
  <c r="I29" i="11"/>
  <c r="I20" i="11" s="1"/>
  <c r="H29" i="11"/>
  <c r="H20" i="11" s="1"/>
  <c r="G29" i="11"/>
  <c r="G20" i="11" s="1"/>
  <c r="F29" i="11"/>
  <c r="E29" i="11"/>
  <c r="E20" i="11" s="1"/>
  <c r="D29" i="11"/>
  <c r="D20" i="11" s="1"/>
  <c r="F22" i="11"/>
  <c r="F20" i="11" s="1"/>
  <c r="E22" i="11"/>
  <c r="D22" i="11"/>
  <c r="I124" i="10"/>
  <c r="H124" i="10"/>
  <c r="G124" i="10"/>
  <c r="F124" i="10"/>
  <c r="E124" i="10"/>
  <c r="D124" i="10"/>
  <c r="I122" i="10"/>
  <c r="H122" i="10"/>
  <c r="G122" i="10"/>
  <c r="F122" i="10"/>
  <c r="E122" i="10"/>
  <c r="D122" i="10"/>
  <c r="I112" i="10"/>
  <c r="H112" i="10"/>
  <c r="F112" i="10"/>
  <c r="E37" i="10" s="1"/>
  <c r="E112" i="10"/>
  <c r="D37" i="10" s="1"/>
  <c r="J91" i="10"/>
  <c r="J89" i="10" s="1"/>
  <c r="I91" i="10"/>
  <c r="I89" i="10" s="1"/>
  <c r="H91" i="10"/>
  <c r="H89" i="10" s="1"/>
  <c r="G91" i="10"/>
  <c r="G89" i="10" s="1"/>
  <c r="F91" i="10"/>
  <c r="F89" i="10" s="1"/>
  <c r="E91" i="10"/>
  <c r="E89" i="10" s="1"/>
  <c r="D91" i="10"/>
  <c r="D89" i="10"/>
  <c r="J49" i="10"/>
  <c r="I49" i="10"/>
  <c r="H49" i="10"/>
  <c r="G49" i="10"/>
  <c r="F49" i="10"/>
  <c r="E49" i="10"/>
  <c r="D49" i="10"/>
  <c r="J47" i="10"/>
  <c r="I47" i="10"/>
  <c r="H47" i="10"/>
  <c r="G47" i="10"/>
  <c r="F47" i="10"/>
  <c r="E47" i="10"/>
  <c r="D47" i="10"/>
  <c r="E39" i="10"/>
  <c r="D39" i="10"/>
  <c r="F36" i="10"/>
  <c r="E36" i="10"/>
  <c r="D36" i="10"/>
  <c r="F35" i="10"/>
  <c r="E35" i="10"/>
  <c r="D35" i="10"/>
  <c r="F33" i="10"/>
  <c r="E33" i="10"/>
  <c r="D33" i="10"/>
  <c r="E32" i="10"/>
  <c r="D32" i="10"/>
  <c r="F31" i="10"/>
  <c r="E31" i="10"/>
  <c r="D31" i="10"/>
  <c r="F30" i="10"/>
  <c r="E30" i="10"/>
  <c r="D30" i="10"/>
  <c r="F29" i="10"/>
  <c r="E29" i="10"/>
  <c r="D29" i="10"/>
  <c r="F28" i="10"/>
  <c r="E28" i="10"/>
  <c r="D28" i="10"/>
  <c r="E26" i="10"/>
  <c r="D26" i="10"/>
  <c r="E22" i="10"/>
  <c r="D22" i="10"/>
  <c r="F19" i="10"/>
  <c r="E19" i="10"/>
  <c r="D19" i="10"/>
  <c r="E18" i="10"/>
  <c r="D18" i="10"/>
  <c r="F17" i="10"/>
  <c r="E17" i="10"/>
  <c r="E16" i="10" s="1"/>
  <c r="D17" i="10"/>
  <c r="D16" i="10" s="1"/>
  <c r="J16" i="10"/>
  <c r="J14" i="10" s="1"/>
  <c r="I16" i="10"/>
  <c r="I14" i="10" s="1"/>
  <c r="H16" i="10"/>
  <c r="H14" i="10" s="1"/>
  <c r="G16" i="10"/>
  <c r="G14" i="10" s="1"/>
  <c r="F16" i="10"/>
  <c r="F14" i="10" s="1"/>
  <c r="K96" i="9"/>
  <c r="J96" i="9"/>
  <c r="I96" i="9"/>
  <c r="H96" i="9"/>
  <c r="G96" i="9"/>
  <c r="F96" i="9"/>
  <c r="K94" i="9"/>
  <c r="J94" i="9"/>
  <c r="I94" i="9"/>
  <c r="H94" i="9"/>
  <c r="G94" i="9"/>
  <c r="F94" i="9"/>
  <c r="G68" i="9"/>
  <c r="F68" i="9"/>
  <c r="H64" i="9"/>
  <c r="G64" i="9"/>
  <c r="F64" i="9"/>
  <c r="K63" i="9"/>
  <c r="J63" i="9"/>
  <c r="I63" i="9"/>
  <c r="F63" i="9" s="1"/>
  <c r="H63" i="9"/>
  <c r="G63" i="9"/>
  <c r="H61" i="9"/>
  <c r="G61" i="9"/>
  <c r="F61" i="9"/>
  <c r="H60" i="9"/>
  <c r="G60" i="9"/>
  <c r="F60" i="9"/>
  <c r="H58" i="9"/>
  <c r="G58" i="9"/>
  <c r="F58" i="9"/>
  <c r="H57" i="9"/>
  <c r="G57" i="9"/>
  <c r="F57" i="9"/>
  <c r="H53" i="9"/>
  <c r="F52" i="9"/>
  <c r="F51" i="9"/>
  <c r="H50" i="9"/>
  <c r="G50" i="9"/>
  <c r="F50" i="9"/>
  <c r="H48" i="9"/>
  <c r="G48" i="9"/>
  <c r="F48" i="9"/>
  <c r="H47" i="9"/>
  <c r="G47" i="9"/>
  <c r="F47" i="9"/>
  <c r="H46" i="9"/>
  <c r="G46" i="9"/>
  <c r="F46" i="9"/>
  <c r="H45" i="9"/>
  <c r="G45" i="9"/>
  <c r="F45" i="9"/>
  <c r="H44" i="9"/>
  <c r="G44" i="9"/>
  <c r="F44" i="9"/>
  <c r="H43" i="9"/>
  <c r="G43" i="9"/>
  <c r="F43" i="9"/>
  <c r="H42" i="9"/>
  <c r="G42" i="9"/>
  <c r="F42" i="9"/>
  <c r="H41" i="9"/>
  <c r="G41" i="9"/>
  <c r="F41" i="9"/>
  <c r="G40" i="9"/>
  <c r="F40" i="9"/>
  <c r="G38" i="9"/>
  <c r="F38" i="9"/>
  <c r="H37" i="9"/>
  <c r="G37" i="9"/>
  <c r="F37" i="9"/>
  <c r="G35" i="9"/>
  <c r="F35" i="9"/>
  <c r="G34" i="9"/>
  <c r="F34" i="9"/>
  <c r="G32" i="9"/>
  <c r="F32" i="9"/>
  <c r="G31" i="9"/>
  <c r="F31" i="9"/>
  <c r="H28" i="9"/>
  <c r="G28" i="9"/>
  <c r="F28" i="9"/>
  <c r="H26" i="9"/>
  <c r="G26" i="9"/>
  <c r="F26" i="9"/>
  <c r="H25" i="9"/>
  <c r="G25" i="9"/>
  <c r="F25" i="9"/>
  <c r="H24" i="9"/>
  <c r="G24" i="9"/>
  <c r="F24" i="9"/>
  <c r="H23" i="9"/>
  <c r="G23" i="9"/>
  <c r="F23" i="9"/>
  <c r="N22" i="9"/>
  <c r="M22" i="9"/>
  <c r="L22" i="9"/>
  <c r="K22" i="9"/>
  <c r="J22" i="9"/>
  <c r="I22" i="9"/>
  <c r="H22" i="9"/>
  <c r="H20" i="9" s="1"/>
  <c r="G22" i="9"/>
  <c r="G20" i="9" s="1"/>
  <c r="F22" i="9"/>
  <c r="N20" i="9"/>
  <c r="M20" i="9"/>
  <c r="L20" i="9"/>
  <c r="K20" i="9"/>
  <c r="J20" i="9"/>
  <c r="I20" i="9"/>
  <c r="G47" i="7"/>
  <c r="G46" i="7"/>
  <c r="G44" i="7"/>
  <c r="L42" i="7"/>
  <c r="J42" i="7"/>
  <c r="G42" i="7"/>
  <c r="G38" i="7"/>
  <c r="G36" i="7"/>
  <c r="M35" i="7"/>
  <c r="K35" i="7"/>
  <c r="J35" i="7"/>
  <c r="G35" i="7"/>
  <c r="G33" i="7"/>
  <c r="G31" i="7"/>
  <c r="G30" i="7"/>
  <c r="G29" i="7"/>
  <c r="G27" i="7"/>
  <c r="M25" i="7"/>
  <c r="M17" i="7" s="1"/>
  <c r="L25" i="7"/>
  <c r="L17" i="7" s="1"/>
  <c r="K25" i="7"/>
  <c r="K17" i="7" s="1"/>
  <c r="J25" i="7"/>
  <c r="J17" i="7" s="1"/>
  <c r="I25" i="7"/>
  <c r="I17" i="7" s="1"/>
  <c r="H25" i="7"/>
  <c r="G25" i="7" s="1"/>
  <c r="G23" i="7"/>
  <c r="G21" i="7"/>
  <c r="G20" i="7"/>
  <c r="M19" i="7"/>
  <c r="L19" i="7"/>
  <c r="K19" i="7"/>
  <c r="J19" i="7"/>
  <c r="I19" i="7"/>
  <c r="H19" i="7"/>
  <c r="G19" i="7"/>
  <c r="H17" i="7"/>
  <c r="G11" i="7"/>
  <c r="C70" i="6"/>
  <c r="C69" i="6"/>
  <c r="C68" i="6"/>
  <c r="C67" i="6"/>
  <c r="C66" i="6"/>
  <c r="C65" i="6"/>
  <c r="C64" i="6"/>
  <c r="C63" i="6"/>
  <c r="C61" i="6"/>
  <c r="C60" i="6"/>
  <c r="C59" i="6"/>
  <c r="C58" i="6"/>
  <c r="C56" i="6"/>
  <c r="C55" i="6"/>
  <c r="C53" i="6"/>
  <c r="C52" i="6"/>
  <c r="C51" i="6"/>
  <c r="C50" i="6"/>
  <c r="C49" i="6"/>
  <c r="C48" i="6"/>
  <c r="C47" i="6"/>
  <c r="C46" i="6"/>
  <c r="C45" i="6"/>
  <c r="C44" i="6"/>
  <c r="C42" i="6"/>
  <c r="C41" i="6"/>
  <c r="C40" i="6"/>
  <c r="C39" i="6"/>
  <c r="C38" i="6"/>
  <c r="C35" i="6"/>
  <c r="C34" i="6"/>
  <c r="C33" i="6"/>
  <c r="C32" i="6"/>
  <c r="C30" i="6"/>
  <c r="C29" i="6"/>
  <c r="C28" i="6"/>
  <c r="C27" i="6"/>
  <c r="C26" i="6"/>
  <c r="C25" i="6"/>
  <c r="C24" i="6"/>
  <c r="C23" i="6"/>
  <c r="C22" i="6"/>
  <c r="C20" i="6"/>
  <c r="C19" i="6"/>
  <c r="C18" i="6"/>
  <c r="C17" i="6"/>
  <c r="C16" i="6"/>
  <c r="C15" i="6"/>
  <c r="C14" i="6"/>
  <c r="L12" i="6"/>
  <c r="K12" i="6"/>
  <c r="J12" i="6"/>
  <c r="I12" i="6"/>
  <c r="H12" i="6"/>
  <c r="G12" i="6"/>
  <c r="F12" i="6"/>
  <c r="E12" i="6"/>
  <c r="D12" i="6"/>
  <c r="C12" i="6"/>
  <c r="C70" i="5"/>
  <c r="C69" i="5"/>
  <c r="C68" i="5"/>
  <c r="C67" i="5"/>
  <c r="C66" i="5"/>
  <c r="C65" i="5"/>
  <c r="C64" i="5"/>
  <c r="C63" i="5"/>
  <c r="C61" i="5"/>
  <c r="C60" i="5"/>
  <c r="C59" i="5"/>
  <c r="C58" i="5"/>
  <c r="C57" i="5"/>
  <c r="C56" i="5"/>
  <c r="C55" i="5"/>
  <c r="C53" i="5"/>
  <c r="C52" i="5"/>
  <c r="C51" i="5"/>
  <c r="C50" i="5"/>
  <c r="C49" i="5"/>
  <c r="C48" i="5"/>
  <c r="C47" i="5"/>
  <c r="C46" i="5"/>
  <c r="C45" i="5"/>
  <c r="C44" i="5"/>
  <c r="C42" i="5"/>
  <c r="C41" i="5"/>
  <c r="C40" i="5"/>
  <c r="C39" i="5"/>
  <c r="C38" i="5"/>
  <c r="C36" i="5"/>
  <c r="C35" i="5"/>
  <c r="C34" i="5"/>
  <c r="C33" i="5"/>
  <c r="C32" i="5"/>
  <c r="C30" i="5"/>
  <c r="C29" i="5"/>
  <c r="C28" i="5"/>
  <c r="C27" i="5"/>
  <c r="C26" i="5"/>
  <c r="C25" i="5"/>
  <c r="C24" i="5"/>
  <c r="C23" i="5"/>
  <c r="C22" i="5"/>
  <c r="C20" i="5"/>
  <c r="C19" i="5"/>
  <c r="C18" i="5"/>
  <c r="C17" i="5"/>
  <c r="C16" i="5"/>
  <c r="C15" i="5"/>
  <c r="C14" i="5"/>
  <c r="L12" i="5"/>
  <c r="K12" i="5"/>
  <c r="J12" i="5"/>
  <c r="I12" i="5"/>
  <c r="H12" i="5"/>
  <c r="G12" i="5"/>
  <c r="F12" i="5"/>
  <c r="E12" i="5"/>
  <c r="D12" i="5"/>
  <c r="C12" i="5"/>
  <c r="O57" i="4"/>
  <c r="N57" i="4"/>
  <c r="M57" i="4"/>
  <c r="L57" i="4"/>
  <c r="K57" i="4"/>
  <c r="J57" i="4"/>
  <c r="I57" i="4"/>
  <c r="H57" i="4"/>
  <c r="O51" i="4"/>
  <c r="N51" i="4"/>
  <c r="M51" i="4"/>
  <c r="L51" i="4"/>
  <c r="K51" i="4"/>
  <c r="J51" i="4"/>
  <c r="I51" i="4"/>
  <c r="H51" i="4"/>
  <c r="O44" i="4"/>
  <c r="N44" i="4"/>
  <c r="M44" i="4"/>
  <c r="L44" i="4"/>
  <c r="K44" i="4"/>
  <c r="K17" i="4" s="1"/>
  <c r="J44" i="4"/>
  <c r="J17" i="4" s="1"/>
  <c r="I44" i="4"/>
  <c r="H44" i="4"/>
  <c r="O39" i="4"/>
  <c r="N39" i="4"/>
  <c r="M39" i="4"/>
  <c r="L39" i="4"/>
  <c r="K39" i="4"/>
  <c r="J39" i="4"/>
  <c r="I39" i="4"/>
  <c r="H39" i="4"/>
  <c r="O30" i="4"/>
  <c r="N30" i="4"/>
  <c r="M30" i="4"/>
  <c r="L30" i="4"/>
  <c r="K30" i="4"/>
  <c r="J30" i="4"/>
  <c r="I30" i="4"/>
  <c r="H30" i="4"/>
  <c r="O21" i="4"/>
  <c r="O19" i="4" s="1"/>
  <c r="O17" i="4" s="1"/>
  <c r="N21" i="4"/>
  <c r="N19" i="4" s="1"/>
  <c r="N17" i="4" s="1"/>
  <c r="M21" i="4"/>
  <c r="M19" i="4" s="1"/>
  <c r="M17" i="4" s="1"/>
  <c r="L21" i="4"/>
  <c r="L19" i="4" s="1"/>
  <c r="L17" i="4" s="1"/>
  <c r="K21" i="4"/>
  <c r="J21" i="4"/>
  <c r="I21" i="4"/>
  <c r="H21" i="4"/>
  <c r="K19" i="4"/>
  <c r="J19" i="4"/>
  <c r="I19" i="4"/>
  <c r="H19" i="4"/>
  <c r="I17" i="4"/>
  <c r="H17" i="4"/>
  <c r="D37" i="15" l="1"/>
  <c r="D27" i="14"/>
  <c r="F25" i="14"/>
  <c r="D25" i="14" s="1"/>
  <c r="C35" i="12"/>
  <c r="D14" i="10"/>
  <c r="E14" i="10"/>
  <c r="F20" i="9"/>
  <c r="G17" i="7"/>
</calcChain>
</file>

<file path=xl/sharedStrings.xml><?xml version="1.0" encoding="utf-8"?>
<sst xmlns="http://schemas.openxmlformats.org/spreadsheetml/2006/main" count="3224" uniqueCount="801">
  <si>
    <t>Ｗ-09 刑法犯罪</t>
  </si>
  <si>
    <t xml:space="preserve"> </t>
  </si>
  <si>
    <t>「認知件数」とは、犯罪について、被害の届出、告訴、告発及びその他の端緒</t>
    <phoneticPr fontId="4"/>
  </si>
  <si>
    <t xml:space="preserve">  により、警察においてその発生を認知した事件の数</t>
    <phoneticPr fontId="4"/>
  </si>
  <si>
    <t>「検挙件数」とは、刑法犯において、警察で事件を送致、送付又は微罪処分し</t>
    <phoneticPr fontId="4"/>
  </si>
  <si>
    <t xml:space="preserve">  た件数及び被疑者の数</t>
    <phoneticPr fontId="4"/>
  </si>
  <si>
    <t>Ａ．罪種別認知・検挙件数及び検挙人員</t>
  </si>
  <si>
    <t>　</t>
  </si>
  <si>
    <r>
      <t xml:space="preserve">   平成1</t>
    </r>
    <r>
      <rPr>
        <sz val="11"/>
        <color theme="1"/>
        <rFont val="ＭＳ Ｐゴシック"/>
        <family val="2"/>
        <charset val="128"/>
        <scheme val="minor"/>
      </rPr>
      <t>3</t>
    </r>
    <r>
      <rPr>
        <sz val="14"/>
        <rFont val="ＭＳ 明朝"/>
        <family val="1"/>
        <charset val="128"/>
      </rPr>
      <t xml:space="preserve">年 </t>
    </r>
    <r>
      <rPr>
        <sz val="11"/>
        <color theme="1"/>
        <rFont val="ＭＳ Ｐゴシック"/>
        <family val="2"/>
        <charset val="128"/>
        <scheme val="minor"/>
      </rPr>
      <t>2001</t>
    </r>
    <phoneticPr fontId="4"/>
  </si>
  <si>
    <r>
      <t xml:space="preserve">   平成1</t>
    </r>
    <r>
      <rPr>
        <sz val="11"/>
        <color theme="1"/>
        <rFont val="ＭＳ Ｐゴシック"/>
        <family val="2"/>
        <charset val="128"/>
        <scheme val="minor"/>
      </rPr>
      <t>4</t>
    </r>
    <r>
      <rPr>
        <sz val="14"/>
        <rFont val="ＭＳ 明朝"/>
        <family val="1"/>
        <charset val="128"/>
      </rPr>
      <t xml:space="preserve">年 </t>
    </r>
    <r>
      <rPr>
        <sz val="11"/>
        <color theme="1"/>
        <rFont val="ＭＳ Ｐゴシック"/>
        <family val="2"/>
        <charset val="128"/>
        <scheme val="minor"/>
      </rPr>
      <t>2002</t>
    </r>
    <phoneticPr fontId="4"/>
  </si>
  <si>
    <t>罪種</t>
  </si>
  <si>
    <t>　注）</t>
    <rPh sb="1" eb="2">
      <t>チュウ</t>
    </rPh>
    <phoneticPr fontId="4"/>
  </si>
  <si>
    <t xml:space="preserve">        事件</t>
  </si>
  <si>
    <t xml:space="preserve"> 認知件数</t>
  </si>
  <si>
    <t xml:space="preserve"> 検挙件数</t>
  </si>
  <si>
    <t>検挙人員</t>
  </si>
  <si>
    <t>＃少年</t>
  </si>
  <si>
    <t>人</t>
  </si>
  <si>
    <t>刑法犯総数</t>
  </si>
  <si>
    <t>凶悪犯</t>
  </si>
  <si>
    <t>殺人</t>
  </si>
  <si>
    <t>強盗</t>
  </si>
  <si>
    <t>強盗殺人</t>
  </si>
  <si>
    <t>－</t>
    <phoneticPr fontId="4"/>
  </si>
  <si>
    <t>強盗傷人</t>
  </si>
  <si>
    <t>強盗強姦</t>
  </si>
  <si>
    <t>強盗・準強盗</t>
  </si>
  <si>
    <t>放火</t>
  </si>
  <si>
    <t>強姦</t>
  </si>
  <si>
    <t>粗暴犯</t>
  </si>
  <si>
    <t>凶器準備集合</t>
  </si>
  <si>
    <t>暴行</t>
  </si>
  <si>
    <t>傷害</t>
  </si>
  <si>
    <t>＃傷害致死</t>
  </si>
  <si>
    <t>脅迫</t>
  </si>
  <si>
    <t>恐喝</t>
  </si>
  <si>
    <t>窃盗犯</t>
  </si>
  <si>
    <t>侵入盗</t>
  </si>
  <si>
    <t>乗物盗</t>
  </si>
  <si>
    <t>非侵入窃盗</t>
  </si>
  <si>
    <t>知能犯</t>
  </si>
  <si>
    <t>詐欺</t>
  </si>
  <si>
    <t>横領</t>
  </si>
  <si>
    <t>偽造</t>
  </si>
  <si>
    <t>汚職</t>
  </si>
  <si>
    <t>背任</t>
  </si>
  <si>
    <t>風俗犯</t>
  </si>
  <si>
    <t>賭博</t>
  </si>
  <si>
    <t>わいせつ</t>
  </si>
  <si>
    <t>＃強制わいせつ</t>
  </si>
  <si>
    <t>＃公然わいせつ</t>
  </si>
  <si>
    <t>その他の刑法犯</t>
  </si>
  <si>
    <t>占有離脱物横領</t>
  </si>
  <si>
    <t>業務上等過失致死傷</t>
  </si>
  <si>
    <t>公務執行妨害</t>
  </si>
  <si>
    <t>失火</t>
  </si>
  <si>
    <t>往来妨害</t>
  </si>
  <si>
    <t>住居侵入</t>
  </si>
  <si>
    <t>逮捕監禁</t>
  </si>
  <si>
    <t>略取・誘拐</t>
  </si>
  <si>
    <t>盗品</t>
    <phoneticPr fontId="4"/>
  </si>
  <si>
    <t>器物損壊</t>
  </si>
  <si>
    <t>毒物混入等防止法</t>
  </si>
  <si>
    <t>その他</t>
  </si>
  <si>
    <t>注）検挙地主義で計上している。</t>
    <rPh sb="0" eb="1">
      <t>チュウ</t>
    </rPh>
    <rPh sb="2" eb="4">
      <t>ケンキョ</t>
    </rPh>
    <rPh sb="4" eb="5">
      <t>チ</t>
    </rPh>
    <rPh sb="5" eb="7">
      <t>シュギ</t>
    </rPh>
    <rPh sb="8" eb="10">
      <t>ケイジョウ</t>
    </rPh>
    <phoneticPr fontId="4"/>
  </si>
  <si>
    <t>資料：県警察本部「犯罪統計書」</t>
  </si>
  <si>
    <t>Ｂ．市町村，罪種別認知件数</t>
  </si>
  <si>
    <t xml:space="preserve"> その他の</t>
  </si>
  <si>
    <t>総 数</t>
    <phoneticPr fontId="4"/>
  </si>
  <si>
    <t>凶悪犯</t>
    <phoneticPr fontId="4"/>
  </si>
  <si>
    <t>粗暴犯</t>
    <phoneticPr fontId="4"/>
  </si>
  <si>
    <t>侵入盗</t>
    <phoneticPr fontId="4"/>
  </si>
  <si>
    <t>乗物盗</t>
    <phoneticPr fontId="4"/>
  </si>
  <si>
    <t>非侵入盗</t>
    <phoneticPr fontId="4"/>
  </si>
  <si>
    <t>知能犯</t>
    <phoneticPr fontId="4"/>
  </si>
  <si>
    <t>風俗犯</t>
    <phoneticPr fontId="4"/>
  </si>
  <si>
    <t xml:space="preserve"> 刑法犯</t>
  </si>
  <si>
    <t>平成14年2002</t>
    <phoneticPr fontId="4"/>
  </si>
  <si>
    <t xml:space="preserve"> 和歌山市</t>
  </si>
  <si>
    <t xml:space="preserve"> 海 南 市</t>
  </si>
  <si>
    <t>－</t>
    <phoneticPr fontId="4"/>
  </si>
  <si>
    <t xml:space="preserve"> 橋 本 市</t>
  </si>
  <si>
    <t xml:space="preserve"> 有 田 市</t>
  </si>
  <si>
    <t xml:space="preserve"> 御 坊 市</t>
  </si>
  <si>
    <t xml:space="preserve"> 田 辺 市</t>
  </si>
  <si>
    <t xml:space="preserve"> 新 宮 市</t>
  </si>
  <si>
    <t xml:space="preserve"> 下 津 町</t>
  </si>
  <si>
    <t xml:space="preserve"> 野 上 町</t>
  </si>
  <si>
    <t xml:space="preserve"> 美 里 町</t>
  </si>
  <si>
    <t xml:space="preserve"> 打 田 町</t>
  </si>
  <si>
    <t xml:space="preserve"> 粉 河 町</t>
  </si>
  <si>
    <t xml:space="preserve"> 那 賀 町</t>
  </si>
  <si>
    <t xml:space="preserve"> 桃 山 町</t>
  </si>
  <si>
    <t xml:space="preserve"> 貴志川町</t>
  </si>
  <si>
    <t xml:space="preserve"> 岩 出 町</t>
  </si>
  <si>
    <t xml:space="preserve"> かつらぎ町</t>
  </si>
  <si>
    <t xml:space="preserve"> 高野口町</t>
  </si>
  <si>
    <t xml:space="preserve"> 九度山町</t>
  </si>
  <si>
    <t xml:space="preserve"> 高 野 町</t>
  </si>
  <si>
    <t xml:space="preserve"> 花 園 村</t>
  </si>
  <si>
    <t xml:space="preserve"> 湯 浅 町</t>
  </si>
  <si>
    <t xml:space="preserve"> 広 川 町</t>
  </si>
  <si>
    <t xml:space="preserve"> 吉 備 町</t>
  </si>
  <si>
    <t xml:space="preserve"> 金 屋 町</t>
  </si>
  <si>
    <t xml:space="preserve"> 清 水 町</t>
  </si>
  <si>
    <t xml:space="preserve"> 美 浜 町</t>
  </si>
  <si>
    <t xml:space="preserve"> 日 高 町</t>
  </si>
  <si>
    <t xml:space="preserve"> 由 良 町</t>
  </si>
  <si>
    <t xml:space="preserve"> 川 辺 町</t>
  </si>
  <si>
    <t xml:space="preserve"> 中 津 村</t>
  </si>
  <si>
    <t xml:space="preserve"> 美 山 村</t>
  </si>
  <si>
    <t xml:space="preserve"> 龍 神 村</t>
  </si>
  <si>
    <t xml:space="preserve"> 南部川村</t>
  </si>
  <si>
    <t xml:space="preserve"> 南 部 町</t>
  </si>
  <si>
    <t xml:space="preserve"> 印 南 町</t>
  </si>
  <si>
    <t xml:space="preserve"> 白 浜 町</t>
  </si>
  <si>
    <t xml:space="preserve"> 中辺路町</t>
  </si>
  <si>
    <t xml:space="preserve"> 大 塔 村</t>
  </si>
  <si>
    <t xml:space="preserve"> 上富田町</t>
  </si>
  <si>
    <t xml:space="preserve"> 日置川町</t>
  </si>
  <si>
    <t xml:space="preserve"> すさみ町</t>
  </si>
  <si>
    <t xml:space="preserve"> 串 本 町</t>
  </si>
  <si>
    <t xml:space="preserve"> 那智勝浦町</t>
  </si>
  <si>
    <t xml:space="preserve"> 太 地 町</t>
  </si>
  <si>
    <t xml:space="preserve"> 古 座 町</t>
  </si>
  <si>
    <t xml:space="preserve"> 古座川町</t>
  </si>
  <si>
    <t xml:space="preserve"> 熊野川町</t>
  </si>
  <si>
    <t xml:space="preserve"> 本 宮 町</t>
  </si>
  <si>
    <t xml:space="preserve"> 北 山 村</t>
  </si>
  <si>
    <t xml:space="preserve"> そ の 他</t>
  </si>
  <si>
    <t>Ｃ．市町村，罪種別検挙件数－発生地主義－</t>
  </si>
  <si>
    <t>総 数</t>
    <phoneticPr fontId="4"/>
  </si>
  <si>
    <t>凶悪犯</t>
    <phoneticPr fontId="4"/>
  </si>
  <si>
    <t>粗暴犯</t>
    <phoneticPr fontId="4"/>
  </si>
  <si>
    <t>窃盗犯</t>
    <phoneticPr fontId="4"/>
  </si>
  <si>
    <t>侵入盗</t>
    <phoneticPr fontId="4"/>
  </si>
  <si>
    <t>乗物盗</t>
    <phoneticPr fontId="4"/>
  </si>
  <si>
    <t>非侵入盗</t>
    <phoneticPr fontId="4"/>
  </si>
  <si>
    <t>知能犯</t>
    <phoneticPr fontId="4"/>
  </si>
  <si>
    <t>風俗犯</t>
    <phoneticPr fontId="4"/>
  </si>
  <si>
    <t>平成14年2002</t>
    <phoneticPr fontId="4"/>
  </si>
  <si>
    <t>Ｄ．罪種別少年検挙人員</t>
  </si>
  <si>
    <t/>
  </si>
  <si>
    <t xml:space="preserve">   単位：人</t>
    <phoneticPr fontId="4"/>
  </si>
  <si>
    <t xml:space="preserve">  罪種</t>
  </si>
  <si>
    <t xml:space="preserve">    総数</t>
  </si>
  <si>
    <t xml:space="preserve">    14歳</t>
  </si>
  <si>
    <t xml:space="preserve">    15歳</t>
  </si>
  <si>
    <t xml:space="preserve">    16歳</t>
  </si>
  <si>
    <t xml:space="preserve">    17歳</t>
  </si>
  <si>
    <t xml:space="preserve">    18歳</t>
  </si>
  <si>
    <t xml:space="preserve">    19歳</t>
  </si>
  <si>
    <r>
      <t xml:space="preserve">　平成 </t>
    </r>
    <r>
      <rPr>
        <sz val="11"/>
        <color theme="1"/>
        <rFont val="ＭＳ Ｐゴシック"/>
        <family val="2"/>
        <charset val="128"/>
        <scheme val="minor"/>
      </rPr>
      <t>9</t>
    </r>
    <r>
      <rPr>
        <sz val="14"/>
        <rFont val="ＭＳ 明朝"/>
        <family val="1"/>
        <charset val="128"/>
      </rPr>
      <t>年    199</t>
    </r>
    <r>
      <rPr>
        <sz val="11"/>
        <color theme="1"/>
        <rFont val="ＭＳ Ｐゴシック"/>
        <family val="2"/>
        <charset val="128"/>
        <scheme val="minor"/>
      </rPr>
      <t>7</t>
    </r>
    <rPh sb="1" eb="3">
      <t>ヘイセイ</t>
    </rPh>
    <rPh sb="5" eb="6">
      <t>ネン</t>
    </rPh>
    <phoneticPr fontId="4"/>
  </si>
  <si>
    <t xml:space="preserve">      10      1998</t>
    <phoneticPr fontId="4"/>
  </si>
  <si>
    <t xml:space="preserve">      11      1999</t>
    <phoneticPr fontId="4"/>
  </si>
  <si>
    <t xml:space="preserve">      12      2000</t>
    <phoneticPr fontId="4"/>
  </si>
  <si>
    <t xml:space="preserve">      13      2001</t>
    <phoneticPr fontId="4"/>
  </si>
  <si>
    <t xml:space="preserve">      14      2002</t>
    <phoneticPr fontId="4"/>
  </si>
  <si>
    <t xml:space="preserve">  ＃</t>
  </si>
  <si>
    <t>Ｗ-10 登記状況</t>
  </si>
  <si>
    <t>登記（登録を含む）事務</t>
  </si>
  <si>
    <t xml:space="preserve"> 1997</t>
  </si>
  <si>
    <t xml:space="preserve"> 1998</t>
  </si>
  <si>
    <t xml:space="preserve"> 1999</t>
  </si>
  <si>
    <r>
      <t>200</t>
    </r>
    <r>
      <rPr>
        <sz val="11"/>
        <color theme="1"/>
        <rFont val="ＭＳ Ｐゴシック"/>
        <family val="2"/>
        <charset val="128"/>
        <scheme val="minor"/>
      </rPr>
      <t>1</t>
    </r>
    <phoneticPr fontId="4"/>
  </si>
  <si>
    <r>
      <t>200</t>
    </r>
    <r>
      <rPr>
        <sz val="11"/>
        <color theme="1"/>
        <rFont val="ＭＳ Ｐゴシック"/>
        <family val="2"/>
        <charset val="128"/>
        <scheme val="minor"/>
      </rPr>
      <t>2</t>
    </r>
    <phoneticPr fontId="4"/>
  </si>
  <si>
    <t xml:space="preserve">  平成 9年</t>
  </si>
  <si>
    <t xml:space="preserve">  平成10年</t>
  </si>
  <si>
    <t xml:space="preserve">  平成11年</t>
  </si>
  <si>
    <t xml:space="preserve">  平成12年</t>
    <phoneticPr fontId="4"/>
  </si>
  <si>
    <r>
      <t xml:space="preserve">  平成1</t>
    </r>
    <r>
      <rPr>
        <sz val="11"/>
        <color theme="1"/>
        <rFont val="ＭＳ Ｐゴシック"/>
        <family val="2"/>
        <charset val="128"/>
        <scheme val="minor"/>
      </rPr>
      <t>3</t>
    </r>
    <r>
      <rPr>
        <sz val="14"/>
        <rFont val="ＭＳ 明朝"/>
        <family val="1"/>
        <charset val="128"/>
      </rPr>
      <t>年</t>
    </r>
    <phoneticPr fontId="4"/>
  </si>
  <si>
    <r>
      <t xml:space="preserve">  平成1</t>
    </r>
    <r>
      <rPr>
        <sz val="11"/>
        <color theme="1"/>
        <rFont val="ＭＳ Ｐゴシック"/>
        <family val="2"/>
        <charset val="128"/>
        <scheme val="minor"/>
      </rPr>
      <t>4</t>
    </r>
    <r>
      <rPr>
        <sz val="14"/>
        <rFont val="ＭＳ 明朝"/>
        <family val="1"/>
        <charset val="128"/>
      </rPr>
      <t>年</t>
    </r>
    <phoneticPr fontId="4"/>
  </si>
  <si>
    <t>甲号</t>
  </si>
  <si>
    <t xml:space="preserve">不動産登記       </t>
  </si>
  <si>
    <t xml:space="preserve">  (件数)</t>
  </si>
  <si>
    <t xml:space="preserve">  (個数)</t>
  </si>
  <si>
    <t xml:space="preserve">商業・法人登記 </t>
  </si>
  <si>
    <t xml:space="preserve">その他の登記     </t>
  </si>
  <si>
    <t>登録免許税</t>
  </si>
  <si>
    <t xml:space="preserve">  (百万円)</t>
  </si>
  <si>
    <t>乙号</t>
  </si>
  <si>
    <t>謄本</t>
  </si>
  <si>
    <t>抄本</t>
  </si>
  <si>
    <t xml:space="preserve">  (件数)</t>
    <phoneticPr fontId="4"/>
  </si>
  <si>
    <t>閲覧</t>
  </si>
  <si>
    <t>証明</t>
  </si>
  <si>
    <t>手数料</t>
  </si>
  <si>
    <t xml:space="preserve">           資料：和歌山地方法務局</t>
  </si>
  <si>
    <t xml:space="preserve">  Ｗ　司法・警察</t>
  </si>
  <si>
    <t>Ｗ-01 民事・行政事件の種類別件数</t>
  </si>
  <si>
    <t>Ａ．地方裁判所本庁，支部別</t>
  </si>
  <si>
    <t xml:space="preserve">     単位：件</t>
  </si>
  <si>
    <t xml:space="preserve">     和歌山地裁 総数</t>
  </si>
  <si>
    <t xml:space="preserve">        和歌山地裁  </t>
  </si>
  <si>
    <t xml:space="preserve"> 注）［合］田辺支部</t>
  </si>
  <si>
    <t xml:space="preserve">  新受</t>
  </si>
  <si>
    <t xml:space="preserve">  既済</t>
  </si>
  <si>
    <t xml:space="preserve">  未済</t>
  </si>
  <si>
    <r>
      <t xml:space="preserve"> </t>
    </r>
    <r>
      <rPr>
        <sz val="11"/>
        <color theme="1"/>
        <rFont val="ＭＳ Ｐゴシック"/>
        <family val="2"/>
        <charset val="128"/>
        <scheme val="minor"/>
      </rPr>
      <t xml:space="preserve"> </t>
    </r>
    <r>
      <rPr>
        <sz val="14"/>
        <rFont val="ＭＳ 明朝"/>
        <family val="1"/>
        <charset val="128"/>
      </rPr>
      <t>平成</t>
    </r>
    <r>
      <rPr>
        <sz val="11"/>
        <color theme="1"/>
        <rFont val="ＭＳ Ｐゴシック"/>
        <family val="2"/>
        <charset val="128"/>
        <scheme val="minor"/>
      </rPr>
      <t xml:space="preserve"> 7</t>
    </r>
    <r>
      <rPr>
        <sz val="14"/>
        <rFont val="ＭＳ 明朝"/>
        <family val="1"/>
        <charset val="128"/>
      </rPr>
      <t>年   199</t>
    </r>
    <r>
      <rPr>
        <sz val="11"/>
        <color theme="1"/>
        <rFont val="ＭＳ Ｐゴシック"/>
        <family val="2"/>
        <charset val="128"/>
        <scheme val="minor"/>
      </rPr>
      <t>5</t>
    </r>
    <rPh sb="2" eb="4">
      <t>ヘイセイ</t>
    </rPh>
    <rPh sb="6" eb="7">
      <t>ネン</t>
    </rPh>
    <phoneticPr fontId="4"/>
  </si>
  <si>
    <t xml:space="preserve">       8     1996</t>
  </si>
  <si>
    <t xml:space="preserve">       9     1997</t>
  </si>
  <si>
    <t xml:space="preserve">      10     1998</t>
  </si>
  <si>
    <t xml:space="preserve">      11     1999</t>
  </si>
  <si>
    <t xml:space="preserve">      12     2000</t>
    <phoneticPr fontId="4"/>
  </si>
  <si>
    <t xml:space="preserve">      13     2001</t>
    <phoneticPr fontId="4"/>
  </si>
  <si>
    <t xml:space="preserve">      14     2002</t>
    <phoneticPr fontId="4"/>
  </si>
  <si>
    <t xml:space="preserve"> 民事事件　総数</t>
    <rPh sb="1" eb="3">
      <t>ミンジ</t>
    </rPh>
    <rPh sb="3" eb="5">
      <t>ジケン</t>
    </rPh>
    <rPh sb="6" eb="8">
      <t>ソウスウ</t>
    </rPh>
    <phoneticPr fontId="4"/>
  </si>
  <si>
    <t>通常訴訟</t>
    <rPh sb="0" eb="2">
      <t>ツウジョウ</t>
    </rPh>
    <rPh sb="2" eb="4">
      <t>ソショウ</t>
    </rPh>
    <phoneticPr fontId="4"/>
  </si>
  <si>
    <t>人事訴訟</t>
    <rPh sb="0" eb="2">
      <t>ジンジ</t>
    </rPh>
    <rPh sb="2" eb="4">
      <t>ソショウ</t>
    </rPh>
    <phoneticPr fontId="4"/>
  </si>
  <si>
    <t>手形・小切手訴訟</t>
    <rPh sb="0" eb="2">
      <t>テガタ</t>
    </rPh>
    <rPh sb="3" eb="6">
      <t>コギッテ</t>
    </rPh>
    <rPh sb="6" eb="8">
      <t>ソショウ</t>
    </rPh>
    <phoneticPr fontId="4"/>
  </si>
  <si>
    <t>控訴</t>
    <rPh sb="0" eb="2">
      <t>コウソ</t>
    </rPh>
    <phoneticPr fontId="4"/>
  </si>
  <si>
    <t>－</t>
    <phoneticPr fontId="4"/>
  </si>
  <si>
    <t>再審（訴訟）</t>
    <rPh sb="0" eb="2">
      <t>サイシン</t>
    </rPh>
    <rPh sb="3" eb="5">
      <t>ソショウ</t>
    </rPh>
    <phoneticPr fontId="4"/>
  </si>
  <si>
    <t>控訴提起</t>
    <rPh sb="0" eb="2">
      <t>コウソ</t>
    </rPh>
    <rPh sb="2" eb="4">
      <t>テイキ</t>
    </rPh>
    <phoneticPr fontId="4"/>
  </si>
  <si>
    <t>飛躍上告受理申立</t>
    <rPh sb="0" eb="2">
      <t>ヒヤク</t>
    </rPh>
    <rPh sb="2" eb="4">
      <t>ジョウコク</t>
    </rPh>
    <rPh sb="4" eb="6">
      <t>ジュリ</t>
    </rPh>
    <rPh sb="6" eb="7">
      <t>モウ</t>
    </rPh>
    <rPh sb="7" eb="8">
      <t>タ</t>
    </rPh>
    <phoneticPr fontId="4"/>
  </si>
  <si>
    <t>飛躍上告提起</t>
    <rPh sb="0" eb="2">
      <t>ヒヤク</t>
    </rPh>
    <rPh sb="2" eb="4">
      <t>ジョウコク</t>
    </rPh>
    <rPh sb="4" eb="6">
      <t>テイキ</t>
    </rPh>
    <phoneticPr fontId="4"/>
  </si>
  <si>
    <t>上告提起</t>
    <rPh sb="0" eb="2">
      <t>ジョウコク</t>
    </rPh>
    <rPh sb="2" eb="4">
      <t>テイキ</t>
    </rPh>
    <phoneticPr fontId="4"/>
  </si>
  <si>
    <t>抗告</t>
    <rPh sb="0" eb="2">
      <t>コウコク</t>
    </rPh>
    <phoneticPr fontId="4"/>
  </si>
  <si>
    <t>再審（抗告）</t>
    <rPh sb="0" eb="2">
      <t>サイシン</t>
    </rPh>
    <rPh sb="3" eb="5">
      <t>コウコク</t>
    </rPh>
    <phoneticPr fontId="4"/>
  </si>
  <si>
    <t>抗告提起</t>
    <rPh sb="0" eb="2">
      <t>コウコク</t>
    </rPh>
    <rPh sb="2" eb="4">
      <t>テイキ</t>
    </rPh>
    <phoneticPr fontId="4"/>
  </si>
  <si>
    <t>民事非訟</t>
    <rPh sb="0" eb="2">
      <t>ミンジ</t>
    </rPh>
    <rPh sb="2" eb="4">
      <t>ヒショウ</t>
    </rPh>
    <phoneticPr fontId="4"/>
  </si>
  <si>
    <t>商事非訟　 会社整理</t>
    <rPh sb="0" eb="2">
      <t>ショウジ</t>
    </rPh>
    <rPh sb="2" eb="4">
      <t>ヒショウ</t>
    </rPh>
    <rPh sb="6" eb="8">
      <t>カイシャ</t>
    </rPh>
    <rPh sb="8" eb="10">
      <t>セイリ</t>
    </rPh>
    <phoneticPr fontId="4"/>
  </si>
  <si>
    <t xml:space="preserve">   特別清算</t>
  </si>
  <si>
    <t xml:space="preserve">   その他</t>
  </si>
  <si>
    <t>借地非訟</t>
    <rPh sb="0" eb="2">
      <t>シャクチ</t>
    </rPh>
    <rPh sb="2" eb="3">
      <t>ヒ</t>
    </rPh>
    <rPh sb="3" eb="4">
      <t>ショウ</t>
    </rPh>
    <phoneticPr fontId="4"/>
  </si>
  <si>
    <t>配偶者暴力保護命令</t>
    <rPh sb="0" eb="3">
      <t>ハイグウシャ</t>
    </rPh>
    <rPh sb="3" eb="5">
      <t>ボウリョク</t>
    </rPh>
    <rPh sb="5" eb="7">
      <t>ホゴ</t>
    </rPh>
    <rPh sb="7" eb="9">
      <t>メイレイ</t>
    </rPh>
    <phoneticPr fontId="4"/>
  </si>
  <si>
    <t>保全命令</t>
    <rPh sb="0" eb="2">
      <t>ホゼン</t>
    </rPh>
    <rPh sb="2" eb="4">
      <t>メイレイ</t>
    </rPh>
    <phoneticPr fontId="4"/>
  </si>
  <si>
    <t xml:space="preserve">   うち仮処分</t>
  </si>
  <si>
    <t>配当等手続</t>
    <rPh sb="0" eb="2">
      <t>ハイトウ</t>
    </rPh>
    <rPh sb="2" eb="3">
      <t>トウ</t>
    </rPh>
    <rPh sb="3" eb="5">
      <t>テツヅ</t>
    </rPh>
    <phoneticPr fontId="4"/>
  </si>
  <si>
    <t>強制執行 　不動産</t>
    <rPh sb="0" eb="2">
      <t>キョウセイ</t>
    </rPh>
    <rPh sb="2" eb="4">
      <t>シッコウ</t>
    </rPh>
    <rPh sb="6" eb="9">
      <t>フドウサン</t>
    </rPh>
    <phoneticPr fontId="4"/>
  </si>
  <si>
    <t>　 債権</t>
    <rPh sb="2" eb="4">
      <t>サイケン</t>
    </rPh>
    <phoneticPr fontId="4"/>
  </si>
  <si>
    <t>競売</t>
    <rPh sb="0" eb="2">
      <t>キョウバイ</t>
    </rPh>
    <phoneticPr fontId="4"/>
  </si>
  <si>
    <r>
      <t xml:space="preserve"> </t>
    </r>
    <r>
      <rPr>
        <sz val="11"/>
        <color theme="1"/>
        <rFont val="ＭＳ Ｐゴシック"/>
        <family val="2"/>
        <charset val="128"/>
        <scheme val="minor"/>
      </rPr>
      <t xml:space="preserve"> </t>
    </r>
    <r>
      <rPr>
        <sz val="14"/>
        <rFont val="ＭＳ 明朝"/>
        <family val="1"/>
        <charset val="128"/>
      </rPr>
      <t xml:space="preserve"> 不動産</t>
    </r>
    <phoneticPr fontId="4"/>
  </si>
  <si>
    <t>　 債権</t>
    <rPh sb="2" eb="3">
      <t>サイケン</t>
    </rPh>
    <rPh sb="3" eb="4">
      <t>ケン</t>
    </rPh>
    <phoneticPr fontId="4"/>
  </si>
  <si>
    <t>破産</t>
    <rPh sb="0" eb="2">
      <t>ハサン</t>
    </rPh>
    <phoneticPr fontId="4"/>
  </si>
  <si>
    <t>和議</t>
    <rPh sb="0" eb="2">
      <t>ワギ</t>
    </rPh>
    <phoneticPr fontId="4"/>
  </si>
  <si>
    <t>－</t>
    <phoneticPr fontId="4"/>
  </si>
  <si>
    <t>再生</t>
    <rPh sb="0" eb="2">
      <t>サイセイ</t>
    </rPh>
    <phoneticPr fontId="4"/>
  </si>
  <si>
    <t>小規模個人再生</t>
    <rPh sb="0" eb="1">
      <t>コ</t>
    </rPh>
    <rPh sb="1" eb="3">
      <t>キボ</t>
    </rPh>
    <rPh sb="3" eb="5">
      <t>コジン</t>
    </rPh>
    <rPh sb="5" eb="7">
      <t>サイセイ</t>
    </rPh>
    <phoneticPr fontId="4"/>
  </si>
  <si>
    <t>給与所得者等再生</t>
    <rPh sb="0" eb="2">
      <t>キュウヨ</t>
    </rPh>
    <rPh sb="2" eb="5">
      <t>ショトクシャ</t>
    </rPh>
    <rPh sb="5" eb="6">
      <t>トウ</t>
    </rPh>
    <rPh sb="6" eb="8">
      <t>サイセイ</t>
    </rPh>
    <phoneticPr fontId="4"/>
  </si>
  <si>
    <t>会社更正</t>
    <rPh sb="0" eb="2">
      <t>カイシャ</t>
    </rPh>
    <rPh sb="2" eb="4">
      <t>コウセイ</t>
    </rPh>
    <phoneticPr fontId="4"/>
  </si>
  <si>
    <t>承認援助</t>
    <rPh sb="0" eb="2">
      <t>ショウニン</t>
    </rPh>
    <rPh sb="2" eb="4">
      <t>エンジョ</t>
    </rPh>
    <phoneticPr fontId="4"/>
  </si>
  <si>
    <t>船舶所有者等責任制限</t>
    <rPh sb="0" eb="2">
      <t>センパク</t>
    </rPh>
    <rPh sb="2" eb="5">
      <t>ショユウシャ</t>
    </rPh>
    <rPh sb="5" eb="6">
      <t>トウ</t>
    </rPh>
    <rPh sb="6" eb="8">
      <t>セキニン</t>
    </rPh>
    <rPh sb="8" eb="10">
      <t>セイゲン</t>
    </rPh>
    <phoneticPr fontId="4"/>
  </si>
  <si>
    <t>油濁損害賠償責任制限</t>
    <rPh sb="0" eb="1">
      <t>ユ</t>
    </rPh>
    <rPh sb="1" eb="2">
      <t>ニゴ</t>
    </rPh>
    <rPh sb="2" eb="4">
      <t>ソンガイ</t>
    </rPh>
    <rPh sb="4" eb="6">
      <t>バイショウ</t>
    </rPh>
    <rPh sb="6" eb="8">
      <t>セキニン</t>
    </rPh>
    <rPh sb="8" eb="10">
      <t>セイゲン</t>
    </rPh>
    <phoneticPr fontId="4"/>
  </si>
  <si>
    <t>過料</t>
    <rPh sb="0" eb="2">
      <t>カリョウ</t>
    </rPh>
    <phoneticPr fontId="4"/>
  </si>
  <si>
    <t>共助</t>
    <rPh sb="0" eb="2">
      <t>キョウジョ</t>
    </rPh>
    <phoneticPr fontId="4"/>
  </si>
  <si>
    <t>人身保護</t>
    <rPh sb="0" eb="2">
      <t>ジンシン</t>
    </rPh>
    <rPh sb="2" eb="4">
      <t>ホゴ</t>
    </rPh>
    <phoneticPr fontId="4"/>
  </si>
  <si>
    <t>雑</t>
    <rPh sb="0" eb="1">
      <t>ザツ</t>
    </rPh>
    <phoneticPr fontId="4"/>
  </si>
  <si>
    <t>調停</t>
    <rPh sb="0" eb="2">
      <t>チョウテイ</t>
    </rPh>
    <phoneticPr fontId="4"/>
  </si>
  <si>
    <t>行政事件　総数</t>
    <rPh sb="0" eb="2">
      <t>ギョウセイ</t>
    </rPh>
    <rPh sb="2" eb="4">
      <t>ジケン</t>
    </rPh>
    <rPh sb="5" eb="7">
      <t>ソウスウ</t>
    </rPh>
    <phoneticPr fontId="4"/>
  </si>
  <si>
    <t>－</t>
    <phoneticPr fontId="4"/>
  </si>
  <si>
    <t>第一審訴訟</t>
    <rPh sb="0" eb="1">
      <t>ダイ</t>
    </rPh>
    <rPh sb="1" eb="2">
      <t>イッ</t>
    </rPh>
    <rPh sb="2" eb="3">
      <t>シン</t>
    </rPh>
    <rPh sb="3" eb="5">
      <t>ソショウ</t>
    </rPh>
    <phoneticPr fontId="4"/>
  </si>
  <si>
    <t>飛躍上告受理上告受理</t>
    <rPh sb="0" eb="2">
      <t>ヒヤク</t>
    </rPh>
    <rPh sb="2" eb="4">
      <t>ジョウコク</t>
    </rPh>
    <rPh sb="4" eb="6">
      <t>ジュリ</t>
    </rPh>
    <rPh sb="6" eb="8">
      <t>ジョウコク</t>
    </rPh>
    <rPh sb="8" eb="10">
      <t>ジュリ</t>
    </rPh>
    <phoneticPr fontId="4"/>
  </si>
  <si>
    <t>資料：和歌山地方裁判所</t>
  </si>
  <si>
    <t>注）［合］とは合議事件を取扱う裁判所支部</t>
    <phoneticPr fontId="4"/>
  </si>
  <si>
    <t>Ａ．地方裁判所本庁，支部別－続き－</t>
  </si>
  <si>
    <t xml:space="preserve">       単位：件</t>
  </si>
  <si>
    <t xml:space="preserve">        和歌山地裁（続き）</t>
  </si>
  <si>
    <t xml:space="preserve">         御坊支部</t>
  </si>
  <si>
    <t xml:space="preserve">         新宮支部</t>
  </si>
  <si>
    <t xml:space="preserve">   新受</t>
  </si>
  <si>
    <r>
      <t xml:space="preserve">　平成 </t>
    </r>
    <r>
      <rPr>
        <sz val="11"/>
        <color theme="1"/>
        <rFont val="ＭＳ Ｐゴシック"/>
        <family val="2"/>
        <charset val="128"/>
        <scheme val="minor"/>
      </rPr>
      <t>7</t>
    </r>
    <r>
      <rPr>
        <sz val="14"/>
        <rFont val="ＭＳ 明朝"/>
        <family val="1"/>
        <charset val="128"/>
      </rPr>
      <t>年   199</t>
    </r>
    <r>
      <rPr>
        <sz val="11"/>
        <color theme="1"/>
        <rFont val="ＭＳ Ｐゴシック"/>
        <family val="2"/>
        <charset val="128"/>
        <scheme val="minor"/>
      </rPr>
      <t>5</t>
    </r>
    <rPh sb="1" eb="3">
      <t>ヘイセイ</t>
    </rPh>
    <rPh sb="5" eb="6">
      <t>ネン</t>
    </rPh>
    <phoneticPr fontId="4"/>
  </si>
  <si>
    <t xml:space="preserve">      12     2000</t>
    <phoneticPr fontId="4"/>
  </si>
  <si>
    <t xml:space="preserve">      13     2001</t>
    <phoneticPr fontId="4"/>
  </si>
  <si>
    <t xml:space="preserve">      14     2002</t>
    <phoneticPr fontId="4"/>
  </si>
  <si>
    <t xml:space="preserve">  民事事件  総数</t>
  </si>
  <si>
    <t>通常訴訟</t>
  </si>
  <si>
    <t>人事訴訟</t>
  </si>
  <si>
    <t>手形・小切手訴訟</t>
  </si>
  <si>
    <t>控訴</t>
  </si>
  <si>
    <t>再審（訴訟）</t>
  </si>
  <si>
    <t>控訴提起</t>
  </si>
  <si>
    <t>飛躍上告受理申立</t>
  </si>
  <si>
    <t>飛躍上告提起</t>
  </si>
  <si>
    <t>上告提起</t>
  </si>
  <si>
    <t>抗告</t>
  </si>
  <si>
    <t>再審（抗告）</t>
  </si>
  <si>
    <t>抗告提起</t>
  </si>
  <si>
    <t>民事非訟</t>
  </si>
  <si>
    <r>
      <t xml:space="preserve">商事非訟 </t>
    </r>
    <r>
      <rPr>
        <sz val="11"/>
        <color theme="1"/>
        <rFont val="ＭＳ Ｐゴシック"/>
        <family val="2"/>
        <charset val="128"/>
        <scheme val="minor"/>
      </rPr>
      <t xml:space="preserve"> </t>
    </r>
    <r>
      <rPr>
        <sz val="14"/>
        <rFont val="ＭＳ 明朝"/>
        <family val="1"/>
        <charset val="128"/>
      </rPr>
      <t xml:space="preserve"> 会社整理</t>
    </r>
    <phoneticPr fontId="4"/>
  </si>
  <si>
    <t>借地非訟</t>
  </si>
  <si>
    <t>保全命令</t>
  </si>
  <si>
    <t>配当等手続</t>
  </si>
  <si>
    <r>
      <t xml:space="preserve">強制執行 </t>
    </r>
    <r>
      <rPr>
        <sz val="11"/>
        <color theme="1"/>
        <rFont val="ＭＳ Ｐゴシック"/>
        <family val="2"/>
        <charset val="128"/>
        <scheme val="minor"/>
      </rPr>
      <t xml:space="preserve"> </t>
    </r>
    <r>
      <rPr>
        <sz val="14"/>
        <rFont val="ＭＳ 明朝"/>
        <family val="1"/>
        <charset val="128"/>
      </rPr>
      <t xml:space="preserve"> 不動産</t>
    </r>
    <phoneticPr fontId="4"/>
  </si>
  <si>
    <t xml:space="preserve">   債権</t>
    <rPh sb="4" eb="5">
      <t>ケン</t>
    </rPh>
    <phoneticPr fontId="4"/>
  </si>
  <si>
    <t>競売</t>
  </si>
  <si>
    <t xml:space="preserve">   不動産</t>
  </si>
  <si>
    <t>破産</t>
  </si>
  <si>
    <t>和議</t>
  </si>
  <si>
    <t>小規模個人再生</t>
    <rPh sb="0" eb="3">
      <t>ショウキボ</t>
    </rPh>
    <rPh sb="3" eb="5">
      <t>コジン</t>
    </rPh>
    <rPh sb="5" eb="7">
      <t>サイセイ</t>
    </rPh>
    <phoneticPr fontId="4"/>
  </si>
  <si>
    <t>会社更生</t>
  </si>
  <si>
    <t>船舶所有者等責任制限</t>
  </si>
  <si>
    <t>油濁損害賠償責任制限</t>
  </si>
  <si>
    <t>過料</t>
  </si>
  <si>
    <t>共助</t>
  </si>
  <si>
    <t>人身保護</t>
  </si>
  <si>
    <t>雑</t>
  </si>
  <si>
    <t>調停</t>
  </si>
  <si>
    <t xml:space="preserve">  行政事件  総数</t>
  </si>
  <si>
    <t>第一審訴訟</t>
  </si>
  <si>
    <t>飛躍上告受理上告受理</t>
  </si>
  <si>
    <t>抗告提起</t>
    <rPh sb="2" eb="4">
      <t>テイキ</t>
    </rPh>
    <phoneticPr fontId="4"/>
  </si>
  <si>
    <t xml:space="preserve"> 資料：和歌山地方裁判所</t>
  </si>
  <si>
    <t>Ｂ．簡易裁判所別</t>
  </si>
  <si>
    <t xml:space="preserve"> 単位：件</t>
    <phoneticPr fontId="4"/>
  </si>
  <si>
    <t xml:space="preserve">     和歌山地裁管内 簡裁総数</t>
  </si>
  <si>
    <t xml:space="preserve">       和歌山 簡易裁判所</t>
    <phoneticPr fontId="4"/>
  </si>
  <si>
    <t>湯浅 簡易</t>
    <phoneticPr fontId="4"/>
  </si>
  <si>
    <t xml:space="preserve">     事件の種類</t>
  </si>
  <si>
    <t>新受</t>
    <phoneticPr fontId="4"/>
  </si>
  <si>
    <t>既済</t>
    <phoneticPr fontId="4"/>
  </si>
  <si>
    <t>未済</t>
    <phoneticPr fontId="4"/>
  </si>
  <si>
    <r>
      <t>　 平成</t>
    </r>
    <r>
      <rPr>
        <sz val="11"/>
        <color theme="1"/>
        <rFont val="ＭＳ Ｐゴシック"/>
        <family val="2"/>
        <charset val="128"/>
        <scheme val="minor"/>
      </rPr>
      <t>10</t>
    </r>
    <r>
      <rPr>
        <sz val="14"/>
        <rFont val="ＭＳ 明朝"/>
        <family val="1"/>
        <charset val="128"/>
      </rPr>
      <t>年  199</t>
    </r>
    <r>
      <rPr>
        <sz val="11"/>
        <color theme="1"/>
        <rFont val="ＭＳ Ｐゴシック"/>
        <family val="2"/>
        <charset val="128"/>
        <scheme val="minor"/>
      </rPr>
      <t>8</t>
    </r>
    <rPh sb="2" eb="4">
      <t>ヘイセイ</t>
    </rPh>
    <rPh sb="6" eb="7">
      <t>ネン</t>
    </rPh>
    <phoneticPr fontId="4"/>
  </si>
  <si>
    <t xml:space="preserve">       11    1999</t>
  </si>
  <si>
    <t xml:space="preserve">       12    2000</t>
    <phoneticPr fontId="4"/>
  </si>
  <si>
    <t xml:space="preserve">       13    2001</t>
    <phoneticPr fontId="4"/>
  </si>
  <si>
    <t xml:space="preserve">       14    2002</t>
    <phoneticPr fontId="4"/>
  </si>
  <si>
    <t>民事事件総数</t>
    <phoneticPr fontId="4"/>
  </si>
  <si>
    <t>　通常訴訟</t>
    <rPh sb="1" eb="3">
      <t>ツウジョウ</t>
    </rPh>
    <rPh sb="3" eb="5">
      <t>ソショウ</t>
    </rPh>
    <phoneticPr fontId="4"/>
  </si>
  <si>
    <t>　手形・小切手訴訟</t>
    <rPh sb="1" eb="3">
      <t>テガタ</t>
    </rPh>
    <rPh sb="4" eb="7">
      <t>コギッテ</t>
    </rPh>
    <rPh sb="7" eb="9">
      <t>ソショウ</t>
    </rPh>
    <phoneticPr fontId="4"/>
  </si>
  <si>
    <t>－</t>
    <phoneticPr fontId="4"/>
  </si>
  <si>
    <t>　少額訴訟</t>
    <rPh sb="1" eb="3">
      <t>ショウガク</t>
    </rPh>
    <rPh sb="3" eb="5">
      <t>ソショウ</t>
    </rPh>
    <phoneticPr fontId="4"/>
  </si>
  <si>
    <t>　少額訴訟判決に対する異議申立て</t>
    <rPh sb="1" eb="3">
      <t>ショウガク</t>
    </rPh>
    <rPh sb="3" eb="5">
      <t>ソショウ</t>
    </rPh>
    <rPh sb="5" eb="7">
      <t>ハンケツ</t>
    </rPh>
    <rPh sb="8" eb="9">
      <t>タイ</t>
    </rPh>
    <rPh sb="11" eb="13">
      <t>イギ</t>
    </rPh>
    <rPh sb="13" eb="14">
      <t>モウ</t>
    </rPh>
    <rPh sb="14" eb="15">
      <t>タ</t>
    </rPh>
    <phoneticPr fontId="4"/>
  </si>
  <si>
    <t>　再審（訴訟）</t>
    <rPh sb="1" eb="3">
      <t>サイシン</t>
    </rPh>
    <rPh sb="4" eb="6">
      <t>ソショウ</t>
    </rPh>
    <phoneticPr fontId="4"/>
  </si>
  <si>
    <t>　控訴提起</t>
    <rPh sb="1" eb="3">
      <t>コウソ</t>
    </rPh>
    <rPh sb="3" eb="5">
      <t>テイキ</t>
    </rPh>
    <phoneticPr fontId="4"/>
  </si>
  <si>
    <t>　少額異議判決に対する特別上告提起</t>
    <rPh sb="1" eb="3">
      <t>ショウガク</t>
    </rPh>
    <rPh sb="3" eb="5">
      <t>イギ</t>
    </rPh>
    <rPh sb="5" eb="7">
      <t>ハンケツ</t>
    </rPh>
    <rPh sb="8" eb="9">
      <t>タイ</t>
    </rPh>
    <rPh sb="11" eb="13">
      <t>トクベツ</t>
    </rPh>
    <rPh sb="13" eb="15">
      <t>ジョウコク</t>
    </rPh>
    <rPh sb="15" eb="17">
      <t>テイキ</t>
    </rPh>
    <phoneticPr fontId="4"/>
  </si>
  <si>
    <t>　飛躍上告提起</t>
    <rPh sb="1" eb="3">
      <t>ヒヤク</t>
    </rPh>
    <rPh sb="3" eb="5">
      <t>ジョウコク</t>
    </rPh>
    <rPh sb="5" eb="7">
      <t>テイキ</t>
    </rPh>
    <phoneticPr fontId="4"/>
  </si>
  <si>
    <t>　再審（抗告）</t>
    <rPh sb="1" eb="3">
      <t>サイシン</t>
    </rPh>
    <rPh sb="4" eb="6">
      <t>コウコク</t>
    </rPh>
    <phoneticPr fontId="4"/>
  </si>
  <si>
    <t>　抗告提起</t>
    <rPh sb="1" eb="3">
      <t>コウコク</t>
    </rPh>
    <rPh sb="3" eb="5">
      <t>テイキ</t>
    </rPh>
    <phoneticPr fontId="4"/>
  </si>
  <si>
    <t>　借地非訟</t>
    <rPh sb="1" eb="3">
      <t>シャクチ</t>
    </rPh>
    <rPh sb="3" eb="5">
      <t>ヒショウ</t>
    </rPh>
    <phoneticPr fontId="4"/>
  </si>
  <si>
    <t>　和解</t>
    <rPh sb="1" eb="3">
      <t>ワカイ</t>
    </rPh>
    <phoneticPr fontId="4"/>
  </si>
  <si>
    <t>　督促</t>
    <rPh sb="1" eb="3">
      <t>トクソク</t>
    </rPh>
    <phoneticPr fontId="4"/>
  </si>
  <si>
    <t>　公示催告</t>
    <rPh sb="1" eb="3">
      <t>コウジ</t>
    </rPh>
    <rPh sb="3" eb="5">
      <t>サイコク</t>
    </rPh>
    <phoneticPr fontId="4"/>
  </si>
  <si>
    <t>　保全命令</t>
    <rPh sb="1" eb="3">
      <t>ホゼン</t>
    </rPh>
    <rPh sb="3" eb="5">
      <t>メイレイ</t>
    </rPh>
    <phoneticPr fontId="4"/>
  </si>
  <si>
    <t>　　　（うち仮処分）</t>
    <rPh sb="6" eb="9">
      <t>カリショブン</t>
    </rPh>
    <phoneticPr fontId="4"/>
  </si>
  <si>
    <t>　過料</t>
    <rPh sb="1" eb="3">
      <t>カリョウ</t>
    </rPh>
    <phoneticPr fontId="4"/>
  </si>
  <si>
    <t>　共助</t>
    <rPh sb="1" eb="3">
      <t>キョウジョ</t>
    </rPh>
    <phoneticPr fontId="4"/>
  </si>
  <si>
    <t>　雑</t>
    <rPh sb="1" eb="2">
      <t>ザツ</t>
    </rPh>
    <phoneticPr fontId="4"/>
  </si>
  <si>
    <t>　調停</t>
    <rPh sb="1" eb="3">
      <t>チョウテイ</t>
    </rPh>
    <phoneticPr fontId="4"/>
  </si>
  <si>
    <t>行政事件総数</t>
  </si>
  <si>
    <t xml:space="preserve">  共助</t>
  </si>
  <si>
    <t xml:space="preserve">  雑</t>
  </si>
  <si>
    <t xml:space="preserve">   湯浅 簡易裁判所</t>
    <phoneticPr fontId="4"/>
  </si>
  <si>
    <t xml:space="preserve">        妙寺 簡易裁判所</t>
    <phoneticPr fontId="4"/>
  </si>
  <si>
    <t xml:space="preserve">   橋本 簡易裁判所</t>
  </si>
  <si>
    <r>
      <t xml:space="preserve"> 　平成</t>
    </r>
    <r>
      <rPr>
        <sz val="11"/>
        <color theme="1"/>
        <rFont val="ＭＳ Ｐゴシック"/>
        <family val="2"/>
        <charset val="128"/>
        <scheme val="minor"/>
      </rPr>
      <t>10</t>
    </r>
    <r>
      <rPr>
        <sz val="14"/>
        <rFont val="ＭＳ 明朝"/>
        <family val="1"/>
        <charset val="128"/>
      </rPr>
      <t>年  199</t>
    </r>
    <r>
      <rPr>
        <sz val="11"/>
        <color theme="1"/>
        <rFont val="ＭＳ Ｐゴシック"/>
        <family val="2"/>
        <charset val="128"/>
        <scheme val="minor"/>
      </rPr>
      <t>8</t>
    </r>
    <rPh sb="2" eb="4">
      <t>ヘイセイ</t>
    </rPh>
    <rPh sb="6" eb="7">
      <t>ネン</t>
    </rPh>
    <phoneticPr fontId="4"/>
  </si>
  <si>
    <t>民事事件総数</t>
  </si>
  <si>
    <t>　少額訴訟判決に対する異議申立て</t>
    <rPh sb="1" eb="3">
      <t>ショウガク</t>
    </rPh>
    <rPh sb="3" eb="5">
      <t>ソショウ</t>
    </rPh>
    <rPh sb="5" eb="7">
      <t>ハンケツ</t>
    </rPh>
    <rPh sb="8" eb="9">
      <t>タイ</t>
    </rPh>
    <rPh sb="11" eb="13">
      <t>イギ</t>
    </rPh>
    <rPh sb="13" eb="14">
      <t>モウシタ</t>
    </rPh>
    <rPh sb="14" eb="15">
      <t>タ</t>
    </rPh>
    <phoneticPr fontId="4"/>
  </si>
  <si>
    <t>Ｂ．簡易裁判所別―続き―</t>
  </si>
  <si>
    <t xml:space="preserve"> 橋本 簡易</t>
  </si>
  <si>
    <t xml:space="preserve">       田辺 簡易裁判所</t>
    <phoneticPr fontId="4"/>
  </si>
  <si>
    <t xml:space="preserve">        串本 簡易裁判所</t>
  </si>
  <si>
    <t>－</t>
  </si>
  <si>
    <t>　少額訴訟</t>
    <rPh sb="1" eb="2">
      <t>ショウ</t>
    </rPh>
    <rPh sb="2" eb="3">
      <t>ガク</t>
    </rPh>
    <rPh sb="3" eb="5">
      <t>ソショウ</t>
    </rPh>
    <phoneticPr fontId="4"/>
  </si>
  <si>
    <t>　少額訴訟判決に対する異議申立て</t>
    <rPh sb="1" eb="3">
      <t>ショウガク</t>
    </rPh>
    <rPh sb="3" eb="5">
      <t>ソショウ</t>
    </rPh>
    <rPh sb="5" eb="7">
      <t>ハンケツ</t>
    </rPh>
    <rPh sb="7" eb="9">
      <t>ニタイ</t>
    </rPh>
    <rPh sb="11" eb="13">
      <t>イギ</t>
    </rPh>
    <rPh sb="13" eb="15">
      <t>モウシタ</t>
    </rPh>
    <phoneticPr fontId="4"/>
  </si>
  <si>
    <t>　借地非訟</t>
    <rPh sb="1" eb="3">
      <t>シャクチ</t>
    </rPh>
    <rPh sb="3" eb="4">
      <t>ヒ</t>
    </rPh>
    <rPh sb="4" eb="5">
      <t>ソショウ</t>
    </rPh>
    <phoneticPr fontId="4"/>
  </si>
  <si>
    <t>行政事件総数</t>
    <rPh sb="0" eb="2">
      <t>ギョウセイ</t>
    </rPh>
    <rPh sb="2" eb="4">
      <t>ジケン</t>
    </rPh>
    <rPh sb="4" eb="6">
      <t>ソウスウ</t>
    </rPh>
    <phoneticPr fontId="4"/>
  </si>
  <si>
    <t xml:space="preserve">        御坊 簡易裁判所</t>
    <phoneticPr fontId="4"/>
  </si>
  <si>
    <t xml:space="preserve">        新宮 簡易裁判所</t>
  </si>
  <si>
    <t>　少額異議判決に対する特別上告提起</t>
    <rPh sb="1" eb="2">
      <t>ショウ</t>
    </rPh>
    <rPh sb="2" eb="3">
      <t>ガク</t>
    </rPh>
    <rPh sb="3" eb="5">
      <t>イギ</t>
    </rPh>
    <rPh sb="5" eb="7">
      <t>ハンケツ</t>
    </rPh>
    <rPh sb="8" eb="9">
      <t>タイ</t>
    </rPh>
    <rPh sb="11" eb="13">
      <t>トクベツ</t>
    </rPh>
    <rPh sb="13" eb="15">
      <t>ジョウコク</t>
    </rPh>
    <rPh sb="15" eb="17">
      <t>テイキ</t>
    </rPh>
    <phoneticPr fontId="4"/>
  </si>
  <si>
    <t>Ｗ-02 刑事事件の人員</t>
  </si>
  <si>
    <t xml:space="preserve">   訴訟事件(略式･交通即決事件を除く)</t>
    <phoneticPr fontId="4"/>
  </si>
  <si>
    <r>
      <t xml:space="preserve">        </t>
    </r>
    <r>
      <rPr>
        <sz val="11"/>
        <color theme="1"/>
        <rFont val="ＭＳ Ｐゴシック"/>
        <family val="2"/>
        <charset val="128"/>
        <scheme val="minor"/>
      </rPr>
      <t xml:space="preserve">   </t>
    </r>
    <r>
      <rPr>
        <sz val="14"/>
        <rFont val="ＭＳ 明朝"/>
        <family val="1"/>
        <charset val="128"/>
      </rPr>
      <t>略式事件</t>
    </r>
    <phoneticPr fontId="4"/>
  </si>
  <si>
    <t>新受人員</t>
  </si>
  <si>
    <t>既済人員</t>
  </si>
  <si>
    <t>未済人員</t>
  </si>
  <si>
    <r>
      <t xml:space="preserve"> </t>
    </r>
    <r>
      <rPr>
        <sz val="14"/>
        <rFont val="ＭＳ 明朝"/>
        <family val="1"/>
        <charset val="128"/>
      </rPr>
      <t>平成</t>
    </r>
    <r>
      <rPr>
        <sz val="11"/>
        <color theme="1"/>
        <rFont val="ＭＳ Ｐゴシック"/>
        <family val="2"/>
        <charset val="128"/>
        <scheme val="minor"/>
      </rPr>
      <t xml:space="preserve"> 6</t>
    </r>
    <r>
      <rPr>
        <sz val="14"/>
        <rFont val="ＭＳ 明朝"/>
        <family val="1"/>
        <charset val="128"/>
      </rPr>
      <t>年 199</t>
    </r>
    <r>
      <rPr>
        <sz val="11"/>
        <color theme="1"/>
        <rFont val="ＭＳ Ｐゴシック"/>
        <family val="2"/>
        <charset val="128"/>
        <scheme val="minor"/>
      </rPr>
      <t>4</t>
    </r>
    <rPh sb="1" eb="3">
      <t>ヘイセイ</t>
    </rPh>
    <rPh sb="5" eb="6">
      <t>ネン</t>
    </rPh>
    <phoneticPr fontId="4"/>
  </si>
  <si>
    <t xml:space="preserve">      7   1995</t>
  </si>
  <si>
    <t xml:space="preserve">      8   1996</t>
  </si>
  <si>
    <t xml:space="preserve">      9   1997</t>
  </si>
  <si>
    <t xml:space="preserve">     10   1998</t>
  </si>
  <si>
    <t xml:space="preserve">     11   1999</t>
  </si>
  <si>
    <t xml:space="preserve">     12   2000</t>
    <phoneticPr fontId="4"/>
  </si>
  <si>
    <t xml:space="preserve">     13   2001</t>
    <phoneticPr fontId="4"/>
  </si>
  <si>
    <t xml:space="preserve">     14   2002</t>
    <phoneticPr fontId="4"/>
  </si>
  <si>
    <t>　地方裁判所</t>
    <rPh sb="1" eb="3">
      <t>チホウ</t>
    </rPh>
    <rPh sb="3" eb="6">
      <t>サイバンショ</t>
    </rPh>
    <phoneticPr fontId="4"/>
  </si>
  <si>
    <t xml:space="preserve">     本庁</t>
    <rPh sb="5" eb="7">
      <t>ホンチョウ</t>
    </rPh>
    <phoneticPr fontId="4"/>
  </si>
  <si>
    <t xml:space="preserve">     田辺支部</t>
    <rPh sb="5" eb="7">
      <t>タナベシ</t>
    </rPh>
    <rPh sb="7" eb="9">
      <t>シブ</t>
    </rPh>
    <phoneticPr fontId="4"/>
  </si>
  <si>
    <t>　　 御坊支部</t>
    <rPh sb="3" eb="5">
      <t>ゴボウ</t>
    </rPh>
    <rPh sb="5" eb="7">
      <t>シブ</t>
    </rPh>
    <phoneticPr fontId="4"/>
  </si>
  <si>
    <t>　　 新宮支部</t>
    <rPh sb="3" eb="5">
      <t>シングウ</t>
    </rPh>
    <rPh sb="5" eb="7">
      <t>シブ</t>
    </rPh>
    <phoneticPr fontId="4"/>
  </si>
  <si>
    <t>　簡易裁判所</t>
    <rPh sb="1" eb="3">
      <t>カンイ</t>
    </rPh>
    <rPh sb="3" eb="6">
      <t>サイバンショ</t>
    </rPh>
    <phoneticPr fontId="4"/>
  </si>
  <si>
    <t xml:space="preserve">     和歌山簡易裁判所</t>
    <rPh sb="5" eb="8">
      <t>ワカヤマ</t>
    </rPh>
    <rPh sb="8" eb="10">
      <t>カンイ</t>
    </rPh>
    <rPh sb="10" eb="13">
      <t>サイバンショ</t>
    </rPh>
    <phoneticPr fontId="4"/>
  </si>
  <si>
    <t xml:space="preserve">     湯浅簡易裁判所</t>
    <rPh sb="5" eb="7">
      <t>ユアサ</t>
    </rPh>
    <rPh sb="7" eb="9">
      <t>カンイ</t>
    </rPh>
    <rPh sb="9" eb="11">
      <t>サイバンショ</t>
    </rPh>
    <rPh sb="11" eb="12">
      <t>サイバンショ</t>
    </rPh>
    <phoneticPr fontId="4"/>
  </si>
  <si>
    <t xml:space="preserve">     妙寺簡易裁判所</t>
    <rPh sb="5" eb="7">
      <t>ミョウジ</t>
    </rPh>
    <rPh sb="7" eb="9">
      <t>カンイ</t>
    </rPh>
    <rPh sb="9" eb="12">
      <t>サイバンショ</t>
    </rPh>
    <phoneticPr fontId="4"/>
  </si>
  <si>
    <t xml:space="preserve">     橋本簡易裁判所</t>
    <rPh sb="5" eb="7">
      <t>ハシモト</t>
    </rPh>
    <rPh sb="7" eb="9">
      <t>カンイ</t>
    </rPh>
    <rPh sb="9" eb="12">
      <t>サイバンショ</t>
    </rPh>
    <phoneticPr fontId="4"/>
  </si>
  <si>
    <t xml:space="preserve">     田辺簡易裁判所</t>
    <rPh sb="5" eb="7">
      <t>タナベ</t>
    </rPh>
    <rPh sb="7" eb="9">
      <t>カンイ</t>
    </rPh>
    <rPh sb="9" eb="12">
      <t>サイバンショ</t>
    </rPh>
    <phoneticPr fontId="4"/>
  </si>
  <si>
    <t xml:space="preserve">     串本簡易裁判所</t>
    <rPh sb="5" eb="7">
      <t>クシモト</t>
    </rPh>
    <rPh sb="7" eb="9">
      <t>カンイ</t>
    </rPh>
    <rPh sb="9" eb="12">
      <t>サイバンショ</t>
    </rPh>
    <phoneticPr fontId="4"/>
  </si>
  <si>
    <t xml:space="preserve">     御坊簡易裁判所</t>
    <rPh sb="5" eb="7">
      <t>ゴボウ</t>
    </rPh>
    <rPh sb="7" eb="9">
      <t>カンイ</t>
    </rPh>
    <rPh sb="9" eb="12">
      <t>サイバンショ</t>
    </rPh>
    <phoneticPr fontId="4"/>
  </si>
  <si>
    <t xml:space="preserve">     新宮簡易裁判所</t>
    <rPh sb="5" eb="7">
      <t>シングウ</t>
    </rPh>
    <rPh sb="7" eb="9">
      <t>カンイ</t>
    </rPh>
    <rPh sb="9" eb="12">
      <t>サイバンショ</t>
    </rPh>
    <phoneticPr fontId="4"/>
  </si>
  <si>
    <t>　注）道路交通法及び自動車の保管場所</t>
    <rPh sb="1" eb="2">
      <t>チュウ</t>
    </rPh>
    <phoneticPr fontId="4"/>
  </si>
  <si>
    <t>その他の事件</t>
  </si>
  <si>
    <t xml:space="preserve">   　 の確保等に関する法律違反事件</t>
    <phoneticPr fontId="4"/>
  </si>
  <si>
    <t xml:space="preserve"> 平成 6年 1994</t>
    <rPh sb="1" eb="3">
      <t>ヘイセイ</t>
    </rPh>
    <rPh sb="5" eb="6">
      <t>ネン</t>
    </rPh>
    <phoneticPr fontId="4"/>
  </si>
  <si>
    <t xml:space="preserve">  地方裁判所</t>
  </si>
  <si>
    <t xml:space="preserve">     本庁</t>
  </si>
  <si>
    <t xml:space="preserve">     田辺支部</t>
  </si>
  <si>
    <t xml:space="preserve">     御坊支部</t>
  </si>
  <si>
    <t xml:space="preserve">     新宮支部</t>
  </si>
  <si>
    <t xml:space="preserve">  簡易裁判所</t>
  </si>
  <si>
    <t xml:space="preserve">     和歌山簡易裁判所</t>
  </si>
  <si>
    <t xml:space="preserve">     湯浅簡易裁判所</t>
  </si>
  <si>
    <t xml:space="preserve">     妙寺簡易裁判所</t>
  </si>
  <si>
    <t xml:space="preserve">     橋本簡易裁判所</t>
  </si>
  <si>
    <t xml:space="preserve">     田辺簡易裁判所</t>
  </si>
  <si>
    <t xml:space="preserve">     串本簡易裁判所</t>
  </si>
  <si>
    <t xml:space="preserve">     御坊簡易裁判所</t>
  </si>
  <si>
    <t xml:space="preserve">     新宮簡易裁判所</t>
  </si>
  <si>
    <t>注）　この事件は略式事件のうち数をあらわす。</t>
    <rPh sb="0" eb="1">
      <t>チュウ</t>
    </rPh>
    <rPh sb="5" eb="7">
      <t>ジケン</t>
    </rPh>
    <rPh sb="8" eb="10">
      <t>リャクシキ</t>
    </rPh>
    <rPh sb="10" eb="12">
      <t>ジケン</t>
    </rPh>
    <rPh sb="15" eb="16">
      <t>スウ</t>
    </rPh>
    <phoneticPr fontId="4"/>
  </si>
  <si>
    <t>資料：和歌山地方裁判所</t>
    <rPh sb="0" eb="2">
      <t>シリョウ</t>
    </rPh>
    <rPh sb="3" eb="6">
      <t>ワカヤマ</t>
    </rPh>
    <rPh sb="6" eb="8">
      <t>チホウ</t>
    </rPh>
    <rPh sb="8" eb="11">
      <t>サイバンショ</t>
    </rPh>
    <phoneticPr fontId="4"/>
  </si>
  <si>
    <t>Ｗ-03 検察事件受理及び処理状況</t>
  </si>
  <si>
    <t xml:space="preserve">           単位：人</t>
    <phoneticPr fontId="4"/>
  </si>
  <si>
    <t>受　　　理　　　人　　　員</t>
    <rPh sb="0" eb="5">
      <t>ジュリ</t>
    </rPh>
    <rPh sb="8" eb="13">
      <t>ジンイン</t>
    </rPh>
    <phoneticPr fontId="4"/>
  </si>
  <si>
    <t>新　　　　　　　受</t>
    <rPh sb="0" eb="1">
      <t>シン</t>
    </rPh>
    <rPh sb="8" eb="9">
      <t>ジュ</t>
    </rPh>
    <phoneticPr fontId="4"/>
  </si>
  <si>
    <t xml:space="preserve"> 総数</t>
    <rPh sb="1" eb="3">
      <t>ソウスウ</t>
    </rPh>
    <phoneticPr fontId="4"/>
  </si>
  <si>
    <t>旧受</t>
    <rPh sb="0" eb="1">
      <t>キュウ</t>
    </rPh>
    <rPh sb="1" eb="2">
      <t>ジュ</t>
    </rPh>
    <phoneticPr fontId="4"/>
  </si>
  <si>
    <t>総　数</t>
    <rPh sb="0" eb="3">
      <t>ソウスウ</t>
    </rPh>
    <phoneticPr fontId="4"/>
  </si>
  <si>
    <t>通　常　受　理</t>
    <rPh sb="0" eb="3">
      <t>ツウジョウ</t>
    </rPh>
    <rPh sb="4" eb="7">
      <t>ジュリ</t>
    </rPh>
    <phoneticPr fontId="4"/>
  </si>
  <si>
    <t>他の検察</t>
    <rPh sb="0" eb="1">
      <t>ホカ</t>
    </rPh>
    <rPh sb="2" eb="4">
      <t>ケンサツ</t>
    </rPh>
    <phoneticPr fontId="4"/>
  </si>
  <si>
    <t>家庭裁判</t>
    <rPh sb="0" eb="2">
      <t>カテイ</t>
    </rPh>
    <rPh sb="2" eb="4">
      <t>サイバンショ</t>
    </rPh>
    <phoneticPr fontId="4"/>
  </si>
  <si>
    <t>再　起</t>
    <rPh sb="0" eb="3">
      <t>サイキ</t>
    </rPh>
    <phoneticPr fontId="4"/>
  </si>
  <si>
    <t>認知・直受</t>
    <rPh sb="0" eb="2">
      <t>ニンチ</t>
    </rPh>
    <rPh sb="3" eb="4">
      <t>チョク</t>
    </rPh>
    <rPh sb="4" eb="5">
      <t>ウ</t>
    </rPh>
    <phoneticPr fontId="4"/>
  </si>
  <si>
    <t>司法警察員</t>
    <rPh sb="0" eb="2">
      <t>シホウ</t>
    </rPh>
    <rPh sb="2" eb="4">
      <t>ケイサツ</t>
    </rPh>
    <rPh sb="4" eb="5">
      <t>イン</t>
    </rPh>
    <phoneticPr fontId="4"/>
  </si>
  <si>
    <t xml:space="preserve"> 庁から</t>
    <rPh sb="1" eb="2">
      <t>チョウ</t>
    </rPh>
    <phoneticPr fontId="4"/>
  </si>
  <si>
    <t xml:space="preserve"> 所から</t>
    <rPh sb="1" eb="2">
      <t>ショ</t>
    </rPh>
    <phoneticPr fontId="4"/>
  </si>
  <si>
    <r>
      <t xml:space="preserve">  平成1</t>
    </r>
    <r>
      <rPr>
        <sz val="11"/>
        <color theme="1"/>
        <rFont val="ＭＳ Ｐゴシック"/>
        <family val="2"/>
        <charset val="128"/>
        <scheme val="minor"/>
      </rPr>
      <t>3</t>
    </r>
    <r>
      <rPr>
        <sz val="14"/>
        <rFont val="ＭＳ 明朝"/>
        <family val="1"/>
        <charset val="128"/>
      </rPr>
      <t>年    200</t>
    </r>
    <r>
      <rPr>
        <sz val="11"/>
        <color theme="1"/>
        <rFont val="ＭＳ Ｐゴシック"/>
        <family val="2"/>
        <charset val="128"/>
        <scheme val="minor"/>
      </rPr>
      <t>1</t>
    </r>
    <rPh sb="2" eb="4">
      <t>ヘイセイ</t>
    </rPh>
    <rPh sb="6" eb="7">
      <t>ネン</t>
    </rPh>
    <phoneticPr fontId="4"/>
  </si>
  <si>
    <t xml:space="preserve">      14      2002</t>
    <phoneticPr fontId="4"/>
  </si>
  <si>
    <t>　和歌山地方検察庁</t>
    <rPh sb="1" eb="4">
      <t>ワカヤマ</t>
    </rPh>
    <rPh sb="4" eb="6">
      <t>チホウ</t>
    </rPh>
    <rPh sb="6" eb="9">
      <t>ケンサツチョウ</t>
    </rPh>
    <phoneticPr fontId="4"/>
  </si>
  <si>
    <t>　　 〃　 田辺支部</t>
    <rPh sb="6" eb="8">
      <t>タナベ</t>
    </rPh>
    <rPh sb="8" eb="10">
      <t>シブ</t>
    </rPh>
    <phoneticPr fontId="4"/>
  </si>
  <si>
    <t>　　 〃　 御坊支部</t>
    <rPh sb="6" eb="8">
      <t>ゴボウ</t>
    </rPh>
    <rPh sb="8" eb="10">
      <t>シブ</t>
    </rPh>
    <phoneticPr fontId="4"/>
  </si>
  <si>
    <t>　　 〃　 新宮支部</t>
    <rPh sb="6" eb="8">
      <t>シングウ</t>
    </rPh>
    <rPh sb="8" eb="10">
      <t>シブ</t>
    </rPh>
    <phoneticPr fontId="4"/>
  </si>
  <si>
    <t>　和歌山区検察庁</t>
    <rPh sb="1" eb="4">
      <t>ワカヤマ</t>
    </rPh>
    <rPh sb="4" eb="5">
      <t>ク</t>
    </rPh>
    <rPh sb="5" eb="8">
      <t>ケンサツチョウ</t>
    </rPh>
    <phoneticPr fontId="4"/>
  </si>
  <si>
    <t>　湯　浅　　〃</t>
    <rPh sb="1" eb="4">
      <t>ユアサ</t>
    </rPh>
    <phoneticPr fontId="4"/>
  </si>
  <si>
    <t>　妙　寺　　〃</t>
    <rPh sb="1" eb="2">
      <t>タエ</t>
    </rPh>
    <rPh sb="2" eb="3">
      <t>ユアサ</t>
    </rPh>
    <rPh sb="3" eb="4">
      <t>テラ</t>
    </rPh>
    <phoneticPr fontId="4"/>
  </si>
  <si>
    <t>　橋　本　　〃</t>
    <rPh sb="1" eb="2">
      <t>ハシ</t>
    </rPh>
    <rPh sb="2" eb="3">
      <t>ユアサ</t>
    </rPh>
    <rPh sb="3" eb="4">
      <t>モト</t>
    </rPh>
    <phoneticPr fontId="4"/>
  </si>
  <si>
    <t>　田　辺　　〃</t>
    <rPh sb="1" eb="2">
      <t>タ</t>
    </rPh>
    <rPh sb="2" eb="3">
      <t>ユアサ</t>
    </rPh>
    <rPh sb="3" eb="4">
      <t>ヘン</t>
    </rPh>
    <phoneticPr fontId="4"/>
  </si>
  <si>
    <t>　串　本　　〃</t>
    <rPh sb="1" eb="2">
      <t>クシ</t>
    </rPh>
    <rPh sb="2" eb="3">
      <t>ユアサ</t>
    </rPh>
    <rPh sb="3" eb="4">
      <t>モト</t>
    </rPh>
    <phoneticPr fontId="4"/>
  </si>
  <si>
    <t>　御　坊　　〃</t>
    <rPh sb="1" eb="2">
      <t>ゴ</t>
    </rPh>
    <rPh sb="2" eb="3">
      <t>ユアサ</t>
    </rPh>
    <rPh sb="3" eb="4">
      <t>ボウ</t>
    </rPh>
    <phoneticPr fontId="4"/>
  </si>
  <si>
    <t>　新　宮　　〃</t>
    <rPh sb="1" eb="2">
      <t>シン</t>
    </rPh>
    <rPh sb="2" eb="3">
      <t>ユアサ</t>
    </rPh>
    <rPh sb="3" eb="4">
      <t>ミヤ</t>
    </rPh>
    <phoneticPr fontId="4"/>
  </si>
  <si>
    <t>既　　　　　済　　　　　人　　　　　員</t>
    <rPh sb="0" eb="1">
      <t>スデ</t>
    </rPh>
    <rPh sb="6" eb="7">
      <t>ズ</t>
    </rPh>
    <rPh sb="12" eb="19">
      <t>ジンイン</t>
    </rPh>
    <phoneticPr fontId="4"/>
  </si>
  <si>
    <t>　　　　　起　　　訴</t>
    <rPh sb="5" eb="10">
      <t>キソ</t>
    </rPh>
    <phoneticPr fontId="4"/>
  </si>
  <si>
    <t>　　　　　　不　起　訴</t>
    <rPh sb="6" eb="11">
      <t>フキソ</t>
    </rPh>
    <phoneticPr fontId="4"/>
  </si>
  <si>
    <t>公　判</t>
    <rPh sb="0" eb="3">
      <t>コウハン</t>
    </rPh>
    <phoneticPr fontId="4"/>
  </si>
  <si>
    <t>略式命令</t>
    <rPh sb="0" eb="2">
      <t>リャクシキ</t>
    </rPh>
    <rPh sb="2" eb="4">
      <t>メイレイ</t>
    </rPh>
    <phoneticPr fontId="4"/>
  </si>
  <si>
    <t>即決裁判</t>
    <rPh sb="0" eb="2">
      <t>ソッケツ</t>
    </rPh>
    <rPh sb="2" eb="4">
      <t>サイバン</t>
    </rPh>
    <phoneticPr fontId="4"/>
  </si>
  <si>
    <t>起　訴</t>
    <rPh sb="0" eb="3">
      <t>キソ</t>
    </rPh>
    <phoneticPr fontId="4"/>
  </si>
  <si>
    <t>嫌　疑</t>
    <rPh sb="0" eb="3">
      <t>ケンギ</t>
    </rPh>
    <phoneticPr fontId="4"/>
  </si>
  <si>
    <t>請　求</t>
    <rPh sb="0" eb="3">
      <t>セイキュウ</t>
    </rPh>
    <phoneticPr fontId="4"/>
  </si>
  <si>
    <t>請　　求</t>
    <rPh sb="0" eb="4">
      <t>セイキュウ</t>
    </rPh>
    <phoneticPr fontId="4"/>
  </si>
  <si>
    <t>猶　予</t>
    <rPh sb="0" eb="3">
      <t>ユウヨ</t>
    </rPh>
    <phoneticPr fontId="4"/>
  </si>
  <si>
    <t>不十分</t>
    <rPh sb="0" eb="3">
      <t>フジュウブン</t>
    </rPh>
    <phoneticPr fontId="4"/>
  </si>
  <si>
    <r>
      <t xml:space="preserve"> </t>
    </r>
    <r>
      <rPr>
        <sz val="11"/>
        <color theme="1"/>
        <rFont val="ＭＳ Ｐゴシック"/>
        <family val="2"/>
        <charset val="128"/>
        <scheme val="minor"/>
      </rPr>
      <t xml:space="preserve"> </t>
    </r>
    <r>
      <rPr>
        <sz val="14"/>
        <rFont val="ＭＳ 明朝"/>
        <family val="1"/>
        <charset val="128"/>
      </rPr>
      <t>平成1</t>
    </r>
    <r>
      <rPr>
        <sz val="11"/>
        <color theme="1"/>
        <rFont val="ＭＳ Ｐゴシック"/>
        <family val="2"/>
        <charset val="128"/>
        <scheme val="minor"/>
      </rPr>
      <t>3</t>
    </r>
    <r>
      <rPr>
        <sz val="14"/>
        <rFont val="ＭＳ 明朝"/>
        <family val="1"/>
        <charset val="128"/>
      </rPr>
      <t>年    200</t>
    </r>
    <r>
      <rPr>
        <sz val="11"/>
        <color theme="1"/>
        <rFont val="ＭＳ Ｐゴシック"/>
        <family val="2"/>
        <charset val="128"/>
        <scheme val="minor"/>
      </rPr>
      <t>1</t>
    </r>
    <rPh sb="2" eb="4">
      <t>ヘイセイ</t>
    </rPh>
    <rPh sb="6" eb="7">
      <t>ネン</t>
    </rPh>
    <phoneticPr fontId="4"/>
  </si>
  <si>
    <t xml:space="preserve">      14      2002</t>
    <phoneticPr fontId="4"/>
  </si>
  <si>
    <t xml:space="preserve">  </t>
    <phoneticPr fontId="4"/>
  </si>
  <si>
    <t>既済人員（続き）</t>
    <rPh sb="0" eb="1">
      <t>スデ</t>
    </rPh>
    <rPh sb="1" eb="2">
      <t>ズ</t>
    </rPh>
    <rPh sb="2" eb="4">
      <t>ジンイン</t>
    </rPh>
    <rPh sb="5" eb="6">
      <t>ツヅ</t>
    </rPh>
    <phoneticPr fontId="4"/>
  </si>
  <si>
    <t>不起訴</t>
    <rPh sb="0" eb="3">
      <t>フキソ</t>
    </rPh>
    <phoneticPr fontId="4"/>
  </si>
  <si>
    <t>他　の</t>
    <rPh sb="0" eb="1">
      <t>ホカ</t>
    </rPh>
    <phoneticPr fontId="4"/>
  </si>
  <si>
    <t>家　庭</t>
    <rPh sb="0" eb="3">
      <t>カテイ</t>
    </rPh>
    <phoneticPr fontId="4"/>
  </si>
  <si>
    <t>未　済</t>
    <rPh sb="0" eb="1">
      <t>ミ</t>
    </rPh>
    <rPh sb="2" eb="3">
      <t>ス</t>
    </rPh>
    <phoneticPr fontId="4"/>
  </si>
  <si>
    <t>中止</t>
    <rPh sb="0" eb="2">
      <t>チュウシ</t>
    </rPh>
    <phoneticPr fontId="4"/>
  </si>
  <si>
    <t>検察庁</t>
    <rPh sb="0" eb="3">
      <t>ケンサツチョウ</t>
    </rPh>
    <phoneticPr fontId="4"/>
  </si>
  <si>
    <t>裁判所</t>
    <rPh sb="0" eb="3">
      <t>サイバンショ</t>
    </rPh>
    <phoneticPr fontId="4"/>
  </si>
  <si>
    <t>人　員</t>
    <rPh sb="0" eb="3">
      <t>ジンイン</t>
    </rPh>
    <phoneticPr fontId="4"/>
  </si>
  <si>
    <t>その他</t>
    <rPh sb="0" eb="3">
      <t>ソノホカ</t>
    </rPh>
    <phoneticPr fontId="4"/>
  </si>
  <si>
    <t>に送致</t>
    <rPh sb="1" eb="3">
      <t>ソウチ</t>
    </rPh>
    <phoneticPr fontId="4"/>
  </si>
  <si>
    <t xml:space="preserve">      14      2002</t>
    <phoneticPr fontId="4"/>
  </si>
  <si>
    <t>資料：和歌山地方検察庁</t>
  </si>
  <si>
    <t>Ｗ-04 家事事件の新受・既済・未済件数</t>
  </si>
  <si>
    <t xml:space="preserve">        単位：件</t>
    <phoneticPr fontId="4"/>
  </si>
  <si>
    <t xml:space="preserve">  総  数</t>
  </si>
  <si>
    <t xml:space="preserve">      家事審判事件 総数</t>
  </si>
  <si>
    <t xml:space="preserve">        甲類審判事件</t>
  </si>
  <si>
    <t xml:space="preserve">   既済</t>
  </si>
  <si>
    <t xml:space="preserve">   未済</t>
  </si>
  <si>
    <t xml:space="preserve"> 平成 5年 1993</t>
    <rPh sb="1" eb="3">
      <t>ヘイセイ</t>
    </rPh>
    <rPh sb="5" eb="6">
      <t>ネン</t>
    </rPh>
    <phoneticPr fontId="4"/>
  </si>
  <si>
    <t>　　　6　 1994</t>
    <phoneticPr fontId="4"/>
  </si>
  <si>
    <t>　　　7　 1995</t>
    <phoneticPr fontId="4"/>
  </si>
  <si>
    <t>　　　8　 1996</t>
    <phoneticPr fontId="4"/>
  </si>
  <si>
    <t>　　　9　 1997</t>
    <phoneticPr fontId="4"/>
  </si>
  <si>
    <t>　　 10　 1998</t>
    <phoneticPr fontId="4"/>
  </si>
  <si>
    <t>　　 11　 1999</t>
    <phoneticPr fontId="4"/>
  </si>
  <si>
    <t>　　 12　 2000</t>
    <phoneticPr fontId="4"/>
  </si>
  <si>
    <t>　　 13　 2001</t>
    <phoneticPr fontId="4"/>
  </si>
  <si>
    <t>　　 14　 2002</t>
    <phoneticPr fontId="4"/>
  </si>
  <si>
    <t>家庭裁判所本庁</t>
    <rPh sb="0" eb="2">
      <t>カテイ</t>
    </rPh>
    <rPh sb="2" eb="5">
      <t>サイバンショ</t>
    </rPh>
    <rPh sb="5" eb="7">
      <t>ホンチョウ</t>
    </rPh>
    <phoneticPr fontId="4"/>
  </si>
  <si>
    <t xml:space="preserve">     田辺支部</t>
    <rPh sb="5" eb="7">
      <t>タナベ</t>
    </rPh>
    <rPh sb="7" eb="9">
      <t>シブ</t>
    </rPh>
    <phoneticPr fontId="4"/>
  </si>
  <si>
    <t xml:space="preserve">     御坊支部</t>
    <rPh sb="5" eb="7">
      <t>ゴボウ</t>
    </rPh>
    <rPh sb="7" eb="9">
      <t>シブ</t>
    </rPh>
    <phoneticPr fontId="4"/>
  </si>
  <si>
    <t xml:space="preserve">     新宮支部</t>
    <rPh sb="5" eb="7">
      <t>シングウ</t>
    </rPh>
    <rPh sb="7" eb="9">
      <t>シブ</t>
    </rPh>
    <phoneticPr fontId="4"/>
  </si>
  <si>
    <t xml:space="preserve">      家事審判事件(続き)</t>
  </si>
  <si>
    <t xml:space="preserve">        乙類審判事件</t>
  </si>
  <si>
    <t xml:space="preserve">     家事調停事件  総数</t>
  </si>
  <si>
    <t xml:space="preserve">        乙類調停事件</t>
  </si>
  <si>
    <t xml:space="preserve">      家事調停事件(続き)</t>
  </si>
  <si>
    <t xml:space="preserve">      乙類以外の調停事件</t>
  </si>
  <si>
    <t xml:space="preserve">        家事共助事件</t>
  </si>
  <si>
    <t xml:space="preserve">         家事雑事件</t>
  </si>
  <si>
    <t>資料：和歌山家庭裁判所</t>
  </si>
  <si>
    <t xml:space="preserve">         Ｗ-05  家事事件の種類別新受件数</t>
  </si>
  <si>
    <t>Ａ．家事審判事件</t>
  </si>
  <si>
    <t xml:space="preserve">  単位：件</t>
    <phoneticPr fontId="4"/>
  </si>
  <si>
    <t>総  数</t>
    <phoneticPr fontId="4"/>
  </si>
  <si>
    <t>和歌山</t>
  </si>
  <si>
    <r>
      <t xml:space="preserve"> 本庁</t>
    </r>
    <r>
      <rPr>
        <sz val="11"/>
        <color theme="1"/>
        <rFont val="ＭＳ Ｐゴシック"/>
        <family val="2"/>
        <charset val="128"/>
        <scheme val="minor"/>
      </rPr>
      <t xml:space="preserve"> </t>
    </r>
    <r>
      <rPr>
        <sz val="14"/>
        <rFont val="ＭＳ 明朝"/>
        <family val="1"/>
        <charset val="128"/>
      </rPr>
      <t>(注</t>
    </r>
    <phoneticPr fontId="4"/>
  </si>
  <si>
    <t>田辺支部</t>
    <phoneticPr fontId="4"/>
  </si>
  <si>
    <t>御坊支部</t>
    <phoneticPr fontId="4"/>
  </si>
  <si>
    <t>新宮支部</t>
    <phoneticPr fontId="4"/>
  </si>
  <si>
    <t>　 平成 2年  1990</t>
    <rPh sb="2" eb="4">
      <t>ヘイセイ</t>
    </rPh>
    <rPh sb="6" eb="7">
      <t>ネン</t>
    </rPh>
    <phoneticPr fontId="4"/>
  </si>
  <si>
    <t xml:space="preserve">        3    1991</t>
    <phoneticPr fontId="4"/>
  </si>
  <si>
    <t xml:space="preserve">        4    1992</t>
    <phoneticPr fontId="4"/>
  </si>
  <si>
    <t xml:space="preserve">        5    1993</t>
    <phoneticPr fontId="4"/>
  </si>
  <si>
    <t xml:space="preserve">        6    1994</t>
    <phoneticPr fontId="4"/>
  </si>
  <si>
    <t xml:space="preserve">        7    1995</t>
    <phoneticPr fontId="4"/>
  </si>
  <si>
    <t xml:space="preserve">        8    1996</t>
    <phoneticPr fontId="4"/>
  </si>
  <si>
    <t xml:space="preserve">        9    1997</t>
    <phoneticPr fontId="4"/>
  </si>
  <si>
    <t xml:space="preserve">       10    1998</t>
    <phoneticPr fontId="4"/>
  </si>
  <si>
    <t xml:space="preserve">       11    1999</t>
    <phoneticPr fontId="4"/>
  </si>
  <si>
    <t>甲類　総数</t>
    <rPh sb="0" eb="1">
      <t>コウ</t>
    </rPh>
    <rPh sb="1" eb="2">
      <t>ルイ</t>
    </rPh>
    <rPh sb="3" eb="5">
      <t>ソウスウ</t>
    </rPh>
    <phoneticPr fontId="4"/>
  </si>
  <si>
    <t xml:space="preserve"> 後見開始・保佐開始・補助開始の審判及びその取り消し</t>
    <rPh sb="1" eb="3">
      <t>コウケン</t>
    </rPh>
    <rPh sb="3" eb="5">
      <t>カイシ</t>
    </rPh>
    <rPh sb="6" eb="7">
      <t>ホ</t>
    </rPh>
    <rPh sb="7" eb="8">
      <t>サ</t>
    </rPh>
    <rPh sb="8" eb="10">
      <t>カイシ</t>
    </rPh>
    <rPh sb="11" eb="13">
      <t>ホジョ</t>
    </rPh>
    <rPh sb="13" eb="15">
      <t>カイシ</t>
    </rPh>
    <rPh sb="16" eb="18">
      <t>シンパン</t>
    </rPh>
    <rPh sb="18" eb="19">
      <t>オヨ</t>
    </rPh>
    <rPh sb="22" eb="23">
      <t>トリケ</t>
    </rPh>
    <rPh sb="24" eb="25">
      <t>ケ</t>
    </rPh>
    <phoneticPr fontId="4"/>
  </si>
  <si>
    <t xml:space="preserve"> 不在者の財産の管理に関する処分</t>
    <rPh sb="1" eb="4">
      <t>フザイシャ</t>
    </rPh>
    <rPh sb="5" eb="7">
      <t>ザイサン</t>
    </rPh>
    <rPh sb="8" eb="10">
      <t>カンリ</t>
    </rPh>
    <rPh sb="11" eb="12">
      <t>カン</t>
    </rPh>
    <rPh sb="14" eb="16">
      <t>ショブン</t>
    </rPh>
    <phoneticPr fontId="4"/>
  </si>
  <si>
    <t xml:space="preserve"> 失踪の宣告及びその取り消し</t>
    <rPh sb="1" eb="3">
      <t>シッソウ</t>
    </rPh>
    <rPh sb="4" eb="6">
      <t>センコク</t>
    </rPh>
    <rPh sb="6" eb="7">
      <t>オヨ</t>
    </rPh>
    <rPh sb="10" eb="11">
      <t>ト</t>
    </rPh>
    <rPh sb="12" eb="13">
      <t>ケ</t>
    </rPh>
    <phoneticPr fontId="4"/>
  </si>
  <si>
    <t xml:space="preserve"> 親子関係</t>
    <rPh sb="1" eb="3">
      <t>オヤコ</t>
    </rPh>
    <rPh sb="3" eb="5">
      <t>カンケイ</t>
    </rPh>
    <phoneticPr fontId="4"/>
  </si>
  <si>
    <t>　　 子の氏の変更についての許可</t>
    <rPh sb="3" eb="4">
      <t>コ</t>
    </rPh>
    <rPh sb="5" eb="6">
      <t>シ</t>
    </rPh>
    <rPh sb="7" eb="9">
      <t>ヘンコウ</t>
    </rPh>
    <rPh sb="14" eb="16">
      <t>キョカ</t>
    </rPh>
    <phoneticPr fontId="4"/>
  </si>
  <si>
    <t>　　 養子をするについての許可</t>
    <rPh sb="3" eb="5">
      <t>ヨウシ</t>
    </rPh>
    <rPh sb="13" eb="15">
      <t>キョカ</t>
    </rPh>
    <phoneticPr fontId="4"/>
  </si>
  <si>
    <t>　　 特別養子縁組の成立及びその離縁に関する処分</t>
    <rPh sb="3" eb="5">
      <t>トクベツ</t>
    </rPh>
    <rPh sb="5" eb="7">
      <t>ヨウシ</t>
    </rPh>
    <rPh sb="7" eb="9">
      <t>エングミ</t>
    </rPh>
    <rPh sb="10" eb="12">
      <t>セイリツ</t>
    </rPh>
    <rPh sb="12" eb="13">
      <t>オヨ</t>
    </rPh>
    <rPh sb="16" eb="18">
      <t>リエン</t>
    </rPh>
    <rPh sb="19" eb="20">
      <t>カン</t>
    </rPh>
    <rPh sb="22" eb="24">
      <t>ショブン</t>
    </rPh>
    <phoneticPr fontId="4"/>
  </si>
  <si>
    <t>　　 特別代理人の選任（利益相反行為）</t>
    <rPh sb="3" eb="5">
      <t>トクベツ</t>
    </rPh>
    <rPh sb="5" eb="8">
      <t>ダイリニン</t>
    </rPh>
    <rPh sb="9" eb="11">
      <t>センニン</t>
    </rPh>
    <rPh sb="12" eb="14">
      <t>リエキ</t>
    </rPh>
    <rPh sb="14" eb="15">
      <t>ソウ</t>
    </rPh>
    <rPh sb="15" eb="16">
      <t>ハン</t>
    </rPh>
    <rPh sb="16" eb="18">
      <t>コウイ</t>
    </rPh>
    <phoneticPr fontId="4"/>
  </si>
  <si>
    <t>　　 その他</t>
    <rPh sb="3" eb="6">
      <t>ソノホカ</t>
    </rPh>
    <phoneticPr fontId="4"/>
  </si>
  <si>
    <t xml:space="preserve"> 後見・保佐関係</t>
    <rPh sb="1" eb="3">
      <t>コウケン</t>
    </rPh>
    <rPh sb="4" eb="5">
      <t>ホ</t>
    </rPh>
    <rPh sb="5" eb="6">
      <t>サ</t>
    </rPh>
    <rPh sb="6" eb="8">
      <t>カンケイ</t>
    </rPh>
    <phoneticPr fontId="4"/>
  </si>
  <si>
    <t xml:space="preserve">     後見人等の選任</t>
    <rPh sb="5" eb="8">
      <t>コウケンニン</t>
    </rPh>
    <rPh sb="8" eb="9">
      <t>トウ</t>
    </rPh>
    <rPh sb="10" eb="12">
      <t>センニン</t>
    </rPh>
    <phoneticPr fontId="4"/>
  </si>
  <si>
    <t>　　 後見等監督処分</t>
    <rPh sb="3" eb="5">
      <t>コウケン</t>
    </rPh>
    <rPh sb="5" eb="6">
      <t>トウ</t>
    </rPh>
    <rPh sb="6" eb="8">
      <t>カントク</t>
    </rPh>
    <rPh sb="8" eb="10">
      <t>ショブン</t>
    </rPh>
    <phoneticPr fontId="4"/>
  </si>
  <si>
    <t>　　 その他</t>
    <rPh sb="5" eb="6">
      <t>ホカ</t>
    </rPh>
    <phoneticPr fontId="4"/>
  </si>
  <si>
    <t>相続関係</t>
    <rPh sb="0" eb="2">
      <t>ソウゾク</t>
    </rPh>
    <rPh sb="2" eb="4">
      <t>カンケイ</t>
    </rPh>
    <phoneticPr fontId="4"/>
  </si>
  <si>
    <t>　　 相続の放棄の申述の受理</t>
    <rPh sb="3" eb="5">
      <t>ソウゾク</t>
    </rPh>
    <rPh sb="6" eb="8">
      <t>ホウキ</t>
    </rPh>
    <rPh sb="9" eb="11">
      <t>シンジュツ</t>
    </rPh>
    <rPh sb="12" eb="14">
      <t>ジュリ</t>
    </rPh>
    <phoneticPr fontId="4"/>
  </si>
  <si>
    <t xml:space="preserve"> 遺言関係</t>
    <rPh sb="1" eb="3">
      <t>ユイゴン</t>
    </rPh>
    <rPh sb="3" eb="5">
      <t>カンケイ</t>
    </rPh>
    <phoneticPr fontId="4"/>
  </si>
  <si>
    <t xml:space="preserve"> 遺留分の放棄についての許可</t>
    <rPh sb="1" eb="4">
      <t>イリュウブン</t>
    </rPh>
    <rPh sb="5" eb="7">
      <t>ホウキ</t>
    </rPh>
    <rPh sb="12" eb="14">
      <t>キョカ</t>
    </rPh>
    <phoneticPr fontId="4"/>
  </si>
  <si>
    <t xml:space="preserve"> 任意後見契約に関する法律関係</t>
    <rPh sb="1" eb="3">
      <t>ニンイ</t>
    </rPh>
    <rPh sb="3" eb="5">
      <t>コウケン</t>
    </rPh>
    <rPh sb="5" eb="7">
      <t>ケイヤク</t>
    </rPh>
    <rPh sb="8" eb="9">
      <t>カン</t>
    </rPh>
    <rPh sb="11" eb="13">
      <t>ホウリツ</t>
    </rPh>
    <rPh sb="13" eb="15">
      <t>カンケイ</t>
    </rPh>
    <phoneticPr fontId="4"/>
  </si>
  <si>
    <t xml:space="preserve"> 戸籍法関係</t>
    <rPh sb="1" eb="4">
      <t>コセキホウ</t>
    </rPh>
    <rPh sb="4" eb="6">
      <t>カンケイ</t>
    </rPh>
    <phoneticPr fontId="4"/>
  </si>
  <si>
    <t>　　 氏の変更についての許可</t>
    <rPh sb="3" eb="4">
      <t>シ</t>
    </rPh>
    <rPh sb="5" eb="7">
      <t>ヘンコウ</t>
    </rPh>
    <rPh sb="12" eb="14">
      <t>キョカ</t>
    </rPh>
    <phoneticPr fontId="4"/>
  </si>
  <si>
    <t>　　 名の変更についての許可</t>
    <rPh sb="3" eb="4">
      <t>メイ</t>
    </rPh>
    <rPh sb="5" eb="7">
      <t>ヘンコウ</t>
    </rPh>
    <rPh sb="12" eb="14">
      <t>キョカ</t>
    </rPh>
    <phoneticPr fontId="4"/>
  </si>
  <si>
    <t>　　 戸籍の訂正についての許可</t>
    <rPh sb="3" eb="5">
      <t>コセキ</t>
    </rPh>
    <rPh sb="6" eb="8">
      <t>テイセイ</t>
    </rPh>
    <rPh sb="13" eb="15">
      <t>キョカ</t>
    </rPh>
    <phoneticPr fontId="4"/>
  </si>
  <si>
    <r>
      <t xml:space="preserve"> </t>
    </r>
    <r>
      <rPr>
        <sz val="14"/>
        <rFont val="ＭＳ 明朝"/>
        <family val="1"/>
        <charset val="128"/>
      </rPr>
      <t>児童福祉法2</t>
    </r>
    <r>
      <rPr>
        <sz val="11"/>
        <color theme="1"/>
        <rFont val="ＭＳ Ｐゴシック"/>
        <family val="2"/>
        <charset val="128"/>
        <scheme val="minor"/>
      </rPr>
      <t>8条の事件</t>
    </r>
    <rPh sb="1" eb="3">
      <t>ジドウ</t>
    </rPh>
    <rPh sb="3" eb="6">
      <t>フクシホウ</t>
    </rPh>
    <rPh sb="8" eb="9">
      <t>ジョウ</t>
    </rPh>
    <rPh sb="10" eb="12">
      <t>ジケン</t>
    </rPh>
    <phoneticPr fontId="4"/>
  </si>
  <si>
    <t xml:space="preserve"> 精神保健及び精神障害者福祉に関する法律20条2項の事件</t>
    <rPh sb="1" eb="3">
      <t>セイシン</t>
    </rPh>
    <rPh sb="3" eb="5">
      <t>ホケン</t>
    </rPh>
    <rPh sb="5" eb="6">
      <t>オヨ</t>
    </rPh>
    <rPh sb="7" eb="9">
      <t>セイシン</t>
    </rPh>
    <rPh sb="9" eb="12">
      <t>ショウガイシャ</t>
    </rPh>
    <rPh sb="12" eb="14">
      <t>フクシ</t>
    </rPh>
    <rPh sb="15" eb="16">
      <t>カン</t>
    </rPh>
    <rPh sb="18" eb="20">
      <t>ホウリツ</t>
    </rPh>
    <rPh sb="22" eb="23">
      <t>ジョウ</t>
    </rPh>
    <rPh sb="24" eb="25">
      <t>コウ</t>
    </rPh>
    <rPh sb="26" eb="28">
      <t>ジケン</t>
    </rPh>
    <phoneticPr fontId="4"/>
  </si>
  <si>
    <t>乙類　総数</t>
    <rPh sb="0" eb="1">
      <t>オツ</t>
    </rPh>
    <rPh sb="1" eb="2">
      <t>ルイ</t>
    </rPh>
    <rPh sb="3" eb="5">
      <t>ソウスウ</t>
    </rPh>
    <phoneticPr fontId="4"/>
  </si>
  <si>
    <t xml:space="preserve"> 夫婦同居・協力扶助</t>
    <rPh sb="1" eb="3">
      <t>フウフ</t>
    </rPh>
    <rPh sb="3" eb="4">
      <t>ドウイ</t>
    </rPh>
    <rPh sb="4" eb="5">
      <t>イ</t>
    </rPh>
    <rPh sb="6" eb="8">
      <t>キョウリョク</t>
    </rPh>
    <rPh sb="8" eb="10">
      <t>フジョ</t>
    </rPh>
    <phoneticPr fontId="4"/>
  </si>
  <si>
    <t xml:space="preserve"> 夫婦の財産管理者変更・共有財産の分割</t>
    <rPh sb="1" eb="3">
      <t>フウフ</t>
    </rPh>
    <rPh sb="4" eb="6">
      <t>ザイサン</t>
    </rPh>
    <rPh sb="6" eb="9">
      <t>カンリシャ</t>
    </rPh>
    <rPh sb="9" eb="11">
      <t>ヘンコウ</t>
    </rPh>
    <rPh sb="12" eb="14">
      <t>キョウユウ</t>
    </rPh>
    <rPh sb="14" eb="16">
      <t>ザイサン</t>
    </rPh>
    <rPh sb="17" eb="19">
      <t>ブンカツ</t>
    </rPh>
    <phoneticPr fontId="4"/>
  </si>
  <si>
    <t xml:space="preserve"> 婚姻費用の分担</t>
    <rPh sb="1" eb="3">
      <t>コンイン</t>
    </rPh>
    <rPh sb="3" eb="5">
      <t>ヒヨウ</t>
    </rPh>
    <rPh sb="6" eb="8">
      <t>ブンタン</t>
    </rPh>
    <phoneticPr fontId="4"/>
  </si>
  <si>
    <t xml:space="preserve"> 子の監護者の指定その他の処分</t>
    <rPh sb="1" eb="2">
      <t>コ</t>
    </rPh>
    <rPh sb="3" eb="4">
      <t>カントク</t>
    </rPh>
    <rPh sb="4" eb="5">
      <t>マモル</t>
    </rPh>
    <rPh sb="5" eb="6">
      <t>シャ</t>
    </rPh>
    <rPh sb="7" eb="9">
      <t>シテイ</t>
    </rPh>
    <rPh sb="9" eb="12">
      <t>ソノホカ</t>
    </rPh>
    <rPh sb="13" eb="15">
      <t>ショブン</t>
    </rPh>
    <phoneticPr fontId="4"/>
  </si>
  <si>
    <t xml:space="preserve"> 財産の分与に関する処分</t>
    <rPh sb="1" eb="3">
      <t>ザイサン</t>
    </rPh>
    <rPh sb="4" eb="6">
      <t>ブンヨ</t>
    </rPh>
    <rPh sb="7" eb="8">
      <t>カン</t>
    </rPh>
    <rPh sb="10" eb="12">
      <t>ショブン</t>
    </rPh>
    <phoneticPr fontId="4"/>
  </si>
  <si>
    <t xml:space="preserve"> 親権者の指定又は変更</t>
    <rPh sb="1" eb="4">
      <t>シンケンシャ</t>
    </rPh>
    <rPh sb="5" eb="7">
      <t>シテイ</t>
    </rPh>
    <rPh sb="7" eb="8">
      <t>マタ</t>
    </rPh>
    <rPh sb="9" eb="11">
      <t>ヘンコウ</t>
    </rPh>
    <phoneticPr fontId="4"/>
  </si>
  <si>
    <t xml:space="preserve"> 扶養に関する処分</t>
    <rPh sb="1" eb="3">
      <t>フヨウ</t>
    </rPh>
    <rPh sb="4" eb="5">
      <t>カン</t>
    </rPh>
    <rPh sb="7" eb="9">
      <t>ショブン</t>
    </rPh>
    <phoneticPr fontId="4"/>
  </si>
  <si>
    <t xml:space="preserve"> 推定相続人の廃除及びその取り消し</t>
    <rPh sb="1" eb="3">
      <t>スイテイ</t>
    </rPh>
    <rPh sb="3" eb="5">
      <t>ソウゾク</t>
    </rPh>
    <rPh sb="5" eb="6">
      <t>ニン</t>
    </rPh>
    <rPh sb="7" eb="9">
      <t>ハイジョ</t>
    </rPh>
    <rPh sb="9" eb="10">
      <t>オヨ</t>
    </rPh>
    <rPh sb="13" eb="14">
      <t>ト</t>
    </rPh>
    <rPh sb="15" eb="16">
      <t>ケ</t>
    </rPh>
    <phoneticPr fontId="4"/>
  </si>
  <si>
    <t xml:space="preserve"> 寄与分を求める処分</t>
    <rPh sb="1" eb="3">
      <t>キヨ</t>
    </rPh>
    <rPh sb="3" eb="4">
      <t>ブン</t>
    </rPh>
    <rPh sb="5" eb="6">
      <t>キュウ</t>
    </rPh>
    <rPh sb="8" eb="10">
      <t>ショブン</t>
    </rPh>
    <phoneticPr fontId="4"/>
  </si>
  <si>
    <t xml:space="preserve"> 遺産の分割に関する処分</t>
    <rPh sb="1" eb="3">
      <t>イサン</t>
    </rPh>
    <rPh sb="4" eb="6">
      <t>ブンカツ</t>
    </rPh>
    <rPh sb="7" eb="8">
      <t>カン</t>
    </rPh>
    <rPh sb="10" eb="12">
      <t>ショブン</t>
    </rPh>
    <phoneticPr fontId="4"/>
  </si>
  <si>
    <t xml:space="preserve"> その他</t>
    <rPh sb="3" eb="4">
      <t>ホカ</t>
    </rPh>
    <phoneticPr fontId="4"/>
  </si>
  <si>
    <t>注）平成 2年 3月31日限り廃止された妙寺支部の件数は、和歌山本庁分に含めた。</t>
    <rPh sb="0" eb="1">
      <t>チュウ</t>
    </rPh>
    <rPh sb="2" eb="4">
      <t>ヘイセイ</t>
    </rPh>
    <rPh sb="6" eb="7">
      <t>ネン</t>
    </rPh>
    <rPh sb="9" eb="10">
      <t>ガツ</t>
    </rPh>
    <rPh sb="12" eb="13">
      <t>ニチ</t>
    </rPh>
    <rPh sb="13" eb="14">
      <t>カギ</t>
    </rPh>
    <rPh sb="15" eb="17">
      <t>ハイシ</t>
    </rPh>
    <rPh sb="20" eb="22">
      <t>ミョウジ</t>
    </rPh>
    <rPh sb="22" eb="24">
      <t>シブ</t>
    </rPh>
    <rPh sb="25" eb="27">
      <t>ケンスウ</t>
    </rPh>
    <rPh sb="29" eb="32">
      <t>ワカヤマ</t>
    </rPh>
    <rPh sb="32" eb="34">
      <t>ホンチョウ</t>
    </rPh>
    <rPh sb="34" eb="35">
      <t>ブン</t>
    </rPh>
    <rPh sb="36" eb="37">
      <t>フク</t>
    </rPh>
    <phoneticPr fontId="4"/>
  </si>
  <si>
    <t>資料：和歌山家庭裁判所</t>
    <rPh sb="0" eb="2">
      <t>シリョウ</t>
    </rPh>
    <rPh sb="3" eb="6">
      <t>ワカヤマ</t>
    </rPh>
    <rPh sb="6" eb="8">
      <t>カテイ</t>
    </rPh>
    <rPh sb="8" eb="11">
      <t>サイバンショ</t>
    </rPh>
    <phoneticPr fontId="4"/>
  </si>
  <si>
    <t xml:space="preserve">           Ｗ-05 家事事件の種類別新受件数－続き－</t>
  </si>
  <si>
    <t>家事事件：</t>
  </si>
  <si>
    <t>家庭裁判所が取り扱った審判事件、調停事件、裁判所間の共助事件</t>
    <rPh sb="0" eb="2">
      <t>カテイ</t>
    </rPh>
    <rPh sb="2" eb="5">
      <t>サイバンショ</t>
    </rPh>
    <rPh sb="6" eb="9">
      <t>トリアツカ</t>
    </rPh>
    <rPh sb="11" eb="13">
      <t>シンパン</t>
    </rPh>
    <rPh sb="13" eb="15">
      <t>ジケン</t>
    </rPh>
    <rPh sb="16" eb="18">
      <t>チョウテイ</t>
    </rPh>
    <rPh sb="18" eb="20">
      <t>ジケン</t>
    </rPh>
    <rPh sb="21" eb="24">
      <t>サイバンショ</t>
    </rPh>
    <rPh sb="24" eb="25">
      <t>カン</t>
    </rPh>
    <rPh sb="26" eb="28">
      <t>キョウジョ</t>
    </rPh>
    <rPh sb="28" eb="30">
      <t>ジケン</t>
    </rPh>
    <phoneticPr fontId="4"/>
  </si>
  <si>
    <t>及び履行勧告・命令などの雑事件に関する件数である。なお、審判</t>
    <rPh sb="0" eb="1">
      <t>オヨ</t>
    </rPh>
    <rPh sb="2" eb="4">
      <t>リコウ</t>
    </rPh>
    <rPh sb="4" eb="6">
      <t>カンコク</t>
    </rPh>
    <rPh sb="7" eb="9">
      <t>メイレイ</t>
    </rPh>
    <rPh sb="12" eb="13">
      <t>ザツ</t>
    </rPh>
    <rPh sb="13" eb="15">
      <t>ジケン</t>
    </rPh>
    <rPh sb="16" eb="17">
      <t>カン</t>
    </rPh>
    <rPh sb="19" eb="21">
      <t>ケンスウ</t>
    </rPh>
    <rPh sb="28" eb="30">
      <t>シンパン</t>
    </rPh>
    <phoneticPr fontId="4"/>
  </si>
  <si>
    <t>事件には甲類事件と乙類事件があり、調停事件には乙類事件と乙類</t>
    <rPh sb="0" eb="2">
      <t>ジケン</t>
    </rPh>
    <rPh sb="4" eb="6">
      <t>コウルイ</t>
    </rPh>
    <rPh sb="6" eb="8">
      <t>ジケン</t>
    </rPh>
    <rPh sb="9" eb="10">
      <t>オツ</t>
    </rPh>
    <rPh sb="10" eb="11">
      <t>ルイ</t>
    </rPh>
    <rPh sb="11" eb="13">
      <t>ジケン</t>
    </rPh>
    <rPh sb="17" eb="19">
      <t>チョウテイ</t>
    </rPh>
    <rPh sb="19" eb="21">
      <t>ジケン</t>
    </rPh>
    <rPh sb="23" eb="25">
      <t>オツルイ</t>
    </rPh>
    <rPh sb="25" eb="27">
      <t>ジケン</t>
    </rPh>
    <rPh sb="28" eb="30">
      <t>オツルイ</t>
    </rPh>
    <phoneticPr fontId="4"/>
  </si>
  <si>
    <t>以外の事件がある。乙類事件は審判、調停のいずれの申立てもでき</t>
    <rPh sb="0" eb="2">
      <t>イガイ</t>
    </rPh>
    <rPh sb="3" eb="5">
      <t>ジケン</t>
    </rPh>
    <rPh sb="9" eb="11">
      <t>オツルイ</t>
    </rPh>
    <rPh sb="11" eb="13">
      <t>ジケン</t>
    </rPh>
    <rPh sb="14" eb="16">
      <t>シンパン</t>
    </rPh>
    <rPh sb="17" eb="19">
      <t>チョウテイ</t>
    </rPh>
    <rPh sb="24" eb="25">
      <t>モウシタ</t>
    </rPh>
    <rPh sb="25" eb="26">
      <t>タ</t>
    </rPh>
    <phoneticPr fontId="4"/>
  </si>
  <si>
    <t>当初審判を申立てても調停に付されることもあり、逆に調停を申立</t>
    <rPh sb="0" eb="2">
      <t>トウショ</t>
    </rPh>
    <rPh sb="2" eb="4">
      <t>シンパン</t>
    </rPh>
    <rPh sb="5" eb="6">
      <t>モウ</t>
    </rPh>
    <rPh sb="6" eb="7">
      <t>タ</t>
    </rPh>
    <rPh sb="10" eb="12">
      <t>チョウテイ</t>
    </rPh>
    <rPh sb="13" eb="14">
      <t>フ</t>
    </rPh>
    <rPh sb="23" eb="24">
      <t>ギャク</t>
    </rPh>
    <rPh sb="25" eb="27">
      <t>チョウテイ</t>
    </rPh>
    <rPh sb="28" eb="29">
      <t>モウ</t>
    </rPh>
    <rPh sb="29" eb="30">
      <t>タ</t>
    </rPh>
    <phoneticPr fontId="4"/>
  </si>
  <si>
    <t>ててもそれが不成立となれば審判に移行することになる。</t>
    <rPh sb="6" eb="9">
      <t>フセイリツ</t>
    </rPh>
    <rPh sb="13" eb="15">
      <t>シンパン</t>
    </rPh>
    <rPh sb="16" eb="18">
      <t>イコウ</t>
    </rPh>
    <phoneticPr fontId="4"/>
  </si>
  <si>
    <t>Ｂ．家事調停事件</t>
  </si>
  <si>
    <t>単位：件</t>
  </si>
  <si>
    <t xml:space="preserve">    総  数</t>
  </si>
  <si>
    <t xml:space="preserve"> 本庁(注</t>
  </si>
  <si>
    <t xml:space="preserve"> 田辺支部</t>
  </si>
  <si>
    <t xml:space="preserve"> 御坊支部</t>
  </si>
  <si>
    <t xml:space="preserve"> 新宮支部</t>
  </si>
  <si>
    <t xml:space="preserve"> 　平成 2年  1990</t>
    <rPh sb="2" eb="4">
      <t>ヘイセイ</t>
    </rPh>
    <rPh sb="6" eb="7">
      <t>ネン</t>
    </rPh>
    <phoneticPr fontId="4"/>
  </si>
  <si>
    <t>　</t>
    <phoneticPr fontId="4"/>
  </si>
  <si>
    <t>　　夫婦同居・協力扶助</t>
    <rPh sb="2" eb="4">
      <t>フウフ</t>
    </rPh>
    <rPh sb="4" eb="6">
      <t>ドウキョ</t>
    </rPh>
    <rPh sb="7" eb="9">
      <t>キョウリョク</t>
    </rPh>
    <rPh sb="9" eb="11">
      <t>フジョ</t>
    </rPh>
    <phoneticPr fontId="4"/>
  </si>
  <si>
    <t>　　夫婦の財産管理者変更・共有財産の分割</t>
    <rPh sb="2" eb="4">
      <t>フウフ</t>
    </rPh>
    <rPh sb="5" eb="7">
      <t>ザイサン</t>
    </rPh>
    <rPh sb="7" eb="10">
      <t>カンリシャ</t>
    </rPh>
    <rPh sb="10" eb="12">
      <t>ヘンコウ</t>
    </rPh>
    <rPh sb="13" eb="15">
      <t>キョウユウ</t>
    </rPh>
    <rPh sb="15" eb="17">
      <t>ザイサン</t>
    </rPh>
    <rPh sb="18" eb="20">
      <t>ブンカツ</t>
    </rPh>
    <phoneticPr fontId="4"/>
  </si>
  <si>
    <t>　　婚姻費用の分担</t>
    <rPh sb="2" eb="4">
      <t>コンイン</t>
    </rPh>
    <rPh sb="4" eb="6">
      <t>ヒヨウ</t>
    </rPh>
    <rPh sb="7" eb="9">
      <t>ブンタン</t>
    </rPh>
    <phoneticPr fontId="4"/>
  </si>
  <si>
    <t>　　子の監護者の指定その他の処分</t>
    <rPh sb="2" eb="3">
      <t>コ</t>
    </rPh>
    <rPh sb="4" eb="5">
      <t>カントク</t>
    </rPh>
    <rPh sb="5" eb="6">
      <t>マモル</t>
    </rPh>
    <rPh sb="6" eb="7">
      <t>シャ</t>
    </rPh>
    <rPh sb="8" eb="10">
      <t>シテイ</t>
    </rPh>
    <rPh sb="10" eb="11">
      <t>ソノホカ</t>
    </rPh>
    <rPh sb="12" eb="13">
      <t>ホカ</t>
    </rPh>
    <rPh sb="14" eb="16">
      <t>ショブン</t>
    </rPh>
    <phoneticPr fontId="4"/>
  </si>
  <si>
    <t>　　財産の分与に関する処分</t>
    <rPh sb="2" eb="4">
      <t>ザイサン</t>
    </rPh>
    <rPh sb="5" eb="7">
      <t>ブンヨ</t>
    </rPh>
    <rPh sb="8" eb="9">
      <t>カン</t>
    </rPh>
    <rPh sb="11" eb="13">
      <t>ショブン</t>
    </rPh>
    <phoneticPr fontId="4"/>
  </si>
  <si>
    <t>　　親権者の指定又は変更</t>
    <rPh sb="2" eb="5">
      <t>シンケンシャ</t>
    </rPh>
    <rPh sb="6" eb="8">
      <t>シテイ</t>
    </rPh>
    <rPh sb="8" eb="9">
      <t>マタ</t>
    </rPh>
    <rPh sb="10" eb="12">
      <t>ヘンコウ</t>
    </rPh>
    <phoneticPr fontId="4"/>
  </si>
  <si>
    <t>　　扶養に関する処分　</t>
    <rPh sb="2" eb="4">
      <t>フヨウ</t>
    </rPh>
    <rPh sb="5" eb="6">
      <t>カン</t>
    </rPh>
    <rPh sb="8" eb="10">
      <t>ショブン</t>
    </rPh>
    <phoneticPr fontId="4"/>
  </si>
  <si>
    <t>　　推定相続人の廃除及びその取消し</t>
    <rPh sb="2" eb="4">
      <t>スイテイ</t>
    </rPh>
    <rPh sb="4" eb="6">
      <t>ソウゾク</t>
    </rPh>
    <rPh sb="6" eb="7">
      <t>ニン</t>
    </rPh>
    <rPh sb="8" eb="10">
      <t>ハイジョ</t>
    </rPh>
    <rPh sb="10" eb="11">
      <t>オヨ</t>
    </rPh>
    <rPh sb="14" eb="16">
      <t>トリケシ</t>
    </rPh>
    <phoneticPr fontId="4"/>
  </si>
  <si>
    <t>　　寄与分を定める処分</t>
    <rPh sb="2" eb="5">
      <t>キヨブン</t>
    </rPh>
    <rPh sb="6" eb="7">
      <t>サダ</t>
    </rPh>
    <rPh sb="9" eb="11">
      <t>ショブン</t>
    </rPh>
    <phoneticPr fontId="4"/>
  </si>
  <si>
    <t>　　</t>
    <phoneticPr fontId="4"/>
  </si>
  <si>
    <t>　　遺産の分割に関する処分</t>
    <rPh sb="2" eb="4">
      <t>イサン</t>
    </rPh>
    <rPh sb="5" eb="7">
      <t>ブンカツ</t>
    </rPh>
    <rPh sb="8" eb="9">
      <t>カン</t>
    </rPh>
    <rPh sb="11" eb="13">
      <t>ショブン</t>
    </rPh>
    <phoneticPr fontId="4"/>
  </si>
  <si>
    <t>　　その他</t>
    <rPh sb="2" eb="5">
      <t>ソノホカ</t>
    </rPh>
    <phoneticPr fontId="4"/>
  </si>
  <si>
    <t>乙類以外</t>
    <rPh sb="0" eb="1">
      <t>オツ</t>
    </rPh>
    <rPh sb="1" eb="2">
      <t>ルイ</t>
    </rPh>
    <rPh sb="2" eb="4">
      <t>イガイ</t>
    </rPh>
    <phoneticPr fontId="4"/>
  </si>
  <si>
    <t>　　婚姻中の夫婦間の事件</t>
    <rPh sb="2" eb="4">
      <t>コンイン</t>
    </rPh>
    <rPh sb="4" eb="5">
      <t>チュウ</t>
    </rPh>
    <rPh sb="6" eb="9">
      <t>フウフカン</t>
    </rPh>
    <rPh sb="10" eb="12">
      <t>ジケン</t>
    </rPh>
    <phoneticPr fontId="4"/>
  </si>
  <si>
    <t>　　婚姻外の男女間の事件</t>
    <rPh sb="2" eb="4">
      <t>コンイン</t>
    </rPh>
    <rPh sb="4" eb="5">
      <t>ガイ</t>
    </rPh>
    <rPh sb="6" eb="8">
      <t>ダンジョ</t>
    </rPh>
    <rPh sb="8" eb="9">
      <t>カン</t>
    </rPh>
    <rPh sb="10" eb="12">
      <t>ジケン</t>
    </rPh>
    <phoneticPr fontId="4"/>
  </si>
  <si>
    <t>　　離婚後その他男女関係解消に基づく慰謝料</t>
    <rPh sb="2" eb="4">
      <t>リコン</t>
    </rPh>
    <rPh sb="4" eb="5">
      <t>ゴ</t>
    </rPh>
    <rPh sb="5" eb="8">
      <t>ソノホカ</t>
    </rPh>
    <rPh sb="8" eb="10">
      <t>ダンジョ</t>
    </rPh>
    <rPh sb="10" eb="12">
      <t>カンケイ</t>
    </rPh>
    <rPh sb="12" eb="14">
      <t>カイショウ</t>
    </rPh>
    <rPh sb="15" eb="16">
      <t>モト</t>
    </rPh>
    <rPh sb="18" eb="21">
      <t>イシャリョウ</t>
    </rPh>
    <phoneticPr fontId="4"/>
  </si>
  <si>
    <t>　　親族間の紛争</t>
    <rPh sb="2" eb="4">
      <t>シンゾク</t>
    </rPh>
    <rPh sb="4" eb="5">
      <t>カン</t>
    </rPh>
    <rPh sb="6" eb="8">
      <t>フンソウ</t>
    </rPh>
    <phoneticPr fontId="4"/>
  </si>
  <si>
    <t>　　家審法23条に掲げる事項</t>
    <rPh sb="2" eb="3">
      <t>カ</t>
    </rPh>
    <rPh sb="3" eb="4">
      <t>シン</t>
    </rPh>
    <rPh sb="4" eb="5">
      <t>ホウ</t>
    </rPh>
    <rPh sb="7" eb="8">
      <t>ジョウ</t>
    </rPh>
    <rPh sb="9" eb="10">
      <t>カカ</t>
    </rPh>
    <rPh sb="12" eb="14">
      <t>ジコウ</t>
    </rPh>
    <phoneticPr fontId="4"/>
  </si>
  <si>
    <t>　　離縁</t>
    <rPh sb="2" eb="4">
      <t>リエン</t>
    </rPh>
    <phoneticPr fontId="4"/>
  </si>
  <si>
    <t>　　　　　　　　　</t>
    <phoneticPr fontId="4"/>
  </si>
  <si>
    <t>Ｗ-06 少年事件の新受・既済・未済人員</t>
  </si>
  <si>
    <t>少年事件：</t>
    <rPh sb="0" eb="2">
      <t>ショウネン</t>
    </rPh>
    <rPh sb="2" eb="4">
      <t>ジケン</t>
    </rPh>
    <phoneticPr fontId="4"/>
  </si>
  <si>
    <t>家庭裁判所が取り扱った少年保護事件、準少年保護事件、少年に対する成人の</t>
    <rPh sb="0" eb="2">
      <t>カテイ</t>
    </rPh>
    <rPh sb="2" eb="5">
      <t>サイバンショ</t>
    </rPh>
    <rPh sb="6" eb="9">
      <t>トリアツカ</t>
    </rPh>
    <rPh sb="11" eb="13">
      <t>ショウネン</t>
    </rPh>
    <rPh sb="13" eb="15">
      <t>ホゴ</t>
    </rPh>
    <rPh sb="15" eb="17">
      <t>ジケン</t>
    </rPh>
    <rPh sb="18" eb="19">
      <t>ジュン</t>
    </rPh>
    <rPh sb="19" eb="21">
      <t>ショウネン</t>
    </rPh>
    <rPh sb="21" eb="23">
      <t>ホゴ</t>
    </rPh>
    <rPh sb="23" eb="25">
      <t>ジケン</t>
    </rPh>
    <rPh sb="26" eb="28">
      <t>ショウネン</t>
    </rPh>
    <rPh sb="29" eb="30">
      <t>タイ</t>
    </rPh>
    <rPh sb="32" eb="34">
      <t>セイジン</t>
    </rPh>
    <phoneticPr fontId="4"/>
  </si>
  <si>
    <t>刑事事件及び少年審判等共助、少年審判雑等その他事件に関する人員である。</t>
    <rPh sb="0" eb="2">
      <t>ケイジ</t>
    </rPh>
    <rPh sb="2" eb="4">
      <t>ジケン</t>
    </rPh>
    <rPh sb="4" eb="5">
      <t>オヨ</t>
    </rPh>
    <rPh sb="6" eb="8">
      <t>ショウネン</t>
    </rPh>
    <rPh sb="8" eb="10">
      <t>シンパン</t>
    </rPh>
    <rPh sb="10" eb="11">
      <t>トウ</t>
    </rPh>
    <rPh sb="11" eb="13">
      <t>キョウジョ</t>
    </rPh>
    <rPh sb="14" eb="16">
      <t>ショウネン</t>
    </rPh>
    <rPh sb="16" eb="18">
      <t>シンパン</t>
    </rPh>
    <rPh sb="18" eb="19">
      <t>ザツ</t>
    </rPh>
    <rPh sb="19" eb="20">
      <t>トウ</t>
    </rPh>
    <rPh sb="20" eb="23">
      <t>ソノホカ</t>
    </rPh>
    <rPh sb="23" eb="25">
      <t>ジケン</t>
    </rPh>
    <rPh sb="26" eb="27">
      <t>カン</t>
    </rPh>
    <rPh sb="29" eb="31">
      <t>ジンイン</t>
    </rPh>
    <phoneticPr fontId="4"/>
  </si>
  <si>
    <t>準少年保護事件は、少年院を仮退院後の戻収容、収容継続及び保護処分の取消</t>
    <rPh sb="0" eb="3">
      <t>ジュンショウネン</t>
    </rPh>
    <rPh sb="3" eb="5">
      <t>ホゴ</t>
    </rPh>
    <rPh sb="5" eb="7">
      <t>ジケン</t>
    </rPh>
    <rPh sb="9" eb="12">
      <t>ショウネンイン</t>
    </rPh>
    <rPh sb="13" eb="16">
      <t>カリタイイン</t>
    </rPh>
    <rPh sb="16" eb="17">
      <t>ゴ</t>
    </rPh>
    <rPh sb="18" eb="19">
      <t>モド</t>
    </rPh>
    <rPh sb="19" eb="21">
      <t>シュウヨウ</t>
    </rPh>
    <rPh sb="22" eb="24">
      <t>シュウヨウ</t>
    </rPh>
    <rPh sb="24" eb="26">
      <t>ケイゾク</t>
    </rPh>
    <rPh sb="26" eb="27">
      <t>オヨ</t>
    </rPh>
    <rPh sb="28" eb="30">
      <t>ホゴ</t>
    </rPh>
    <rPh sb="30" eb="32">
      <t>ショブン</t>
    </rPh>
    <rPh sb="33" eb="35">
      <t>トリケシ</t>
    </rPh>
    <phoneticPr fontId="4"/>
  </si>
  <si>
    <t>事件をいう。また、少年に対する成人の刑事事件は、未成年者喫煙、飲酒禁止</t>
    <rPh sb="0" eb="2">
      <t>ジケン</t>
    </rPh>
    <rPh sb="9" eb="11">
      <t>ショウネン</t>
    </rPh>
    <rPh sb="12" eb="13">
      <t>タイ</t>
    </rPh>
    <rPh sb="15" eb="17">
      <t>セイジン</t>
    </rPh>
    <rPh sb="18" eb="20">
      <t>ケイジ</t>
    </rPh>
    <rPh sb="20" eb="22">
      <t>ジケン</t>
    </rPh>
    <rPh sb="24" eb="28">
      <t>ミセイネンシャ</t>
    </rPh>
    <rPh sb="28" eb="30">
      <t>キツエン</t>
    </rPh>
    <rPh sb="31" eb="33">
      <t>インシュ</t>
    </rPh>
    <rPh sb="33" eb="35">
      <t>キンシ</t>
    </rPh>
    <phoneticPr fontId="4"/>
  </si>
  <si>
    <t>法、労働基準法及び児童福祉法等に違反した成人の事件をいう。</t>
    <rPh sb="0" eb="1">
      <t>ホウ</t>
    </rPh>
    <rPh sb="2" eb="4">
      <t>ロウドウ</t>
    </rPh>
    <rPh sb="4" eb="6">
      <t>キジュン</t>
    </rPh>
    <rPh sb="6" eb="7">
      <t>ホウ</t>
    </rPh>
    <rPh sb="7" eb="8">
      <t>オヨ</t>
    </rPh>
    <rPh sb="9" eb="11">
      <t>ジドウ</t>
    </rPh>
    <rPh sb="11" eb="13">
      <t>フクシ</t>
    </rPh>
    <rPh sb="13" eb="14">
      <t>ホウ</t>
    </rPh>
    <rPh sb="14" eb="15">
      <t>トウ</t>
    </rPh>
    <rPh sb="16" eb="18">
      <t>イハン</t>
    </rPh>
    <rPh sb="20" eb="22">
      <t>セイジン</t>
    </rPh>
    <rPh sb="23" eb="25">
      <t>ジケン</t>
    </rPh>
    <phoneticPr fontId="4"/>
  </si>
  <si>
    <t xml:space="preserve">        単位：人</t>
    <phoneticPr fontId="4"/>
  </si>
  <si>
    <t xml:space="preserve"> 総    数</t>
  </si>
  <si>
    <t xml:space="preserve">         少年保護事件</t>
  </si>
  <si>
    <t xml:space="preserve">        一般保護事件</t>
  </si>
  <si>
    <t>平成 6年 1994</t>
    <rPh sb="0" eb="2">
      <t>ヘイセイ</t>
    </rPh>
    <rPh sb="4" eb="5">
      <t>ネン</t>
    </rPh>
    <phoneticPr fontId="4"/>
  </si>
  <si>
    <t>　　 7   1995</t>
    <phoneticPr fontId="4"/>
  </si>
  <si>
    <t>　　 8   1996</t>
    <phoneticPr fontId="4"/>
  </si>
  <si>
    <t>　　 9   1997</t>
    <phoneticPr fontId="4"/>
  </si>
  <si>
    <t>　　10   1998</t>
    <phoneticPr fontId="4"/>
  </si>
  <si>
    <t>　　11   1999</t>
    <phoneticPr fontId="4"/>
  </si>
  <si>
    <t>　  12   2000</t>
    <phoneticPr fontId="4"/>
  </si>
  <si>
    <t>　　13   2001</t>
    <phoneticPr fontId="4"/>
  </si>
  <si>
    <t>　　14   2002</t>
    <phoneticPr fontId="4"/>
  </si>
  <si>
    <t>　　　田辺支部</t>
    <rPh sb="3" eb="5">
      <t>タナベ</t>
    </rPh>
    <rPh sb="5" eb="7">
      <t>シブ</t>
    </rPh>
    <phoneticPr fontId="4"/>
  </si>
  <si>
    <t>　　　新宮支部</t>
    <rPh sb="3" eb="5">
      <t>シングウ</t>
    </rPh>
    <rPh sb="5" eb="7">
      <t>シブ</t>
    </rPh>
    <phoneticPr fontId="4"/>
  </si>
  <si>
    <t xml:space="preserve">      少年保護事件(続き)</t>
  </si>
  <si>
    <t xml:space="preserve">    道路交通保護事件（注</t>
  </si>
  <si>
    <t xml:space="preserve">        準少年保護事件</t>
  </si>
  <si>
    <t xml:space="preserve">        成人刑事事件</t>
  </si>
  <si>
    <t>　  13   2001</t>
    <phoneticPr fontId="4"/>
  </si>
  <si>
    <t>　  14   2002</t>
    <phoneticPr fontId="4"/>
  </si>
  <si>
    <t xml:space="preserve">      少年審判等共助事件</t>
  </si>
  <si>
    <t xml:space="preserve">        少年審判雑事件</t>
  </si>
  <si>
    <t xml:space="preserve">      成人刑事雑事件</t>
  </si>
  <si>
    <t>注）道路交通法のほか、自動車の保管場所確保に関する法律を含む。</t>
    <phoneticPr fontId="4"/>
  </si>
  <si>
    <t>Ｗ-07 少年保護事件</t>
  </si>
  <si>
    <t>Ａ．非行別新受人員</t>
  </si>
  <si>
    <t xml:space="preserve">  単位：人</t>
    <phoneticPr fontId="4"/>
  </si>
  <si>
    <t>平成 9年</t>
    <rPh sb="0" eb="2">
      <t>ヘイセイ</t>
    </rPh>
    <phoneticPr fontId="4"/>
  </si>
  <si>
    <t>平成10年</t>
    <rPh sb="0" eb="2">
      <t>ヘイセイ</t>
    </rPh>
    <rPh sb="4" eb="5">
      <t>ネン</t>
    </rPh>
    <phoneticPr fontId="4"/>
  </si>
  <si>
    <t>平成11年</t>
    <rPh sb="0" eb="2">
      <t>ヘイセイ</t>
    </rPh>
    <rPh sb="4" eb="5">
      <t>ネン</t>
    </rPh>
    <phoneticPr fontId="4"/>
  </si>
  <si>
    <t>平成12年</t>
    <rPh sb="0" eb="2">
      <t>ヘイセイ</t>
    </rPh>
    <rPh sb="4" eb="5">
      <t>ネン</t>
    </rPh>
    <phoneticPr fontId="4"/>
  </si>
  <si>
    <r>
      <t>平成1</t>
    </r>
    <r>
      <rPr>
        <sz val="11"/>
        <color theme="1"/>
        <rFont val="ＭＳ Ｐゴシック"/>
        <family val="2"/>
        <charset val="128"/>
        <scheme val="minor"/>
      </rPr>
      <t>3</t>
    </r>
    <r>
      <rPr>
        <sz val="14"/>
        <rFont val="ＭＳ 明朝"/>
        <family val="1"/>
        <charset val="128"/>
      </rPr>
      <t>年</t>
    </r>
    <rPh sb="0" eb="2">
      <t>ヘイセイ</t>
    </rPh>
    <rPh sb="4" eb="5">
      <t>ネン</t>
    </rPh>
    <phoneticPr fontId="4"/>
  </si>
  <si>
    <r>
      <t>平成1</t>
    </r>
    <r>
      <rPr>
        <sz val="11"/>
        <color theme="1"/>
        <rFont val="ＭＳ Ｐゴシック"/>
        <family val="2"/>
        <charset val="128"/>
        <scheme val="minor"/>
      </rPr>
      <t>4</t>
    </r>
    <r>
      <rPr>
        <sz val="14"/>
        <rFont val="ＭＳ 明朝"/>
        <family val="1"/>
        <charset val="128"/>
      </rPr>
      <t>年</t>
    </r>
    <rPh sb="0" eb="2">
      <t>ヘイセイ</t>
    </rPh>
    <rPh sb="4" eb="5">
      <t>ネン</t>
    </rPh>
    <phoneticPr fontId="4"/>
  </si>
  <si>
    <t>　総　数</t>
    <rPh sb="1" eb="4">
      <t>ソウスウ</t>
    </rPh>
    <phoneticPr fontId="4"/>
  </si>
  <si>
    <t xml:space="preserve">     刑法犯</t>
    <rPh sb="5" eb="8">
      <t>ケイホウハン</t>
    </rPh>
    <phoneticPr fontId="4"/>
  </si>
  <si>
    <t>　　　　　窃盗</t>
    <rPh sb="5" eb="7">
      <t>セットウ</t>
    </rPh>
    <phoneticPr fontId="4"/>
  </si>
  <si>
    <t>　　　　　強盗</t>
    <rPh sb="5" eb="7">
      <t>ゴウトウ</t>
    </rPh>
    <phoneticPr fontId="4"/>
  </si>
  <si>
    <t>　　　　　詐欺</t>
    <rPh sb="5" eb="7">
      <t>サギ</t>
    </rPh>
    <phoneticPr fontId="4"/>
  </si>
  <si>
    <t>　　　　　恐喝</t>
    <rPh sb="5" eb="7">
      <t>キョウカツ</t>
    </rPh>
    <phoneticPr fontId="4"/>
  </si>
  <si>
    <t>　　　　　横領</t>
    <rPh sb="5" eb="7">
      <t>オウリョウ</t>
    </rPh>
    <phoneticPr fontId="4"/>
  </si>
  <si>
    <t>　　　　　遺失物等横領</t>
    <rPh sb="5" eb="6">
      <t>イ</t>
    </rPh>
    <rPh sb="6" eb="7">
      <t>シツ</t>
    </rPh>
    <rPh sb="7" eb="8">
      <t>ブツ</t>
    </rPh>
    <rPh sb="8" eb="9">
      <t>トウ</t>
    </rPh>
    <rPh sb="9" eb="11">
      <t>オウリョウ</t>
    </rPh>
    <phoneticPr fontId="4"/>
  </si>
  <si>
    <t>　　　　　盗品譲受け等</t>
    <rPh sb="5" eb="7">
      <t>トウヒン</t>
    </rPh>
    <rPh sb="7" eb="8">
      <t>ユズ</t>
    </rPh>
    <rPh sb="8" eb="9">
      <t>ウ</t>
    </rPh>
    <rPh sb="10" eb="11">
      <t>トウ</t>
    </rPh>
    <phoneticPr fontId="4"/>
  </si>
  <si>
    <t>　　　　　傷害</t>
    <rPh sb="5" eb="7">
      <t>ショウガイ</t>
    </rPh>
    <phoneticPr fontId="4"/>
  </si>
  <si>
    <t>　　　　　傷害致死</t>
    <rPh sb="5" eb="7">
      <t>ショウガイ</t>
    </rPh>
    <rPh sb="7" eb="9">
      <t>チシ</t>
    </rPh>
    <phoneticPr fontId="4"/>
  </si>
  <si>
    <t>　　　　　暴行</t>
    <rPh sb="5" eb="7">
      <t>ボウコウ</t>
    </rPh>
    <phoneticPr fontId="4"/>
  </si>
  <si>
    <t>　　　　　脅迫</t>
    <rPh sb="5" eb="7">
      <t>キョウハク</t>
    </rPh>
    <phoneticPr fontId="4"/>
  </si>
  <si>
    <t>　　　　　殺人</t>
    <rPh sb="5" eb="7">
      <t>サツジン</t>
    </rPh>
    <phoneticPr fontId="4"/>
  </si>
  <si>
    <t>　　　　　</t>
    <phoneticPr fontId="4"/>
  </si>
  <si>
    <t>　　　　　強盗致傷</t>
    <rPh sb="5" eb="7">
      <t>ゴウトウ</t>
    </rPh>
    <rPh sb="7" eb="9">
      <t>チショウ</t>
    </rPh>
    <phoneticPr fontId="4"/>
  </si>
  <si>
    <t>　　　　　強盗致死</t>
    <rPh sb="5" eb="7">
      <t>ゴウトウ</t>
    </rPh>
    <rPh sb="7" eb="9">
      <t>チシ</t>
    </rPh>
    <phoneticPr fontId="4"/>
  </si>
  <si>
    <t>　　　　　強盗強姦</t>
    <rPh sb="5" eb="7">
      <t>ゴウトウ</t>
    </rPh>
    <rPh sb="7" eb="8">
      <t>キョウ</t>
    </rPh>
    <phoneticPr fontId="4"/>
  </si>
  <si>
    <t>　　　　　強姦</t>
    <phoneticPr fontId="4"/>
  </si>
  <si>
    <t>　　　　　わいせつ</t>
    <phoneticPr fontId="4"/>
  </si>
  <si>
    <t>　　　　　賭博</t>
    <rPh sb="5" eb="7">
      <t>トバク</t>
    </rPh>
    <phoneticPr fontId="4"/>
  </si>
  <si>
    <t>　　　　　住居侵入</t>
    <rPh sb="5" eb="7">
      <t>ジュウキョ</t>
    </rPh>
    <rPh sb="7" eb="9">
      <t>シンニュウ</t>
    </rPh>
    <phoneticPr fontId="4"/>
  </si>
  <si>
    <t>　　　　　放火</t>
    <rPh sb="5" eb="7">
      <t>ホウカ</t>
    </rPh>
    <phoneticPr fontId="4"/>
  </si>
  <si>
    <t>　　　　　失火</t>
    <rPh sb="5" eb="6">
      <t>シツ</t>
    </rPh>
    <rPh sb="6" eb="7">
      <t>カ</t>
    </rPh>
    <phoneticPr fontId="4"/>
  </si>
  <si>
    <t>　　　　　過失致死傷</t>
    <rPh sb="5" eb="7">
      <t>カシツ</t>
    </rPh>
    <rPh sb="7" eb="9">
      <t>チシ</t>
    </rPh>
    <rPh sb="9" eb="10">
      <t>ショウ</t>
    </rPh>
    <phoneticPr fontId="4"/>
  </si>
  <si>
    <t>　　　　　業務上（重）過失致死傷</t>
    <rPh sb="5" eb="7">
      <t>ギョウム</t>
    </rPh>
    <rPh sb="7" eb="8">
      <t>ジョウ</t>
    </rPh>
    <rPh sb="9" eb="10">
      <t>ジュウ</t>
    </rPh>
    <rPh sb="11" eb="13">
      <t>カシツ</t>
    </rPh>
    <rPh sb="13" eb="16">
      <t>チシショウ</t>
    </rPh>
    <phoneticPr fontId="4"/>
  </si>
  <si>
    <t>　　　　　従来妨害</t>
    <rPh sb="5" eb="7">
      <t>ジュウライ</t>
    </rPh>
    <rPh sb="7" eb="9">
      <t>ボウガイ</t>
    </rPh>
    <phoneticPr fontId="4"/>
  </si>
  <si>
    <t>　　　　　器物破損等</t>
    <rPh sb="5" eb="7">
      <t>キブツ</t>
    </rPh>
    <rPh sb="7" eb="9">
      <t>ハソン</t>
    </rPh>
    <rPh sb="9" eb="10">
      <t>トウ</t>
    </rPh>
    <phoneticPr fontId="4"/>
  </si>
  <si>
    <t>　　　　　公務執行妨害</t>
    <rPh sb="5" eb="7">
      <t>コウム</t>
    </rPh>
    <rPh sb="8" eb="9">
      <t>イ</t>
    </rPh>
    <rPh sb="9" eb="11">
      <t>ボウガイ</t>
    </rPh>
    <phoneticPr fontId="4"/>
  </si>
  <si>
    <t>　　　　　その他</t>
    <rPh sb="5" eb="8">
      <t>ソノホカ</t>
    </rPh>
    <phoneticPr fontId="4"/>
  </si>
  <si>
    <t xml:space="preserve">     特別法犯</t>
    <rPh sb="5" eb="7">
      <t>トクベツ</t>
    </rPh>
    <rPh sb="7" eb="8">
      <t>ホウ</t>
    </rPh>
    <rPh sb="8" eb="9">
      <t>ハン</t>
    </rPh>
    <phoneticPr fontId="4"/>
  </si>
  <si>
    <t>　　　　　道路交通法等(1)</t>
    <rPh sb="5" eb="7">
      <t>ドウロ</t>
    </rPh>
    <rPh sb="7" eb="9">
      <t>コウツウ</t>
    </rPh>
    <rPh sb="9" eb="10">
      <t>ホウ</t>
    </rPh>
    <rPh sb="10" eb="11">
      <t>トウ</t>
    </rPh>
    <phoneticPr fontId="4"/>
  </si>
  <si>
    <t>　　　　　暴力行為等処罰に関する法律</t>
    <rPh sb="5" eb="7">
      <t>ボウリョク</t>
    </rPh>
    <rPh sb="7" eb="9">
      <t>コウイ</t>
    </rPh>
    <rPh sb="9" eb="10">
      <t>トウ</t>
    </rPh>
    <rPh sb="10" eb="12">
      <t>ショバツ</t>
    </rPh>
    <rPh sb="13" eb="14">
      <t>カン</t>
    </rPh>
    <rPh sb="16" eb="18">
      <t>ホウリツ</t>
    </rPh>
    <phoneticPr fontId="4"/>
  </si>
  <si>
    <t>　　　　　道路運送車両法</t>
    <rPh sb="5" eb="7">
      <t>ドウロ</t>
    </rPh>
    <rPh sb="7" eb="9">
      <t>ウンソウ</t>
    </rPh>
    <rPh sb="9" eb="11">
      <t>シャリョウ</t>
    </rPh>
    <rPh sb="11" eb="12">
      <t>ホウ</t>
    </rPh>
    <phoneticPr fontId="4"/>
  </si>
  <si>
    <t>　　　　　銃砲刀剣類所持等取締法</t>
    <rPh sb="5" eb="7">
      <t>ジュウホウ</t>
    </rPh>
    <rPh sb="7" eb="9">
      <t>トウケン</t>
    </rPh>
    <rPh sb="9" eb="10">
      <t>ルイ</t>
    </rPh>
    <rPh sb="10" eb="12">
      <t>ショジ</t>
    </rPh>
    <rPh sb="12" eb="13">
      <t>トウ</t>
    </rPh>
    <rPh sb="13" eb="14">
      <t>トリシ</t>
    </rPh>
    <rPh sb="14" eb="15">
      <t>シ</t>
    </rPh>
    <rPh sb="15" eb="16">
      <t>ホウ</t>
    </rPh>
    <phoneticPr fontId="4"/>
  </si>
  <si>
    <t>　　　　　軽犯罪法</t>
    <rPh sb="5" eb="8">
      <t>ケイハンザイ</t>
    </rPh>
    <rPh sb="8" eb="9">
      <t>ホウ</t>
    </rPh>
    <phoneticPr fontId="4"/>
  </si>
  <si>
    <t>　　　　　売春防止法</t>
    <rPh sb="5" eb="7">
      <t>バイシュン</t>
    </rPh>
    <rPh sb="7" eb="9">
      <t>ボウシ</t>
    </rPh>
    <rPh sb="9" eb="10">
      <t>ホウ</t>
    </rPh>
    <phoneticPr fontId="4"/>
  </si>
  <si>
    <t>　　　　　風俗営業等に関する法律等(2)</t>
    <rPh sb="5" eb="7">
      <t>フウゾク</t>
    </rPh>
    <rPh sb="7" eb="9">
      <t>エイギョウ</t>
    </rPh>
    <rPh sb="9" eb="10">
      <t>トウ</t>
    </rPh>
    <rPh sb="11" eb="12">
      <t>カン</t>
    </rPh>
    <rPh sb="14" eb="16">
      <t>ホウリツ</t>
    </rPh>
    <rPh sb="16" eb="17">
      <t>トウ</t>
    </rPh>
    <phoneticPr fontId="4"/>
  </si>
  <si>
    <t>　　　　　麻薬及び向精神薬取締法等(3)</t>
    <rPh sb="5" eb="7">
      <t>マヤク</t>
    </rPh>
    <rPh sb="7" eb="8">
      <t>オヨ</t>
    </rPh>
    <rPh sb="9" eb="10">
      <t>ムカイ</t>
    </rPh>
    <rPh sb="10" eb="12">
      <t>セイシン</t>
    </rPh>
    <rPh sb="12" eb="13">
      <t>ヤク</t>
    </rPh>
    <rPh sb="13" eb="14">
      <t>トリシ</t>
    </rPh>
    <rPh sb="14" eb="15">
      <t>シ</t>
    </rPh>
    <rPh sb="15" eb="16">
      <t>ホウ</t>
    </rPh>
    <rPh sb="16" eb="17">
      <t>トウ</t>
    </rPh>
    <phoneticPr fontId="4"/>
  </si>
  <si>
    <t>　　　　　覚せい剤取締法</t>
    <rPh sb="5" eb="6">
      <t>カク</t>
    </rPh>
    <rPh sb="8" eb="9">
      <t>ザイ</t>
    </rPh>
    <rPh sb="9" eb="10">
      <t>トリシ</t>
    </rPh>
    <rPh sb="10" eb="11">
      <t>シ</t>
    </rPh>
    <rPh sb="11" eb="12">
      <t>ホウ</t>
    </rPh>
    <phoneticPr fontId="4"/>
  </si>
  <si>
    <t>　　　　　出入国管理及び難民認定法</t>
    <rPh sb="5" eb="8">
      <t>シュツニュウコク</t>
    </rPh>
    <rPh sb="8" eb="10">
      <t>カンリ</t>
    </rPh>
    <rPh sb="10" eb="11">
      <t>オヨ</t>
    </rPh>
    <rPh sb="12" eb="14">
      <t>ナンミン</t>
    </rPh>
    <rPh sb="14" eb="17">
      <t>ニンテイホウ</t>
    </rPh>
    <phoneticPr fontId="4"/>
  </si>
  <si>
    <t>　　　　　毒物及び劇物取締法</t>
    <rPh sb="5" eb="7">
      <t>ドクブツ</t>
    </rPh>
    <rPh sb="7" eb="8">
      <t>オヨ</t>
    </rPh>
    <rPh sb="9" eb="11">
      <t>ゲキブツ</t>
    </rPh>
    <rPh sb="11" eb="14">
      <t>トリシマリホウ</t>
    </rPh>
    <phoneticPr fontId="4"/>
  </si>
  <si>
    <t xml:space="preserve">     ぐ　犯</t>
    <rPh sb="7" eb="8">
      <t>ハン</t>
    </rPh>
    <phoneticPr fontId="4"/>
  </si>
  <si>
    <t>　　　　　(1)道路交通法のほか、自動車の保管場所の確保等に関する法律を含む。</t>
    <rPh sb="8" eb="10">
      <t>ドウロ</t>
    </rPh>
    <rPh sb="10" eb="13">
      <t>コウツウホウ</t>
    </rPh>
    <rPh sb="17" eb="20">
      <t>ジドウシャ</t>
    </rPh>
    <rPh sb="21" eb="23">
      <t>ホカン</t>
    </rPh>
    <rPh sb="23" eb="25">
      <t>バショ</t>
    </rPh>
    <rPh sb="26" eb="28">
      <t>カクホ</t>
    </rPh>
    <rPh sb="28" eb="29">
      <t>トウ</t>
    </rPh>
    <rPh sb="30" eb="31">
      <t>カン</t>
    </rPh>
    <rPh sb="33" eb="35">
      <t>ホウリツ</t>
    </rPh>
    <rPh sb="36" eb="37">
      <t>フク</t>
    </rPh>
    <phoneticPr fontId="4"/>
  </si>
  <si>
    <t>　　　　　(2)風俗営業等の規制及び業務の適性化に関する法律のほか、性病予防法を含む。</t>
    <rPh sb="8" eb="10">
      <t>フウゾク</t>
    </rPh>
    <rPh sb="10" eb="12">
      <t>エイギョウ</t>
    </rPh>
    <rPh sb="12" eb="13">
      <t>トウ</t>
    </rPh>
    <rPh sb="14" eb="16">
      <t>キセイ</t>
    </rPh>
    <rPh sb="16" eb="17">
      <t>オヨ</t>
    </rPh>
    <rPh sb="18" eb="20">
      <t>ギョウム</t>
    </rPh>
    <rPh sb="21" eb="23">
      <t>テキセイ</t>
    </rPh>
    <rPh sb="23" eb="24">
      <t>カ</t>
    </rPh>
    <rPh sb="25" eb="26">
      <t>カン</t>
    </rPh>
    <rPh sb="28" eb="30">
      <t>ホウリツ</t>
    </rPh>
    <rPh sb="34" eb="36">
      <t>セイビョウ</t>
    </rPh>
    <rPh sb="36" eb="38">
      <t>ヨボウ</t>
    </rPh>
    <rPh sb="38" eb="39">
      <t>ホウ</t>
    </rPh>
    <rPh sb="40" eb="41">
      <t>フク</t>
    </rPh>
    <phoneticPr fontId="4"/>
  </si>
  <si>
    <t>　　　　　(3)麻薬及び向精神薬取締法のほか、大麻取締法を含む。以下の非行別表についても同様である。</t>
    <rPh sb="8" eb="10">
      <t>マヤク</t>
    </rPh>
    <rPh sb="10" eb="11">
      <t>オヨ</t>
    </rPh>
    <rPh sb="12" eb="13">
      <t>ムカイ</t>
    </rPh>
    <rPh sb="13" eb="15">
      <t>セイシン</t>
    </rPh>
    <rPh sb="15" eb="16">
      <t>ヤク</t>
    </rPh>
    <rPh sb="16" eb="19">
      <t>トリシマリホウ</t>
    </rPh>
    <rPh sb="23" eb="25">
      <t>タイマ</t>
    </rPh>
    <rPh sb="25" eb="28">
      <t>トリシマリホウ</t>
    </rPh>
    <rPh sb="29" eb="30">
      <t>フク</t>
    </rPh>
    <rPh sb="32" eb="34">
      <t>イカ</t>
    </rPh>
    <rPh sb="35" eb="36">
      <t>ヒ</t>
    </rPh>
    <rPh sb="36" eb="37">
      <t>イ</t>
    </rPh>
    <rPh sb="37" eb="38">
      <t>ベツ</t>
    </rPh>
    <rPh sb="38" eb="39">
      <t>ヒョウ</t>
    </rPh>
    <rPh sb="44" eb="46">
      <t>ドウヨウ</t>
    </rPh>
    <phoneticPr fontId="4"/>
  </si>
  <si>
    <t>　　　　　資料：和歌山家庭裁判所</t>
    <rPh sb="5" eb="7">
      <t>シリョウ</t>
    </rPh>
    <rPh sb="8" eb="11">
      <t>ワカヤマ</t>
    </rPh>
    <rPh sb="11" eb="13">
      <t>カテイ</t>
    </rPh>
    <rPh sb="13" eb="16">
      <t>サイバンショ</t>
    </rPh>
    <phoneticPr fontId="4"/>
  </si>
  <si>
    <t>Ｂ．一般保護事件の非行，終局決定別人員</t>
  </si>
  <si>
    <t>　　  単位：人</t>
    <phoneticPr fontId="4"/>
  </si>
  <si>
    <t>保護
処分
総数</t>
    <rPh sb="0" eb="2">
      <t>ホゴ</t>
    </rPh>
    <rPh sb="3" eb="5">
      <t>ショブン</t>
    </rPh>
    <rPh sb="6" eb="8">
      <t>ソウスウ</t>
    </rPh>
    <phoneticPr fontId="4"/>
  </si>
  <si>
    <r>
      <t>知事・
児童相
談所(3</t>
    </r>
    <r>
      <rPr>
        <sz val="11"/>
        <color theme="1"/>
        <rFont val="ＭＳ Ｐゴシック"/>
        <family val="2"/>
        <charset val="128"/>
        <scheme val="minor"/>
      </rPr>
      <t>)</t>
    </r>
    <rPh sb="0" eb="2">
      <t>チジ</t>
    </rPh>
    <rPh sb="4" eb="6">
      <t>ジドウ</t>
    </rPh>
    <rPh sb="6" eb="7">
      <t>ソウ</t>
    </rPh>
    <rPh sb="8" eb="9">
      <t>ソウダン</t>
    </rPh>
    <rPh sb="9" eb="10">
      <t>ショ</t>
    </rPh>
    <phoneticPr fontId="4"/>
  </si>
  <si>
    <t>不処分</t>
    <phoneticPr fontId="4"/>
  </si>
  <si>
    <t xml:space="preserve">  総 数</t>
  </si>
  <si>
    <t xml:space="preserve"> 検察官</t>
  </si>
  <si>
    <t>保護
観察</t>
    <rPh sb="0" eb="2">
      <t>ホゴ</t>
    </rPh>
    <rPh sb="3" eb="5">
      <t>カンサツ</t>
    </rPh>
    <phoneticPr fontId="4"/>
  </si>
  <si>
    <t>児童自</t>
    <rPh sb="0" eb="2">
      <t>ジドウ</t>
    </rPh>
    <rPh sb="2" eb="3">
      <t>ジ</t>
    </rPh>
    <phoneticPr fontId="4"/>
  </si>
  <si>
    <r>
      <t>少年
院(2</t>
    </r>
    <r>
      <rPr>
        <sz val="11"/>
        <color theme="1"/>
        <rFont val="ＭＳ Ｐゴシック"/>
        <family val="2"/>
        <charset val="128"/>
        <scheme val="minor"/>
      </rPr>
      <t>)</t>
    </r>
    <rPh sb="0" eb="2">
      <t>ショウネン</t>
    </rPh>
    <rPh sb="3" eb="4">
      <t>イン</t>
    </rPh>
    <phoneticPr fontId="4"/>
  </si>
  <si>
    <t xml:space="preserve"> 審判</t>
  </si>
  <si>
    <t xml:space="preserve"> へ送致</t>
  </si>
  <si>
    <t>立支援</t>
    <rPh sb="0" eb="1">
      <t>リツ</t>
    </rPh>
    <rPh sb="1" eb="3">
      <t>シエン</t>
    </rPh>
    <phoneticPr fontId="4"/>
  </si>
  <si>
    <t xml:space="preserve"> 不開始</t>
  </si>
  <si>
    <r>
      <t>施設(</t>
    </r>
    <r>
      <rPr>
        <sz val="11"/>
        <color theme="1"/>
        <rFont val="ＭＳ Ｐゴシック"/>
        <family val="2"/>
        <charset val="128"/>
        <scheme val="minor"/>
      </rPr>
      <t>1)</t>
    </r>
    <rPh sb="0" eb="2">
      <t>シセツ</t>
    </rPh>
    <phoneticPr fontId="4"/>
  </si>
  <si>
    <r>
      <t xml:space="preserve">　 平成 6年  </t>
    </r>
    <r>
      <rPr>
        <sz val="11"/>
        <color theme="1"/>
        <rFont val="ＭＳ Ｐゴシック"/>
        <family val="2"/>
        <charset val="128"/>
        <scheme val="minor"/>
      </rPr>
      <t xml:space="preserve"> </t>
    </r>
    <r>
      <rPr>
        <sz val="14"/>
        <rFont val="ＭＳ 明朝"/>
        <family val="1"/>
        <charset val="128"/>
      </rPr>
      <t xml:space="preserve">   1994</t>
    </r>
    <rPh sb="2" eb="4">
      <t>ヘイセイ</t>
    </rPh>
    <rPh sb="6" eb="7">
      <t>ネン</t>
    </rPh>
    <phoneticPr fontId="4"/>
  </si>
  <si>
    <t xml:space="preserve">        7　      1995</t>
    <phoneticPr fontId="4"/>
  </si>
  <si>
    <t xml:space="preserve">        8　      1996</t>
    <phoneticPr fontId="4"/>
  </si>
  <si>
    <t xml:space="preserve">        9　      1997</t>
    <phoneticPr fontId="4"/>
  </si>
  <si>
    <t xml:space="preserve">       10　      1998</t>
    <phoneticPr fontId="4"/>
  </si>
  <si>
    <t xml:space="preserve">       11　      1999　注)</t>
    <rPh sb="21" eb="22">
      <t>チュウ</t>
    </rPh>
    <phoneticPr fontId="4"/>
  </si>
  <si>
    <t xml:space="preserve">       12　      2000  注)</t>
    <rPh sb="22" eb="23">
      <t>チュウ</t>
    </rPh>
    <phoneticPr fontId="4"/>
  </si>
  <si>
    <r>
      <t xml:space="preserve">       13　      2001 </t>
    </r>
    <r>
      <rPr>
        <sz val="11"/>
        <color theme="1"/>
        <rFont val="ＭＳ Ｐゴシック"/>
        <family val="2"/>
        <charset val="128"/>
        <scheme val="minor"/>
      </rPr>
      <t xml:space="preserve"> </t>
    </r>
    <r>
      <rPr>
        <sz val="14"/>
        <rFont val="ＭＳ 明朝"/>
        <family val="1"/>
        <charset val="128"/>
      </rPr>
      <t>注)</t>
    </r>
    <rPh sb="22" eb="23">
      <t>チュウ</t>
    </rPh>
    <phoneticPr fontId="4"/>
  </si>
  <si>
    <t xml:space="preserve">       14　      2002 注)</t>
    <rPh sb="21" eb="22">
      <t>チュウ</t>
    </rPh>
    <phoneticPr fontId="4"/>
  </si>
  <si>
    <t>刑法犯</t>
    <rPh sb="0" eb="2">
      <t>ケイホウ</t>
    </rPh>
    <rPh sb="2" eb="3">
      <t>ハン</t>
    </rPh>
    <phoneticPr fontId="4"/>
  </si>
  <si>
    <t xml:space="preserve"> 窃盗</t>
    <rPh sb="1" eb="3">
      <t>セットウ</t>
    </rPh>
    <phoneticPr fontId="4"/>
  </si>
  <si>
    <t xml:space="preserve"> 強盗</t>
    <rPh sb="1" eb="3">
      <t>ゴウトウ</t>
    </rPh>
    <phoneticPr fontId="4"/>
  </si>
  <si>
    <t xml:space="preserve"> 詐欺</t>
    <rPh sb="1" eb="3">
      <t>サギ</t>
    </rPh>
    <phoneticPr fontId="4"/>
  </si>
  <si>
    <t xml:space="preserve"> 恐喝</t>
    <rPh sb="1" eb="3">
      <t>キョウカツ</t>
    </rPh>
    <phoneticPr fontId="4"/>
  </si>
  <si>
    <t xml:space="preserve"> 横領</t>
    <rPh sb="1" eb="3">
      <t>オウリョウ</t>
    </rPh>
    <phoneticPr fontId="4"/>
  </si>
  <si>
    <t xml:space="preserve"> 遺失物等横領</t>
    <rPh sb="1" eb="3">
      <t>イシツ</t>
    </rPh>
    <rPh sb="3" eb="4">
      <t>ブツ</t>
    </rPh>
    <rPh sb="4" eb="5">
      <t>トウ</t>
    </rPh>
    <rPh sb="5" eb="7">
      <t>オウリョウ</t>
    </rPh>
    <phoneticPr fontId="4"/>
  </si>
  <si>
    <t xml:space="preserve"> 盗品譲受け等</t>
    <rPh sb="1" eb="3">
      <t>トウヒン</t>
    </rPh>
    <rPh sb="3" eb="4">
      <t>ユズリウ</t>
    </rPh>
    <rPh sb="4" eb="5">
      <t>ウ</t>
    </rPh>
    <rPh sb="6" eb="7">
      <t>トウ</t>
    </rPh>
    <phoneticPr fontId="4"/>
  </si>
  <si>
    <t xml:space="preserve"> 傷害</t>
    <rPh sb="1" eb="3">
      <t>ショウガイ</t>
    </rPh>
    <phoneticPr fontId="4"/>
  </si>
  <si>
    <t xml:space="preserve"> 傷害致死</t>
    <rPh sb="1" eb="3">
      <t>ショウガイ</t>
    </rPh>
    <rPh sb="3" eb="5">
      <t>チシ</t>
    </rPh>
    <phoneticPr fontId="4"/>
  </si>
  <si>
    <t xml:space="preserve"> 暴行</t>
    <rPh sb="1" eb="3">
      <t>ボウコウ</t>
    </rPh>
    <phoneticPr fontId="4"/>
  </si>
  <si>
    <t xml:space="preserve"> 脅迫</t>
    <rPh sb="1" eb="3">
      <t>キョウハク</t>
    </rPh>
    <phoneticPr fontId="4"/>
  </si>
  <si>
    <t xml:space="preserve"> 殺人</t>
    <rPh sb="1" eb="3">
      <t>サツジン</t>
    </rPh>
    <phoneticPr fontId="4"/>
  </si>
  <si>
    <t xml:space="preserve"> 強盗致傷</t>
    <rPh sb="1" eb="3">
      <t>ゴウトウ</t>
    </rPh>
    <rPh sb="3" eb="5">
      <t>チショウ</t>
    </rPh>
    <phoneticPr fontId="4"/>
  </si>
  <si>
    <t xml:space="preserve"> 強盗致死</t>
    <rPh sb="1" eb="3">
      <t>ゴウトウ</t>
    </rPh>
    <rPh sb="3" eb="5">
      <t>チシ</t>
    </rPh>
    <phoneticPr fontId="4"/>
  </si>
  <si>
    <t xml:space="preserve"> 強盗強姦</t>
    <rPh sb="1" eb="3">
      <t>ゴウトウ</t>
    </rPh>
    <rPh sb="3" eb="5">
      <t>ゴウカン</t>
    </rPh>
    <phoneticPr fontId="4"/>
  </si>
  <si>
    <t xml:space="preserve"> 強姦</t>
    <rPh sb="1" eb="3">
      <t>ゴウカン</t>
    </rPh>
    <phoneticPr fontId="4"/>
  </si>
  <si>
    <t xml:space="preserve"> わいせつ</t>
    <phoneticPr fontId="4"/>
  </si>
  <si>
    <t xml:space="preserve"> 賭博</t>
    <rPh sb="1" eb="3">
      <t>トバク</t>
    </rPh>
    <phoneticPr fontId="4"/>
  </si>
  <si>
    <t xml:space="preserve"> 住居侵入</t>
    <rPh sb="1" eb="3">
      <t>ジュウキョ</t>
    </rPh>
    <rPh sb="3" eb="5">
      <t>シンニュウ</t>
    </rPh>
    <phoneticPr fontId="4"/>
  </si>
  <si>
    <t xml:space="preserve"> 放火</t>
    <rPh sb="1" eb="3">
      <t>ホウカ</t>
    </rPh>
    <phoneticPr fontId="4"/>
  </si>
  <si>
    <t xml:space="preserve"> 失火</t>
    <rPh sb="1" eb="3">
      <t>シッカ</t>
    </rPh>
    <phoneticPr fontId="4"/>
  </si>
  <si>
    <t xml:space="preserve"> 過失致死傷</t>
    <rPh sb="1" eb="3">
      <t>カシツ</t>
    </rPh>
    <rPh sb="3" eb="5">
      <t>チシ</t>
    </rPh>
    <rPh sb="5" eb="6">
      <t>ショウ</t>
    </rPh>
    <phoneticPr fontId="4"/>
  </si>
  <si>
    <t xml:space="preserve"> 業務上（重）過失致死傷</t>
    <rPh sb="1" eb="4">
      <t>ギョウムジョウ</t>
    </rPh>
    <rPh sb="5" eb="6">
      <t>ジュウ</t>
    </rPh>
    <rPh sb="7" eb="9">
      <t>カシツ</t>
    </rPh>
    <rPh sb="9" eb="12">
      <t>チシショウ</t>
    </rPh>
    <phoneticPr fontId="4"/>
  </si>
  <si>
    <t xml:space="preserve"> 従来妨害</t>
    <rPh sb="1" eb="3">
      <t>ジュウライ</t>
    </rPh>
    <rPh sb="3" eb="5">
      <t>ボウガイ</t>
    </rPh>
    <phoneticPr fontId="4"/>
  </si>
  <si>
    <t xml:space="preserve"> 器物損壊等</t>
    <rPh sb="1" eb="3">
      <t>キブツ</t>
    </rPh>
    <rPh sb="3" eb="5">
      <t>ソンカイ</t>
    </rPh>
    <rPh sb="5" eb="6">
      <t>トウ</t>
    </rPh>
    <phoneticPr fontId="4"/>
  </si>
  <si>
    <t xml:space="preserve"> 公務執行妨害</t>
    <rPh sb="1" eb="3">
      <t>コウム</t>
    </rPh>
    <rPh sb="3" eb="5">
      <t>シッコウ</t>
    </rPh>
    <rPh sb="5" eb="7">
      <t>ボウガイ</t>
    </rPh>
    <phoneticPr fontId="4"/>
  </si>
  <si>
    <t xml:space="preserve"> その他</t>
    <rPh sb="1" eb="4">
      <t>ソノホカ</t>
    </rPh>
    <phoneticPr fontId="4"/>
  </si>
  <si>
    <t xml:space="preserve"> </t>
    <phoneticPr fontId="4"/>
  </si>
  <si>
    <t>特別法犯</t>
    <rPh sb="0" eb="2">
      <t>トクベツ</t>
    </rPh>
    <rPh sb="2" eb="3">
      <t>ホウ</t>
    </rPh>
    <rPh sb="3" eb="4">
      <t>ハン</t>
    </rPh>
    <phoneticPr fontId="4"/>
  </si>
  <si>
    <t xml:space="preserve"> 暴力行為等処罰に関する法律</t>
    <rPh sb="1" eb="3">
      <t>ボウリョク</t>
    </rPh>
    <rPh sb="3" eb="5">
      <t>コウイ</t>
    </rPh>
    <rPh sb="5" eb="6">
      <t>トウ</t>
    </rPh>
    <rPh sb="6" eb="8">
      <t>ショバツ</t>
    </rPh>
    <rPh sb="9" eb="10">
      <t>カン</t>
    </rPh>
    <rPh sb="12" eb="14">
      <t>ホウリツ</t>
    </rPh>
    <phoneticPr fontId="4"/>
  </si>
  <si>
    <t xml:space="preserve"> 道路運送車両法</t>
    <rPh sb="1" eb="3">
      <t>ドウロ</t>
    </rPh>
    <rPh sb="3" eb="5">
      <t>ウンソウ</t>
    </rPh>
    <rPh sb="5" eb="7">
      <t>シャリョウ</t>
    </rPh>
    <rPh sb="7" eb="8">
      <t>ホウ</t>
    </rPh>
    <phoneticPr fontId="4"/>
  </si>
  <si>
    <t xml:space="preserve"> 銃砲刀剣類所持等取締法</t>
    <rPh sb="1" eb="3">
      <t>ジュウホウ</t>
    </rPh>
    <rPh sb="3" eb="4">
      <t>トウ</t>
    </rPh>
    <rPh sb="4" eb="5">
      <t>ケン</t>
    </rPh>
    <rPh sb="5" eb="6">
      <t>ルイ</t>
    </rPh>
    <rPh sb="6" eb="8">
      <t>ショジ</t>
    </rPh>
    <rPh sb="8" eb="9">
      <t>トウ</t>
    </rPh>
    <rPh sb="9" eb="11">
      <t>トリシマリ</t>
    </rPh>
    <rPh sb="11" eb="12">
      <t>ホウ</t>
    </rPh>
    <phoneticPr fontId="4"/>
  </si>
  <si>
    <t xml:space="preserve"> 軽犯罪法</t>
    <rPh sb="1" eb="4">
      <t>ケイハンザイ</t>
    </rPh>
    <rPh sb="4" eb="5">
      <t>ホウ</t>
    </rPh>
    <phoneticPr fontId="4"/>
  </si>
  <si>
    <t xml:space="preserve"> 売春防止法</t>
    <rPh sb="1" eb="3">
      <t>バイシュン</t>
    </rPh>
    <rPh sb="3" eb="5">
      <t>ボウシ</t>
    </rPh>
    <rPh sb="5" eb="6">
      <t>ホウ</t>
    </rPh>
    <phoneticPr fontId="4"/>
  </si>
  <si>
    <t xml:space="preserve"> 風俗営業等に関する法律等</t>
    <rPh sb="1" eb="3">
      <t>フウゾク</t>
    </rPh>
    <rPh sb="3" eb="5">
      <t>エイギョウ</t>
    </rPh>
    <rPh sb="5" eb="6">
      <t>トウ</t>
    </rPh>
    <rPh sb="7" eb="8">
      <t>カン</t>
    </rPh>
    <rPh sb="10" eb="12">
      <t>ホウリツ</t>
    </rPh>
    <rPh sb="12" eb="13">
      <t>トウ</t>
    </rPh>
    <phoneticPr fontId="4"/>
  </si>
  <si>
    <t xml:space="preserve"> 麻薬及び向精神薬取締法等</t>
    <rPh sb="1" eb="3">
      <t>マヤク</t>
    </rPh>
    <rPh sb="3" eb="4">
      <t>オヨ</t>
    </rPh>
    <rPh sb="5" eb="6">
      <t>ムカイ</t>
    </rPh>
    <rPh sb="6" eb="8">
      <t>セイシン</t>
    </rPh>
    <rPh sb="8" eb="9">
      <t>ヤク</t>
    </rPh>
    <rPh sb="9" eb="12">
      <t>トリシマリホウ</t>
    </rPh>
    <rPh sb="12" eb="13">
      <t>トウ</t>
    </rPh>
    <phoneticPr fontId="4"/>
  </si>
  <si>
    <t xml:space="preserve"> 覚せい剤取締法</t>
    <rPh sb="1" eb="2">
      <t>カク</t>
    </rPh>
    <rPh sb="4" eb="5">
      <t>ザイ</t>
    </rPh>
    <rPh sb="5" eb="8">
      <t>トリシマリホウ</t>
    </rPh>
    <phoneticPr fontId="4"/>
  </si>
  <si>
    <t xml:space="preserve"> 出入国管理及び難民認定法</t>
    <rPh sb="1" eb="3">
      <t>デイ</t>
    </rPh>
    <rPh sb="3" eb="4">
      <t>クニ</t>
    </rPh>
    <rPh sb="4" eb="6">
      <t>カンリ</t>
    </rPh>
    <rPh sb="6" eb="7">
      <t>オヨ</t>
    </rPh>
    <rPh sb="8" eb="10">
      <t>ナンミン</t>
    </rPh>
    <rPh sb="10" eb="12">
      <t>ニンテイ</t>
    </rPh>
    <rPh sb="12" eb="13">
      <t>ホウ</t>
    </rPh>
    <phoneticPr fontId="4"/>
  </si>
  <si>
    <t xml:space="preserve"> 毒物及び劇物取締法</t>
    <rPh sb="1" eb="3">
      <t>ドクブツ</t>
    </rPh>
    <rPh sb="3" eb="4">
      <t>オヨ</t>
    </rPh>
    <rPh sb="5" eb="7">
      <t>ゲキブツ</t>
    </rPh>
    <rPh sb="7" eb="10">
      <t>トリシマリホウ</t>
    </rPh>
    <phoneticPr fontId="4"/>
  </si>
  <si>
    <t>ぐ　犯</t>
    <rPh sb="2" eb="3">
      <t>ハン</t>
    </rPh>
    <phoneticPr fontId="4"/>
  </si>
  <si>
    <r>
      <t xml:space="preserve"> </t>
    </r>
    <r>
      <rPr>
        <sz val="11"/>
        <color theme="1"/>
        <rFont val="ＭＳ Ｐゴシック"/>
        <family val="2"/>
        <charset val="128"/>
        <scheme val="minor"/>
      </rPr>
      <t xml:space="preserve">  </t>
    </r>
    <r>
      <rPr>
        <sz val="14"/>
        <rFont val="ＭＳ 明朝"/>
        <family val="1"/>
        <charset val="128"/>
      </rPr>
      <t>　　 (1)児童自立支援施設又は児童養護施設へ送致　　　(2)少年院へ送致</t>
    </r>
    <r>
      <rPr>
        <sz val="11"/>
        <color theme="1"/>
        <rFont val="ＭＳ Ｐゴシック"/>
        <family val="2"/>
        <charset val="128"/>
        <scheme val="minor"/>
      </rPr>
      <t xml:space="preserve">      (3)知事又は児童相談所長へ送致</t>
    </r>
    <rPh sb="9" eb="11">
      <t>ジドウ</t>
    </rPh>
    <rPh sb="11" eb="13">
      <t>ジリツ</t>
    </rPh>
    <rPh sb="13" eb="15">
      <t>シエン</t>
    </rPh>
    <rPh sb="15" eb="17">
      <t>シセツ</t>
    </rPh>
    <rPh sb="17" eb="18">
      <t>マタ</t>
    </rPh>
    <rPh sb="19" eb="21">
      <t>ジドウ</t>
    </rPh>
    <rPh sb="21" eb="23">
      <t>ヨウゴ</t>
    </rPh>
    <rPh sb="23" eb="25">
      <t>シセツ</t>
    </rPh>
    <rPh sb="26" eb="28">
      <t>ソウチ</t>
    </rPh>
    <rPh sb="34" eb="37">
      <t>ショウネンイン</t>
    </rPh>
    <rPh sb="38" eb="40">
      <t>ソウチ</t>
    </rPh>
    <rPh sb="49" eb="51">
      <t>チジ</t>
    </rPh>
    <rPh sb="51" eb="52">
      <t>マタ</t>
    </rPh>
    <rPh sb="53" eb="55">
      <t>ジドウ</t>
    </rPh>
    <rPh sb="55" eb="57">
      <t>ソウダン</t>
    </rPh>
    <rPh sb="57" eb="59">
      <t>ショチョウ</t>
    </rPh>
    <rPh sb="60" eb="62">
      <t>ソウチ</t>
    </rPh>
    <phoneticPr fontId="4"/>
  </si>
  <si>
    <r>
      <t>　　　　注) 平成</t>
    </r>
    <r>
      <rPr>
        <sz val="11"/>
        <color theme="1"/>
        <rFont val="ＭＳ Ｐゴシック"/>
        <family val="2"/>
        <charset val="128"/>
        <scheme val="minor"/>
      </rPr>
      <t>11</t>
    </r>
    <r>
      <rPr>
        <sz val="14"/>
        <rFont val="ＭＳ 明朝"/>
        <family val="1"/>
        <charset val="128"/>
      </rPr>
      <t>年からは、車両運転による業務上（重）過失致死事件、簡易送致事件、移送・回付で終局した事件、　　　　</t>
    </r>
    <r>
      <rPr>
        <sz val="11"/>
        <color theme="1"/>
        <rFont val="ＭＳ Ｐゴシック"/>
        <family val="2"/>
        <charset val="128"/>
        <scheme val="minor"/>
      </rPr>
      <t xml:space="preserve"> </t>
    </r>
    <r>
      <rPr>
        <sz val="14"/>
        <rFont val="ＭＳ 明朝"/>
        <family val="1"/>
        <charset val="128"/>
      </rPr>
      <t>　</t>
    </r>
    <rPh sb="4" eb="5">
      <t>チュウ</t>
    </rPh>
    <rPh sb="7" eb="9">
      <t>ヘイセイ</t>
    </rPh>
    <rPh sb="11" eb="12">
      <t>ネン</t>
    </rPh>
    <rPh sb="16" eb="18">
      <t>シャリョウ</t>
    </rPh>
    <rPh sb="18" eb="20">
      <t>ウンテン</t>
    </rPh>
    <rPh sb="23" eb="26">
      <t>ギョウムジョウ</t>
    </rPh>
    <rPh sb="27" eb="28">
      <t>ジュウ</t>
    </rPh>
    <rPh sb="29" eb="31">
      <t>カシツ</t>
    </rPh>
    <rPh sb="31" eb="33">
      <t>チシ</t>
    </rPh>
    <rPh sb="33" eb="35">
      <t>ジケン</t>
    </rPh>
    <rPh sb="36" eb="38">
      <t>カンイ</t>
    </rPh>
    <rPh sb="38" eb="40">
      <t>ソウチ</t>
    </rPh>
    <rPh sb="40" eb="42">
      <t>ジケン</t>
    </rPh>
    <rPh sb="43" eb="45">
      <t>イソウ</t>
    </rPh>
    <rPh sb="46" eb="48">
      <t>カイフ</t>
    </rPh>
    <rPh sb="49" eb="51">
      <t>シュウキョク</t>
    </rPh>
    <rPh sb="53" eb="55">
      <t>ジケン</t>
    </rPh>
    <phoneticPr fontId="4"/>
  </si>
  <si>
    <t>　　　　　　併合審理され既済事件として集計しなかったものを除いた数値である。</t>
    <rPh sb="6" eb="8">
      <t>ヘイゴウ</t>
    </rPh>
    <rPh sb="8" eb="10">
      <t>シンリ</t>
    </rPh>
    <rPh sb="12" eb="14">
      <t>キサイ</t>
    </rPh>
    <rPh sb="14" eb="16">
      <t>ジケン</t>
    </rPh>
    <rPh sb="19" eb="21">
      <t>シュウケイ</t>
    </rPh>
    <rPh sb="29" eb="30">
      <t>ノゾ</t>
    </rPh>
    <rPh sb="32" eb="34">
      <t>スウチ</t>
    </rPh>
    <phoneticPr fontId="4"/>
  </si>
  <si>
    <t>　　　　資料：和歌山家庭裁判所　　　　　　　</t>
    <rPh sb="4" eb="6">
      <t>シリョウ</t>
    </rPh>
    <rPh sb="7" eb="10">
      <t>ワカヤマ</t>
    </rPh>
    <rPh sb="10" eb="12">
      <t>カテイ</t>
    </rPh>
    <rPh sb="12" eb="15">
      <t>サイバンショ</t>
    </rPh>
    <phoneticPr fontId="4"/>
  </si>
  <si>
    <t>Ｃ．一般保護事件の終局総人員のうち試験観察を経た人員（試験観察の種類別）</t>
  </si>
  <si>
    <t>1996</t>
  </si>
  <si>
    <t>1997</t>
  </si>
  <si>
    <t>1998</t>
  </si>
  <si>
    <r>
      <t>1999</t>
    </r>
    <r>
      <rPr>
        <sz val="11"/>
        <color theme="1"/>
        <rFont val="ＭＳ Ｐゴシック"/>
        <family val="2"/>
        <charset val="128"/>
        <scheme val="minor"/>
      </rPr>
      <t xml:space="preserve"> </t>
    </r>
    <phoneticPr fontId="4"/>
  </si>
  <si>
    <t>2000</t>
    <phoneticPr fontId="4"/>
  </si>
  <si>
    <t>平成 8年</t>
    <rPh sb="0" eb="2">
      <t>ヘイセイ</t>
    </rPh>
    <phoneticPr fontId="4"/>
  </si>
  <si>
    <t>試験観察の種類別　総数</t>
    <rPh sb="0" eb="2">
      <t>シケン</t>
    </rPh>
    <rPh sb="2" eb="4">
      <t>カンサツ</t>
    </rPh>
    <rPh sb="5" eb="8">
      <t>シュルイベツ</t>
    </rPh>
    <rPh sb="9" eb="11">
      <t>ソウスウ</t>
    </rPh>
    <phoneticPr fontId="4"/>
  </si>
  <si>
    <t>少年法第25条1項　　(1)</t>
    <rPh sb="0" eb="2">
      <t>ショウネン</t>
    </rPh>
    <rPh sb="2" eb="3">
      <t>ホウ</t>
    </rPh>
    <rPh sb="3" eb="4">
      <t>ダイ</t>
    </rPh>
    <rPh sb="6" eb="7">
      <t>ジョウ</t>
    </rPh>
    <rPh sb="8" eb="9">
      <t>コウ</t>
    </rPh>
    <phoneticPr fontId="4"/>
  </si>
  <si>
    <t>　　　第25条2項1号 (2)</t>
    <rPh sb="3" eb="4">
      <t>ダイ</t>
    </rPh>
    <rPh sb="6" eb="7">
      <t>ジョウ</t>
    </rPh>
    <rPh sb="8" eb="9">
      <t>コウ</t>
    </rPh>
    <rPh sb="10" eb="11">
      <t>ゴウ</t>
    </rPh>
    <phoneticPr fontId="4"/>
  </si>
  <si>
    <t>　　　第25条2項2号 (3)</t>
    <rPh sb="3" eb="4">
      <t>ダイ</t>
    </rPh>
    <rPh sb="6" eb="7">
      <t>ジョウ</t>
    </rPh>
    <rPh sb="8" eb="9">
      <t>コウ</t>
    </rPh>
    <rPh sb="10" eb="11">
      <t>ゴウ</t>
    </rPh>
    <phoneticPr fontId="4"/>
  </si>
  <si>
    <t>　　　第25条2項3号 (4)</t>
    <rPh sb="3" eb="4">
      <t>ダイ</t>
    </rPh>
    <rPh sb="6" eb="7">
      <t>ジョウ</t>
    </rPh>
    <rPh sb="8" eb="9">
      <t>コウ</t>
    </rPh>
    <rPh sb="10" eb="11">
      <t>ゴウ</t>
    </rPh>
    <phoneticPr fontId="4"/>
  </si>
  <si>
    <t>　　　　　補導のみ</t>
    <rPh sb="5" eb="7">
      <t>ホドウ</t>
    </rPh>
    <phoneticPr fontId="4"/>
  </si>
  <si>
    <t>　　　　　身柄付き</t>
    <rPh sb="5" eb="7">
      <t>ミガラ</t>
    </rPh>
    <rPh sb="7" eb="8">
      <t>ツ</t>
    </rPh>
    <phoneticPr fontId="4"/>
  </si>
  <si>
    <t>全観察期間別　総数</t>
    <rPh sb="0" eb="1">
      <t>ゼン</t>
    </rPh>
    <rPh sb="1" eb="3">
      <t>カンサツ</t>
    </rPh>
    <rPh sb="3" eb="5">
      <t>キカン</t>
    </rPh>
    <rPh sb="5" eb="6">
      <t>ベツ</t>
    </rPh>
    <rPh sb="7" eb="9">
      <t>ソウスウ</t>
    </rPh>
    <phoneticPr fontId="4"/>
  </si>
  <si>
    <t>　　　1月以内</t>
    <rPh sb="4" eb="5">
      <t>ガツ</t>
    </rPh>
    <rPh sb="5" eb="7">
      <t>イナイ</t>
    </rPh>
    <phoneticPr fontId="4"/>
  </si>
  <si>
    <t>　　　2月以内</t>
    <rPh sb="4" eb="5">
      <t>ガツ</t>
    </rPh>
    <rPh sb="5" eb="7">
      <t>イナイ</t>
    </rPh>
    <phoneticPr fontId="4"/>
  </si>
  <si>
    <t>　　　3月以内</t>
    <rPh sb="4" eb="5">
      <t>ガツ</t>
    </rPh>
    <rPh sb="5" eb="7">
      <t>イナイ</t>
    </rPh>
    <phoneticPr fontId="4"/>
  </si>
  <si>
    <t>　　　4月以内</t>
    <rPh sb="4" eb="5">
      <t>ガツ</t>
    </rPh>
    <rPh sb="5" eb="7">
      <t>イナイ</t>
    </rPh>
    <phoneticPr fontId="4"/>
  </si>
  <si>
    <t>　　　5月以内</t>
    <rPh sb="4" eb="5">
      <t>ガツ</t>
    </rPh>
    <rPh sb="5" eb="7">
      <t>イナイ</t>
    </rPh>
    <phoneticPr fontId="4"/>
  </si>
  <si>
    <t>　　　6月以内</t>
    <rPh sb="4" eb="5">
      <t>ガツ</t>
    </rPh>
    <rPh sb="5" eb="7">
      <t>イナイ</t>
    </rPh>
    <phoneticPr fontId="4"/>
  </si>
  <si>
    <t>　　　9月以内</t>
    <rPh sb="4" eb="5">
      <t>ガツ</t>
    </rPh>
    <rPh sb="5" eb="7">
      <t>イナイ</t>
    </rPh>
    <phoneticPr fontId="4"/>
  </si>
  <si>
    <t>　　　1年以内</t>
    <rPh sb="4" eb="5">
      <t>ネン</t>
    </rPh>
    <rPh sb="5" eb="7">
      <t>イナイ</t>
    </rPh>
    <phoneticPr fontId="4"/>
  </si>
  <si>
    <t>　　　1年を超える</t>
    <rPh sb="4" eb="5">
      <t>ネン</t>
    </rPh>
    <rPh sb="6" eb="7">
      <t>コ</t>
    </rPh>
    <phoneticPr fontId="4"/>
  </si>
  <si>
    <t>　　 うち身柄付期間</t>
    <rPh sb="5" eb="7">
      <t>ミガラ</t>
    </rPh>
    <rPh sb="7" eb="8">
      <t>ツ</t>
    </rPh>
    <rPh sb="8" eb="10">
      <t>キカン</t>
    </rPh>
    <phoneticPr fontId="4"/>
  </si>
  <si>
    <t>　　　　　　1月以内</t>
    <rPh sb="7" eb="8">
      <t>ガツ</t>
    </rPh>
    <rPh sb="8" eb="10">
      <t>イナイ</t>
    </rPh>
    <phoneticPr fontId="4"/>
  </si>
  <si>
    <t>　　　　　　2月以内</t>
    <rPh sb="7" eb="8">
      <t>ガツ</t>
    </rPh>
    <rPh sb="8" eb="10">
      <t>イナイ</t>
    </rPh>
    <phoneticPr fontId="4"/>
  </si>
  <si>
    <t>　　　　　　3月以内</t>
    <rPh sb="7" eb="8">
      <t>ガツ</t>
    </rPh>
    <rPh sb="8" eb="10">
      <t>イナイ</t>
    </rPh>
    <phoneticPr fontId="4"/>
  </si>
  <si>
    <t>　　　　　　4月以内</t>
    <rPh sb="7" eb="8">
      <t>ガツ</t>
    </rPh>
    <rPh sb="8" eb="10">
      <t>イナイ</t>
    </rPh>
    <phoneticPr fontId="4"/>
  </si>
  <si>
    <t>　　　　　　5月以内</t>
    <rPh sb="7" eb="8">
      <t>ガツ</t>
    </rPh>
    <rPh sb="8" eb="10">
      <t>イナイ</t>
    </rPh>
    <phoneticPr fontId="4"/>
  </si>
  <si>
    <t>　　　　　　6月以内</t>
    <rPh sb="7" eb="8">
      <t>ガツ</t>
    </rPh>
    <rPh sb="8" eb="10">
      <t>イナイ</t>
    </rPh>
    <phoneticPr fontId="4"/>
  </si>
  <si>
    <t>　　　　　　9月以内</t>
    <rPh sb="7" eb="8">
      <t>ガツ</t>
    </rPh>
    <rPh sb="8" eb="10">
      <t>イナイ</t>
    </rPh>
    <phoneticPr fontId="4"/>
  </si>
  <si>
    <t>　　　　　　1年以内</t>
    <rPh sb="7" eb="8">
      <t>ネン</t>
    </rPh>
    <rPh sb="8" eb="10">
      <t>イナイ</t>
    </rPh>
    <phoneticPr fontId="4"/>
  </si>
  <si>
    <t>　　　　　　1年を超える</t>
    <rPh sb="7" eb="8">
      <t>ネン</t>
    </rPh>
    <rPh sb="9" eb="10">
      <t>コ</t>
    </rPh>
    <phoneticPr fontId="4"/>
  </si>
  <si>
    <t>　　　　　(1) 家庭裁判所調査官の観察に付すること。</t>
    <rPh sb="9" eb="11">
      <t>カテイ</t>
    </rPh>
    <rPh sb="11" eb="14">
      <t>サイバンショ</t>
    </rPh>
    <rPh sb="14" eb="17">
      <t>チョウサカン</t>
    </rPh>
    <rPh sb="18" eb="20">
      <t>カンサツ</t>
    </rPh>
    <rPh sb="21" eb="22">
      <t>フ</t>
    </rPh>
    <phoneticPr fontId="4"/>
  </si>
  <si>
    <t>　　　　　(2) 家庭裁判所調査官の観察にあわせて遵守事項を定めてその履行を命ずること。</t>
    <rPh sb="9" eb="11">
      <t>カテイ</t>
    </rPh>
    <rPh sb="11" eb="14">
      <t>サイバンショ</t>
    </rPh>
    <rPh sb="14" eb="17">
      <t>チョウサカン</t>
    </rPh>
    <rPh sb="18" eb="20">
      <t>カンサツ</t>
    </rPh>
    <rPh sb="25" eb="27">
      <t>ジュンシュ</t>
    </rPh>
    <rPh sb="27" eb="29">
      <t>ジコウ</t>
    </rPh>
    <rPh sb="30" eb="31">
      <t>サダ</t>
    </rPh>
    <rPh sb="35" eb="37">
      <t>リコウ</t>
    </rPh>
    <rPh sb="38" eb="39">
      <t>メイ</t>
    </rPh>
    <phoneticPr fontId="4"/>
  </si>
  <si>
    <t>　　　　　(3) 　　　　　　　 〃     　　　　　条件を付けて保護者に引渡すこと。</t>
    <rPh sb="28" eb="30">
      <t>ジョウケン</t>
    </rPh>
    <rPh sb="31" eb="32">
      <t>ツ</t>
    </rPh>
    <rPh sb="34" eb="37">
      <t>ホゴシャ</t>
    </rPh>
    <rPh sb="38" eb="39">
      <t>ヒ</t>
    </rPh>
    <rPh sb="39" eb="40">
      <t>ワタ</t>
    </rPh>
    <phoneticPr fontId="4"/>
  </si>
  <si>
    <t>　　　　　(4)　　　　　　　　〃　　　　　　　 適当な施設、団体又は個人に補導を委託すること。</t>
    <rPh sb="25" eb="27">
      <t>テキトウ</t>
    </rPh>
    <rPh sb="28" eb="30">
      <t>シセツ</t>
    </rPh>
    <rPh sb="31" eb="33">
      <t>ダンタイ</t>
    </rPh>
    <rPh sb="33" eb="34">
      <t>マタ</t>
    </rPh>
    <rPh sb="35" eb="37">
      <t>コジン</t>
    </rPh>
    <rPh sb="38" eb="40">
      <t>ホドウ</t>
    </rPh>
    <rPh sb="41" eb="43">
      <t>イタク</t>
    </rPh>
    <phoneticPr fontId="4"/>
  </si>
  <si>
    <t>Ｗ-08 刑務所・拘置所の１日平均収容人員</t>
  </si>
  <si>
    <r>
      <t>2</t>
    </r>
    <r>
      <rPr>
        <sz val="11"/>
        <color theme="1"/>
        <rFont val="ＭＳ Ｐゴシック"/>
        <family val="2"/>
        <charset val="128"/>
        <scheme val="minor"/>
      </rPr>
      <t>000</t>
    </r>
    <phoneticPr fontId="4"/>
  </si>
  <si>
    <t>和歌山</t>
    <rPh sb="0" eb="3">
      <t>ワカヤマ</t>
    </rPh>
    <phoneticPr fontId="4"/>
  </si>
  <si>
    <t xml:space="preserve"> 丸の内</t>
    <rPh sb="1" eb="4">
      <t>マルノウチ</t>
    </rPh>
    <phoneticPr fontId="4"/>
  </si>
  <si>
    <t xml:space="preserve"> 田辺</t>
    <rPh sb="1" eb="3">
      <t>タナベ</t>
    </rPh>
    <phoneticPr fontId="4"/>
  </si>
  <si>
    <t xml:space="preserve"> 新宮</t>
    <rPh sb="1" eb="3">
      <t>シングウ</t>
    </rPh>
    <phoneticPr fontId="4"/>
  </si>
  <si>
    <r>
      <t>平成1</t>
    </r>
    <r>
      <rPr>
        <sz val="11"/>
        <color theme="1"/>
        <rFont val="ＭＳ Ｐゴシック"/>
        <family val="2"/>
        <charset val="128"/>
        <scheme val="minor"/>
      </rPr>
      <t>2</t>
    </r>
    <r>
      <rPr>
        <sz val="14"/>
        <rFont val="ＭＳ 明朝"/>
        <family val="1"/>
        <charset val="128"/>
      </rPr>
      <t>年</t>
    </r>
    <rPh sb="0" eb="2">
      <t>ヘイセイ</t>
    </rPh>
    <rPh sb="4" eb="5">
      <t>ネン</t>
    </rPh>
    <phoneticPr fontId="4"/>
  </si>
  <si>
    <t>刑務所</t>
    <rPh sb="0" eb="3">
      <t>ケイムショ</t>
    </rPh>
    <phoneticPr fontId="4"/>
  </si>
  <si>
    <t>拘置支所</t>
    <rPh sb="0" eb="2">
      <t>コウチ</t>
    </rPh>
    <rPh sb="2" eb="4">
      <t>シショ</t>
    </rPh>
    <phoneticPr fontId="4"/>
  </si>
  <si>
    <t>総　数</t>
    <rPh sb="0" eb="1">
      <t>ソウスウ</t>
    </rPh>
    <rPh sb="2" eb="3">
      <t>スウ</t>
    </rPh>
    <phoneticPr fontId="4"/>
  </si>
  <si>
    <t>　被告人及び被疑者</t>
    <rPh sb="1" eb="3">
      <t>ヒコク</t>
    </rPh>
    <rPh sb="3" eb="4">
      <t>ジン</t>
    </rPh>
    <rPh sb="4" eb="5">
      <t>オヨ</t>
    </rPh>
    <rPh sb="6" eb="7">
      <t>ヒ</t>
    </rPh>
    <rPh sb="7" eb="8">
      <t>ギ</t>
    </rPh>
    <rPh sb="8" eb="9">
      <t>シャ</t>
    </rPh>
    <phoneticPr fontId="4"/>
  </si>
  <si>
    <t>　受刑者</t>
    <rPh sb="1" eb="4">
      <t>ジュケイシャ</t>
    </rPh>
    <phoneticPr fontId="4"/>
  </si>
  <si>
    <t>　労役場留置者</t>
    <rPh sb="1" eb="2">
      <t>ロウ</t>
    </rPh>
    <rPh sb="2" eb="4">
      <t>ヤクバ</t>
    </rPh>
    <rPh sb="4" eb="6">
      <t>リュウチ</t>
    </rPh>
    <rPh sb="6" eb="7">
      <t>シャ</t>
    </rPh>
    <phoneticPr fontId="4"/>
  </si>
  <si>
    <t>　その他</t>
    <rPh sb="1" eb="4">
      <t>ソノホカ</t>
    </rPh>
    <phoneticPr fontId="4"/>
  </si>
  <si>
    <t>資料：和歌山刑務所</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</si>
</sst>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
    <numFmt numFmtId="177" formatCode="0.0"/>
  </numFmts>
  <fonts count="9" x14ac:knownFonts="1">
    <font>
      <sz val="11"/>
      <color theme="1"/>
      <name val="ＭＳ Ｐゴシック"/>
      <family val="2"/>
      <charset val="128"/>
      <scheme val="minor"/>
    </font>
    <font>
      <sz val="14"/>
      <name val="ＭＳ 明朝"/>
      <family val="1"/>
      <charset val="128"/>
    </font>
    <font>
      <sz val="6"/>
      <name val="ＭＳ Ｐゴシック"/>
      <family val="2"/>
      <charset val="128"/>
      <scheme val="minor"/>
    </font>
    <font>
      <b/>
      <sz val="14"/>
      <name val="ＭＳ 明朝"/>
      <family val="1"/>
      <charset val="128"/>
    </font>
    <font>
      <sz val="7"/>
      <name val="ＭＳ Ｐ明朝"/>
      <family val="1"/>
      <charset val="128"/>
    </font>
    <font>
      <b/>
      <sz val="24"/>
      <name val="ＭＳ 明朝"/>
      <family val="1"/>
      <charset val="128"/>
    </font>
    <font>
      <sz val="17"/>
      <name val="ＭＳ 明朝"/>
      <family val="1"/>
      <charset val="128"/>
    </font>
    <font>
      <sz val="14"/>
      <color indexed="8"/>
      <name val="ＭＳ 明朝"/>
      <family val="1"/>
      <charset val="128"/>
    </font>
    <font>
      <b/>
      <sz val="14"/>
      <color indexed="8"/>
      <name val="ＭＳ 明朝"/>
      <family val="1"/>
      <charset val="128"/>
    </font>
  </fonts>
  <fills count="3">
    <fill>
      <patternFill patternType="none"/>
    </fill>
    <fill>
      <patternFill patternType="gray125"/>
    </fill>
    <fill>
      <patternFill patternType="solid">
        <fgColor indexed="9"/>
        <bgColor indexed="64"/>
      </patternFill>
    </fill>
  </fills>
  <borders count="21">
    <border>
      <left/>
      <right/>
      <top/>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37" fontId="1" fillId="0" borderId="0"/>
  </cellStyleXfs>
  <cellXfs count="171">
    <xf numFmtId="0" fontId="0" fillId="0" borderId="0" xfId="0">
      <alignment vertical="center"/>
    </xf>
    <xf numFmtId="37" fontId="1" fillId="0" borderId="0" xfId="1" applyFont="1" applyAlignment="1" applyProtection="1">
      <alignment horizontal="left"/>
    </xf>
    <xf numFmtId="37" fontId="1" fillId="0" borderId="0" xfId="1" applyFont="1"/>
    <xf numFmtId="37" fontId="3" fillId="0" borderId="0" xfId="1" applyFont="1" applyProtection="1"/>
    <xf numFmtId="37" fontId="3" fillId="0" borderId="0" xfId="1" applyFont="1" applyAlignment="1" applyProtection="1">
      <alignment horizontal="left"/>
    </xf>
    <xf numFmtId="37" fontId="1" fillId="0" borderId="1" xfId="1" applyFont="1" applyBorder="1" applyAlignment="1" applyProtection="1">
      <alignment horizontal="left"/>
    </xf>
    <xf numFmtId="37" fontId="1" fillId="0" borderId="1" xfId="1" applyFont="1" applyBorder="1"/>
    <xf numFmtId="37" fontId="3" fillId="0" borderId="1" xfId="1" applyFont="1" applyBorder="1" applyProtection="1"/>
    <xf numFmtId="37" fontId="3" fillId="0" borderId="0" xfId="1" applyFont="1" applyBorder="1" applyProtection="1"/>
    <xf numFmtId="37" fontId="1" fillId="0" borderId="2" xfId="1" applyFont="1" applyBorder="1"/>
    <xf numFmtId="37" fontId="1" fillId="0" borderId="3" xfId="1" applyFont="1" applyBorder="1" applyAlignment="1" applyProtection="1">
      <alignment horizontal="left"/>
      <protection locked="0"/>
    </xf>
    <xf numFmtId="37" fontId="1" fillId="0" borderId="3" xfId="1" applyFont="1" applyBorder="1"/>
    <xf numFmtId="37" fontId="3" fillId="0" borderId="3" xfId="1" applyFont="1" applyBorder="1" applyProtection="1"/>
    <xf numFmtId="37" fontId="1" fillId="0" borderId="4" xfId="1" applyFont="1" applyBorder="1"/>
    <xf numFmtId="37" fontId="1" fillId="0" borderId="3" xfId="1" applyFont="1" applyBorder="1" applyAlignment="1" applyProtection="1">
      <alignment horizontal="left"/>
    </xf>
    <xf numFmtId="37" fontId="1" fillId="0" borderId="2" xfId="1" applyFont="1" applyBorder="1" applyAlignment="1" applyProtection="1">
      <alignment horizontal="center"/>
    </xf>
    <xf numFmtId="37" fontId="1" fillId="0" borderId="0" xfId="1" applyFont="1" applyAlignment="1" applyProtection="1">
      <alignment horizontal="right"/>
    </xf>
    <xf numFmtId="37" fontId="3" fillId="0" borderId="0" xfId="1" applyFont="1" applyProtection="1">
      <protection locked="0"/>
    </xf>
    <xf numFmtId="37" fontId="3" fillId="0" borderId="4" xfId="1" applyFont="1" applyBorder="1" applyProtection="1"/>
    <xf numFmtId="37" fontId="1" fillId="0" borderId="0" xfId="1" applyFont="1" applyProtection="1">
      <protection locked="0"/>
    </xf>
    <xf numFmtId="37" fontId="1" fillId="0" borderId="4" xfId="1" applyFont="1" applyBorder="1" applyProtection="1"/>
    <xf numFmtId="37" fontId="1" fillId="0" borderId="0" xfId="1" applyFont="1" applyProtection="1"/>
    <xf numFmtId="37" fontId="1" fillId="0" borderId="4" xfId="1" applyFont="1" applyBorder="1" applyProtection="1">
      <protection locked="0"/>
    </xf>
    <xf numFmtId="37" fontId="1" fillId="0" borderId="0" xfId="1" applyFont="1" applyAlignment="1" applyProtection="1">
      <alignment horizontal="right"/>
      <protection locked="0"/>
    </xf>
    <xf numFmtId="37" fontId="1" fillId="0" borderId="4" xfId="1" applyFont="1" applyBorder="1" applyAlignment="1" applyProtection="1">
      <alignment horizontal="right"/>
      <protection locked="0"/>
    </xf>
    <xf numFmtId="37" fontId="1" fillId="0" borderId="0" xfId="1" applyFont="1" applyBorder="1" applyAlignment="1" applyProtection="1">
      <alignment horizontal="right"/>
      <protection locked="0"/>
    </xf>
    <xf numFmtId="37" fontId="1" fillId="0" borderId="5" xfId="1" applyFont="1" applyBorder="1"/>
    <xf numFmtId="37" fontId="1" fillId="0" borderId="0" xfId="1" applyFont="1" applyBorder="1"/>
    <xf numFmtId="37" fontId="1" fillId="0" borderId="4" xfId="1" applyFont="1" applyBorder="1" applyAlignment="1" applyProtection="1">
      <alignment horizontal="left"/>
    </xf>
    <xf numFmtId="37" fontId="1" fillId="0" borderId="2" xfId="1" applyFont="1" applyBorder="1" applyAlignment="1" applyProtection="1">
      <alignment horizontal="left"/>
    </xf>
    <xf numFmtId="37" fontId="3" fillId="0" borderId="0" xfId="1" applyFont="1" applyAlignment="1" applyProtection="1">
      <alignment horizontal="left"/>
      <protection locked="0"/>
    </xf>
    <xf numFmtId="37" fontId="1" fillId="0" borderId="4" xfId="1" applyFont="1" applyBorder="1" applyAlignment="1" applyProtection="1">
      <alignment horizontal="right"/>
    </xf>
    <xf numFmtId="37" fontId="1" fillId="0" borderId="6" xfId="1" applyFont="1" applyBorder="1" applyAlignment="1" applyProtection="1">
      <alignment horizontal="left"/>
    </xf>
    <xf numFmtId="37" fontId="1" fillId="0" borderId="0" xfId="1" applyFont="1" applyBorder="1" applyProtection="1"/>
    <xf numFmtId="37" fontId="3" fillId="0" borderId="1" xfId="1" applyFont="1" applyBorder="1" applyAlignment="1" applyProtection="1">
      <alignment horizontal="left"/>
    </xf>
    <xf numFmtId="37" fontId="3" fillId="0" borderId="4" xfId="1" applyFont="1" applyBorder="1" applyAlignment="1" applyProtection="1">
      <alignment horizontal="right"/>
    </xf>
    <xf numFmtId="37" fontId="3" fillId="0" borderId="0" xfId="1" applyFont="1" applyAlignment="1" applyProtection="1">
      <alignment horizontal="right"/>
    </xf>
    <xf numFmtId="37" fontId="1" fillId="0" borderId="4" xfId="1" applyFont="1" applyBorder="1" applyAlignment="1">
      <alignment horizontal="right"/>
    </xf>
    <xf numFmtId="37" fontId="1" fillId="0" borderId="0" xfId="1" applyFont="1" applyAlignment="1">
      <alignment horizontal="right"/>
    </xf>
    <xf numFmtId="37" fontId="1" fillId="0" borderId="4" xfId="1" applyFont="1" applyBorder="1" applyAlignment="1" applyProtection="1">
      <alignment horizontal="center"/>
    </xf>
    <xf numFmtId="49" fontId="1" fillId="0" borderId="4" xfId="1" applyNumberFormat="1" applyFont="1" applyBorder="1" applyAlignment="1" applyProtection="1">
      <alignment horizontal="center"/>
    </xf>
    <xf numFmtId="37" fontId="1" fillId="0" borderId="7" xfId="1" applyFont="1" applyBorder="1"/>
    <xf numFmtId="37" fontId="1" fillId="0" borderId="6" xfId="1" applyFont="1" applyBorder="1"/>
    <xf numFmtId="37" fontId="1" fillId="0" borderId="8" xfId="1" applyFont="1" applyBorder="1"/>
    <xf numFmtId="37" fontId="5" fillId="0" borderId="0" xfId="1" applyFont="1" applyAlignment="1" applyProtection="1">
      <alignment horizontal="left"/>
    </xf>
    <xf numFmtId="37" fontId="3" fillId="0" borderId="3" xfId="1" applyFont="1" applyBorder="1"/>
    <xf numFmtId="37" fontId="1" fillId="0" borderId="1" xfId="1" applyFont="1" applyBorder="1" applyAlignment="1">
      <alignment horizontal="right"/>
    </xf>
    <xf numFmtId="37" fontId="1" fillId="0" borderId="1" xfId="1" applyFont="1" applyBorder="1" applyAlignment="1" applyProtection="1">
      <alignment horizontal="right"/>
    </xf>
    <xf numFmtId="37" fontId="1" fillId="0" borderId="0" xfId="1" applyFont="1" applyBorder="1" applyAlignment="1" applyProtection="1">
      <alignment horizontal="right"/>
    </xf>
    <xf numFmtId="37" fontId="1" fillId="0" borderId="5" xfId="1" applyFont="1" applyBorder="1" applyAlignment="1">
      <alignment horizontal="right"/>
    </xf>
    <xf numFmtId="37" fontId="1" fillId="0" borderId="3" xfId="1" applyFont="1" applyBorder="1" applyAlignment="1" applyProtection="1">
      <alignment horizontal="center"/>
    </xf>
    <xf numFmtId="37" fontId="3" fillId="0" borderId="0" xfId="1" applyFont="1" applyAlignment="1" applyProtection="1">
      <alignment horizontal="right"/>
      <protection locked="0"/>
    </xf>
    <xf numFmtId="37" fontId="3" fillId="0" borderId="0" xfId="1" applyFont="1" applyBorder="1" applyAlignment="1" applyProtection="1">
      <alignment horizontal="right"/>
      <protection locked="0"/>
    </xf>
    <xf numFmtId="37" fontId="1" fillId="0" borderId="0" xfId="1" applyFont="1" applyBorder="1" applyAlignment="1" applyProtection="1">
      <alignment horizontal="left"/>
    </xf>
    <xf numFmtId="37" fontId="1" fillId="0" borderId="1" xfId="1" applyFont="1" applyBorder="1" applyAlignment="1" applyProtection="1">
      <alignment horizontal="right"/>
      <protection locked="0"/>
    </xf>
    <xf numFmtId="37" fontId="1" fillId="0" borderId="0" xfId="1" applyFont="1" applyBorder="1" applyProtection="1">
      <protection locked="0"/>
    </xf>
    <xf numFmtId="37" fontId="3" fillId="0" borderId="4" xfId="1" applyFont="1" applyBorder="1" applyAlignment="1" applyProtection="1">
      <alignment horizontal="right"/>
      <protection locked="0"/>
    </xf>
    <xf numFmtId="37" fontId="1" fillId="0" borderId="0" xfId="1" applyAlignment="1" applyProtection="1">
      <alignment horizontal="left"/>
    </xf>
    <xf numFmtId="37" fontId="3" fillId="0" borderId="0" xfId="1" applyFont="1"/>
    <xf numFmtId="37" fontId="3" fillId="0" borderId="0" xfId="1" applyFont="1" applyBorder="1" applyAlignment="1" applyProtection="1">
      <alignment horizontal="right"/>
    </xf>
    <xf numFmtId="37" fontId="6" fillId="0" borderId="4" xfId="1" applyFont="1" applyBorder="1" applyAlignment="1" applyProtection="1">
      <alignment horizontal="right"/>
      <protection locked="0"/>
    </xf>
    <xf numFmtId="37" fontId="6" fillId="0" borderId="0" xfId="1" applyFont="1" applyAlignment="1" applyProtection="1">
      <alignment horizontal="right"/>
      <protection locked="0"/>
    </xf>
    <xf numFmtId="37" fontId="1" fillId="0" borderId="0" xfId="1" applyFont="1" applyAlignment="1" applyProtection="1">
      <alignment horizontal="left" indent="1"/>
    </xf>
    <xf numFmtId="37" fontId="1" fillId="2" borderId="1" xfId="1" applyFont="1" applyFill="1" applyBorder="1"/>
    <xf numFmtId="37" fontId="1" fillId="2" borderId="1" xfId="1" applyFont="1" applyFill="1" applyBorder="1" applyAlignment="1" applyProtection="1">
      <alignment horizontal="left"/>
    </xf>
    <xf numFmtId="37" fontId="1" fillId="0" borderId="11" xfId="1" applyFont="1" applyBorder="1" applyAlignment="1" applyProtection="1">
      <alignment horizontal="center"/>
    </xf>
    <xf numFmtId="37" fontId="1" fillId="0" borderId="12" xfId="1" applyFont="1" applyBorder="1"/>
    <xf numFmtId="37" fontId="1" fillId="0" borderId="11" xfId="1" applyFont="1" applyBorder="1" applyAlignment="1" applyProtection="1"/>
    <xf numFmtId="37" fontId="1" fillId="0" borderId="11" xfId="1" applyFont="1" applyBorder="1" applyAlignment="1">
      <alignment horizontal="center"/>
    </xf>
    <xf numFmtId="37" fontId="1" fillId="0" borderId="12" xfId="1" applyFont="1" applyBorder="1" applyAlignment="1" applyProtection="1">
      <alignment horizontal="center"/>
    </xf>
    <xf numFmtId="37" fontId="1" fillId="0" borderId="17" xfId="1" applyFont="1" applyBorder="1"/>
    <xf numFmtId="37" fontId="1" fillId="0" borderId="18" xfId="1" applyFont="1" applyBorder="1" applyAlignment="1" applyProtection="1">
      <alignment horizontal="center"/>
    </xf>
    <xf numFmtId="37" fontId="1" fillId="0" borderId="19" xfId="1" applyFont="1" applyBorder="1" applyAlignment="1" applyProtection="1">
      <alignment horizontal="center"/>
    </xf>
    <xf numFmtId="37" fontId="1" fillId="0" borderId="17" xfId="1" applyFont="1" applyBorder="1" applyAlignment="1" applyProtection="1">
      <alignment horizontal="left"/>
    </xf>
    <xf numFmtId="37" fontId="1" fillId="0" borderId="0" xfId="1" applyFont="1" applyBorder="1" applyAlignment="1" applyProtection="1">
      <alignment horizontal="center"/>
    </xf>
    <xf numFmtId="37" fontId="3" fillId="0" borderId="0" xfId="1" applyFont="1" applyBorder="1" applyAlignment="1" applyProtection="1">
      <alignment horizontal="left"/>
    </xf>
    <xf numFmtId="37" fontId="3" fillId="0" borderId="4" xfId="1" applyFont="1" applyBorder="1" applyProtection="1">
      <protection locked="0"/>
    </xf>
    <xf numFmtId="37" fontId="3" fillId="0" borderId="0" xfId="1" applyFont="1" applyBorder="1" applyProtection="1">
      <protection locked="0"/>
    </xf>
    <xf numFmtId="37" fontId="1" fillId="0" borderId="7" xfId="1" applyFont="1" applyBorder="1" applyAlignment="1" applyProtection="1">
      <alignment horizontal="center"/>
    </xf>
    <xf numFmtId="37" fontId="1" fillId="0" borderId="13" xfId="1" applyFont="1" applyBorder="1" applyAlignment="1" applyProtection="1">
      <alignment horizontal="center"/>
    </xf>
    <xf numFmtId="37" fontId="1" fillId="0" borderId="19" xfId="1" applyFont="1" applyBorder="1"/>
    <xf numFmtId="37" fontId="1" fillId="0" borderId="17" xfId="1" applyFont="1" applyBorder="1" applyAlignment="1" applyProtection="1">
      <alignment horizontal="center"/>
    </xf>
    <xf numFmtId="37" fontId="1" fillId="0" borderId="13" xfId="1" applyFont="1" applyBorder="1" applyAlignment="1">
      <alignment horizontal="center"/>
    </xf>
    <xf numFmtId="37" fontId="1" fillId="0" borderId="14" xfId="1" applyFont="1" applyBorder="1"/>
    <xf numFmtId="37" fontId="1" fillId="0" borderId="12" xfId="1" applyFont="1" applyBorder="1" applyAlignment="1">
      <alignment horizontal="center"/>
    </xf>
    <xf numFmtId="37" fontId="1" fillId="0" borderId="6" xfId="1" applyFont="1" applyBorder="1" applyAlignment="1">
      <alignment horizontal="center"/>
    </xf>
    <xf numFmtId="37" fontId="1" fillId="0" borderId="4" xfId="1" applyFont="1" applyBorder="1" applyAlignment="1">
      <alignment horizontal="center"/>
    </xf>
    <xf numFmtId="37" fontId="1" fillId="0" borderId="11" xfId="1" applyFont="1" applyBorder="1"/>
    <xf numFmtId="37" fontId="1" fillId="0" borderId="6" xfId="1" applyFont="1" applyBorder="1" applyAlignment="1" applyProtection="1">
      <alignment horizontal="center"/>
    </xf>
    <xf numFmtId="37" fontId="1" fillId="0" borderId="6" xfId="1" applyFont="1" applyBorder="1" applyProtection="1"/>
    <xf numFmtId="37" fontId="3" fillId="0" borderId="6" xfId="1" applyFont="1" applyBorder="1" applyProtection="1"/>
    <xf numFmtId="37" fontId="1" fillId="0" borderId="6" xfId="1" applyFont="1" applyBorder="1" applyProtection="1">
      <protection locked="0"/>
    </xf>
    <xf numFmtId="37" fontId="1" fillId="0" borderId="6" xfId="1" applyFont="1" applyBorder="1" applyAlignment="1" applyProtection="1">
      <alignment horizontal="right"/>
      <protection locked="0"/>
    </xf>
    <xf numFmtId="37" fontId="7" fillId="0" borderId="0" xfId="1" applyFont="1" applyAlignment="1" applyProtection="1">
      <alignment horizontal="left"/>
    </xf>
    <xf numFmtId="37" fontId="7" fillId="0" borderId="0" xfId="1" applyFont="1"/>
    <xf numFmtId="37" fontId="8" fillId="0" borderId="0" xfId="1" applyFont="1" applyAlignment="1" applyProtection="1">
      <alignment horizontal="left"/>
    </xf>
    <xf numFmtId="37" fontId="7" fillId="0" borderId="0" xfId="1" applyFont="1" applyBorder="1"/>
    <xf numFmtId="37" fontId="7" fillId="0" borderId="1" xfId="1" applyFont="1" applyBorder="1"/>
    <xf numFmtId="37" fontId="7" fillId="0" borderId="1" xfId="1" applyFont="1" applyBorder="1" applyAlignment="1" applyProtection="1">
      <alignment horizontal="left"/>
    </xf>
    <xf numFmtId="37" fontId="7" fillId="0" borderId="4" xfId="1" applyFont="1" applyBorder="1"/>
    <xf numFmtId="37" fontId="7" fillId="0" borderId="3" xfId="1" applyFont="1" applyBorder="1"/>
    <xf numFmtId="37" fontId="7" fillId="0" borderId="0" xfId="1" applyFont="1" applyBorder="1" applyAlignment="1" applyProtection="1">
      <alignment horizontal="left"/>
    </xf>
    <xf numFmtId="37" fontId="7" fillId="0" borderId="2" xfId="1" applyFont="1" applyBorder="1"/>
    <xf numFmtId="37" fontId="7" fillId="0" borderId="2" xfId="1" applyFont="1" applyBorder="1" applyAlignment="1" applyProtection="1">
      <alignment horizontal="left"/>
    </xf>
    <xf numFmtId="37" fontId="7" fillId="0" borderId="4" xfId="1" applyFont="1" applyBorder="1" applyProtection="1"/>
    <xf numFmtId="37" fontId="7" fillId="0" borderId="0" xfId="1" applyFont="1" applyProtection="1"/>
    <xf numFmtId="37" fontId="7" fillId="0" borderId="0" xfId="1" applyFont="1" applyProtection="1">
      <protection locked="0"/>
    </xf>
    <xf numFmtId="37" fontId="7" fillId="0" borderId="0" xfId="1" applyFont="1" applyBorder="1" applyProtection="1"/>
    <xf numFmtId="37" fontId="8" fillId="0" borderId="4" xfId="1" applyFont="1" applyBorder="1" applyProtection="1"/>
    <xf numFmtId="37" fontId="8" fillId="0" borderId="0" xfId="1" applyFont="1" applyBorder="1" applyProtection="1"/>
    <xf numFmtId="37" fontId="7" fillId="0" borderId="5" xfId="1" applyFont="1" applyBorder="1"/>
    <xf numFmtId="37" fontId="7" fillId="0" borderId="4" xfId="1" applyFont="1" applyBorder="1" applyProtection="1">
      <protection locked="0"/>
    </xf>
    <xf numFmtId="37" fontId="7" fillId="0" borderId="0" xfId="1" applyFont="1" applyAlignment="1" applyProtection="1">
      <alignment horizontal="right"/>
      <protection locked="0"/>
    </xf>
    <xf numFmtId="37" fontId="7" fillId="0" borderId="1" xfId="1" applyFont="1" applyBorder="1" applyProtection="1">
      <protection locked="0"/>
    </xf>
    <xf numFmtId="37" fontId="7" fillId="0" borderId="0" xfId="1" applyFont="1" applyBorder="1" applyAlignment="1" applyProtection="1">
      <alignment horizontal="right"/>
    </xf>
    <xf numFmtId="37" fontId="8" fillId="0" borderId="0" xfId="1" applyFont="1" applyAlignment="1" applyProtection="1">
      <alignment horizontal="right"/>
      <protection locked="0"/>
    </xf>
    <xf numFmtId="37" fontId="7" fillId="0" borderId="4" xfId="1" applyFont="1" applyBorder="1" applyAlignment="1" applyProtection="1">
      <alignment horizontal="right"/>
      <protection locked="0"/>
    </xf>
    <xf numFmtId="37" fontId="7" fillId="0" borderId="0" xfId="1" applyFont="1" applyBorder="1" applyAlignment="1" applyProtection="1">
      <alignment horizontal="right"/>
      <protection locked="0"/>
    </xf>
    <xf numFmtId="37" fontId="1" fillId="0" borderId="0" xfId="1" applyFont="1" applyBorder="1" applyAlignment="1">
      <alignment horizontal="right"/>
    </xf>
    <xf numFmtId="37" fontId="3" fillId="0" borderId="6" xfId="1" applyFont="1" applyBorder="1"/>
    <xf numFmtId="37" fontId="3" fillId="0" borderId="4" xfId="1" applyFont="1" applyBorder="1" applyAlignment="1">
      <alignment horizontal="right"/>
    </xf>
    <xf numFmtId="37" fontId="3" fillId="0" borderId="0" xfId="1" applyFont="1" applyAlignment="1">
      <alignment horizontal="right"/>
    </xf>
    <xf numFmtId="37" fontId="3" fillId="0" borderId="6" xfId="1" applyFont="1" applyBorder="1" applyAlignment="1" applyProtection="1">
      <alignment horizontal="left"/>
    </xf>
    <xf numFmtId="37" fontId="1" fillId="0" borderId="1" xfId="1" applyFont="1" applyBorder="1" applyProtection="1">
      <protection locked="0"/>
    </xf>
    <xf numFmtId="1" fontId="1" fillId="0" borderId="4" xfId="1" applyNumberFormat="1" applyFont="1" applyBorder="1" applyAlignment="1" applyProtection="1">
      <alignment horizontal="center"/>
    </xf>
    <xf numFmtId="37" fontId="3" fillId="0" borderId="0" xfId="1" applyFont="1" applyAlignment="1" applyProtection="1">
      <alignment horizontal="center"/>
    </xf>
    <xf numFmtId="37" fontId="1" fillId="0" borderId="20" xfId="1" applyFont="1" applyBorder="1"/>
    <xf numFmtId="37" fontId="1" fillId="0" borderId="13" xfId="1" applyFont="1" applyBorder="1"/>
    <xf numFmtId="37" fontId="1" fillId="0" borderId="4" xfId="1" applyFont="1" applyBorder="1" applyAlignment="1" applyProtection="1"/>
    <xf numFmtId="37" fontId="1" fillId="0" borderId="0" xfId="1" applyFont="1" applyBorder="1" applyAlignment="1" applyProtection="1"/>
    <xf numFmtId="37" fontId="3" fillId="0" borderId="0" xfId="1" applyFont="1" applyBorder="1" applyAlignment="1">
      <alignment horizontal="right"/>
    </xf>
    <xf numFmtId="37" fontId="3" fillId="0" borderId="8" xfId="1" applyFont="1" applyBorder="1" applyProtection="1"/>
    <xf numFmtId="37" fontId="3" fillId="0" borderId="1" xfId="1" applyFont="1" applyBorder="1" applyAlignment="1" applyProtection="1">
      <alignment horizontal="right"/>
    </xf>
    <xf numFmtId="37" fontId="3" fillId="0" borderId="1" xfId="1" applyFont="1" applyBorder="1" applyAlignment="1" applyProtection="1">
      <alignment horizontal="right"/>
      <protection locked="0"/>
    </xf>
    <xf numFmtId="37" fontId="1" fillId="0" borderId="3" xfId="1" applyFont="1" applyBorder="1" applyAlignment="1"/>
    <xf numFmtId="49" fontId="1" fillId="0" borderId="4" xfId="1" applyNumberFormat="1" applyFont="1" applyBorder="1" applyAlignment="1" applyProtection="1"/>
    <xf numFmtId="49" fontId="1" fillId="0" borderId="4" xfId="1" applyNumberFormat="1" applyFont="1" applyBorder="1" applyAlignment="1" applyProtection="1">
      <alignment horizontal="left"/>
    </xf>
    <xf numFmtId="176" fontId="3" fillId="0" borderId="4" xfId="1" applyNumberFormat="1" applyFont="1" applyBorder="1" applyProtection="1"/>
    <xf numFmtId="176" fontId="3" fillId="0" borderId="0" xfId="1" applyNumberFormat="1" applyFont="1" applyBorder="1" applyProtection="1"/>
    <xf numFmtId="176" fontId="1" fillId="0" borderId="4" xfId="1" applyNumberFormat="1" applyFont="1" applyBorder="1" applyProtection="1"/>
    <xf numFmtId="176" fontId="1" fillId="0" borderId="0" xfId="1" applyNumberFormat="1" applyFont="1" applyProtection="1"/>
    <xf numFmtId="176" fontId="1" fillId="0" borderId="4" xfId="1" applyNumberFormat="1" applyFont="1" applyBorder="1" applyProtection="1">
      <protection locked="0"/>
    </xf>
    <xf numFmtId="176" fontId="1" fillId="0" borderId="0" xfId="1" applyNumberFormat="1" applyFont="1" applyAlignment="1" applyProtection="1">
      <alignment horizontal="right"/>
      <protection locked="0"/>
    </xf>
    <xf numFmtId="176" fontId="1" fillId="0" borderId="0" xfId="1" applyNumberFormat="1" applyFont="1" applyBorder="1" applyAlignment="1" applyProtection="1">
      <alignment horizontal="right"/>
      <protection locked="0"/>
    </xf>
    <xf numFmtId="177" fontId="1" fillId="0" borderId="0" xfId="1" applyNumberFormat="1" applyFont="1" applyProtection="1"/>
    <xf numFmtId="37" fontId="1" fillId="0" borderId="13" xfId="1" applyFont="1" applyBorder="1" applyAlignment="1">
      <alignment horizontal="center" vertical="center" wrapText="1"/>
    </xf>
    <xf numFmtId="37" fontId="1" fillId="0" borderId="4" xfId="1" applyFont="1" applyBorder="1" applyAlignment="1">
      <alignment horizontal="center" vertical="center" wrapText="1"/>
    </xf>
    <xf numFmtId="37" fontId="1" fillId="0" borderId="2" xfId="1" applyFont="1" applyBorder="1" applyAlignment="1">
      <alignment horizontal="center" vertical="center" wrapText="1"/>
    </xf>
    <xf numFmtId="37" fontId="1" fillId="0" borderId="12" xfId="1" applyFont="1" applyBorder="1" applyAlignment="1">
      <alignment horizontal="center" vertical="center" wrapText="1"/>
    </xf>
    <xf numFmtId="37" fontId="1" fillId="0" borderId="11" xfId="1" applyFont="1" applyBorder="1" applyAlignment="1">
      <alignment horizontal="center" vertical="center"/>
    </xf>
    <xf numFmtId="37" fontId="1" fillId="0" borderId="17" xfId="1" applyFont="1" applyBorder="1" applyAlignment="1">
      <alignment horizontal="center" vertical="center"/>
    </xf>
    <xf numFmtId="37" fontId="1" fillId="0" borderId="12" xfId="1" applyFont="1" applyBorder="1" applyAlignment="1" applyProtection="1">
      <alignment horizontal="center" vertical="center"/>
    </xf>
    <xf numFmtId="37" fontId="1" fillId="0" borderId="11" xfId="1" applyFont="1" applyBorder="1" applyAlignment="1" applyProtection="1">
      <alignment horizontal="center" vertical="center"/>
    </xf>
    <xf numFmtId="37" fontId="1" fillId="0" borderId="17" xfId="1" applyFont="1" applyBorder="1" applyAlignment="1" applyProtection="1">
      <alignment horizontal="center" vertical="center"/>
    </xf>
    <xf numFmtId="37" fontId="1" fillId="0" borderId="13" xfId="1" applyFont="1" applyBorder="1" applyAlignment="1" applyProtection="1">
      <alignment horizontal="center" vertical="center"/>
    </xf>
    <xf numFmtId="37" fontId="1" fillId="0" borderId="4" xfId="1" applyFont="1" applyBorder="1" applyAlignment="1" applyProtection="1">
      <alignment horizontal="center" vertical="center"/>
    </xf>
    <xf numFmtId="37" fontId="1" fillId="0" borderId="2" xfId="1" applyFont="1" applyBorder="1" applyAlignment="1" applyProtection="1">
      <alignment horizontal="center" vertical="center"/>
    </xf>
    <xf numFmtId="37" fontId="1" fillId="0" borderId="12" xfId="1" applyFont="1" applyBorder="1" applyAlignment="1" applyProtection="1">
      <alignment horizontal="center" vertical="center" wrapText="1"/>
    </xf>
    <xf numFmtId="37" fontId="1" fillId="0" borderId="15" xfId="1" applyFont="1" applyBorder="1" applyAlignment="1">
      <alignment horizontal="center"/>
    </xf>
    <xf numFmtId="37" fontId="1" fillId="0" borderId="20" xfId="1" applyFont="1" applyBorder="1" applyAlignment="1">
      <alignment horizontal="center"/>
    </xf>
    <xf numFmtId="37" fontId="1" fillId="0" borderId="16" xfId="1" applyFont="1" applyBorder="1" applyAlignment="1">
      <alignment horizontal="center"/>
    </xf>
    <xf numFmtId="37" fontId="1" fillId="0" borderId="9" xfId="1" applyFont="1" applyBorder="1" applyAlignment="1">
      <alignment horizontal="center" vertical="center"/>
    </xf>
    <xf numFmtId="37" fontId="1" fillId="0" borderId="10" xfId="1" applyFont="1" applyBorder="1" applyAlignment="1">
      <alignment horizontal="center" vertical="center"/>
    </xf>
    <xf numFmtId="37" fontId="1" fillId="0" borderId="13" xfId="1" applyBorder="1" applyAlignment="1">
      <alignment horizontal="center"/>
    </xf>
    <xf numFmtId="37" fontId="1" fillId="0" borderId="14" xfId="1" applyBorder="1" applyAlignment="1">
      <alignment horizontal="center"/>
    </xf>
    <xf numFmtId="37" fontId="1" fillId="0" borderId="15" xfId="1" applyFont="1" applyBorder="1" applyAlignment="1" applyProtection="1">
      <alignment horizontal="center"/>
    </xf>
    <xf numFmtId="37" fontId="1" fillId="0" borderId="16" xfId="1" applyFont="1" applyBorder="1" applyAlignment="1" applyProtection="1">
      <alignment horizontal="center"/>
    </xf>
    <xf numFmtId="37" fontId="1" fillId="0" borderId="2" xfId="1" applyFont="1" applyBorder="1" applyAlignment="1">
      <alignment vertical="center"/>
    </xf>
    <xf numFmtId="37" fontId="1" fillId="0" borderId="13" xfId="1" applyFont="1" applyBorder="1" applyAlignment="1">
      <alignment horizontal="center"/>
    </xf>
    <xf numFmtId="37" fontId="1" fillId="0" borderId="14" xfId="1" applyFont="1" applyBorder="1" applyAlignment="1">
      <alignment horizontal="center"/>
    </xf>
    <xf numFmtId="37" fontId="1" fillId="0" borderId="7" xfId="1" applyFont="1" applyBorder="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P148"/>
  <sheetViews>
    <sheetView showGridLines="0" tabSelected="1" zoomScale="75" zoomScaleNormal="100" workbookViewId="0">
      <selection activeCell="T29" sqref="T29"/>
    </sheetView>
  </sheetViews>
  <sheetFormatPr defaultColWidth="9.625" defaultRowHeight="17.25" x14ac:dyDescent="0.2"/>
  <cols>
    <col min="1" max="1" width="13.375" style="2" customWidth="1"/>
    <col min="2" max="2" width="8.375" style="2" customWidth="1"/>
    <col min="3" max="5" width="9.625" style="2"/>
    <col min="6" max="6" width="12" style="2" customWidth="1"/>
    <col min="7" max="8" width="10.875" style="2" customWidth="1"/>
    <col min="9" max="9" width="12.125" style="2" customWidth="1"/>
    <col min="10" max="12" width="10.875" style="2" customWidth="1"/>
    <col min="13" max="256" width="9.625" style="2"/>
    <col min="257" max="257" width="13.375" style="2" customWidth="1"/>
    <col min="258" max="258" width="8.375" style="2" customWidth="1"/>
    <col min="259" max="261" width="9.625" style="2"/>
    <col min="262" max="262" width="12" style="2" customWidth="1"/>
    <col min="263" max="264" width="10.875" style="2" customWidth="1"/>
    <col min="265" max="265" width="12.125" style="2" customWidth="1"/>
    <col min="266" max="268" width="10.875" style="2" customWidth="1"/>
    <col min="269" max="512" width="9.625" style="2"/>
    <col min="513" max="513" width="13.375" style="2" customWidth="1"/>
    <col min="514" max="514" width="8.375" style="2" customWidth="1"/>
    <col min="515" max="517" width="9.625" style="2"/>
    <col min="518" max="518" width="12" style="2" customWidth="1"/>
    <col min="519" max="520" width="10.875" style="2" customWidth="1"/>
    <col min="521" max="521" width="12.125" style="2" customWidth="1"/>
    <col min="522" max="524" width="10.875" style="2" customWidth="1"/>
    <col min="525" max="768" width="9.625" style="2"/>
    <col min="769" max="769" width="13.375" style="2" customWidth="1"/>
    <col min="770" max="770" width="8.375" style="2" customWidth="1"/>
    <col min="771" max="773" width="9.625" style="2"/>
    <col min="774" max="774" width="12" style="2" customWidth="1"/>
    <col min="775" max="776" width="10.875" style="2" customWidth="1"/>
    <col min="777" max="777" width="12.125" style="2" customWidth="1"/>
    <col min="778" max="780" width="10.875" style="2" customWidth="1"/>
    <col min="781" max="1024" width="9.625" style="2"/>
    <col min="1025" max="1025" width="13.375" style="2" customWidth="1"/>
    <col min="1026" max="1026" width="8.375" style="2" customWidth="1"/>
    <col min="1027" max="1029" width="9.625" style="2"/>
    <col min="1030" max="1030" width="12" style="2" customWidth="1"/>
    <col min="1031" max="1032" width="10.875" style="2" customWidth="1"/>
    <col min="1033" max="1033" width="12.125" style="2" customWidth="1"/>
    <col min="1034" max="1036" width="10.875" style="2" customWidth="1"/>
    <col min="1037" max="1280" width="9.625" style="2"/>
    <col min="1281" max="1281" width="13.375" style="2" customWidth="1"/>
    <col min="1282" max="1282" width="8.375" style="2" customWidth="1"/>
    <col min="1283" max="1285" width="9.625" style="2"/>
    <col min="1286" max="1286" width="12" style="2" customWidth="1"/>
    <col min="1287" max="1288" width="10.875" style="2" customWidth="1"/>
    <col min="1289" max="1289" width="12.125" style="2" customWidth="1"/>
    <col min="1290" max="1292" width="10.875" style="2" customWidth="1"/>
    <col min="1293" max="1536" width="9.625" style="2"/>
    <col min="1537" max="1537" width="13.375" style="2" customWidth="1"/>
    <col min="1538" max="1538" width="8.375" style="2" customWidth="1"/>
    <col min="1539" max="1541" width="9.625" style="2"/>
    <col min="1542" max="1542" width="12" style="2" customWidth="1"/>
    <col min="1543" max="1544" width="10.875" style="2" customWidth="1"/>
    <col min="1545" max="1545" width="12.125" style="2" customWidth="1"/>
    <col min="1546" max="1548" width="10.875" style="2" customWidth="1"/>
    <col min="1549" max="1792" width="9.625" style="2"/>
    <col min="1793" max="1793" width="13.375" style="2" customWidth="1"/>
    <col min="1794" max="1794" width="8.375" style="2" customWidth="1"/>
    <col min="1795" max="1797" width="9.625" style="2"/>
    <col min="1798" max="1798" width="12" style="2" customWidth="1"/>
    <col min="1799" max="1800" width="10.875" style="2" customWidth="1"/>
    <col min="1801" max="1801" width="12.125" style="2" customWidth="1"/>
    <col min="1802" max="1804" width="10.875" style="2" customWidth="1"/>
    <col min="1805" max="2048" width="9.625" style="2"/>
    <col min="2049" max="2049" width="13.375" style="2" customWidth="1"/>
    <col min="2050" max="2050" width="8.375" style="2" customWidth="1"/>
    <col min="2051" max="2053" width="9.625" style="2"/>
    <col min="2054" max="2054" width="12" style="2" customWidth="1"/>
    <col min="2055" max="2056" width="10.875" style="2" customWidth="1"/>
    <col min="2057" max="2057" width="12.125" style="2" customWidth="1"/>
    <col min="2058" max="2060" width="10.875" style="2" customWidth="1"/>
    <col min="2061" max="2304" width="9.625" style="2"/>
    <col min="2305" max="2305" width="13.375" style="2" customWidth="1"/>
    <col min="2306" max="2306" width="8.375" style="2" customWidth="1"/>
    <col min="2307" max="2309" width="9.625" style="2"/>
    <col min="2310" max="2310" width="12" style="2" customWidth="1"/>
    <col min="2311" max="2312" width="10.875" style="2" customWidth="1"/>
    <col min="2313" max="2313" width="12.125" style="2" customWidth="1"/>
    <col min="2314" max="2316" width="10.875" style="2" customWidth="1"/>
    <col min="2317" max="2560" width="9.625" style="2"/>
    <col min="2561" max="2561" width="13.375" style="2" customWidth="1"/>
    <col min="2562" max="2562" width="8.375" style="2" customWidth="1"/>
    <col min="2563" max="2565" width="9.625" style="2"/>
    <col min="2566" max="2566" width="12" style="2" customWidth="1"/>
    <col min="2567" max="2568" width="10.875" style="2" customWidth="1"/>
    <col min="2569" max="2569" width="12.125" style="2" customWidth="1"/>
    <col min="2570" max="2572" width="10.875" style="2" customWidth="1"/>
    <col min="2573" max="2816" width="9.625" style="2"/>
    <col min="2817" max="2817" width="13.375" style="2" customWidth="1"/>
    <col min="2818" max="2818" width="8.375" style="2" customWidth="1"/>
    <col min="2819" max="2821" width="9.625" style="2"/>
    <col min="2822" max="2822" width="12" style="2" customWidth="1"/>
    <col min="2823" max="2824" width="10.875" style="2" customWidth="1"/>
    <col min="2825" max="2825" width="12.125" style="2" customWidth="1"/>
    <col min="2826" max="2828" width="10.875" style="2" customWidth="1"/>
    <col min="2829" max="3072" width="9.625" style="2"/>
    <col min="3073" max="3073" width="13.375" style="2" customWidth="1"/>
    <col min="3074" max="3074" width="8.375" style="2" customWidth="1"/>
    <col min="3075" max="3077" width="9.625" style="2"/>
    <col min="3078" max="3078" width="12" style="2" customWidth="1"/>
    <col min="3079" max="3080" width="10.875" style="2" customWidth="1"/>
    <col min="3081" max="3081" width="12.125" style="2" customWidth="1"/>
    <col min="3082" max="3084" width="10.875" style="2" customWidth="1"/>
    <col min="3085" max="3328" width="9.625" style="2"/>
    <col min="3329" max="3329" width="13.375" style="2" customWidth="1"/>
    <col min="3330" max="3330" width="8.375" style="2" customWidth="1"/>
    <col min="3331" max="3333" width="9.625" style="2"/>
    <col min="3334" max="3334" width="12" style="2" customWidth="1"/>
    <col min="3335" max="3336" width="10.875" style="2" customWidth="1"/>
    <col min="3337" max="3337" width="12.125" style="2" customWidth="1"/>
    <col min="3338" max="3340" width="10.875" style="2" customWidth="1"/>
    <col min="3341" max="3584" width="9.625" style="2"/>
    <col min="3585" max="3585" width="13.375" style="2" customWidth="1"/>
    <col min="3586" max="3586" width="8.375" style="2" customWidth="1"/>
    <col min="3587" max="3589" width="9.625" style="2"/>
    <col min="3590" max="3590" width="12" style="2" customWidth="1"/>
    <col min="3591" max="3592" width="10.875" style="2" customWidth="1"/>
    <col min="3593" max="3593" width="12.125" style="2" customWidth="1"/>
    <col min="3594" max="3596" width="10.875" style="2" customWidth="1"/>
    <col min="3597" max="3840" width="9.625" style="2"/>
    <col min="3841" max="3841" width="13.375" style="2" customWidth="1"/>
    <col min="3842" max="3842" width="8.375" style="2" customWidth="1"/>
    <col min="3843" max="3845" width="9.625" style="2"/>
    <col min="3846" max="3846" width="12" style="2" customWidth="1"/>
    <col min="3847" max="3848" width="10.875" style="2" customWidth="1"/>
    <col min="3849" max="3849" width="12.125" style="2" customWidth="1"/>
    <col min="3850" max="3852" width="10.875" style="2" customWidth="1"/>
    <col min="3853" max="4096" width="9.625" style="2"/>
    <col min="4097" max="4097" width="13.375" style="2" customWidth="1"/>
    <col min="4098" max="4098" width="8.375" style="2" customWidth="1"/>
    <col min="4099" max="4101" width="9.625" style="2"/>
    <col min="4102" max="4102" width="12" style="2" customWidth="1"/>
    <col min="4103" max="4104" width="10.875" style="2" customWidth="1"/>
    <col min="4105" max="4105" width="12.125" style="2" customWidth="1"/>
    <col min="4106" max="4108" width="10.875" style="2" customWidth="1"/>
    <col min="4109" max="4352" width="9.625" style="2"/>
    <col min="4353" max="4353" width="13.375" style="2" customWidth="1"/>
    <col min="4354" max="4354" width="8.375" style="2" customWidth="1"/>
    <col min="4355" max="4357" width="9.625" style="2"/>
    <col min="4358" max="4358" width="12" style="2" customWidth="1"/>
    <col min="4359" max="4360" width="10.875" style="2" customWidth="1"/>
    <col min="4361" max="4361" width="12.125" style="2" customWidth="1"/>
    <col min="4362" max="4364" width="10.875" style="2" customWidth="1"/>
    <col min="4365" max="4608" width="9.625" style="2"/>
    <col min="4609" max="4609" width="13.375" style="2" customWidth="1"/>
    <col min="4610" max="4610" width="8.375" style="2" customWidth="1"/>
    <col min="4611" max="4613" width="9.625" style="2"/>
    <col min="4614" max="4614" width="12" style="2" customWidth="1"/>
    <col min="4615" max="4616" width="10.875" style="2" customWidth="1"/>
    <col min="4617" max="4617" width="12.125" style="2" customWidth="1"/>
    <col min="4618" max="4620" width="10.875" style="2" customWidth="1"/>
    <col min="4621" max="4864" width="9.625" style="2"/>
    <col min="4865" max="4865" width="13.375" style="2" customWidth="1"/>
    <col min="4866" max="4866" width="8.375" style="2" customWidth="1"/>
    <col min="4867" max="4869" width="9.625" style="2"/>
    <col min="4870" max="4870" width="12" style="2" customWidth="1"/>
    <col min="4871" max="4872" width="10.875" style="2" customWidth="1"/>
    <col min="4873" max="4873" width="12.125" style="2" customWidth="1"/>
    <col min="4874" max="4876" width="10.875" style="2" customWidth="1"/>
    <col min="4877" max="5120" width="9.625" style="2"/>
    <col min="5121" max="5121" width="13.375" style="2" customWidth="1"/>
    <col min="5122" max="5122" width="8.375" style="2" customWidth="1"/>
    <col min="5123" max="5125" width="9.625" style="2"/>
    <col min="5126" max="5126" width="12" style="2" customWidth="1"/>
    <col min="5127" max="5128" width="10.875" style="2" customWidth="1"/>
    <col min="5129" max="5129" width="12.125" style="2" customWidth="1"/>
    <col min="5130" max="5132" width="10.875" style="2" customWidth="1"/>
    <col min="5133" max="5376" width="9.625" style="2"/>
    <col min="5377" max="5377" width="13.375" style="2" customWidth="1"/>
    <col min="5378" max="5378" width="8.375" style="2" customWidth="1"/>
    <col min="5379" max="5381" width="9.625" style="2"/>
    <col min="5382" max="5382" width="12" style="2" customWidth="1"/>
    <col min="5383" max="5384" width="10.875" style="2" customWidth="1"/>
    <col min="5385" max="5385" width="12.125" style="2" customWidth="1"/>
    <col min="5386" max="5388" width="10.875" style="2" customWidth="1"/>
    <col min="5389" max="5632" width="9.625" style="2"/>
    <col min="5633" max="5633" width="13.375" style="2" customWidth="1"/>
    <col min="5634" max="5634" width="8.375" style="2" customWidth="1"/>
    <col min="5635" max="5637" width="9.625" style="2"/>
    <col min="5638" max="5638" width="12" style="2" customWidth="1"/>
    <col min="5639" max="5640" width="10.875" style="2" customWidth="1"/>
    <col min="5641" max="5641" width="12.125" style="2" customWidth="1"/>
    <col min="5642" max="5644" width="10.875" style="2" customWidth="1"/>
    <col min="5645" max="5888" width="9.625" style="2"/>
    <col min="5889" max="5889" width="13.375" style="2" customWidth="1"/>
    <col min="5890" max="5890" width="8.375" style="2" customWidth="1"/>
    <col min="5891" max="5893" width="9.625" style="2"/>
    <col min="5894" max="5894" width="12" style="2" customWidth="1"/>
    <col min="5895" max="5896" width="10.875" style="2" customWidth="1"/>
    <col min="5897" max="5897" width="12.125" style="2" customWidth="1"/>
    <col min="5898" max="5900" width="10.875" style="2" customWidth="1"/>
    <col min="5901" max="6144" width="9.625" style="2"/>
    <col min="6145" max="6145" width="13.375" style="2" customWidth="1"/>
    <col min="6146" max="6146" width="8.375" style="2" customWidth="1"/>
    <col min="6147" max="6149" width="9.625" style="2"/>
    <col min="6150" max="6150" width="12" style="2" customWidth="1"/>
    <col min="6151" max="6152" width="10.875" style="2" customWidth="1"/>
    <col min="6153" max="6153" width="12.125" style="2" customWidth="1"/>
    <col min="6154" max="6156" width="10.875" style="2" customWidth="1"/>
    <col min="6157" max="6400" width="9.625" style="2"/>
    <col min="6401" max="6401" width="13.375" style="2" customWidth="1"/>
    <col min="6402" max="6402" width="8.375" style="2" customWidth="1"/>
    <col min="6403" max="6405" width="9.625" style="2"/>
    <col min="6406" max="6406" width="12" style="2" customWidth="1"/>
    <col min="6407" max="6408" width="10.875" style="2" customWidth="1"/>
    <col min="6409" max="6409" width="12.125" style="2" customWidth="1"/>
    <col min="6410" max="6412" width="10.875" style="2" customWidth="1"/>
    <col min="6413" max="6656" width="9.625" style="2"/>
    <col min="6657" max="6657" width="13.375" style="2" customWidth="1"/>
    <col min="6658" max="6658" width="8.375" style="2" customWidth="1"/>
    <col min="6659" max="6661" width="9.625" style="2"/>
    <col min="6662" max="6662" width="12" style="2" customWidth="1"/>
    <col min="6663" max="6664" width="10.875" style="2" customWidth="1"/>
    <col min="6665" max="6665" width="12.125" style="2" customWidth="1"/>
    <col min="6666" max="6668" width="10.875" style="2" customWidth="1"/>
    <col min="6669" max="6912" width="9.625" style="2"/>
    <col min="6913" max="6913" width="13.375" style="2" customWidth="1"/>
    <col min="6914" max="6914" width="8.375" style="2" customWidth="1"/>
    <col min="6915" max="6917" width="9.625" style="2"/>
    <col min="6918" max="6918" width="12" style="2" customWidth="1"/>
    <col min="6919" max="6920" width="10.875" style="2" customWidth="1"/>
    <col min="6921" max="6921" width="12.125" style="2" customWidth="1"/>
    <col min="6922" max="6924" width="10.875" style="2" customWidth="1"/>
    <col min="6925" max="7168" width="9.625" style="2"/>
    <col min="7169" max="7169" width="13.375" style="2" customWidth="1"/>
    <col min="7170" max="7170" width="8.375" style="2" customWidth="1"/>
    <col min="7171" max="7173" width="9.625" style="2"/>
    <col min="7174" max="7174" width="12" style="2" customWidth="1"/>
    <col min="7175" max="7176" width="10.875" style="2" customWidth="1"/>
    <col min="7177" max="7177" width="12.125" style="2" customWidth="1"/>
    <col min="7178" max="7180" width="10.875" style="2" customWidth="1"/>
    <col min="7181" max="7424" width="9.625" style="2"/>
    <col min="7425" max="7425" width="13.375" style="2" customWidth="1"/>
    <col min="7426" max="7426" width="8.375" style="2" customWidth="1"/>
    <col min="7427" max="7429" width="9.625" style="2"/>
    <col min="7430" max="7430" width="12" style="2" customWidth="1"/>
    <col min="7431" max="7432" width="10.875" style="2" customWidth="1"/>
    <col min="7433" max="7433" width="12.125" style="2" customWidth="1"/>
    <col min="7434" max="7436" width="10.875" style="2" customWidth="1"/>
    <col min="7437" max="7680" width="9.625" style="2"/>
    <col min="7681" max="7681" width="13.375" style="2" customWidth="1"/>
    <col min="7682" max="7682" width="8.375" style="2" customWidth="1"/>
    <col min="7683" max="7685" width="9.625" style="2"/>
    <col min="7686" max="7686" width="12" style="2" customWidth="1"/>
    <col min="7687" max="7688" width="10.875" style="2" customWidth="1"/>
    <col min="7689" max="7689" width="12.125" style="2" customWidth="1"/>
    <col min="7690" max="7692" width="10.875" style="2" customWidth="1"/>
    <col min="7693" max="7936" width="9.625" style="2"/>
    <col min="7937" max="7937" width="13.375" style="2" customWidth="1"/>
    <col min="7938" max="7938" width="8.375" style="2" customWidth="1"/>
    <col min="7939" max="7941" width="9.625" style="2"/>
    <col min="7942" max="7942" width="12" style="2" customWidth="1"/>
    <col min="7943" max="7944" width="10.875" style="2" customWidth="1"/>
    <col min="7945" max="7945" width="12.125" style="2" customWidth="1"/>
    <col min="7946" max="7948" width="10.875" style="2" customWidth="1"/>
    <col min="7949" max="8192" width="9.625" style="2"/>
    <col min="8193" max="8193" width="13.375" style="2" customWidth="1"/>
    <col min="8194" max="8194" width="8.375" style="2" customWidth="1"/>
    <col min="8195" max="8197" width="9.625" style="2"/>
    <col min="8198" max="8198" width="12" style="2" customWidth="1"/>
    <col min="8199" max="8200" width="10.875" style="2" customWidth="1"/>
    <col min="8201" max="8201" width="12.125" style="2" customWidth="1"/>
    <col min="8202" max="8204" width="10.875" style="2" customWidth="1"/>
    <col min="8205" max="8448" width="9.625" style="2"/>
    <col min="8449" max="8449" width="13.375" style="2" customWidth="1"/>
    <col min="8450" max="8450" width="8.375" style="2" customWidth="1"/>
    <col min="8451" max="8453" width="9.625" style="2"/>
    <col min="8454" max="8454" width="12" style="2" customWidth="1"/>
    <col min="8455" max="8456" width="10.875" style="2" customWidth="1"/>
    <col min="8457" max="8457" width="12.125" style="2" customWidth="1"/>
    <col min="8458" max="8460" width="10.875" style="2" customWidth="1"/>
    <col min="8461" max="8704" width="9.625" style="2"/>
    <col min="8705" max="8705" width="13.375" style="2" customWidth="1"/>
    <col min="8706" max="8706" width="8.375" style="2" customWidth="1"/>
    <col min="8707" max="8709" width="9.625" style="2"/>
    <col min="8710" max="8710" width="12" style="2" customWidth="1"/>
    <col min="8711" max="8712" width="10.875" style="2" customWidth="1"/>
    <col min="8713" max="8713" width="12.125" style="2" customWidth="1"/>
    <col min="8714" max="8716" width="10.875" style="2" customWidth="1"/>
    <col min="8717" max="8960" width="9.625" style="2"/>
    <col min="8961" max="8961" width="13.375" style="2" customWidth="1"/>
    <col min="8962" max="8962" width="8.375" style="2" customWidth="1"/>
    <col min="8963" max="8965" width="9.625" style="2"/>
    <col min="8966" max="8966" width="12" style="2" customWidth="1"/>
    <col min="8967" max="8968" width="10.875" style="2" customWidth="1"/>
    <col min="8969" max="8969" width="12.125" style="2" customWidth="1"/>
    <col min="8970" max="8972" width="10.875" style="2" customWidth="1"/>
    <col min="8973" max="9216" width="9.625" style="2"/>
    <col min="9217" max="9217" width="13.375" style="2" customWidth="1"/>
    <col min="9218" max="9218" width="8.375" style="2" customWidth="1"/>
    <col min="9219" max="9221" width="9.625" style="2"/>
    <col min="9222" max="9222" width="12" style="2" customWidth="1"/>
    <col min="9223" max="9224" width="10.875" style="2" customWidth="1"/>
    <col min="9225" max="9225" width="12.125" style="2" customWidth="1"/>
    <col min="9226" max="9228" width="10.875" style="2" customWidth="1"/>
    <col min="9229" max="9472" width="9.625" style="2"/>
    <col min="9473" max="9473" width="13.375" style="2" customWidth="1"/>
    <col min="9474" max="9474" width="8.375" style="2" customWidth="1"/>
    <col min="9475" max="9477" width="9.625" style="2"/>
    <col min="9478" max="9478" width="12" style="2" customWidth="1"/>
    <col min="9479" max="9480" width="10.875" style="2" customWidth="1"/>
    <col min="9481" max="9481" width="12.125" style="2" customWidth="1"/>
    <col min="9482" max="9484" width="10.875" style="2" customWidth="1"/>
    <col min="9485" max="9728" width="9.625" style="2"/>
    <col min="9729" max="9729" width="13.375" style="2" customWidth="1"/>
    <col min="9730" max="9730" width="8.375" style="2" customWidth="1"/>
    <col min="9731" max="9733" width="9.625" style="2"/>
    <col min="9734" max="9734" width="12" style="2" customWidth="1"/>
    <col min="9735" max="9736" width="10.875" style="2" customWidth="1"/>
    <col min="9737" max="9737" width="12.125" style="2" customWidth="1"/>
    <col min="9738" max="9740" width="10.875" style="2" customWidth="1"/>
    <col min="9741" max="9984" width="9.625" style="2"/>
    <col min="9985" max="9985" width="13.375" style="2" customWidth="1"/>
    <col min="9986" max="9986" width="8.375" style="2" customWidth="1"/>
    <col min="9987" max="9989" width="9.625" style="2"/>
    <col min="9990" max="9990" width="12" style="2" customWidth="1"/>
    <col min="9991" max="9992" width="10.875" style="2" customWidth="1"/>
    <col min="9993" max="9993" width="12.125" style="2" customWidth="1"/>
    <col min="9994" max="9996" width="10.875" style="2" customWidth="1"/>
    <col min="9997" max="10240" width="9.625" style="2"/>
    <col min="10241" max="10241" width="13.375" style="2" customWidth="1"/>
    <col min="10242" max="10242" width="8.375" style="2" customWidth="1"/>
    <col min="10243" max="10245" width="9.625" style="2"/>
    <col min="10246" max="10246" width="12" style="2" customWidth="1"/>
    <col min="10247" max="10248" width="10.875" style="2" customWidth="1"/>
    <col min="10249" max="10249" width="12.125" style="2" customWidth="1"/>
    <col min="10250" max="10252" width="10.875" style="2" customWidth="1"/>
    <col min="10253" max="10496" width="9.625" style="2"/>
    <col min="10497" max="10497" width="13.375" style="2" customWidth="1"/>
    <col min="10498" max="10498" width="8.375" style="2" customWidth="1"/>
    <col min="10499" max="10501" width="9.625" style="2"/>
    <col min="10502" max="10502" width="12" style="2" customWidth="1"/>
    <col min="10503" max="10504" width="10.875" style="2" customWidth="1"/>
    <col min="10505" max="10505" width="12.125" style="2" customWidth="1"/>
    <col min="10506" max="10508" width="10.875" style="2" customWidth="1"/>
    <col min="10509" max="10752" width="9.625" style="2"/>
    <col min="10753" max="10753" width="13.375" style="2" customWidth="1"/>
    <col min="10754" max="10754" width="8.375" style="2" customWidth="1"/>
    <col min="10755" max="10757" width="9.625" style="2"/>
    <col min="10758" max="10758" width="12" style="2" customWidth="1"/>
    <col min="10759" max="10760" width="10.875" style="2" customWidth="1"/>
    <col min="10761" max="10761" width="12.125" style="2" customWidth="1"/>
    <col min="10762" max="10764" width="10.875" style="2" customWidth="1"/>
    <col min="10765" max="11008" width="9.625" style="2"/>
    <col min="11009" max="11009" width="13.375" style="2" customWidth="1"/>
    <col min="11010" max="11010" width="8.375" style="2" customWidth="1"/>
    <col min="11011" max="11013" width="9.625" style="2"/>
    <col min="11014" max="11014" width="12" style="2" customWidth="1"/>
    <col min="11015" max="11016" width="10.875" style="2" customWidth="1"/>
    <col min="11017" max="11017" width="12.125" style="2" customWidth="1"/>
    <col min="11018" max="11020" width="10.875" style="2" customWidth="1"/>
    <col min="11021" max="11264" width="9.625" style="2"/>
    <col min="11265" max="11265" width="13.375" style="2" customWidth="1"/>
    <col min="11266" max="11266" width="8.375" style="2" customWidth="1"/>
    <col min="11267" max="11269" width="9.625" style="2"/>
    <col min="11270" max="11270" width="12" style="2" customWidth="1"/>
    <col min="11271" max="11272" width="10.875" style="2" customWidth="1"/>
    <col min="11273" max="11273" width="12.125" style="2" customWidth="1"/>
    <col min="11274" max="11276" width="10.875" style="2" customWidth="1"/>
    <col min="11277" max="11520" width="9.625" style="2"/>
    <col min="11521" max="11521" width="13.375" style="2" customWidth="1"/>
    <col min="11522" max="11522" width="8.375" style="2" customWidth="1"/>
    <col min="11523" max="11525" width="9.625" style="2"/>
    <col min="11526" max="11526" width="12" style="2" customWidth="1"/>
    <col min="11527" max="11528" width="10.875" style="2" customWidth="1"/>
    <col min="11529" max="11529" width="12.125" style="2" customWidth="1"/>
    <col min="11530" max="11532" width="10.875" style="2" customWidth="1"/>
    <col min="11533" max="11776" width="9.625" style="2"/>
    <col min="11777" max="11777" width="13.375" style="2" customWidth="1"/>
    <col min="11778" max="11778" width="8.375" style="2" customWidth="1"/>
    <col min="11779" max="11781" width="9.625" style="2"/>
    <col min="11782" max="11782" width="12" style="2" customWidth="1"/>
    <col min="11783" max="11784" width="10.875" style="2" customWidth="1"/>
    <col min="11785" max="11785" width="12.125" style="2" customWidth="1"/>
    <col min="11786" max="11788" width="10.875" style="2" customWidth="1"/>
    <col min="11789" max="12032" width="9.625" style="2"/>
    <col min="12033" max="12033" width="13.375" style="2" customWidth="1"/>
    <col min="12034" max="12034" width="8.375" style="2" customWidth="1"/>
    <col min="12035" max="12037" width="9.625" style="2"/>
    <col min="12038" max="12038" width="12" style="2" customWidth="1"/>
    <col min="12039" max="12040" width="10.875" style="2" customWidth="1"/>
    <col min="12041" max="12041" width="12.125" style="2" customWidth="1"/>
    <col min="12042" max="12044" width="10.875" style="2" customWidth="1"/>
    <col min="12045" max="12288" width="9.625" style="2"/>
    <col min="12289" max="12289" width="13.375" style="2" customWidth="1"/>
    <col min="12290" max="12290" width="8.375" style="2" customWidth="1"/>
    <col min="12291" max="12293" width="9.625" style="2"/>
    <col min="12294" max="12294" width="12" style="2" customWidth="1"/>
    <col min="12295" max="12296" width="10.875" style="2" customWidth="1"/>
    <col min="12297" max="12297" width="12.125" style="2" customWidth="1"/>
    <col min="12298" max="12300" width="10.875" style="2" customWidth="1"/>
    <col min="12301" max="12544" width="9.625" style="2"/>
    <col min="12545" max="12545" width="13.375" style="2" customWidth="1"/>
    <col min="12546" max="12546" width="8.375" style="2" customWidth="1"/>
    <col min="12547" max="12549" width="9.625" style="2"/>
    <col min="12550" max="12550" width="12" style="2" customWidth="1"/>
    <col min="12551" max="12552" width="10.875" style="2" customWidth="1"/>
    <col min="12553" max="12553" width="12.125" style="2" customWidth="1"/>
    <col min="12554" max="12556" width="10.875" style="2" customWidth="1"/>
    <col min="12557" max="12800" width="9.625" style="2"/>
    <col min="12801" max="12801" width="13.375" style="2" customWidth="1"/>
    <col min="12802" max="12802" width="8.375" style="2" customWidth="1"/>
    <col min="12803" max="12805" width="9.625" style="2"/>
    <col min="12806" max="12806" width="12" style="2" customWidth="1"/>
    <col min="12807" max="12808" width="10.875" style="2" customWidth="1"/>
    <col min="12809" max="12809" width="12.125" style="2" customWidth="1"/>
    <col min="12810" max="12812" width="10.875" style="2" customWidth="1"/>
    <col min="12813" max="13056" width="9.625" style="2"/>
    <col min="13057" max="13057" width="13.375" style="2" customWidth="1"/>
    <col min="13058" max="13058" width="8.375" style="2" customWidth="1"/>
    <col min="13059" max="13061" width="9.625" style="2"/>
    <col min="13062" max="13062" width="12" style="2" customWidth="1"/>
    <col min="13063" max="13064" width="10.875" style="2" customWidth="1"/>
    <col min="13065" max="13065" width="12.125" style="2" customWidth="1"/>
    <col min="13066" max="13068" width="10.875" style="2" customWidth="1"/>
    <col min="13069" max="13312" width="9.625" style="2"/>
    <col min="13313" max="13313" width="13.375" style="2" customWidth="1"/>
    <col min="13314" max="13314" width="8.375" style="2" customWidth="1"/>
    <col min="13315" max="13317" width="9.625" style="2"/>
    <col min="13318" max="13318" width="12" style="2" customWidth="1"/>
    <col min="13319" max="13320" width="10.875" style="2" customWidth="1"/>
    <col min="13321" max="13321" width="12.125" style="2" customWidth="1"/>
    <col min="13322" max="13324" width="10.875" style="2" customWidth="1"/>
    <col min="13325" max="13568" width="9.625" style="2"/>
    <col min="13569" max="13569" width="13.375" style="2" customWidth="1"/>
    <col min="13570" max="13570" width="8.375" style="2" customWidth="1"/>
    <col min="13571" max="13573" width="9.625" style="2"/>
    <col min="13574" max="13574" width="12" style="2" customWidth="1"/>
    <col min="13575" max="13576" width="10.875" style="2" customWidth="1"/>
    <col min="13577" max="13577" width="12.125" style="2" customWidth="1"/>
    <col min="13578" max="13580" width="10.875" style="2" customWidth="1"/>
    <col min="13581" max="13824" width="9.625" style="2"/>
    <col min="13825" max="13825" width="13.375" style="2" customWidth="1"/>
    <col min="13826" max="13826" width="8.375" style="2" customWidth="1"/>
    <col min="13827" max="13829" width="9.625" style="2"/>
    <col min="13830" max="13830" width="12" style="2" customWidth="1"/>
    <col min="13831" max="13832" width="10.875" style="2" customWidth="1"/>
    <col min="13833" max="13833" width="12.125" style="2" customWidth="1"/>
    <col min="13834" max="13836" width="10.875" style="2" customWidth="1"/>
    <col min="13837" max="14080" width="9.625" style="2"/>
    <col min="14081" max="14081" width="13.375" style="2" customWidth="1"/>
    <col min="14082" max="14082" width="8.375" style="2" customWidth="1"/>
    <col min="14083" max="14085" width="9.625" style="2"/>
    <col min="14086" max="14086" width="12" style="2" customWidth="1"/>
    <col min="14087" max="14088" width="10.875" style="2" customWidth="1"/>
    <col min="14089" max="14089" width="12.125" style="2" customWidth="1"/>
    <col min="14090" max="14092" width="10.875" style="2" customWidth="1"/>
    <col min="14093" max="14336" width="9.625" style="2"/>
    <col min="14337" max="14337" width="13.375" style="2" customWidth="1"/>
    <col min="14338" max="14338" width="8.375" style="2" customWidth="1"/>
    <col min="14339" max="14341" width="9.625" style="2"/>
    <col min="14342" max="14342" width="12" style="2" customWidth="1"/>
    <col min="14343" max="14344" width="10.875" style="2" customWidth="1"/>
    <col min="14345" max="14345" width="12.125" style="2" customWidth="1"/>
    <col min="14346" max="14348" width="10.875" style="2" customWidth="1"/>
    <col min="14349" max="14592" width="9.625" style="2"/>
    <col min="14593" max="14593" width="13.375" style="2" customWidth="1"/>
    <col min="14594" max="14594" width="8.375" style="2" customWidth="1"/>
    <col min="14595" max="14597" width="9.625" style="2"/>
    <col min="14598" max="14598" width="12" style="2" customWidth="1"/>
    <col min="14599" max="14600" width="10.875" style="2" customWidth="1"/>
    <col min="14601" max="14601" width="12.125" style="2" customWidth="1"/>
    <col min="14602" max="14604" width="10.875" style="2" customWidth="1"/>
    <col min="14605" max="14848" width="9.625" style="2"/>
    <col min="14849" max="14849" width="13.375" style="2" customWidth="1"/>
    <col min="14850" max="14850" width="8.375" style="2" customWidth="1"/>
    <col min="14851" max="14853" width="9.625" style="2"/>
    <col min="14854" max="14854" width="12" style="2" customWidth="1"/>
    <col min="14855" max="14856" width="10.875" style="2" customWidth="1"/>
    <col min="14857" max="14857" width="12.125" style="2" customWidth="1"/>
    <col min="14858" max="14860" width="10.875" style="2" customWidth="1"/>
    <col min="14861" max="15104" width="9.625" style="2"/>
    <col min="15105" max="15105" width="13.375" style="2" customWidth="1"/>
    <col min="15106" max="15106" width="8.375" style="2" customWidth="1"/>
    <col min="15107" max="15109" width="9.625" style="2"/>
    <col min="15110" max="15110" width="12" style="2" customWidth="1"/>
    <col min="15111" max="15112" width="10.875" style="2" customWidth="1"/>
    <col min="15113" max="15113" width="12.125" style="2" customWidth="1"/>
    <col min="15114" max="15116" width="10.875" style="2" customWidth="1"/>
    <col min="15117" max="15360" width="9.625" style="2"/>
    <col min="15361" max="15361" width="13.375" style="2" customWidth="1"/>
    <col min="15362" max="15362" width="8.375" style="2" customWidth="1"/>
    <col min="15363" max="15365" width="9.625" style="2"/>
    <col min="15366" max="15366" width="12" style="2" customWidth="1"/>
    <col min="15367" max="15368" width="10.875" style="2" customWidth="1"/>
    <col min="15369" max="15369" width="12.125" style="2" customWidth="1"/>
    <col min="15370" max="15372" width="10.875" style="2" customWidth="1"/>
    <col min="15373" max="15616" width="9.625" style="2"/>
    <col min="15617" max="15617" width="13.375" style="2" customWidth="1"/>
    <col min="15618" max="15618" width="8.375" style="2" customWidth="1"/>
    <col min="15619" max="15621" width="9.625" style="2"/>
    <col min="15622" max="15622" width="12" style="2" customWidth="1"/>
    <col min="15623" max="15624" width="10.875" style="2" customWidth="1"/>
    <col min="15625" max="15625" width="12.125" style="2" customWidth="1"/>
    <col min="15626" max="15628" width="10.875" style="2" customWidth="1"/>
    <col min="15629" max="15872" width="9.625" style="2"/>
    <col min="15873" max="15873" width="13.375" style="2" customWidth="1"/>
    <col min="15874" max="15874" width="8.375" style="2" customWidth="1"/>
    <col min="15875" max="15877" width="9.625" style="2"/>
    <col min="15878" max="15878" width="12" style="2" customWidth="1"/>
    <col min="15879" max="15880" width="10.875" style="2" customWidth="1"/>
    <col min="15881" max="15881" width="12.125" style="2" customWidth="1"/>
    <col min="15882" max="15884" width="10.875" style="2" customWidth="1"/>
    <col min="15885" max="16128" width="9.625" style="2"/>
    <col min="16129" max="16129" width="13.375" style="2" customWidth="1"/>
    <col min="16130" max="16130" width="8.375" style="2" customWidth="1"/>
    <col min="16131" max="16133" width="9.625" style="2"/>
    <col min="16134" max="16134" width="12" style="2" customWidth="1"/>
    <col min="16135" max="16136" width="10.875" style="2" customWidth="1"/>
    <col min="16137" max="16137" width="12.125" style="2" customWidth="1"/>
    <col min="16138" max="16140" width="10.875" style="2" customWidth="1"/>
    <col min="16141" max="16384" width="9.625" style="2"/>
  </cols>
  <sheetData>
    <row r="1" spans="1:15" x14ac:dyDescent="0.2">
      <c r="A1" s="1"/>
    </row>
    <row r="6" spans="1:15" ht="28.5" x14ac:dyDescent="0.3">
      <c r="F6" s="44" t="s">
        <v>188</v>
      </c>
    </row>
    <row r="7" spans="1:15" x14ac:dyDescent="0.2">
      <c r="F7" s="4" t="s">
        <v>189</v>
      </c>
    </row>
    <row r="8" spans="1:15" ht="18" thickBot="1" x14ac:dyDescent="0.25">
      <c r="B8" s="6"/>
      <c r="C8" s="6"/>
      <c r="D8" s="6"/>
      <c r="E8" s="34" t="s">
        <v>190</v>
      </c>
      <c r="F8" s="6"/>
      <c r="G8" s="6"/>
      <c r="H8" s="6"/>
      <c r="I8" s="6"/>
      <c r="J8" s="6"/>
      <c r="K8" s="6"/>
      <c r="L8" s="6"/>
      <c r="M8" s="5" t="s">
        <v>191</v>
      </c>
      <c r="N8" s="6"/>
    </row>
    <row r="9" spans="1:15" x14ac:dyDescent="0.2">
      <c r="F9" s="13"/>
      <c r="I9" s="11"/>
      <c r="J9" s="11"/>
      <c r="K9" s="11"/>
      <c r="L9" s="11"/>
      <c r="M9" s="11"/>
      <c r="N9" s="11"/>
    </row>
    <row r="10" spans="1:15" x14ac:dyDescent="0.2">
      <c r="F10" s="29" t="s">
        <v>192</v>
      </c>
      <c r="G10" s="11"/>
      <c r="H10" s="11"/>
      <c r="I10" s="29" t="s">
        <v>193</v>
      </c>
      <c r="J10" s="11"/>
      <c r="K10" s="11"/>
      <c r="L10" s="29" t="s">
        <v>194</v>
      </c>
      <c r="M10" s="45"/>
      <c r="N10" s="11"/>
    </row>
    <row r="11" spans="1:15" x14ac:dyDescent="0.2">
      <c r="B11" s="11"/>
      <c r="C11" s="11"/>
      <c r="D11" s="11"/>
      <c r="E11" s="11"/>
      <c r="F11" s="29" t="s">
        <v>195</v>
      </c>
      <c r="G11" s="29" t="s">
        <v>196</v>
      </c>
      <c r="H11" s="29" t="s">
        <v>197</v>
      </c>
      <c r="I11" s="29" t="s">
        <v>195</v>
      </c>
      <c r="J11" s="29" t="s">
        <v>196</v>
      </c>
      <c r="K11" s="29" t="s">
        <v>197</v>
      </c>
      <c r="L11" s="29" t="s">
        <v>195</v>
      </c>
      <c r="M11" s="29" t="s">
        <v>196</v>
      </c>
      <c r="N11" s="29" t="s">
        <v>197</v>
      </c>
      <c r="O11" s="27"/>
    </row>
    <row r="12" spans="1:15" x14ac:dyDescent="0.2">
      <c r="F12" s="13"/>
    </row>
    <row r="13" spans="1:15" x14ac:dyDescent="0.2">
      <c r="C13" s="1" t="s">
        <v>198</v>
      </c>
      <c r="F13" s="22">
        <v>6552</v>
      </c>
      <c r="G13" s="19">
        <v>6587</v>
      </c>
      <c r="H13" s="19">
        <v>4784</v>
      </c>
      <c r="I13" s="19">
        <v>5219</v>
      </c>
      <c r="J13" s="19">
        <v>5131</v>
      </c>
      <c r="K13" s="19">
        <v>3867</v>
      </c>
      <c r="L13" s="19">
        <v>779</v>
      </c>
      <c r="M13" s="19">
        <v>845</v>
      </c>
      <c r="N13" s="19">
        <v>529</v>
      </c>
    </row>
    <row r="14" spans="1:15" x14ac:dyDescent="0.2">
      <c r="C14" s="1" t="s">
        <v>199</v>
      </c>
      <c r="F14" s="22">
        <v>6975</v>
      </c>
      <c r="G14" s="19">
        <v>6628</v>
      </c>
      <c r="H14" s="19">
        <v>5131</v>
      </c>
      <c r="I14" s="19">
        <v>5657</v>
      </c>
      <c r="J14" s="19">
        <v>5252</v>
      </c>
      <c r="K14" s="19">
        <v>4272</v>
      </c>
      <c r="L14" s="19">
        <v>690</v>
      </c>
      <c r="M14" s="19">
        <v>722</v>
      </c>
      <c r="N14" s="19">
        <v>497</v>
      </c>
    </row>
    <row r="15" spans="1:15" x14ac:dyDescent="0.2">
      <c r="C15" s="1" t="s">
        <v>200</v>
      </c>
      <c r="F15" s="22">
        <v>7442</v>
      </c>
      <c r="G15" s="19">
        <v>7435</v>
      </c>
      <c r="H15" s="19">
        <v>5138</v>
      </c>
      <c r="I15" s="19">
        <v>5956</v>
      </c>
      <c r="J15" s="19">
        <v>6021</v>
      </c>
      <c r="K15" s="19">
        <v>4207</v>
      </c>
      <c r="L15" s="19">
        <v>829</v>
      </c>
      <c r="M15" s="19">
        <v>810</v>
      </c>
      <c r="N15" s="19">
        <v>516</v>
      </c>
    </row>
    <row r="16" spans="1:15" x14ac:dyDescent="0.2">
      <c r="C16" s="1" t="s">
        <v>201</v>
      </c>
      <c r="F16" s="22">
        <v>8037</v>
      </c>
      <c r="G16" s="19">
        <v>7151</v>
      </c>
      <c r="H16" s="19">
        <v>6024</v>
      </c>
      <c r="I16" s="19">
        <v>6230</v>
      </c>
      <c r="J16" s="19">
        <v>5518</v>
      </c>
      <c r="K16" s="19">
        <v>4919</v>
      </c>
      <c r="L16" s="19">
        <v>1044</v>
      </c>
      <c r="M16" s="19">
        <v>915</v>
      </c>
      <c r="N16" s="19">
        <v>645</v>
      </c>
    </row>
    <row r="17" spans="2:14" x14ac:dyDescent="0.2">
      <c r="C17" s="1" t="s">
        <v>202</v>
      </c>
      <c r="D17" s="21"/>
      <c r="E17" s="21"/>
      <c r="F17" s="20">
        <v>8201</v>
      </c>
      <c r="G17" s="21">
        <v>8550</v>
      </c>
      <c r="H17" s="21">
        <v>5675</v>
      </c>
      <c r="I17" s="21">
        <v>6511</v>
      </c>
      <c r="J17" s="21">
        <v>6741</v>
      </c>
      <c r="K17" s="21">
        <v>4689</v>
      </c>
      <c r="L17" s="21">
        <v>1014</v>
      </c>
      <c r="M17" s="21">
        <v>1081</v>
      </c>
      <c r="N17" s="21">
        <v>578</v>
      </c>
    </row>
    <row r="18" spans="2:14" x14ac:dyDescent="0.2">
      <c r="C18" s="1" t="s">
        <v>203</v>
      </c>
      <c r="D18" s="21"/>
      <c r="E18" s="21"/>
      <c r="F18" s="13">
        <v>8454</v>
      </c>
      <c r="G18" s="2">
        <v>8800</v>
      </c>
      <c r="H18" s="2">
        <v>5329</v>
      </c>
      <c r="I18" s="2">
        <v>6626</v>
      </c>
      <c r="J18" s="2">
        <v>7029</v>
      </c>
      <c r="K18" s="2">
        <v>4286</v>
      </c>
      <c r="L18" s="2">
        <v>1214</v>
      </c>
      <c r="M18" s="2">
        <v>1165</v>
      </c>
      <c r="N18" s="2">
        <v>627</v>
      </c>
    </row>
    <row r="19" spans="2:14" x14ac:dyDescent="0.2">
      <c r="C19" s="1" t="s">
        <v>204</v>
      </c>
      <c r="D19" s="21"/>
      <c r="E19" s="21"/>
      <c r="F19" s="20">
        <v>8876</v>
      </c>
      <c r="G19" s="21">
        <v>9662</v>
      </c>
      <c r="H19" s="21">
        <v>4543</v>
      </c>
      <c r="I19" s="21">
        <v>6894</v>
      </c>
      <c r="J19" s="21">
        <v>7836</v>
      </c>
      <c r="K19" s="21">
        <v>3344</v>
      </c>
      <c r="L19" s="21">
        <v>1233</v>
      </c>
      <c r="M19" s="21">
        <v>1144</v>
      </c>
      <c r="N19" s="21">
        <v>716</v>
      </c>
    </row>
    <row r="20" spans="2:14" x14ac:dyDescent="0.2">
      <c r="C20" s="4" t="s">
        <v>205</v>
      </c>
      <c r="D20" s="3"/>
      <c r="E20" s="3"/>
      <c r="F20" s="18">
        <f>F22+F63</f>
        <v>9926</v>
      </c>
      <c r="G20" s="3">
        <f t="shared" ref="G20:N20" si="0">G22+G63</f>
        <v>10005</v>
      </c>
      <c r="H20" s="3">
        <f t="shared" si="0"/>
        <v>4464</v>
      </c>
      <c r="I20" s="3">
        <f t="shared" si="0"/>
        <v>7648</v>
      </c>
      <c r="J20" s="3">
        <f t="shared" si="0"/>
        <v>7928</v>
      </c>
      <c r="K20" s="3">
        <f t="shared" si="0"/>
        <v>3064</v>
      </c>
      <c r="L20" s="3">
        <f t="shared" si="0"/>
        <v>1408</v>
      </c>
      <c r="M20" s="3">
        <f t="shared" si="0"/>
        <v>1251</v>
      </c>
      <c r="N20" s="3">
        <f t="shared" si="0"/>
        <v>873</v>
      </c>
    </row>
    <row r="21" spans="2:14" x14ac:dyDescent="0.2">
      <c r="F21" s="13"/>
    </row>
    <row r="22" spans="2:14" x14ac:dyDescent="0.2">
      <c r="B22" s="4" t="s">
        <v>206</v>
      </c>
      <c r="C22" s="3"/>
      <c r="D22" s="3"/>
      <c r="E22" s="3"/>
      <c r="F22" s="18">
        <f t="shared" ref="F22:H26" si="1">I22+L22+F96+I96</f>
        <v>9920</v>
      </c>
      <c r="G22" s="3">
        <f t="shared" si="1"/>
        <v>9989</v>
      </c>
      <c r="H22" s="3">
        <f t="shared" si="1"/>
        <v>4456</v>
      </c>
      <c r="I22" s="3">
        <f t="shared" ref="I22:N22" si="2">SUM(I23:I41,I43:I61)</f>
        <v>7642</v>
      </c>
      <c r="J22" s="3">
        <f t="shared" si="2"/>
        <v>7912</v>
      </c>
      <c r="K22" s="3">
        <f t="shared" si="2"/>
        <v>3056</v>
      </c>
      <c r="L22" s="3">
        <f t="shared" si="2"/>
        <v>1408</v>
      </c>
      <c r="M22" s="3">
        <f t="shared" si="2"/>
        <v>1251</v>
      </c>
      <c r="N22" s="3">
        <f t="shared" si="2"/>
        <v>873</v>
      </c>
    </row>
    <row r="23" spans="2:14" x14ac:dyDescent="0.2">
      <c r="C23" s="1" t="s">
        <v>207</v>
      </c>
      <c r="F23" s="20">
        <f t="shared" si="1"/>
        <v>952</v>
      </c>
      <c r="G23" s="21">
        <f t="shared" si="1"/>
        <v>1026</v>
      </c>
      <c r="H23" s="21">
        <f t="shared" si="1"/>
        <v>515</v>
      </c>
      <c r="I23" s="19">
        <v>762</v>
      </c>
      <c r="J23" s="19">
        <v>836</v>
      </c>
      <c r="K23" s="19">
        <v>356</v>
      </c>
      <c r="L23" s="19">
        <v>117</v>
      </c>
      <c r="M23" s="19">
        <v>118</v>
      </c>
      <c r="N23" s="19">
        <v>99</v>
      </c>
    </row>
    <row r="24" spans="2:14" x14ac:dyDescent="0.2">
      <c r="C24" s="1" t="s">
        <v>208</v>
      </c>
      <c r="F24" s="20">
        <f t="shared" si="1"/>
        <v>74</v>
      </c>
      <c r="G24" s="21">
        <f t="shared" si="1"/>
        <v>85</v>
      </c>
      <c r="H24" s="21">
        <f t="shared" si="1"/>
        <v>50</v>
      </c>
      <c r="I24" s="19">
        <v>59</v>
      </c>
      <c r="J24" s="19">
        <v>67</v>
      </c>
      <c r="K24" s="19">
        <v>37</v>
      </c>
      <c r="L24" s="19">
        <v>3</v>
      </c>
      <c r="M24" s="19">
        <v>6</v>
      </c>
      <c r="N24" s="19">
        <v>2</v>
      </c>
    </row>
    <row r="25" spans="2:14" x14ac:dyDescent="0.2">
      <c r="C25" s="1" t="s">
        <v>209</v>
      </c>
      <c r="F25" s="20">
        <f t="shared" si="1"/>
        <v>25</v>
      </c>
      <c r="G25" s="21">
        <f t="shared" si="1"/>
        <v>37</v>
      </c>
      <c r="H25" s="21">
        <f t="shared" si="1"/>
        <v>4</v>
      </c>
      <c r="I25" s="19">
        <v>16</v>
      </c>
      <c r="J25" s="19">
        <v>17</v>
      </c>
      <c r="K25" s="19">
        <v>1</v>
      </c>
      <c r="L25" s="19">
        <v>3</v>
      </c>
      <c r="M25" s="19">
        <v>16</v>
      </c>
      <c r="N25" s="19">
        <v>1</v>
      </c>
    </row>
    <row r="26" spans="2:14" x14ac:dyDescent="0.2">
      <c r="C26" s="1" t="s">
        <v>210</v>
      </c>
      <c r="F26" s="20">
        <f t="shared" si="1"/>
        <v>11</v>
      </c>
      <c r="G26" s="21">
        <f t="shared" si="1"/>
        <v>17</v>
      </c>
      <c r="H26" s="21">
        <f t="shared" si="1"/>
        <v>3</v>
      </c>
      <c r="I26" s="19">
        <v>11</v>
      </c>
      <c r="J26" s="19">
        <v>17</v>
      </c>
      <c r="K26" s="19">
        <v>3</v>
      </c>
      <c r="L26" s="16" t="s">
        <v>211</v>
      </c>
      <c r="M26" s="16" t="s">
        <v>211</v>
      </c>
      <c r="N26" s="16" t="s">
        <v>211</v>
      </c>
    </row>
    <row r="27" spans="2:14" x14ac:dyDescent="0.2">
      <c r="C27" s="1" t="s">
        <v>212</v>
      </c>
      <c r="F27" s="31" t="s">
        <v>211</v>
      </c>
      <c r="G27" s="16" t="s">
        <v>211</v>
      </c>
      <c r="H27" s="16" t="s">
        <v>211</v>
      </c>
      <c r="I27" s="16" t="s">
        <v>211</v>
      </c>
      <c r="J27" s="16" t="s">
        <v>211</v>
      </c>
      <c r="K27" s="16" t="s">
        <v>211</v>
      </c>
      <c r="L27" s="16" t="s">
        <v>211</v>
      </c>
      <c r="M27" s="16" t="s">
        <v>211</v>
      </c>
      <c r="N27" s="16" t="s">
        <v>211</v>
      </c>
    </row>
    <row r="28" spans="2:14" x14ac:dyDescent="0.2">
      <c r="C28" s="1" t="s">
        <v>213</v>
      </c>
      <c r="F28" s="20">
        <f>I28+L28+F102+I102</f>
        <v>166</v>
      </c>
      <c r="G28" s="21">
        <f>J28+M28+G102+J102</f>
        <v>170</v>
      </c>
      <c r="H28" s="21">
        <f>K28+N28+H102+K102</f>
        <v>12</v>
      </c>
      <c r="I28" s="19">
        <v>134</v>
      </c>
      <c r="J28" s="19">
        <v>137</v>
      </c>
      <c r="K28" s="19">
        <v>12</v>
      </c>
      <c r="L28" s="19">
        <v>23</v>
      </c>
      <c r="M28" s="19">
        <v>23</v>
      </c>
      <c r="N28" s="16" t="s">
        <v>211</v>
      </c>
    </row>
    <row r="29" spans="2:14" x14ac:dyDescent="0.2">
      <c r="C29" s="1" t="s">
        <v>214</v>
      </c>
      <c r="F29" s="31" t="s">
        <v>211</v>
      </c>
      <c r="G29" s="16" t="s">
        <v>211</v>
      </c>
      <c r="H29" s="16" t="s">
        <v>211</v>
      </c>
      <c r="I29" s="16" t="s">
        <v>211</v>
      </c>
      <c r="J29" s="16" t="s">
        <v>211</v>
      </c>
      <c r="K29" s="16" t="s">
        <v>211</v>
      </c>
      <c r="L29" s="16" t="s">
        <v>211</v>
      </c>
      <c r="M29" s="16" t="s">
        <v>211</v>
      </c>
      <c r="N29" s="16" t="s">
        <v>211</v>
      </c>
    </row>
    <row r="30" spans="2:14" x14ac:dyDescent="0.2">
      <c r="C30" s="1" t="s">
        <v>215</v>
      </c>
      <c r="F30" s="31" t="s">
        <v>211</v>
      </c>
      <c r="G30" s="16" t="s">
        <v>211</v>
      </c>
      <c r="H30" s="16" t="s">
        <v>211</v>
      </c>
      <c r="I30" s="16" t="s">
        <v>211</v>
      </c>
      <c r="J30" s="16" t="s">
        <v>211</v>
      </c>
      <c r="K30" s="16" t="s">
        <v>211</v>
      </c>
      <c r="L30" s="16" t="s">
        <v>211</v>
      </c>
      <c r="M30" s="16" t="s">
        <v>211</v>
      </c>
      <c r="N30" s="16" t="s">
        <v>211</v>
      </c>
    </row>
    <row r="31" spans="2:14" x14ac:dyDescent="0.2">
      <c r="C31" s="1" t="s">
        <v>216</v>
      </c>
      <c r="F31" s="20">
        <f>I31+L31+F105+I105</f>
        <v>4</v>
      </c>
      <c r="G31" s="21">
        <f>J31+M31+G105+J105</f>
        <v>4</v>
      </c>
      <c r="H31" s="16" t="s">
        <v>211</v>
      </c>
      <c r="I31" s="19">
        <v>4</v>
      </c>
      <c r="J31" s="19">
        <v>4</v>
      </c>
      <c r="K31" s="16" t="s">
        <v>211</v>
      </c>
      <c r="L31" s="16" t="s">
        <v>211</v>
      </c>
      <c r="M31" s="16" t="s">
        <v>211</v>
      </c>
      <c r="N31" s="16" t="s">
        <v>211</v>
      </c>
    </row>
    <row r="32" spans="2:14" x14ac:dyDescent="0.2">
      <c r="C32" s="1" t="s">
        <v>217</v>
      </c>
      <c r="F32" s="20">
        <f>I32+L32+F106+I106</f>
        <v>2</v>
      </c>
      <c r="G32" s="21">
        <f>J32+M32+G106+J106</f>
        <v>2</v>
      </c>
      <c r="H32" s="16" t="s">
        <v>211</v>
      </c>
      <c r="I32" s="16">
        <v>2</v>
      </c>
      <c r="J32" s="19">
        <v>2</v>
      </c>
      <c r="K32" s="16" t="s">
        <v>211</v>
      </c>
      <c r="L32" s="16" t="s">
        <v>211</v>
      </c>
      <c r="M32" s="16" t="s">
        <v>211</v>
      </c>
      <c r="N32" s="16" t="s">
        <v>211</v>
      </c>
    </row>
    <row r="33" spans="3:14" x14ac:dyDescent="0.2">
      <c r="C33" s="1" t="s">
        <v>218</v>
      </c>
      <c r="F33" s="31" t="s">
        <v>211</v>
      </c>
      <c r="G33" s="16" t="s">
        <v>211</v>
      </c>
      <c r="H33" s="16" t="s">
        <v>211</v>
      </c>
      <c r="I33" s="16" t="s">
        <v>211</v>
      </c>
      <c r="J33" s="16" t="s">
        <v>211</v>
      </c>
      <c r="K33" s="16" t="s">
        <v>211</v>
      </c>
      <c r="L33" s="16" t="s">
        <v>211</v>
      </c>
      <c r="M33" s="16" t="s">
        <v>211</v>
      </c>
      <c r="N33" s="16" t="s">
        <v>211</v>
      </c>
    </row>
    <row r="34" spans="3:14" x14ac:dyDescent="0.2">
      <c r="C34" s="1" t="s">
        <v>219</v>
      </c>
      <c r="F34" s="20">
        <f t="shared" ref="F34:G35" si="3">I34+L34+F108+I108</f>
        <v>30</v>
      </c>
      <c r="G34" s="21">
        <f t="shared" si="3"/>
        <v>33</v>
      </c>
      <c r="H34" s="16" t="s">
        <v>211</v>
      </c>
      <c r="I34" s="19">
        <v>26</v>
      </c>
      <c r="J34" s="19">
        <v>29</v>
      </c>
      <c r="K34" s="16" t="s">
        <v>211</v>
      </c>
      <c r="L34" s="16">
        <v>4</v>
      </c>
      <c r="M34" s="16">
        <v>4</v>
      </c>
      <c r="N34" s="16" t="s">
        <v>211</v>
      </c>
    </row>
    <row r="35" spans="3:14" x14ac:dyDescent="0.2">
      <c r="C35" s="1" t="s">
        <v>220</v>
      </c>
      <c r="F35" s="20">
        <f t="shared" si="3"/>
        <v>11</v>
      </c>
      <c r="G35" s="21">
        <f t="shared" si="3"/>
        <v>12</v>
      </c>
      <c r="H35" s="16" t="s">
        <v>211</v>
      </c>
      <c r="I35" s="19">
        <v>3</v>
      </c>
      <c r="J35" s="19">
        <v>4</v>
      </c>
      <c r="K35" s="16" t="s">
        <v>211</v>
      </c>
      <c r="L35" s="19">
        <v>3</v>
      </c>
      <c r="M35" s="19">
        <v>3</v>
      </c>
      <c r="N35" s="16" t="s">
        <v>211</v>
      </c>
    </row>
    <row r="36" spans="3:14" x14ac:dyDescent="0.2">
      <c r="C36" s="1" t="s">
        <v>221</v>
      </c>
      <c r="E36" s="42"/>
      <c r="F36" s="16" t="s">
        <v>211</v>
      </c>
      <c r="G36" s="16" t="s">
        <v>211</v>
      </c>
      <c r="H36" s="16" t="s">
        <v>211</v>
      </c>
      <c r="I36" s="16" t="s">
        <v>211</v>
      </c>
      <c r="J36" s="16" t="s">
        <v>211</v>
      </c>
      <c r="K36" s="16" t="s">
        <v>211</v>
      </c>
      <c r="L36" s="16" t="s">
        <v>211</v>
      </c>
      <c r="M36" s="16" t="s">
        <v>211</v>
      </c>
      <c r="N36" s="16" t="s">
        <v>211</v>
      </c>
    </row>
    <row r="37" spans="3:14" x14ac:dyDescent="0.2">
      <c r="D37" s="1" t="s">
        <v>222</v>
      </c>
      <c r="F37" s="20">
        <f t="shared" ref="F37:H38" si="4">I37+L37+F111+I111</f>
        <v>2</v>
      </c>
      <c r="G37" s="21">
        <f t="shared" si="4"/>
        <v>2</v>
      </c>
      <c r="H37" s="21">
        <f t="shared" si="4"/>
        <v>4</v>
      </c>
      <c r="I37" s="19">
        <v>2</v>
      </c>
      <c r="J37" s="23">
        <v>2</v>
      </c>
      <c r="K37" s="19">
        <v>3</v>
      </c>
      <c r="L37" s="16" t="s">
        <v>211</v>
      </c>
      <c r="M37" s="16" t="s">
        <v>211</v>
      </c>
      <c r="N37" s="16">
        <v>1</v>
      </c>
    </row>
    <row r="38" spans="3:14" x14ac:dyDescent="0.2">
      <c r="D38" s="1" t="s">
        <v>223</v>
      </c>
      <c r="F38" s="20">
        <f t="shared" si="4"/>
        <v>65</v>
      </c>
      <c r="G38" s="21">
        <f t="shared" si="4"/>
        <v>66</v>
      </c>
      <c r="H38" s="16" t="s">
        <v>211</v>
      </c>
      <c r="I38" s="19">
        <v>44</v>
      </c>
      <c r="J38" s="19">
        <v>45</v>
      </c>
      <c r="K38" s="16" t="s">
        <v>211</v>
      </c>
      <c r="L38" s="19">
        <v>13</v>
      </c>
      <c r="M38" s="19">
        <v>13</v>
      </c>
      <c r="N38" s="16" t="s">
        <v>211</v>
      </c>
    </row>
    <row r="39" spans="3:14" x14ac:dyDescent="0.2">
      <c r="C39" s="1" t="s">
        <v>224</v>
      </c>
      <c r="F39" s="31" t="s">
        <v>211</v>
      </c>
      <c r="G39" s="16" t="s">
        <v>211</v>
      </c>
      <c r="H39" s="16" t="s">
        <v>211</v>
      </c>
      <c r="I39" s="16" t="s">
        <v>211</v>
      </c>
      <c r="J39" s="16" t="s">
        <v>211</v>
      </c>
      <c r="K39" s="16" t="s">
        <v>211</v>
      </c>
      <c r="L39" s="16" t="s">
        <v>211</v>
      </c>
      <c r="M39" s="16" t="s">
        <v>211</v>
      </c>
      <c r="N39" s="16" t="s">
        <v>211</v>
      </c>
    </row>
    <row r="40" spans="3:14" x14ac:dyDescent="0.2">
      <c r="C40" s="1" t="s">
        <v>225</v>
      </c>
      <c r="F40" s="31">
        <f t="shared" ref="F40:H48" si="5">I40+L40+F114+I114</f>
        <v>10</v>
      </c>
      <c r="G40" s="16">
        <f t="shared" si="5"/>
        <v>10</v>
      </c>
      <c r="H40" s="16" t="s">
        <v>211</v>
      </c>
      <c r="I40" s="16">
        <v>8</v>
      </c>
      <c r="J40" s="16">
        <v>8</v>
      </c>
      <c r="K40" s="16" t="s">
        <v>211</v>
      </c>
      <c r="L40" s="16">
        <v>1</v>
      </c>
      <c r="M40" s="16">
        <v>1</v>
      </c>
      <c r="N40" s="16" t="s">
        <v>211</v>
      </c>
    </row>
    <row r="41" spans="3:14" x14ac:dyDescent="0.2">
      <c r="C41" s="1" t="s">
        <v>226</v>
      </c>
      <c r="F41" s="20">
        <f t="shared" si="5"/>
        <v>257</v>
      </c>
      <c r="G41" s="21">
        <f t="shared" si="5"/>
        <v>269</v>
      </c>
      <c r="H41" s="21">
        <f t="shared" si="5"/>
        <v>13</v>
      </c>
      <c r="I41" s="19">
        <v>200</v>
      </c>
      <c r="J41" s="19">
        <v>213</v>
      </c>
      <c r="K41" s="19">
        <v>5</v>
      </c>
      <c r="L41" s="19">
        <v>42</v>
      </c>
      <c r="M41" s="19">
        <v>36</v>
      </c>
      <c r="N41" s="16">
        <v>8</v>
      </c>
    </row>
    <row r="42" spans="3:14" x14ac:dyDescent="0.2">
      <c r="D42" s="1" t="s">
        <v>227</v>
      </c>
      <c r="F42" s="20">
        <f t="shared" si="5"/>
        <v>75</v>
      </c>
      <c r="G42" s="21">
        <f t="shared" si="5"/>
        <v>79</v>
      </c>
      <c r="H42" s="21">
        <f t="shared" si="5"/>
        <v>5</v>
      </c>
      <c r="I42" s="19">
        <v>49</v>
      </c>
      <c r="J42" s="19">
        <v>55</v>
      </c>
      <c r="K42" s="19">
        <v>1</v>
      </c>
      <c r="L42" s="19">
        <v>19</v>
      </c>
      <c r="M42" s="19">
        <v>17</v>
      </c>
      <c r="N42" s="16">
        <v>4</v>
      </c>
    </row>
    <row r="43" spans="3:14" x14ac:dyDescent="0.2">
      <c r="C43" s="1" t="s">
        <v>228</v>
      </c>
      <c r="F43" s="20">
        <f t="shared" si="5"/>
        <v>788</v>
      </c>
      <c r="G43" s="21">
        <f t="shared" si="5"/>
        <v>814</v>
      </c>
      <c r="H43" s="21">
        <f t="shared" si="5"/>
        <v>214</v>
      </c>
      <c r="I43" s="19">
        <v>639</v>
      </c>
      <c r="J43" s="19">
        <v>658</v>
      </c>
      <c r="K43" s="19">
        <v>172</v>
      </c>
      <c r="L43" s="19">
        <v>96</v>
      </c>
      <c r="M43" s="19">
        <v>97</v>
      </c>
      <c r="N43" s="19">
        <v>30</v>
      </c>
    </row>
    <row r="44" spans="3:14" x14ac:dyDescent="0.2">
      <c r="C44" s="1" t="s">
        <v>229</v>
      </c>
      <c r="F44" s="20">
        <f t="shared" si="5"/>
        <v>95</v>
      </c>
      <c r="G44" s="21">
        <f t="shared" si="5"/>
        <v>123</v>
      </c>
      <c r="H44" s="21">
        <f t="shared" si="5"/>
        <v>71</v>
      </c>
      <c r="I44" s="19">
        <v>66</v>
      </c>
      <c r="J44" s="19">
        <v>87</v>
      </c>
      <c r="K44" s="19">
        <v>44</v>
      </c>
      <c r="L44" s="19">
        <v>17</v>
      </c>
      <c r="M44" s="19">
        <v>21</v>
      </c>
      <c r="N44" s="19">
        <v>16</v>
      </c>
    </row>
    <row r="45" spans="3:14" x14ac:dyDescent="0.2">
      <c r="D45" s="1" t="s">
        <v>230</v>
      </c>
      <c r="F45" s="20">
        <f t="shared" si="5"/>
        <v>1101</v>
      </c>
      <c r="G45" s="21">
        <f t="shared" si="5"/>
        <v>1103</v>
      </c>
      <c r="H45" s="21">
        <f t="shared" si="5"/>
        <v>751</v>
      </c>
      <c r="I45" s="19">
        <v>821</v>
      </c>
      <c r="J45" s="19">
        <v>824</v>
      </c>
      <c r="K45" s="19">
        <v>500</v>
      </c>
      <c r="L45" s="19">
        <v>154</v>
      </c>
      <c r="M45" s="19">
        <v>149</v>
      </c>
      <c r="N45" s="19">
        <v>146</v>
      </c>
    </row>
    <row r="46" spans="3:14" x14ac:dyDescent="0.2">
      <c r="C46" s="1" t="s">
        <v>231</v>
      </c>
      <c r="D46" s="1" t="s">
        <v>232</v>
      </c>
      <c r="F46" s="20">
        <f t="shared" si="5"/>
        <v>778</v>
      </c>
      <c r="G46" s="21">
        <f t="shared" si="5"/>
        <v>982</v>
      </c>
      <c r="H46" s="21">
        <f t="shared" si="5"/>
        <v>878</v>
      </c>
      <c r="I46" s="19">
        <v>598</v>
      </c>
      <c r="J46" s="19">
        <v>814</v>
      </c>
      <c r="K46" s="19">
        <v>628</v>
      </c>
      <c r="L46" s="19">
        <v>126</v>
      </c>
      <c r="M46" s="19">
        <v>104</v>
      </c>
      <c r="N46" s="19">
        <v>152</v>
      </c>
    </row>
    <row r="47" spans="3:14" x14ac:dyDescent="0.2">
      <c r="D47" s="1" t="s">
        <v>233</v>
      </c>
      <c r="F47" s="20">
        <f t="shared" si="5"/>
        <v>68</v>
      </c>
      <c r="G47" s="21">
        <f t="shared" si="5"/>
        <v>43</v>
      </c>
      <c r="H47" s="21">
        <f t="shared" si="5"/>
        <v>89</v>
      </c>
      <c r="I47" s="19">
        <v>46</v>
      </c>
      <c r="J47" s="19">
        <v>39</v>
      </c>
      <c r="K47" s="19">
        <v>58</v>
      </c>
      <c r="L47" s="19">
        <v>5</v>
      </c>
      <c r="M47" s="19">
        <v>1</v>
      </c>
      <c r="N47" s="19">
        <v>16</v>
      </c>
    </row>
    <row r="48" spans="3:14" x14ac:dyDescent="0.2">
      <c r="C48" s="1" t="s">
        <v>234</v>
      </c>
      <c r="F48" s="20">
        <f t="shared" si="5"/>
        <v>1730</v>
      </c>
      <c r="G48" s="21">
        <f t="shared" si="5"/>
        <v>1730</v>
      </c>
      <c r="H48" s="21">
        <f t="shared" si="5"/>
        <v>585</v>
      </c>
      <c r="I48" s="19">
        <v>1339</v>
      </c>
      <c r="J48" s="19">
        <v>1371</v>
      </c>
      <c r="K48" s="19">
        <v>412</v>
      </c>
      <c r="L48" s="19">
        <v>247</v>
      </c>
      <c r="M48" s="19">
        <v>230</v>
      </c>
      <c r="N48" s="19">
        <v>100</v>
      </c>
    </row>
    <row r="49" spans="2:14" x14ac:dyDescent="0.2">
      <c r="C49" s="1" t="s">
        <v>235</v>
      </c>
      <c r="F49" s="31" t="s">
        <v>236</v>
      </c>
      <c r="G49" s="16" t="s">
        <v>236</v>
      </c>
      <c r="H49" s="16" t="s">
        <v>236</v>
      </c>
      <c r="I49" s="16" t="s">
        <v>236</v>
      </c>
      <c r="J49" s="16" t="s">
        <v>236</v>
      </c>
      <c r="K49" s="16" t="s">
        <v>236</v>
      </c>
      <c r="L49" s="16" t="s">
        <v>236</v>
      </c>
      <c r="M49" s="16" t="s">
        <v>236</v>
      </c>
      <c r="N49" s="16" t="s">
        <v>236</v>
      </c>
    </row>
    <row r="50" spans="2:14" x14ac:dyDescent="0.2">
      <c r="C50" s="1" t="s">
        <v>237</v>
      </c>
      <c r="F50" s="20">
        <f>I50+L50+F127+I127</f>
        <v>6</v>
      </c>
      <c r="G50" s="16">
        <f>J50+M50+G124+J124</f>
        <v>6</v>
      </c>
      <c r="H50" s="21">
        <f>K50+N50+H127+K127</f>
        <v>18</v>
      </c>
      <c r="I50" s="23">
        <v>5</v>
      </c>
      <c r="J50" s="16">
        <v>6</v>
      </c>
      <c r="K50" s="19">
        <v>17</v>
      </c>
      <c r="L50" s="16">
        <v>1</v>
      </c>
      <c r="M50" s="16" t="s">
        <v>236</v>
      </c>
      <c r="N50" s="16">
        <v>1</v>
      </c>
    </row>
    <row r="51" spans="2:14" x14ac:dyDescent="0.2">
      <c r="C51" s="1" t="s">
        <v>238</v>
      </c>
      <c r="F51" s="20">
        <f>I51+L51+F125+I125</f>
        <v>39</v>
      </c>
      <c r="G51" s="16">
        <v>20</v>
      </c>
      <c r="H51" s="21">
        <v>27</v>
      </c>
      <c r="I51" s="23">
        <v>34</v>
      </c>
      <c r="J51" s="16">
        <v>18</v>
      </c>
      <c r="K51" s="19">
        <v>23</v>
      </c>
      <c r="L51" s="16" t="s">
        <v>236</v>
      </c>
      <c r="M51" s="16" t="s">
        <v>236</v>
      </c>
      <c r="N51" s="16" t="s">
        <v>236</v>
      </c>
    </row>
    <row r="52" spans="2:14" x14ac:dyDescent="0.2">
      <c r="C52" s="1" t="s">
        <v>239</v>
      </c>
      <c r="F52" s="20">
        <f>I52+L52+F126+I126</f>
        <v>44</v>
      </c>
      <c r="G52" s="16">
        <v>30</v>
      </c>
      <c r="H52" s="21">
        <v>30</v>
      </c>
      <c r="I52" s="23">
        <v>35</v>
      </c>
      <c r="J52" s="16">
        <v>19</v>
      </c>
      <c r="K52" s="19">
        <v>24</v>
      </c>
      <c r="L52" s="16">
        <v>5</v>
      </c>
      <c r="M52" s="16">
        <v>8</v>
      </c>
      <c r="N52" s="16">
        <v>3</v>
      </c>
    </row>
    <row r="53" spans="2:14" x14ac:dyDescent="0.2">
      <c r="C53" s="1" t="s">
        <v>240</v>
      </c>
      <c r="F53" s="31" t="s">
        <v>236</v>
      </c>
      <c r="G53" s="16" t="s">
        <v>236</v>
      </c>
      <c r="H53" s="21">
        <f>K53+N53+H128+K128</f>
        <v>3</v>
      </c>
      <c r="I53" s="16" t="s">
        <v>236</v>
      </c>
      <c r="J53" s="16" t="s">
        <v>236</v>
      </c>
      <c r="K53" s="16">
        <v>3</v>
      </c>
      <c r="L53" s="16" t="s">
        <v>236</v>
      </c>
      <c r="M53" s="16" t="s">
        <v>236</v>
      </c>
      <c r="N53" s="16" t="s">
        <v>236</v>
      </c>
    </row>
    <row r="54" spans="2:14" x14ac:dyDescent="0.2">
      <c r="C54" s="1" t="s">
        <v>241</v>
      </c>
      <c r="F54" s="31" t="s">
        <v>236</v>
      </c>
      <c r="G54" s="16" t="s">
        <v>236</v>
      </c>
      <c r="H54" s="16" t="s">
        <v>236</v>
      </c>
      <c r="I54" s="16" t="s">
        <v>236</v>
      </c>
      <c r="J54" s="16" t="s">
        <v>236</v>
      </c>
      <c r="K54" s="16" t="s">
        <v>236</v>
      </c>
      <c r="L54" s="16" t="s">
        <v>236</v>
      </c>
      <c r="M54" s="16" t="s">
        <v>236</v>
      </c>
      <c r="N54" s="16" t="s">
        <v>236</v>
      </c>
    </row>
    <row r="55" spans="2:14" x14ac:dyDescent="0.2">
      <c r="C55" s="1" t="s">
        <v>242</v>
      </c>
      <c r="F55" s="31" t="s">
        <v>236</v>
      </c>
      <c r="G55" s="16" t="s">
        <v>236</v>
      </c>
      <c r="H55" s="16" t="s">
        <v>236</v>
      </c>
      <c r="I55" s="16" t="s">
        <v>236</v>
      </c>
      <c r="J55" s="16" t="s">
        <v>236</v>
      </c>
      <c r="K55" s="16" t="s">
        <v>236</v>
      </c>
      <c r="L55" s="16" t="s">
        <v>236</v>
      </c>
      <c r="M55" s="16" t="s">
        <v>236</v>
      </c>
      <c r="N55" s="16" t="s">
        <v>236</v>
      </c>
    </row>
    <row r="56" spans="2:14" x14ac:dyDescent="0.2">
      <c r="C56" s="1" t="s">
        <v>243</v>
      </c>
      <c r="F56" s="31" t="s">
        <v>236</v>
      </c>
      <c r="G56" s="16" t="s">
        <v>236</v>
      </c>
      <c r="H56" s="16" t="s">
        <v>236</v>
      </c>
      <c r="I56" s="16" t="s">
        <v>236</v>
      </c>
      <c r="J56" s="16" t="s">
        <v>236</v>
      </c>
      <c r="K56" s="16" t="s">
        <v>236</v>
      </c>
      <c r="L56" s="16" t="s">
        <v>236</v>
      </c>
      <c r="M56" s="16" t="s">
        <v>236</v>
      </c>
      <c r="N56" s="16" t="s">
        <v>236</v>
      </c>
    </row>
    <row r="57" spans="2:14" x14ac:dyDescent="0.2">
      <c r="C57" s="1" t="s">
        <v>244</v>
      </c>
      <c r="F57" s="20">
        <f t="shared" ref="F57:H58" si="6">I57+L57+F131+I131</f>
        <v>549</v>
      </c>
      <c r="G57" s="21">
        <f t="shared" si="6"/>
        <v>327</v>
      </c>
      <c r="H57" s="21">
        <f t="shared" si="6"/>
        <v>266</v>
      </c>
      <c r="I57" s="19">
        <v>354</v>
      </c>
      <c r="J57" s="19">
        <v>209</v>
      </c>
      <c r="K57" s="19">
        <v>171</v>
      </c>
      <c r="L57" s="19">
        <v>120</v>
      </c>
      <c r="M57" s="19">
        <v>40</v>
      </c>
      <c r="N57" s="19">
        <v>83</v>
      </c>
    </row>
    <row r="58" spans="2:14" x14ac:dyDescent="0.2">
      <c r="C58" s="1" t="s">
        <v>245</v>
      </c>
      <c r="F58" s="20">
        <f t="shared" si="6"/>
        <v>9</v>
      </c>
      <c r="G58" s="21">
        <f t="shared" si="6"/>
        <v>9</v>
      </c>
      <c r="H58" s="21">
        <f t="shared" si="6"/>
        <v>1</v>
      </c>
      <c r="I58" s="19">
        <v>5</v>
      </c>
      <c r="J58" s="19">
        <v>5</v>
      </c>
      <c r="K58" s="19">
        <v>1</v>
      </c>
      <c r="L58" s="19">
        <v>2</v>
      </c>
      <c r="M58" s="19">
        <v>2</v>
      </c>
      <c r="N58" s="16" t="s">
        <v>236</v>
      </c>
    </row>
    <row r="59" spans="2:14" x14ac:dyDescent="0.2">
      <c r="C59" s="1" t="s">
        <v>246</v>
      </c>
      <c r="F59" s="31" t="s">
        <v>236</v>
      </c>
      <c r="G59" s="16" t="s">
        <v>236</v>
      </c>
      <c r="H59" s="16" t="s">
        <v>236</v>
      </c>
      <c r="I59" s="16" t="s">
        <v>236</v>
      </c>
      <c r="J59" s="16" t="s">
        <v>236</v>
      </c>
      <c r="K59" s="16" t="s">
        <v>236</v>
      </c>
      <c r="L59" s="16" t="s">
        <v>236</v>
      </c>
      <c r="M59" s="16" t="s">
        <v>236</v>
      </c>
      <c r="N59" s="16" t="s">
        <v>236</v>
      </c>
    </row>
    <row r="60" spans="2:14" x14ac:dyDescent="0.2">
      <c r="C60" s="1" t="s">
        <v>247</v>
      </c>
      <c r="F60" s="20">
        <f t="shared" ref="F60:H61" si="7">I60+L60+F134+I134</f>
        <v>3089</v>
      </c>
      <c r="G60" s="21">
        <f t="shared" si="7"/>
        <v>3055</v>
      </c>
      <c r="H60" s="21">
        <f t="shared" si="7"/>
        <v>911</v>
      </c>
      <c r="I60" s="19">
        <v>2423</v>
      </c>
      <c r="J60" s="19">
        <v>2475</v>
      </c>
      <c r="K60" s="19">
        <v>580</v>
      </c>
      <c r="L60" s="19">
        <v>419</v>
      </c>
      <c r="M60" s="19">
        <v>374</v>
      </c>
      <c r="N60" s="19">
        <v>210</v>
      </c>
    </row>
    <row r="61" spans="2:14" x14ac:dyDescent="0.2">
      <c r="C61" s="1" t="s">
        <v>248</v>
      </c>
      <c r="F61" s="20">
        <f t="shared" si="7"/>
        <v>15</v>
      </c>
      <c r="G61" s="21">
        <f t="shared" si="7"/>
        <v>14</v>
      </c>
      <c r="H61" s="21">
        <f t="shared" si="7"/>
        <v>11</v>
      </c>
      <c r="I61" s="19">
        <v>6</v>
      </c>
      <c r="J61" s="19">
        <v>6</v>
      </c>
      <c r="K61" s="19">
        <v>6</v>
      </c>
      <c r="L61" s="19">
        <v>7</v>
      </c>
      <c r="M61" s="19">
        <v>5</v>
      </c>
      <c r="N61" s="19">
        <v>5</v>
      </c>
    </row>
    <row r="62" spans="2:14" x14ac:dyDescent="0.2">
      <c r="F62" s="13"/>
      <c r="I62" s="19"/>
      <c r="J62" s="19"/>
      <c r="K62" s="19"/>
      <c r="L62" s="19"/>
      <c r="M62" s="19"/>
      <c r="N62" s="19"/>
    </row>
    <row r="63" spans="2:14" x14ac:dyDescent="0.2">
      <c r="B63" s="4" t="s">
        <v>249</v>
      </c>
      <c r="C63" s="3"/>
      <c r="D63" s="3"/>
      <c r="E63" s="3"/>
      <c r="F63" s="18">
        <f t="shared" ref="F63:H64" si="8">I63+L63+F137+I137</f>
        <v>6</v>
      </c>
      <c r="G63" s="3">
        <f t="shared" si="8"/>
        <v>16</v>
      </c>
      <c r="H63" s="3">
        <f t="shared" si="8"/>
        <v>8</v>
      </c>
      <c r="I63" s="3">
        <f>SUM(I64:I71)</f>
        <v>6</v>
      </c>
      <c r="J63" s="3">
        <f>SUM(J64:J71)</f>
        <v>16</v>
      </c>
      <c r="K63" s="3">
        <f>SUM(K64:K71)</f>
        <v>8</v>
      </c>
      <c r="L63" s="36" t="s">
        <v>250</v>
      </c>
      <c r="M63" s="36" t="s">
        <v>250</v>
      </c>
      <c r="N63" s="36" t="s">
        <v>250</v>
      </c>
    </row>
    <row r="64" spans="2:14" x14ac:dyDescent="0.2">
      <c r="C64" s="1" t="s">
        <v>251</v>
      </c>
      <c r="F64" s="20">
        <f t="shared" si="8"/>
        <v>3</v>
      </c>
      <c r="G64" s="21">
        <f t="shared" si="8"/>
        <v>12</v>
      </c>
      <c r="H64" s="21">
        <f t="shared" si="8"/>
        <v>8</v>
      </c>
      <c r="I64" s="19">
        <v>3</v>
      </c>
      <c r="J64" s="19">
        <v>12</v>
      </c>
      <c r="K64" s="19">
        <v>8</v>
      </c>
      <c r="L64" s="16" t="s">
        <v>250</v>
      </c>
      <c r="M64" s="16" t="s">
        <v>250</v>
      </c>
      <c r="N64" s="16" t="s">
        <v>250</v>
      </c>
    </row>
    <row r="65" spans="1:14" x14ac:dyDescent="0.2">
      <c r="C65" s="1" t="s">
        <v>212</v>
      </c>
      <c r="F65" s="31" t="s">
        <v>250</v>
      </c>
      <c r="G65" s="16" t="s">
        <v>250</v>
      </c>
      <c r="H65" s="16" t="s">
        <v>250</v>
      </c>
      <c r="I65" s="16" t="s">
        <v>250</v>
      </c>
      <c r="J65" s="16" t="s">
        <v>250</v>
      </c>
      <c r="K65" s="16" t="s">
        <v>250</v>
      </c>
      <c r="L65" s="16" t="s">
        <v>250</v>
      </c>
      <c r="M65" s="16" t="s">
        <v>250</v>
      </c>
      <c r="N65" s="16" t="s">
        <v>250</v>
      </c>
    </row>
    <row r="66" spans="1:14" x14ac:dyDescent="0.2">
      <c r="C66" s="1" t="s">
        <v>252</v>
      </c>
      <c r="F66" s="31" t="s">
        <v>250</v>
      </c>
      <c r="G66" s="16" t="s">
        <v>250</v>
      </c>
      <c r="H66" s="16" t="s">
        <v>250</v>
      </c>
      <c r="I66" s="16" t="s">
        <v>250</v>
      </c>
      <c r="J66" s="16" t="s">
        <v>250</v>
      </c>
      <c r="K66" s="16" t="s">
        <v>250</v>
      </c>
      <c r="L66" s="16" t="s">
        <v>250</v>
      </c>
      <c r="M66" s="16" t="s">
        <v>250</v>
      </c>
      <c r="N66" s="16" t="s">
        <v>250</v>
      </c>
    </row>
    <row r="67" spans="1:14" x14ac:dyDescent="0.2">
      <c r="C67" s="1" t="s">
        <v>218</v>
      </c>
      <c r="F67" s="31" t="s">
        <v>250</v>
      </c>
      <c r="G67" s="16" t="s">
        <v>250</v>
      </c>
      <c r="H67" s="16" t="s">
        <v>250</v>
      </c>
      <c r="I67" s="16" t="s">
        <v>250</v>
      </c>
      <c r="J67" s="16" t="s">
        <v>250</v>
      </c>
      <c r="K67" s="16" t="s">
        <v>250</v>
      </c>
      <c r="L67" s="16" t="s">
        <v>250</v>
      </c>
      <c r="M67" s="16" t="s">
        <v>250</v>
      </c>
      <c r="N67" s="16" t="s">
        <v>250</v>
      </c>
    </row>
    <row r="68" spans="1:14" x14ac:dyDescent="0.2">
      <c r="C68" s="1" t="s">
        <v>213</v>
      </c>
      <c r="F68" s="20">
        <f>I68+L68+F143+I143</f>
        <v>3</v>
      </c>
      <c r="G68" s="21">
        <f>J68+M68+G143+J143</f>
        <v>4</v>
      </c>
      <c r="H68" s="16" t="s">
        <v>250</v>
      </c>
      <c r="I68" s="16">
        <v>3</v>
      </c>
      <c r="J68" s="16">
        <v>4</v>
      </c>
      <c r="K68" s="16" t="s">
        <v>250</v>
      </c>
      <c r="L68" s="16" t="s">
        <v>250</v>
      </c>
      <c r="M68" s="16" t="s">
        <v>250</v>
      </c>
      <c r="N68" s="16" t="s">
        <v>250</v>
      </c>
    </row>
    <row r="69" spans="1:14" x14ac:dyDescent="0.2">
      <c r="C69" s="1" t="s">
        <v>219</v>
      </c>
      <c r="F69" s="31" t="s">
        <v>250</v>
      </c>
      <c r="G69" s="16" t="s">
        <v>250</v>
      </c>
      <c r="H69" s="16" t="s">
        <v>250</v>
      </c>
      <c r="I69" s="16" t="s">
        <v>250</v>
      </c>
      <c r="J69" s="16" t="s">
        <v>250</v>
      </c>
      <c r="K69" s="16" t="s">
        <v>250</v>
      </c>
      <c r="L69" s="16" t="s">
        <v>250</v>
      </c>
      <c r="M69" s="16" t="s">
        <v>250</v>
      </c>
      <c r="N69" s="16" t="s">
        <v>250</v>
      </c>
    </row>
    <row r="70" spans="1:14" x14ac:dyDescent="0.2">
      <c r="C70" s="1" t="s">
        <v>245</v>
      </c>
      <c r="F70" s="31" t="s">
        <v>250</v>
      </c>
      <c r="G70" s="16" t="s">
        <v>250</v>
      </c>
      <c r="H70" s="16" t="s">
        <v>250</v>
      </c>
      <c r="I70" s="16" t="s">
        <v>250</v>
      </c>
      <c r="J70" s="16" t="s">
        <v>250</v>
      </c>
      <c r="K70" s="16" t="s">
        <v>250</v>
      </c>
      <c r="L70" s="16" t="s">
        <v>250</v>
      </c>
      <c r="M70" s="16" t="s">
        <v>250</v>
      </c>
      <c r="N70" s="16" t="s">
        <v>250</v>
      </c>
    </row>
    <row r="71" spans="1:14" x14ac:dyDescent="0.2">
      <c r="B71" s="27"/>
      <c r="C71" s="27" t="s">
        <v>247</v>
      </c>
      <c r="D71" s="27"/>
      <c r="E71" s="27"/>
      <c r="F71" s="31" t="s">
        <v>250</v>
      </c>
      <c r="G71" s="16" t="s">
        <v>250</v>
      </c>
      <c r="H71" s="16" t="s">
        <v>250</v>
      </c>
      <c r="I71" s="16" t="s">
        <v>250</v>
      </c>
      <c r="J71" s="16" t="s">
        <v>250</v>
      </c>
      <c r="K71" s="16" t="s">
        <v>250</v>
      </c>
      <c r="L71" s="16" t="s">
        <v>250</v>
      </c>
      <c r="M71" s="16" t="s">
        <v>250</v>
      </c>
      <c r="N71" s="16" t="s">
        <v>250</v>
      </c>
    </row>
    <row r="72" spans="1:14" ht="18" thickBot="1" x14ac:dyDescent="0.25">
      <c r="B72" s="6"/>
      <c r="C72" s="6"/>
      <c r="D72" s="6"/>
      <c r="E72" s="43"/>
      <c r="F72" s="46"/>
      <c r="G72" s="6"/>
      <c r="H72" s="47"/>
      <c r="I72" s="47"/>
      <c r="J72" s="47"/>
      <c r="K72" s="47"/>
      <c r="L72" s="47"/>
      <c r="M72" s="47"/>
      <c r="N72" s="47"/>
    </row>
    <row r="73" spans="1:14" x14ac:dyDescent="0.2">
      <c r="E73" s="1" t="s">
        <v>253</v>
      </c>
      <c r="I73" s="1" t="s">
        <v>254</v>
      </c>
    </row>
    <row r="74" spans="1:14" x14ac:dyDescent="0.2">
      <c r="A74" s="1"/>
    </row>
    <row r="75" spans="1:14" x14ac:dyDescent="0.2">
      <c r="A75" s="1"/>
    </row>
    <row r="80" spans="1:14" x14ac:dyDescent="0.2">
      <c r="F80" s="4" t="s">
        <v>189</v>
      </c>
    </row>
    <row r="81" spans="2:16" x14ac:dyDescent="0.2">
      <c r="E81" s="4" t="s">
        <v>255</v>
      </c>
      <c r="H81" s="27"/>
      <c r="I81" s="27"/>
      <c r="J81" s="27"/>
      <c r="K81" s="27"/>
      <c r="L81" s="27"/>
      <c r="M81" s="27"/>
      <c r="N81" s="27"/>
      <c r="O81" s="27"/>
    </row>
    <row r="82" spans="2:16" ht="18" thickBot="1" x14ac:dyDescent="0.25">
      <c r="B82" s="6"/>
      <c r="C82" s="6"/>
      <c r="D82" s="6"/>
      <c r="E82" s="6"/>
      <c r="F82" s="6"/>
      <c r="G82" s="6"/>
      <c r="H82" s="6"/>
      <c r="I82" s="6"/>
      <c r="J82" s="5" t="s">
        <v>256</v>
      </c>
      <c r="K82" s="6"/>
      <c r="L82" s="27"/>
      <c r="M82" s="27"/>
      <c r="N82" s="27"/>
      <c r="P82" s="27"/>
    </row>
    <row r="83" spans="2:16" x14ac:dyDescent="0.2">
      <c r="F83" s="9"/>
      <c r="G83" s="14" t="s">
        <v>257</v>
      </c>
      <c r="H83" s="11"/>
      <c r="I83" s="11"/>
      <c r="J83" s="11"/>
      <c r="K83" s="11"/>
      <c r="L83" s="27"/>
      <c r="M83" s="27"/>
      <c r="N83" s="27"/>
      <c r="P83" s="27"/>
    </row>
    <row r="84" spans="2:16" x14ac:dyDescent="0.2">
      <c r="F84" s="29" t="s">
        <v>258</v>
      </c>
      <c r="G84" s="11"/>
      <c r="H84" s="11"/>
      <c r="I84" s="29" t="s">
        <v>259</v>
      </c>
      <c r="J84" s="11"/>
      <c r="K84" s="11"/>
      <c r="L84" s="27"/>
      <c r="M84" s="27"/>
      <c r="N84" s="27"/>
    </row>
    <row r="85" spans="2:16" x14ac:dyDescent="0.2">
      <c r="B85" s="11"/>
      <c r="C85" s="11"/>
      <c r="D85" s="11"/>
      <c r="E85" s="11"/>
      <c r="F85" s="29" t="s">
        <v>260</v>
      </c>
      <c r="G85" s="29" t="s">
        <v>196</v>
      </c>
      <c r="H85" s="29" t="s">
        <v>197</v>
      </c>
      <c r="I85" s="29" t="s">
        <v>260</v>
      </c>
      <c r="J85" s="29" t="s">
        <v>196</v>
      </c>
      <c r="K85" s="29" t="s">
        <v>197</v>
      </c>
      <c r="L85" s="27"/>
      <c r="M85" s="27"/>
      <c r="N85" s="27"/>
      <c r="O85" s="27"/>
    </row>
    <row r="86" spans="2:16" x14ac:dyDescent="0.2">
      <c r="F86" s="13"/>
    </row>
    <row r="87" spans="2:16" x14ac:dyDescent="0.2">
      <c r="C87" s="1" t="s">
        <v>261</v>
      </c>
      <c r="F87" s="22">
        <v>280</v>
      </c>
      <c r="G87" s="19">
        <v>279</v>
      </c>
      <c r="H87" s="19">
        <v>189</v>
      </c>
      <c r="I87" s="19">
        <v>274</v>
      </c>
      <c r="J87" s="19">
        <v>332</v>
      </c>
      <c r="K87" s="19">
        <v>199</v>
      </c>
    </row>
    <row r="88" spans="2:16" x14ac:dyDescent="0.2">
      <c r="C88" s="1" t="s">
        <v>199</v>
      </c>
      <c r="F88" s="22">
        <v>354</v>
      </c>
      <c r="G88" s="19">
        <v>373</v>
      </c>
      <c r="H88" s="19">
        <v>170</v>
      </c>
      <c r="I88" s="19">
        <v>274</v>
      </c>
      <c r="J88" s="19">
        <v>281</v>
      </c>
      <c r="K88" s="19">
        <v>192</v>
      </c>
    </row>
    <row r="89" spans="2:16" x14ac:dyDescent="0.2">
      <c r="C89" s="1" t="s">
        <v>200</v>
      </c>
      <c r="F89" s="22">
        <v>281</v>
      </c>
      <c r="G89" s="19">
        <v>267</v>
      </c>
      <c r="H89" s="19">
        <v>184</v>
      </c>
      <c r="I89" s="19">
        <v>376</v>
      </c>
      <c r="J89" s="19">
        <v>337</v>
      </c>
      <c r="K89" s="19">
        <v>231</v>
      </c>
    </row>
    <row r="90" spans="2:16" x14ac:dyDescent="0.2">
      <c r="C90" s="1" t="s">
        <v>201</v>
      </c>
      <c r="F90" s="22">
        <v>412</v>
      </c>
      <c r="G90" s="19">
        <v>388</v>
      </c>
      <c r="H90" s="19">
        <v>208</v>
      </c>
      <c r="I90" s="19">
        <v>351</v>
      </c>
      <c r="J90" s="19">
        <v>330</v>
      </c>
      <c r="K90" s="19">
        <v>252</v>
      </c>
    </row>
    <row r="91" spans="2:16" x14ac:dyDescent="0.2">
      <c r="C91" s="1" t="s">
        <v>202</v>
      </c>
      <c r="D91" s="21"/>
      <c r="E91" s="21"/>
      <c r="F91" s="20">
        <v>336</v>
      </c>
      <c r="G91" s="21">
        <v>343</v>
      </c>
      <c r="H91" s="21">
        <v>201</v>
      </c>
      <c r="I91" s="21">
        <v>340</v>
      </c>
      <c r="J91" s="21">
        <v>385</v>
      </c>
      <c r="K91" s="21">
        <v>207</v>
      </c>
    </row>
    <row r="92" spans="2:16" x14ac:dyDescent="0.2">
      <c r="C92" s="1" t="s">
        <v>262</v>
      </c>
      <c r="D92" s="21"/>
      <c r="E92" s="21"/>
      <c r="F92" s="13">
        <v>319</v>
      </c>
      <c r="G92" s="2">
        <v>319</v>
      </c>
      <c r="H92" s="2">
        <v>201</v>
      </c>
      <c r="I92" s="2">
        <v>295</v>
      </c>
      <c r="J92" s="2">
        <v>287</v>
      </c>
      <c r="K92" s="2">
        <v>215</v>
      </c>
    </row>
    <row r="93" spans="2:16" x14ac:dyDescent="0.2">
      <c r="C93" s="1" t="s">
        <v>263</v>
      </c>
      <c r="D93" s="21"/>
      <c r="E93" s="21"/>
      <c r="F93" s="20">
        <v>405</v>
      </c>
      <c r="G93" s="21">
        <v>355</v>
      </c>
      <c r="H93" s="21">
        <v>251</v>
      </c>
      <c r="I93" s="21">
        <v>344</v>
      </c>
      <c r="J93" s="21">
        <v>327</v>
      </c>
      <c r="K93" s="21">
        <v>232</v>
      </c>
    </row>
    <row r="94" spans="2:16" x14ac:dyDescent="0.2">
      <c r="C94" s="4" t="s">
        <v>264</v>
      </c>
      <c r="D94" s="21"/>
      <c r="E94" s="21"/>
      <c r="F94" s="18">
        <f t="shared" ref="F94:K94" si="9">F96+F137</f>
        <v>464</v>
      </c>
      <c r="G94" s="3">
        <f t="shared" si="9"/>
        <v>465</v>
      </c>
      <c r="H94" s="3">
        <f t="shared" si="9"/>
        <v>250</v>
      </c>
      <c r="I94" s="3">
        <f t="shared" si="9"/>
        <v>406</v>
      </c>
      <c r="J94" s="3">
        <f t="shared" si="9"/>
        <v>361</v>
      </c>
      <c r="K94" s="3">
        <f t="shared" si="9"/>
        <v>277</v>
      </c>
    </row>
    <row r="95" spans="2:16" x14ac:dyDescent="0.2">
      <c r="F95" s="13"/>
    </row>
    <row r="96" spans="2:16" x14ac:dyDescent="0.2">
      <c r="B96" s="4" t="s">
        <v>265</v>
      </c>
      <c r="C96" s="3"/>
      <c r="D96" s="3"/>
      <c r="E96" s="3"/>
      <c r="F96" s="18">
        <f t="shared" ref="F96:K96" si="10">SUM(F97:F115,F117:F135)</f>
        <v>464</v>
      </c>
      <c r="G96" s="3">
        <f t="shared" si="10"/>
        <v>465</v>
      </c>
      <c r="H96" s="3">
        <f t="shared" si="10"/>
        <v>250</v>
      </c>
      <c r="I96" s="3">
        <f t="shared" si="10"/>
        <v>406</v>
      </c>
      <c r="J96" s="3">
        <f t="shared" si="10"/>
        <v>361</v>
      </c>
      <c r="K96" s="3">
        <f t="shared" si="10"/>
        <v>277</v>
      </c>
    </row>
    <row r="97" spans="3:11" x14ac:dyDescent="0.2">
      <c r="C97" s="1" t="s">
        <v>266</v>
      </c>
      <c r="F97" s="24">
        <v>30</v>
      </c>
      <c r="G97" s="23">
        <v>29</v>
      </c>
      <c r="H97" s="23">
        <v>23</v>
      </c>
      <c r="I97" s="23">
        <v>43</v>
      </c>
      <c r="J97" s="23">
        <v>43</v>
      </c>
      <c r="K97" s="23">
        <v>37</v>
      </c>
    </row>
    <row r="98" spans="3:11" x14ac:dyDescent="0.2">
      <c r="C98" s="1" t="s">
        <v>267</v>
      </c>
      <c r="F98" s="24">
        <v>9</v>
      </c>
      <c r="G98" s="23">
        <v>9</v>
      </c>
      <c r="H98" s="23">
        <v>8</v>
      </c>
      <c r="I98" s="23">
        <v>3</v>
      </c>
      <c r="J98" s="23">
        <v>3</v>
      </c>
      <c r="K98" s="23">
        <v>3</v>
      </c>
    </row>
    <row r="99" spans="3:11" x14ac:dyDescent="0.2">
      <c r="C99" s="1" t="s">
        <v>268</v>
      </c>
      <c r="F99" s="31">
        <v>3</v>
      </c>
      <c r="G99" s="16">
        <v>1</v>
      </c>
      <c r="H99" s="16">
        <v>2</v>
      </c>
      <c r="I99" s="23">
        <v>3</v>
      </c>
      <c r="J99" s="23">
        <v>3</v>
      </c>
      <c r="K99" s="16" t="s">
        <v>250</v>
      </c>
    </row>
    <row r="100" spans="3:11" x14ac:dyDescent="0.2">
      <c r="C100" s="1" t="s">
        <v>269</v>
      </c>
      <c r="F100" s="31" t="s">
        <v>250</v>
      </c>
      <c r="G100" s="16" t="s">
        <v>250</v>
      </c>
      <c r="H100" s="16" t="s">
        <v>250</v>
      </c>
      <c r="I100" s="16" t="s">
        <v>250</v>
      </c>
      <c r="J100" s="16" t="s">
        <v>250</v>
      </c>
      <c r="K100" s="16" t="s">
        <v>250</v>
      </c>
    </row>
    <row r="101" spans="3:11" x14ac:dyDescent="0.2">
      <c r="C101" s="1" t="s">
        <v>270</v>
      </c>
      <c r="F101" s="31" t="s">
        <v>250</v>
      </c>
      <c r="G101" s="16" t="s">
        <v>250</v>
      </c>
      <c r="H101" s="16" t="s">
        <v>250</v>
      </c>
      <c r="I101" s="16" t="s">
        <v>250</v>
      </c>
      <c r="J101" s="16" t="s">
        <v>250</v>
      </c>
      <c r="K101" s="16" t="s">
        <v>250</v>
      </c>
    </row>
    <row r="102" spans="3:11" x14ac:dyDescent="0.2">
      <c r="C102" s="1" t="s">
        <v>271</v>
      </c>
      <c r="F102" s="24">
        <v>4</v>
      </c>
      <c r="G102" s="23">
        <v>5</v>
      </c>
      <c r="H102" s="16" t="s">
        <v>250</v>
      </c>
      <c r="I102" s="23">
        <v>5</v>
      </c>
      <c r="J102" s="23">
        <v>5</v>
      </c>
      <c r="K102" s="16" t="s">
        <v>250</v>
      </c>
    </row>
    <row r="103" spans="3:11" x14ac:dyDescent="0.2">
      <c r="C103" s="1" t="s">
        <v>272</v>
      </c>
      <c r="F103" s="31" t="s">
        <v>250</v>
      </c>
      <c r="G103" s="16" t="s">
        <v>250</v>
      </c>
      <c r="H103" s="16" t="s">
        <v>250</v>
      </c>
      <c r="I103" s="16" t="s">
        <v>250</v>
      </c>
      <c r="J103" s="16" t="s">
        <v>250</v>
      </c>
      <c r="K103" s="16" t="s">
        <v>250</v>
      </c>
    </row>
    <row r="104" spans="3:11" x14ac:dyDescent="0.2">
      <c r="C104" s="1" t="s">
        <v>273</v>
      </c>
      <c r="F104" s="31" t="s">
        <v>250</v>
      </c>
      <c r="G104" s="16" t="s">
        <v>250</v>
      </c>
      <c r="H104" s="16" t="s">
        <v>250</v>
      </c>
      <c r="I104" s="16" t="s">
        <v>250</v>
      </c>
      <c r="J104" s="16" t="s">
        <v>250</v>
      </c>
      <c r="K104" s="16" t="s">
        <v>250</v>
      </c>
    </row>
    <row r="105" spans="3:11" x14ac:dyDescent="0.2">
      <c r="C105" s="1" t="s">
        <v>274</v>
      </c>
      <c r="F105" s="31" t="s">
        <v>250</v>
      </c>
      <c r="G105" s="16" t="s">
        <v>250</v>
      </c>
      <c r="H105" s="16" t="s">
        <v>250</v>
      </c>
      <c r="I105" s="16" t="s">
        <v>250</v>
      </c>
      <c r="J105" s="16" t="s">
        <v>250</v>
      </c>
      <c r="K105" s="16" t="s">
        <v>250</v>
      </c>
    </row>
    <row r="106" spans="3:11" x14ac:dyDescent="0.2">
      <c r="C106" s="1" t="s">
        <v>275</v>
      </c>
      <c r="F106" s="31" t="s">
        <v>250</v>
      </c>
      <c r="G106" s="16" t="s">
        <v>250</v>
      </c>
      <c r="H106" s="16" t="s">
        <v>250</v>
      </c>
      <c r="I106" s="16" t="s">
        <v>250</v>
      </c>
      <c r="J106" s="16" t="s">
        <v>250</v>
      </c>
      <c r="K106" s="16" t="s">
        <v>250</v>
      </c>
    </row>
    <row r="107" spans="3:11" x14ac:dyDescent="0.2">
      <c r="C107" s="1" t="s">
        <v>276</v>
      </c>
      <c r="F107" s="31" t="s">
        <v>250</v>
      </c>
      <c r="G107" s="16" t="s">
        <v>250</v>
      </c>
      <c r="H107" s="16" t="s">
        <v>250</v>
      </c>
      <c r="I107" s="16" t="s">
        <v>250</v>
      </c>
      <c r="J107" s="16" t="s">
        <v>250</v>
      </c>
      <c r="K107" s="16" t="s">
        <v>250</v>
      </c>
    </row>
    <row r="108" spans="3:11" x14ac:dyDescent="0.2">
      <c r="C108" s="1" t="s">
        <v>277</v>
      </c>
      <c r="F108" s="31" t="s">
        <v>250</v>
      </c>
      <c r="G108" s="16" t="s">
        <v>250</v>
      </c>
      <c r="H108" s="48" t="s">
        <v>250</v>
      </c>
      <c r="I108" s="48" t="s">
        <v>250</v>
      </c>
      <c r="J108" s="16" t="s">
        <v>250</v>
      </c>
      <c r="K108" s="16" t="s">
        <v>250</v>
      </c>
    </row>
    <row r="109" spans="3:11" x14ac:dyDescent="0.2">
      <c r="C109" s="1" t="s">
        <v>278</v>
      </c>
      <c r="F109" s="24">
        <v>4</v>
      </c>
      <c r="G109" s="23">
        <v>4</v>
      </c>
      <c r="H109" s="16" t="s">
        <v>250</v>
      </c>
      <c r="I109" s="16">
        <v>1</v>
      </c>
      <c r="J109" s="16">
        <v>1</v>
      </c>
      <c r="K109" s="16" t="s">
        <v>250</v>
      </c>
    </row>
    <row r="110" spans="3:11" x14ac:dyDescent="0.2">
      <c r="C110" s="1" t="s">
        <v>279</v>
      </c>
      <c r="F110" s="31" t="s">
        <v>250</v>
      </c>
      <c r="G110" s="16" t="s">
        <v>250</v>
      </c>
      <c r="H110" s="16" t="s">
        <v>250</v>
      </c>
      <c r="I110" s="16" t="s">
        <v>250</v>
      </c>
      <c r="J110" s="16" t="s">
        <v>250</v>
      </c>
      <c r="K110" s="16" t="s">
        <v>250</v>
      </c>
    </row>
    <row r="111" spans="3:11" x14ac:dyDescent="0.2">
      <c r="D111" s="1" t="s">
        <v>222</v>
      </c>
      <c r="F111" s="31" t="s">
        <v>250</v>
      </c>
      <c r="G111" s="16" t="s">
        <v>250</v>
      </c>
      <c r="H111" s="16" t="s">
        <v>250</v>
      </c>
      <c r="I111" s="16" t="s">
        <v>250</v>
      </c>
      <c r="J111" s="16" t="s">
        <v>250</v>
      </c>
      <c r="K111" s="16" t="s">
        <v>250</v>
      </c>
    </row>
    <row r="112" spans="3:11" x14ac:dyDescent="0.2">
      <c r="D112" s="1" t="s">
        <v>223</v>
      </c>
      <c r="F112" s="31">
        <v>3</v>
      </c>
      <c r="G112" s="16">
        <v>3</v>
      </c>
      <c r="H112" s="16" t="s">
        <v>250</v>
      </c>
      <c r="I112" s="23">
        <v>5</v>
      </c>
      <c r="J112" s="23">
        <v>5</v>
      </c>
      <c r="K112" s="16" t="s">
        <v>250</v>
      </c>
    </row>
    <row r="113" spans="3:11" x14ac:dyDescent="0.2">
      <c r="C113" s="1" t="s">
        <v>280</v>
      </c>
      <c r="F113" s="31" t="s">
        <v>250</v>
      </c>
      <c r="G113" s="16" t="s">
        <v>250</v>
      </c>
      <c r="H113" s="16" t="s">
        <v>250</v>
      </c>
      <c r="I113" s="16" t="s">
        <v>250</v>
      </c>
      <c r="J113" s="16" t="s">
        <v>250</v>
      </c>
      <c r="K113" s="16" t="s">
        <v>250</v>
      </c>
    </row>
    <row r="114" spans="3:11" x14ac:dyDescent="0.2">
      <c r="C114" s="1" t="s">
        <v>225</v>
      </c>
      <c r="F114" s="31">
        <v>1</v>
      </c>
      <c r="G114" s="16">
        <v>1</v>
      </c>
      <c r="H114" s="16" t="s">
        <v>250</v>
      </c>
      <c r="I114" s="16" t="s">
        <v>250</v>
      </c>
      <c r="J114" s="16" t="s">
        <v>250</v>
      </c>
      <c r="K114" s="16" t="s">
        <v>250</v>
      </c>
    </row>
    <row r="115" spans="3:11" x14ac:dyDescent="0.2">
      <c r="C115" s="1" t="s">
        <v>281</v>
      </c>
      <c r="F115" s="24">
        <v>12</v>
      </c>
      <c r="G115" s="23">
        <v>12</v>
      </c>
      <c r="H115" s="16" t="s">
        <v>250</v>
      </c>
      <c r="I115" s="23">
        <v>3</v>
      </c>
      <c r="J115" s="23">
        <v>8</v>
      </c>
      <c r="K115" s="16" t="s">
        <v>250</v>
      </c>
    </row>
    <row r="116" spans="3:11" x14ac:dyDescent="0.2">
      <c r="D116" s="1" t="s">
        <v>227</v>
      </c>
      <c r="F116" s="31">
        <v>5</v>
      </c>
      <c r="G116" s="23">
        <v>5</v>
      </c>
      <c r="H116" s="16" t="s">
        <v>250</v>
      </c>
      <c r="I116" s="16">
        <v>2</v>
      </c>
      <c r="J116" s="16">
        <v>2</v>
      </c>
      <c r="K116" s="16" t="s">
        <v>250</v>
      </c>
    </row>
    <row r="117" spans="3:11" x14ac:dyDescent="0.2">
      <c r="C117" s="1" t="s">
        <v>282</v>
      </c>
      <c r="F117" s="24">
        <v>38</v>
      </c>
      <c r="G117" s="23">
        <v>38</v>
      </c>
      <c r="H117" s="23">
        <v>9</v>
      </c>
      <c r="I117" s="23">
        <v>15</v>
      </c>
      <c r="J117" s="23">
        <v>21</v>
      </c>
      <c r="K117" s="23">
        <v>3</v>
      </c>
    </row>
    <row r="118" spans="3:11" x14ac:dyDescent="0.2">
      <c r="C118" s="1" t="s">
        <v>283</v>
      </c>
      <c r="F118" s="24">
        <v>11</v>
      </c>
      <c r="G118" s="23">
        <v>12</v>
      </c>
      <c r="H118" s="23">
        <v>9</v>
      </c>
      <c r="I118" s="23">
        <v>1</v>
      </c>
      <c r="J118" s="23">
        <v>3</v>
      </c>
      <c r="K118" s="23">
        <v>2</v>
      </c>
    </row>
    <row r="119" spans="3:11" x14ac:dyDescent="0.2">
      <c r="D119" s="1" t="s">
        <v>284</v>
      </c>
      <c r="F119" s="24">
        <v>67</v>
      </c>
      <c r="G119" s="23">
        <v>59</v>
      </c>
      <c r="H119" s="23">
        <v>65</v>
      </c>
      <c r="I119" s="23">
        <v>59</v>
      </c>
      <c r="J119" s="23">
        <v>71</v>
      </c>
      <c r="K119" s="23">
        <v>40</v>
      </c>
    </row>
    <row r="120" spans="3:11" x14ac:dyDescent="0.2">
      <c r="C120" s="1" t="s">
        <v>285</v>
      </c>
      <c r="D120" s="1" t="s">
        <v>286</v>
      </c>
      <c r="F120" s="24">
        <v>24</v>
      </c>
      <c r="G120" s="23">
        <v>40</v>
      </c>
      <c r="H120" s="23">
        <v>47</v>
      </c>
      <c r="I120" s="23">
        <v>30</v>
      </c>
      <c r="J120" s="23">
        <v>24</v>
      </c>
      <c r="K120" s="23">
        <v>51</v>
      </c>
    </row>
    <row r="121" spans="3:11" x14ac:dyDescent="0.2">
      <c r="D121" s="1" t="s">
        <v>284</v>
      </c>
      <c r="F121" s="31">
        <v>1</v>
      </c>
      <c r="G121" s="16" t="s">
        <v>250</v>
      </c>
      <c r="H121" s="16">
        <v>2</v>
      </c>
      <c r="I121" s="16">
        <v>16</v>
      </c>
      <c r="J121" s="16">
        <v>3</v>
      </c>
      <c r="K121" s="16">
        <v>13</v>
      </c>
    </row>
    <row r="122" spans="3:11" x14ac:dyDescent="0.2">
      <c r="C122" s="1" t="s">
        <v>287</v>
      </c>
      <c r="F122" s="24">
        <v>83</v>
      </c>
      <c r="G122" s="23">
        <v>82</v>
      </c>
      <c r="H122" s="23">
        <v>29</v>
      </c>
      <c r="I122" s="23">
        <v>61</v>
      </c>
      <c r="J122" s="23">
        <v>47</v>
      </c>
      <c r="K122" s="23">
        <v>44</v>
      </c>
    </row>
    <row r="123" spans="3:11" x14ac:dyDescent="0.2">
      <c r="C123" s="1" t="s">
        <v>288</v>
      </c>
      <c r="F123" s="31" t="s">
        <v>250</v>
      </c>
      <c r="G123" s="16" t="s">
        <v>250</v>
      </c>
      <c r="H123" s="16" t="s">
        <v>250</v>
      </c>
      <c r="I123" s="16" t="s">
        <v>250</v>
      </c>
      <c r="J123" s="16" t="s">
        <v>250</v>
      </c>
      <c r="K123" s="16" t="s">
        <v>250</v>
      </c>
    </row>
    <row r="124" spans="3:11" x14ac:dyDescent="0.2">
      <c r="C124" s="1" t="s">
        <v>237</v>
      </c>
      <c r="F124" s="31" t="s">
        <v>250</v>
      </c>
      <c r="G124" s="16" t="s">
        <v>250</v>
      </c>
      <c r="H124" s="16" t="s">
        <v>250</v>
      </c>
      <c r="I124" s="16" t="s">
        <v>250</v>
      </c>
      <c r="J124" s="16" t="s">
        <v>250</v>
      </c>
      <c r="K124" s="16" t="s">
        <v>250</v>
      </c>
    </row>
    <row r="125" spans="3:11" x14ac:dyDescent="0.2">
      <c r="C125" s="1" t="s">
        <v>289</v>
      </c>
      <c r="F125" s="31">
        <v>3</v>
      </c>
      <c r="G125" s="16">
        <v>2</v>
      </c>
      <c r="H125" s="16">
        <v>2</v>
      </c>
      <c r="I125" s="16">
        <v>2</v>
      </c>
      <c r="J125" s="16" t="s">
        <v>250</v>
      </c>
      <c r="K125" s="16">
        <v>2</v>
      </c>
    </row>
    <row r="126" spans="3:11" x14ac:dyDescent="0.2">
      <c r="C126" s="1" t="s">
        <v>239</v>
      </c>
      <c r="F126" s="31" t="s">
        <v>250</v>
      </c>
      <c r="G126" s="16" t="s">
        <v>250</v>
      </c>
      <c r="H126" s="16" t="s">
        <v>250</v>
      </c>
      <c r="I126" s="16">
        <v>4</v>
      </c>
      <c r="J126" s="16">
        <v>3</v>
      </c>
      <c r="K126" s="16">
        <v>3</v>
      </c>
    </row>
    <row r="127" spans="3:11" x14ac:dyDescent="0.2">
      <c r="C127" s="1" t="s">
        <v>290</v>
      </c>
      <c r="F127" s="31" t="s">
        <v>250</v>
      </c>
      <c r="G127" s="16" t="s">
        <v>250</v>
      </c>
      <c r="H127" s="16" t="s">
        <v>250</v>
      </c>
      <c r="I127" s="16" t="s">
        <v>250</v>
      </c>
      <c r="J127" s="16" t="s">
        <v>250</v>
      </c>
      <c r="K127" s="16" t="s">
        <v>250</v>
      </c>
    </row>
    <row r="128" spans="3:11" x14ac:dyDescent="0.2">
      <c r="C128" s="1" t="s">
        <v>241</v>
      </c>
      <c r="F128" s="31" t="s">
        <v>250</v>
      </c>
      <c r="G128" s="16" t="s">
        <v>250</v>
      </c>
      <c r="H128" s="16" t="s">
        <v>250</v>
      </c>
      <c r="I128" s="16" t="s">
        <v>250</v>
      </c>
      <c r="J128" s="16" t="s">
        <v>250</v>
      </c>
      <c r="K128" s="16" t="s">
        <v>250</v>
      </c>
    </row>
    <row r="129" spans="2:11" x14ac:dyDescent="0.2">
      <c r="C129" s="1" t="s">
        <v>291</v>
      </c>
      <c r="F129" s="31" t="s">
        <v>250</v>
      </c>
      <c r="G129" s="16" t="s">
        <v>250</v>
      </c>
      <c r="H129" s="16" t="s">
        <v>250</v>
      </c>
      <c r="I129" s="16" t="s">
        <v>250</v>
      </c>
      <c r="J129" s="16" t="s">
        <v>250</v>
      </c>
      <c r="K129" s="16" t="s">
        <v>250</v>
      </c>
    </row>
    <row r="130" spans="2:11" x14ac:dyDescent="0.2">
      <c r="C130" s="1" t="s">
        <v>292</v>
      </c>
      <c r="F130" s="31" t="s">
        <v>250</v>
      </c>
      <c r="G130" s="16" t="s">
        <v>250</v>
      </c>
      <c r="H130" s="16" t="s">
        <v>250</v>
      </c>
      <c r="I130" s="16" t="s">
        <v>250</v>
      </c>
      <c r="J130" s="16" t="s">
        <v>250</v>
      </c>
      <c r="K130" s="16" t="s">
        <v>250</v>
      </c>
    </row>
    <row r="131" spans="2:11" x14ac:dyDescent="0.2">
      <c r="C131" s="1" t="s">
        <v>293</v>
      </c>
      <c r="F131" s="24">
        <v>31</v>
      </c>
      <c r="G131" s="23">
        <v>34</v>
      </c>
      <c r="H131" s="23">
        <v>6</v>
      </c>
      <c r="I131" s="23">
        <v>44</v>
      </c>
      <c r="J131" s="23">
        <v>44</v>
      </c>
      <c r="K131" s="16">
        <v>6</v>
      </c>
    </row>
    <row r="132" spans="2:11" x14ac:dyDescent="0.2">
      <c r="C132" s="1" t="s">
        <v>294</v>
      </c>
      <c r="F132" s="31" t="s">
        <v>250</v>
      </c>
      <c r="G132" s="16" t="s">
        <v>250</v>
      </c>
      <c r="H132" s="16" t="s">
        <v>250</v>
      </c>
      <c r="I132" s="16">
        <v>2</v>
      </c>
      <c r="J132" s="16">
        <v>2</v>
      </c>
      <c r="K132" s="16" t="s">
        <v>250</v>
      </c>
    </row>
    <row r="133" spans="2:11" x14ac:dyDescent="0.2">
      <c r="C133" s="1" t="s">
        <v>295</v>
      </c>
      <c r="F133" s="31" t="s">
        <v>250</v>
      </c>
      <c r="G133" s="16" t="s">
        <v>250</v>
      </c>
      <c r="H133" s="16" t="s">
        <v>250</v>
      </c>
      <c r="I133" s="16" t="s">
        <v>250</v>
      </c>
      <c r="J133" s="16" t="s">
        <v>250</v>
      </c>
      <c r="K133" s="16" t="s">
        <v>250</v>
      </c>
    </row>
    <row r="134" spans="2:11" x14ac:dyDescent="0.2">
      <c r="C134" s="1" t="s">
        <v>296</v>
      </c>
      <c r="F134" s="24">
        <v>138</v>
      </c>
      <c r="G134" s="23">
        <v>131</v>
      </c>
      <c r="H134" s="23">
        <v>48</v>
      </c>
      <c r="I134" s="23">
        <v>109</v>
      </c>
      <c r="J134" s="23">
        <v>75</v>
      </c>
      <c r="K134" s="23">
        <v>73</v>
      </c>
    </row>
    <row r="135" spans="2:11" x14ac:dyDescent="0.2">
      <c r="C135" s="1" t="s">
        <v>297</v>
      </c>
      <c r="F135" s="31">
        <v>2</v>
      </c>
      <c r="G135" s="16">
        <v>3</v>
      </c>
      <c r="H135" s="16" t="s">
        <v>250</v>
      </c>
      <c r="I135" s="16" t="s">
        <v>250</v>
      </c>
      <c r="J135" s="16" t="s">
        <v>250</v>
      </c>
      <c r="K135" s="16" t="s">
        <v>250</v>
      </c>
    </row>
    <row r="136" spans="2:11" x14ac:dyDescent="0.2">
      <c r="F136" s="24"/>
      <c r="G136" s="23"/>
      <c r="H136" s="23"/>
      <c r="I136" s="23"/>
      <c r="J136" s="23"/>
      <c r="K136" s="23"/>
    </row>
    <row r="137" spans="2:11" x14ac:dyDescent="0.2">
      <c r="B137" s="4" t="s">
        <v>298</v>
      </c>
      <c r="F137" s="35" t="s">
        <v>250</v>
      </c>
      <c r="G137" s="36" t="s">
        <v>250</v>
      </c>
      <c r="H137" s="36" t="s">
        <v>250</v>
      </c>
      <c r="I137" s="36" t="s">
        <v>250</v>
      </c>
      <c r="J137" s="36" t="s">
        <v>250</v>
      </c>
      <c r="K137" s="36" t="s">
        <v>250</v>
      </c>
    </row>
    <row r="138" spans="2:11" x14ac:dyDescent="0.2">
      <c r="C138" s="1" t="s">
        <v>299</v>
      </c>
      <c r="F138" s="31" t="s">
        <v>250</v>
      </c>
      <c r="G138" s="16" t="s">
        <v>250</v>
      </c>
      <c r="H138" s="16" t="s">
        <v>250</v>
      </c>
      <c r="I138" s="16" t="s">
        <v>250</v>
      </c>
      <c r="J138" s="16" t="s">
        <v>250</v>
      </c>
      <c r="K138" s="16" t="s">
        <v>250</v>
      </c>
    </row>
    <row r="139" spans="2:11" x14ac:dyDescent="0.2">
      <c r="C139" s="1" t="s">
        <v>270</v>
      </c>
      <c r="F139" s="31" t="s">
        <v>250</v>
      </c>
      <c r="G139" s="16" t="s">
        <v>250</v>
      </c>
      <c r="H139" s="16" t="s">
        <v>250</v>
      </c>
      <c r="I139" s="16" t="s">
        <v>250</v>
      </c>
      <c r="J139" s="16" t="s">
        <v>250</v>
      </c>
      <c r="K139" s="16" t="s">
        <v>250</v>
      </c>
    </row>
    <row r="140" spans="2:11" x14ac:dyDescent="0.2">
      <c r="C140" s="1" t="s">
        <v>300</v>
      </c>
      <c r="F140" s="31" t="s">
        <v>250</v>
      </c>
      <c r="G140" s="16" t="s">
        <v>250</v>
      </c>
      <c r="H140" s="16" t="s">
        <v>250</v>
      </c>
      <c r="I140" s="16" t="s">
        <v>250</v>
      </c>
      <c r="J140" s="16" t="s">
        <v>250</v>
      </c>
      <c r="K140" s="16" t="s">
        <v>250</v>
      </c>
    </row>
    <row r="141" spans="2:11" x14ac:dyDescent="0.2">
      <c r="C141" s="1" t="s">
        <v>276</v>
      </c>
      <c r="F141" s="31" t="s">
        <v>250</v>
      </c>
      <c r="G141" s="16" t="s">
        <v>250</v>
      </c>
      <c r="H141" s="16" t="s">
        <v>250</v>
      </c>
      <c r="I141" s="16" t="s">
        <v>250</v>
      </c>
      <c r="J141" s="16" t="s">
        <v>250</v>
      </c>
      <c r="K141" s="16" t="s">
        <v>250</v>
      </c>
    </row>
    <row r="142" spans="2:11" x14ac:dyDescent="0.2">
      <c r="C142" s="1" t="s">
        <v>213</v>
      </c>
      <c r="F142" s="31" t="s">
        <v>250</v>
      </c>
      <c r="G142" s="16" t="s">
        <v>250</v>
      </c>
      <c r="H142" s="16" t="s">
        <v>250</v>
      </c>
      <c r="I142" s="16" t="s">
        <v>250</v>
      </c>
      <c r="J142" s="16" t="s">
        <v>250</v>
      </c>
      <c r="K142" s="16" t="s">
        <v>250</v>
      </c>
    </row>
    <row r="143" spans="2:11" x14ac:dyDescent="0.2">
      <c r="C143" s="1" t="s">
        <v>301</v>
      </c>
      <c r="F143" s="31" t="s">
        <v>250</v>
      </c>
      <c r="G143" s="16" t="s">
        <v>250</v>
      </c>
      <c r="H143" s="16" t="s">
        <v>250</v>
      </c>
      <c r="I143" s="16" t="s">
        <v>250</v>
      </c>
      <c r="J143" s="16" t="s">
        <v>250</v>
      </c>
      <c r="K143" s="16" t="s">
        <v>250</v>
      </c>
    </row>
    <row r="144" spans="2:11" x14ac:dyDescent="0.2">
      <c r="C144" s="1" t="s">
        <v>294</v>
      </c>
      <c r="F144" s="31" t="s">
        <v>250</v>
      </c>
      <c r="G144" s="16" t="s">
        <v>250</v>
      </c>
      <c r="H144" s="16" t="s">
        <v>250</v>
      </c>
      <c r="I144" s="16" t="s">
        <v>250</v>
      </c>
      <c r="J144" s="16" t="s">
        <v>250</v>
      </c>
      <c r="K144" s="16" t="s">
        <v>250</v>
      </c>
    </row>
    <row r="145" spans="1:14" x14ac:dyDescent="0.2">
      <c r="C145" s="1" t="s">
        <v>296</v>
      </c>
      <c r="F145" s="31" t="s">
        <v>250</v>
      </c>
      <c r="G145" s="16" t="s">
        <v>250</v>
      </c>
      <c r="H145" s="16" t="s">
        <v>250</v>
      </c>
      <c r="I145" s="16" t="s">
        <v>250</v>
      </c>
      <c r="J145" s="16" t="s">
        <v>250</v>
      </c>
      <c r="K145" s="16" t="s">
        <v>250</v>
      </c>
    </row>
    <row r="146" spans="1:14" ht="18" thickBot="1" x14ac:dyDescent="0.25">
      <c r="B146" s="6"/>
      <c r="C146" s="6"/>
      <c r="D146" s="6"/>
      <c r="E146" s="6"/>
      <c r="F146" s="49"/>
      <c r="G146" s="6"/>
      <c r="H146" s="6"/>
      <c r="I146" s="6"/>
      <c r="J146" s="6"/>
      <c r="K146" s="6"/>
      <c r="L146" s="27"/>
      <c r="M146" s="27"/>
      <c r="N146" s="27"/>
    </row>
    <row r="147" spans="1:14" x14ac:dyDescent="0.2">
      <c r="F147" s="1" t="s">
        <v>302</v>
      </c>
      <c r="M147" s="1" t="s">
        <v>1</v>
      </c>
    </row>
    <row r="148" spans="1:14" x14ac:dyDescent="0.2">
      <c r="A148" s="1"/>
    </row>
  </sheetData>
  <phoneticPr fontId="2"/>
  <pageMargins left="0.28000000000000003" right="0.37" top="0.6" bottom="0.53" header="0.51200000000000001" footer="0.51200000000000001"/>
  <pageSetup paperSize="12" scale="75" orientation="portrait" verticalDpi="400" r:id="rId1"/>
  <headerFooter alignWithMargins="0"/>
  <rowBreaks count="1" manualBreakCount="1">
    <brk id="74" max="1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M76"/>
  <sheetViews>
    <sheetView showGridLines="0" zoomScale="75" zoomScaleNormal="75" workbookViewId="0">
      <selection activeCell="C21" sqref="C21"/>
    </sheetView>
  </sheetViews>
  <sheetFormatPr defaultColWidth="8.375" defaultRowHeight="17.25" x14ac:dyDescent="0.2"/>
  <cols>
    <col min="1" max="1" width="13.375" style="2" customWidth="1"/>
    <col min="2" max="2" width="3.375" style="2" customWidth="1"/>
    <col min="3" max="3" width="34.25" style="2" customWidth="1"/>
    <col min="4" max="5" width="10.875" style="2" customWidth="1"/>
    <col min="6" max="6" width="9.625" style="2" customWidth="1"/>
    <col min="7" max="9" width="10.25" style="2" customWidth="1"/>
    <col min="10" max="11" width="10.875" style="2" customWidth="1"/>
    <col min="12" max="12" width="9.625" style="2" customWidth="1"/>
    <col min="13" max="13" width="8.875" style="2" bestFit="1" customWidth="1"/>
    <col min="14" max="256" width="8.375" style="2"/>
    <col min="257" max="257" width="13.375" style="2" customWidth="1"/>
    <col min="258" max="258" width="3.375" style="2" customWidth="1"/>
    <col min="259" max="259" width="34.25" style="2" customWidth="1"/>
    <col min="260" max="261" width="10.875" style="2" customWidth="1"/>
    <col min="262" max="262" width="9.625" style="2" customWidth="1"/>
    <col min="263" max="265" width="10.25" style="2" customWidth="1"/>
    <col min="266" max="267" width="10.875" style="2" customWidth="1"/>
    <col min="268" max="268" width="9.625" style="2" customWidth="1"/>
    <col min="269" max="269" width="8.875" style="2" bestFit="1" customWidth="1"/>
    <col min="270" max="512" width="8.375" style="2"/>
    <col min="513" max="513" width="13.375" style="2" customWidth="1"/>
    <col min="514" max="514" width="3.375" style="2" customWidth="1"/>
    <col min="515" max="515" width="34.25" style="2" customWidth="1"/>
    <col min="516" max="517" width="10.875" style="2" customWidth="1"/>
    <col min="518" max="518" width="9.625" style="2" customWidth="1"/>
    <col min="519" max="521" width="10.25" style="2" customWidth="1"/>
    <col min="522" max="523" width="10.875" style="2" customWidth="1"/>
    <col min="524" max="524" width="9.625" style="2" customWidth="1"/>
    <col min="525" max="525" width="8.875" style="2" bestFit="1" customWidth="1"/>
    <col min="526" max="768" width="8.375" style="2"/>
    <col min="769" max="769" width="13.375" style="2" customWidth="1"/>
    <col min="770" max="770" width="3.375" style="2" customWidth="1"/>
    <col min="771" max="771" width="34.25" style="2" customWidth="1"/>
    <col min="772" max="773" width="10.875" style="2" customWidth="1"/>
    <col min="774" max="774" width="9.625" style="2" customWidth="1"/>
    <col min="775" max="777" width="10.25" style="2" customWidth="1"/>
    <col min="778" max="779" width="10.875" style="2" customWidth="1"/>
    <col min="780" max="780" width="9.625" style="2" customWidth="1"/>
    <col min="781" max="781" width="8.875" style="2" bestFit="1" customWidth="1"/>
    <col min="782" max="1024" width="8.375" style="2"/>
    <col min="1025" max="1025" width="13.375" style="2" customWidth="1"/>
    <col min="1026" max="1026" width="3.375" style="2" customWidth="1"/>
    <col min="1027" max="1027" width="34.25" style="2" customWidth="1"/>
    <col min="1028" max="1029" width="10.875" style="2" customWidth="1"/>
    <col min="1030" max="1030" width="9.625" style="2" customWidth="1"/>
    <col min="1031" max="1033" width="10.25" style="2" customWidth="1"/>
    <col min="1034" max="1035" width="10.875" style="2" customWidth="1"/>
    <col min="1036" max="1036" width="9.625" style="2" customWidth="1"/>
    <col min="1037" max="1037" width="8.875" style="2" bestFit="1" customWidth="1"/>
    <col min="1038" max="1280" width="8.375" style="2"/>
    <col min="1281" max="1281" width="13.375" style="2" customWidth="1"/>
    <col min="1282" max="1282" width="3.375" style="2" customWidth="1"/>
    <col min="1283" max="1283" width="34.25" style="2" customWidth="1"/>
    <col min="1284" max="1285" width="10.875" style="2" customWidth="1"/>
    <col min="1286" max="1286" width="9.625" style="2" customWidth="1"/>
    <col min="1287" max="1289" width="10.25" style="2" customWidth="1"/>
    <col min="1290" max="1291" width="10.875" style="2" customWidth="1"/>
    <col min="1292" max="1292" width="9.625" style="2" customWidth="1"/>
    <col min="1293" max="1293" width="8.875" style="2" bestFit="1" customWidth="1"/>
    <col min="1294" max="1536" width="8.375" style="2"/>
    <col min="1537" max="1537" width="13.375" style="2" customWidth="1"/>
    <col min="1538" max="1538" width="3.375" style="2" customWidth="1"/>
    <col min="1539" max="1539" width="34.25" style="2" customWidth="1"/>
    <col min="1540" max="1541" width="10.875" style="2" customWidth="1"/>
    <col min="1542" max="1542" width="9.625" style="2" customWidth="1"/>
    <col min="1543" max="1545" width="10.25" style="2" customWidth="1"/>
    <col min="1546" max="1547" width="10.875" style="2" customWidth="1"/>
    <col min="1548" max="1548" width="9.625" style="2" customWidth="1"/>
    <col min="1549" max="1549" width="8.875" style="2" bestFit="1" customWidth="1"/>
    <col min="1550" max="1792" width="8.375" style="2"/>
    <col min="1793" max="1793" width="13.375" style="2" customWidth="1"/>
    <col min="1794" max="1794" width="3.375" style="2" customWidth="1"/>
    <col min="1795" max="1795" width="34.25" style="2" customWidth="1"/>
    <col min="1796" max="1797" width="10.875" style="2" customWidth="1"/>
    <col min="1798" max="1798" width="9.625" style="2" customWidth="1"/>
    <col min="1799" max="1801" width="10.25" style="2" customWidth="1"/>
    <col min="1802" max="1803" width="10.875" style="2" customWidth="1"/>
    <col min="1804" max="1804" width="9.625" style="2" customWidth="1"/>
    <col min="1805" max="1805" width="8.875" style="2" bestFit="1" customWidth="1"/>
    <col min="1806" max="2048" width="8.375" style="2"/>
    <col min="2049" max="2049" width="13.375" style="2" customWidth="1"/>
    <col min="2050" max="2050" width="3.375" style="2" customWidth="1"/>
    <col min="2051" max="2051" width="34.25" style="2" customWidth="1"/>
    <col min="2052" max="2053" width="10.875" style="2" customWidth="1"/>
    <col min="2054" max="2054" width="9.625" style="2" customWidth="1"/>
    <col min="2055" max="2057" width="10.25" style="2" customWidth="1"/>
    <col min="2058" max="2059" width="10.875" style="2" customWidth="1"/>
    <col min="2060" max="2060" width="9.625" style="2" customWidth="1"/>
    <col min="2061" max="2061" width="8.875" style="2" bestFit="1" customWidth="1"/>
    <col min="2062" max="2304" width="8.375" style="2"/>
    <col min="2305" max="2305" width="13.375" style="2" customWidth="1"/>
    <col min="2306" max="2306" width="3.375" style="2" customWidth="1"/>
    <col min="2307" max="2307" width="34.25" style="2" customWidth="1"/>
    <col min="2308" max="2309" width="10.875" style="2" customWidth="1"/>
    <col min="2310" max="2310" width="9.625" style="2" customWidth="1"/>
    <col min="2311" max="2313" width="10.25" style="2" customWidth="1"/>
    <col min="2314" max="2315" width="10.875" style="2" customWidth="1"/>
    <col min="2316" max="2316" width="9.625" style="2" customWidth="1"/>
    <col min="2317" max="2317" width="8.875" style="2" bestFit="1" customWidth="1"/>
    <col min="2318" max="2560" width="8.375" style="2"/>
    <col min="2561" max="2561" width="13.375" style="2" customWidth="1"/>
    <col min="2562" max="2562" width="3.375" style="2" customWidth="1"/>
    <col min="2563" max="2563" width="34.25" style="2" customWidth="1"/>
    <col min="2564" max="2565" width="10.875" style="2" customWidth="1"/>
    <col min="2566" max="2566" width="9.625" style="2" customWidth="1"/>
    <col min="2567" max="2569" width="10.25" style="2" customWidth="1"/>
    <col min="2570" max="2571" width="10.875" style="2" customWidth="1"/>
    <col min="2572" max="2572" width="9.625" style="2" customWidth="1"/>
    <col min="2573" max="2573" width="8.875" style="2" bestFit="1" customWidth="1"/>
    <col min="2574" max="2816" width="8.375" style="2"/>
    <col min="2817" max="2817" width="13.375" style="2" customWidth="1"/>
    <col min="2818" max="2818" width="3.375" style="2" customWidth="1"/>
    <col min="2819" max="2819" width="34.25" style="2" customWidth="1"/>
    <col min="2820" max="2821" width="10.875" style="2" customWidth="1"/>
    <col min="2822" max="2822" width="9.625" style="2" customWidth="1"/>
    <col min="2823" max="2825" width="10.25" style="2" customWidth="1"/>
    <col min="2826" max="2827" width="10.875" style="2" customWidth="1"/>
    <col min="2828" max="2828" width="9.625" style="2" customWidth="1"/>
    <col min="2829" max="2829" width="8.875" style="2" bestFit="1" customWidth="1"/>
    <col min="2830" max="3072" width="8.375" style="2"/>
    <col min="3073" max="3073" width="13.375" style="2" customWidth="1"/>
    <col min="3074" max="3074" width="3.375" style="2" customWidth="1"/>
    <col min="3075" max="3075" width="34.25" style="2" customWidth="1"/>
    <col min="3076" max="3077" width="10.875" style="2" customWidth="1"/>
    <col min="3078" max="3078" width="9.625" style="2" customWidth="1"/>
    <col min="3079" max="3081" width="10.25" style="2" customWidth="1"/>
    <col min="3082" max="3083" width="10.875" style="2" customWidth="1"/>
    <col min="3084" max="3084" width="9.625" style="2" customWidth="1"/>
    <col min="3085" max="3085" width="8.875" style="2" bestFit="1" customWidth="1"/>
    <col min="3086" max="3328" width="8.375" style="2"/>
    <col min="3329" max="3329" width="13.375" style="2" customWidth="1"/>
    <col min="3330" max="3330" width="3.375" style="2" customWidth="1"/>
    <col min="3331" max="3331" width="34.25" style="2" customWidth="1"/>
    <col min="3332" max="3333" width="10.875" style="2" customWidth="1"/>
    <col min="3334" max="3334" width="9.625" style="2" customWidth="1"/>
    <col min="3335" max="3337" width="10.25" style="2" customWidth="1"/>
    <col min="3338" max="3339" width="10.875" style="2" customWidth="1"/>
    <col min="3340" max="3340" width="9.625" style="2" customWidth="1"/>
    <col min="3341" max="3341" width="8.875" style="2" bestFit="1" customWidth="1"/>
    <col min="3342" max="3584" width="8.375" style="2"/>
    <col min="3585" max="3585" width="13.375" style="2" customWidth="1"/>
    <col min="3586" max="3586" width="3.375" style="2" customWidth="1"/>
    <col min="3587" max="3587" width="34.25" style="2" customWidth="1"/>
    <col min="3588" max="3589" width="10.875" style="2" customWidth="1"/>
    <col min="3590" max="3590" width="9.625" style="2" customWidth="1"/>
    <col min="3591" max="3593" width="10.25" style="2" customWidth="1"/>
    <col min="3594" max="3595" width="10.875" style="2" customWidth="1"/>
    <col min="3596" max="3596" width="9.625" style="2" customWidth="1"/>
    <col min="3597" max="3597" width="8.875" style="2" bestFit="1" customWidth="1"/>
    <col min="3598" max="3840" width="8.375" style="2"/>
    <col min="3841" max="3841" width="13.375" style="2" customWidth="1"/>
    <col min="3842" max="3842" width="3.375" style="2" customWidth="1"/>
    <col min="3843" max="3843" width="34.25" style="2" customWidth="1"/>
    <col min="3844" max="3845" width="10.875" style="2" customWidth="1"/>
    <col min="3846" max="3846" width="9.625" style="2" customWidth="1"/>
    <col min="3847" max="3849" width="10.25" style="2" customWidth="1"/>
    <col min="3850" max="3851" width="10.875" style="2" customWidth="1"/>
    <col min="3852" max="3852" width="9.625" style="2" customWidth="1"/>
    <col min="3853" max="3853" width="8.875" style="2" bestFit="1" customWidth="1"/>
    <col min="3854" max="4096" width="8.375" style="2"/>
    <col min="4097" max="4097" width="13.375" style="2" customWidth="1"/>
    <col min="4098" max="4098" width="3.375" style="2" customWidth="1"/>
    <col min="4099" max="4099" width="34.25" style="2" customWidth="1"/>
    <col min="4100" max="4101" width="10.875" style="2" customWidth="1"/>
    <col min="4102" max="4102" width="9.625" style="2" customWidth="1"/>
    <col min="4103" max="4105" width="10.25" style="2" customWidth="1"/>
    <col min="4106" max="4107" width="10.875" style="2" customWidth="1"/>
    <col min="4108" max="4108" width="9.625" style="2" customWidth="1"/>
    <col min="4109" max="4109" width="8.875" style="2" bestFit="1" customWidth="1"/>
    <col min="4110" max="4352" width="8.375" style="2"/>
    <col min="4353" max="4353" width="13.375" style="2" customWidth="1"/>
    <col min="4354" max="4354" width="3.375" style="2" customWidth="1"/>
    <col min="4355" max="4355" width="34.25" style="2" customWidth="1"/>
    <col min="4356" max="4357" width="10.875" style="2" customWidth="1"/>
    <col min="4358" max="4358" width="9.625" style="2" customWidth="1"/>
    <col min="4359" max="4361" width="10.25" style="2" customWidth="1"/>
    <col min="4362" max="4363" width="10.875" style="2" customWidth="1"/>
    <col min="4364" max="4364" width="9.625" style="2" customWidth="1"/>
    <col min="4365" max="4365" width="8.875" style="2" bestFit="1" customWidth="1"/>
    <col min="4366" max="4608" width="8.375" style="2"/>
    <col min="4609" max="4609" width="13.375" style="2" customWidth="1"/>
    <col min="4610" max="4610" width="3.375" style="2" customWidth="1"/>
    <col min="4611" max="4611" width="34.25" style="2" customWidth="1"/>
    <col min="4612" max="4613" width="10.875" style="2" customWidth="1"/>
    <col min="4614" max="4614" width="9.625" style="2" customWidth="1"/>
    <col min="4615" max="4617" width="10.25" style="2" customWidth="1"/>
    <col min="4618" max="4619" width="10.875" style="2" customWidth="1"/>
    <col min="4620" max="4620" width="9.625" style="2" customWidth="1"/>
    <col min="4621" max="4621" width="8.875" style="2" bestFit="1" customWidth="1"/>
    <col min="4622" max="4864" width="8.375" style="2"/>
    <col min="4865" max="4865" width="13.375" style="2" customWidth="1"/>
    <col min="4866" max="4866" width="3.375" style="2" customWidth="1"/>
    <col min="4867" max="4867" width="34.25" style="2" customWidth="1"/>
    <col min="4868" max="4869" width="10.875" style="2" customWidth="1"/>
    <col min="4870" max="4870" width="9.625" style="2" customWidth="1"/>
    <col min="4871" max="4873" width="10.25" style="2" customWidth="1"/>
    <col min="4874" max="4875" width="10.875" style="2" customWidth="1"/>
    <col min="4876" max="4876" width="9.625" style="2" customWidth="1"/>
    <col min="4877" max="4877" width="8.875" style="2" bestFit="1" customWidth="1"/>
    <col min="4878" max="5120" width="8.375" style="2"/>
    <col min="5121" max="5121" width="13.375" style="2" customWidth="1"/>
    <col min="5122" max="5122" width="3.375" style="2" customWidth="1"/>
    <col min="5123" max="5123" width="34.25" style="2" customWidth="1"/>
    <col min="5124" max="5125" width="10.875" style="2" customWidth="1"/>
    <col min="5126" max="5126" width="9.625" style="2" customWidth="1"/>
    <col min="5127" max="5129" width="10.25" style="2" customWidth="1"/>
    <col min="5130" max="5131" width="10.875" style="2" customWidth="1"/>
    <col min="5132" max="5132" width="9.625" style="2" customWidth="1"/>
    <col min="5133" max="5133" width="8.875" style="2" bestFit="1" customWidth="1"/>
    <col min="5134" max="5376" width="8.375" style="2"/>
    <col min="5377" max="5377" width="13.375" style="2" customWidth="1"/>
    <col min="5378" max="5378" width="3.375" style="2" customWidth="1"/>
    <col min="5379" max="5379" width="34.25" style="2" customWidth="1"/>
    <col min="5380" max="5381" width="10.875" style="2" customWidth="1"/>
    <col min="5382" max="5382" width="9.625" style="2" customWidth="1"/>
    <col min="5383" max="5385" width="10.25" style="2" customWidth="1"/>
    <col min="5386" max="5387" width="10.875" style="2" customWidth="1"/>
    <col min="5388" max="5388" width="9.625" style="2" customWidth="1"/>
    <col min="5389" max="5389" width="8.875" style="2" bestFit="1" customWidth="1"/>
    <col min="5390" max="5632" width="8.375" style="2"/>
    <col min="5633" max="5633" width="13.375" style="2" customWidth="1"/>
    <col min="5634" max="5634" width="3.375" style="2" customWidth="1"/>
    <col min="5635" max="5635" width="34.25" style="2" customWidth="1"/>
    <col min="5636" max="5637" width="10.875" style="2" customWidth="1"/>
    <col min="5638" max="5638" width="9.625" style="2" customWidth="1"/>
    <col min="5639" max="5641" width="10.25" style="2" customWidth="1"/>
    <col min="5642" max="5643" width="10.875" style="2" customWidth="1"/>
    <col min="5644" max="5644" width="9.625" style="2" customWidth="1"/>
    <col min="5645" max="5645" width="8.875" style="2" bestFit="1" customWidth="1"/>
    <col min="5646" max="5888" width="8.375" style="2"/>
    <col min="5889" max="5889" width="13.375" style="2" customWidth="1"/>
    <col min="5890" max="5890" width="3.375" style="2" customWidth="1"/>
    <col min="5891" max="5891" width="34.25" style="2" customWidth="1"/>
    <col min="5892" max="5893" width="10.875" style="2" customWidth="1"/>
    <col min="5894" max="5894" width="9.625" style="2" customWidth="1"/>
    <col min="5895" max="5897" width="10.25" style="2" customWidth="1"/>
    <col min="5898" max="5899" width="10.875" style="2" customWidth="1"/>
    <col min="5900" max="5900" width="9.625" style="2" customWidth="1"/>
    <col min="5901" max="5901" width="8.875" style="2" bestFit="1" customWidth="1"/>
    <col min="5902" max="6144" width="8.375" style="2"/>
    <col min="6145" max="6145" width="13.375" style="2" customWidth="1"/>
    <col min="6146" max="6146" width="3.375" style="2" customWidth="1"/>
    <col min="6147" max="6147" width="34.25" style="2" customWidth="1"/>
    <col min="6148" max="6149" width="10.875" style="2" customWidth="1"/>
    <col min="6150" max="6150" width="9.625" style="2" customWidth="1"/>
    <col min="6151" max="6153" width="10.25" style="2" customWidth="1"/>
    <col min="6154" max="6155" width="10.875" style="2" customWidth="1"/>
    <col min="6156" max="6156" width="9.625" style="2" customWidth="1"/>
    <col min="6157" max="6157" width="8.875" style="2" bestFit="1" customWidth="1"/>
    <col min="6158" max="6400" width="8.375" style="2"/>
    <col min="6401" max="6401" width="13.375" style="2" customWidth="1"/>
    <col min="6402" max="6402" width="3.375" style="2" customWidth="1"/>
    <col min="6403" max="6403" width="34.25" style="2" customWidth="1"/>
    <col min="6404" max="6405" width="10.875" style="2" customWidth="1"/>
    <col min="6406" max="6406" width="9.625" style="2" customWidth="1"/>
    <col min="6407" max="6409" width="10.25" style="2" customWidth="1"/>
    <col min="6410" max="6411" width="10.875" style="2" customWidth="1"/>
    <col min="6412" max="6412" width="9.625" style="2" customWidth="1"/>
    <col min="6413" max="6413" width="8.875" style="2" bestFit="1" customWidth="1"/>
    <col min="6414" max="6656" width="8.375" style="2"/>
    <col min="6657" max="6657" width="13.375" style="2" customWidth="1"/>
    <col min="6658" max="6658" width="3.375" style="2" customWidth="1"/>
    <col min="6659" max="6659" width="34.25" style="2" customWidth="1"/>
    <col min="6660" max="6661" width="10.875" style="2" customWidth="1"/>
    <col min="6662" max="6662" width="9.625" style="2" customWidth="1"/>
    <col min="6663" max="6665" width="10.25" style="2" customWidth="1"/>
    <col min="6666" max="6667" width="10.875" style="2" customWidth="1"/>
    <col min="6668" max="6668" width="9.625" style="2" customWidth="1"/>
    <col min="6669" max="6669" width="8.875" style="2" bestFit="1" customWidth="1"/>
    <col min="6670" max="6912" width="8.375" style="2"/>
    <col min="6913" max="6913" width="13.375" style="2" customWidth="1"/>
    <col min="6914" max="6914" width="3.375" style="2" customWidth="1"/>
    <col min="6915" max="6915" width="34.25" style="2" customWidth="1"/>
    <col min="6916" max="6917" width="10.875" style="2" customWidth="1"/>
    <col min="6918" max="6918" width="9.625" style="2" customWidth="1"/>
    <col min="6919" max="6921" width="10.25" style="2" customWidth="1"/>
    <col min="6922" max="6923" width="10.875" style="2" customWidth="1"/>
    <col min="6924" max="6924" width="9.625" style="2" customWidth="1"/>
    <col min="6925" max="6925" width="8.875" style="2" bestFit="1" customWidth="1"/>
    <col min="6926" max="7168" width="8.375" style="2"/>
    <col min="7169" max="7169" width="13.375" style="2" customWidth="1"/>
    <col min="7170" max="7170" width="3.375" style="2" customWidth="1"/>
    <col min="7171" max="7171" width="34.25" style="2" customWidth="1"/>
    <col min="7172" max="7173" width="10.875" style="2" customWidth="1"/>
    <col min="7174" max="7174" width="9.625" style="2" customWidth="1"/>
    <col min="7175" max="7177" width="10.25" style="2" customWidth="1"/>
    <col min="7178" max="7179" width="10.875" style="2" customWidth="1"/>
    <col min="7180" max="7180" width="9.625" style="2" customWidth="1"/>
    <col min="7181" max="7181" width="8.875" style="2" bestFit="1" customWidth="1"/>
    <col min="7182" max="7424" width="8.375" style="2"/>
    <col min="7425" max="7425" width="13.375" style="2" customWidth="1"/>
    <col min="7426" max="7426" width="3.375" style="2" customWidth="1"/>
    <col min="7427" max="7427" width="34.25" style="2" customWidth="1"/>
    <col min="7428" max="7429" width="10.875" style="2" customWidth="1"/>
    <col min="7430" max="7430" width="9.625" style="2" customWidth="1"/>
    <col min="7431" max="7433" width="10.25" style="2" customWidth="1"/>
    <col min="7434" max="7435" width="10.875" style="2" customWidth="1"/>
    <col min="7436" max="7436" width="9.625" style="2" customWidth="1"/>
    <col min="7437" max="7437" width="8.875" style="2" bestFit="1" customWidth="1"/>
    <col min="7438" max="7680" width="8.375" style="2"/>
    <col min="7681" max="7681" width="13.375" style="2" customWidth="1"/>
    <col min="7682" max="7682" width="3.375" style="2" customWidth="1"/>
    <col min="7683" max="7683" width="34.25" style="2" customWidth="1"/>
    <col min="7684" max="7685" width="10.875" style="2" customWidth="1"/>
    <col min="7686" max="7686" width="9.625" style="2" customWidth="1"/>
    <col min="7687" max="7689" width="10.25" style="2" customWidth="1"/>
    <col min="7690" max="7691" width="10.875" style="2" customWidth="1"/>
    <col min="7692" max="7692" width="9.625" style="2" customWidth="1"/>
    <col min="7693" max="7693" width="8.875" style="2" bestFit="1" customWidth="1"/>
    <col min="7694" max="7936" width="8.375" style="2"/>
    <col min="7937" max="7937" width="13.375" style="2" customWidth="1"/>
    <col min="7938" max="7938" width="3.375" style="2" customWidth="1"/>
    <col min="7939" max="7939" width="34.25" style="2" customWidth="1"/>
    <col min="7940" max="7941" width="10.875" style="2" customWidth="1"/>
    <col min="7942" max="7942" width="9.625" style="2" customWidth="1"/>
    <col min="7943" max="7945" width="10.25" style="2" customWidth="1"/>
    <col min="7946" max="7947" width="10.875" style="2" customWidth="1"/>
    <col min="7948" max="7948" width="9.625" style="2" customWidth="1"/>
    <col min="7949" max="7949" width="8.875" style="2" bestFit="1" customWidth="1"/>
    <col min="7950" max="8192" width="8.375" style="2"/>
    <col min="8193" max="8193" width="13.375" style="2" customWidth="1"/>
    <col min="8194" max="8194" width="3.375" style="2" customWidth="1"/>
    <col min="8195" max="8195" width="34.25" style="2" customWidth="1"/>
    <col min="8196" max="8197" width="10.875" style="2" customWidth="1"/>
    <col min="8198" max="8198" width="9.625" style="2" customWidth="1"/>
    <col min="8199" max="8201" width="10.25" style="2" customWidth="1"/>
    <col min="8202" max="8203" width="10.875" style="2" customWidth="1"/>
    <col min="8204" max="8204" width="9.625" style="2" customWidth="1"/>
    <col min="8205" max="8205" width="8.875" style="2" bestFit="1" customWidth="1"/>
    <col min="8206" max="8448" width="8.375" style="2"/>
    <col min="8449" max="8449" width="13.375" style="2" customWidth="1"/>
    <col min="8450" max="8450" width="3.375" style="2" customWidth="1"/>
    <col min="8451" max="8451" width="34.25" style="2" customWidth="1"/>
    <col min="8452" max="8453" width="10.875" style="2" customWidth="1"/>
    <col min="8454" max="8454" width="9.625" style="2" customWidth="1"/>
    <col min="8455" max="8457" width="10.25" style="2" customWidth="1"/>
    <col min="8458" max="8459" width="10.875" style="2" customWidth="1"/>
    <col min="8460" max="8460" width="9.625" style="2" customWidth="1"/>
    <col min="8461" max="8461" width="8.875" style="2" bestFit="1" customWidth="1"/>
    <col min="8462" max="8704" width="8.375" style="2"/>
    <col min="8705" max="8705" width="13.375" style="2" customWidth="1"/>
    <col min="8706" max="8706" width="3.375" style="2" customWidth="1"/>
    <col min="8707" max="8707" width="34.25" style="2" customWidth="1"/>
    <col min="8708" max="8709" width="10.875" style="2" customWidth="1"/>
    <col min="8710" max="8710" width="9.625" style="2" customWidth="1"/>
    <col min="8711" max="8713" width="10.25" style="2" customWidth="1"/>
    <col min="8714" max="8715" width="10.875" style="2" customWidth="1"/>
    <col min="8716" max="8716" width="9.625" style="2" customWidth="1"/>
    <col min="8717" max="8717" width="8.875" style="2" bestFit="1" customWidth="1"/>
    <col min="8718" max="8960" width="8.375" style="2"/>
    <col min="8961" max="8961" width="13.375" style="2" customWidth="1"/>
    <col min="8962" max="8962" width="3.375" style="2" customWidth="1"/>
    <col min="8963" max="8963" width="34.25" style="2" customWidth="1"/>
    <col min="8964" max="8965" width="10.875" style="2" customWidth="1"/>
    <col min="8966" max="8966" width="9.625" style="2" customWidth="1"/>
    <col min="8967" max="8969" width="10.25" style="2" customWidth="1"/>
    <col min="8970" max="8971" width="10.875" style="2" customWidth="1"/>
    <col min="8972" max="8972" width="9.625" style="2" customWidth="1"/>
    <col min="8973" max="8973" width="8.875" style="2" bestFit="1" customWidth="1"/>
    <col min="8974" max="9216" width="8.375" style="2"/>
    <col min="9217" max="9217" width="13.375" style="2" customWidth="1"/>
    <col min="9218" max="9218" width="3.375" style="2" customWidth="1"/>
    <col min="9219" max="9219" width="34.25" style="2" customWidth="1"/>
    <col min="9220" max="9221" width="10.875" style="2" customWidth="1"/>
    <col min="9222" max="9222" width="9.625" style="2" customWidth="1"/>
    <col min="9223" max="9225" width="10.25" style="2" customWidth="1"/>
    <col min="9226" max="9227" width="10.875" style="2" customWidth="1"/>
    <col min="9228" max="9228" width="9.625" style="2" customWidth="1"/>
    <col min="9229" max="9229" width="8.875" style="2" bestFit="1" customWidth="1"/>
    <col min="9230" max="9472" width="8.375" style="2"/>
    <col min="9473" max="9473" width="13.375" style="2" customWidth="1"/>
    <col min="9474" max="9474" width="3.375" style="2" customWidth="1"/>
    <col min="9475" max="9475" width="34.25" style="2" customWidth="1"/>
    <col min="9476" max="9477" width="10.875" style="2" customWidth="1"/>
    <col min="9478" max="9478" width="9.625" style="2" customWidth="1"/>
    <col min="9479" max="9481" width="10.25" style="2" customWidth="1"/>
    <col min="9482" max="9483" width="10.875" style="2" customWidth="1"/>
    <col min="9484" max="9484" width="9.625" style="2" customWidth="1"/>
    <col min="9485" max="9485" width="8.875" style="2" bestFit="1" customWidth="1"/>
    <col min="9486" max="9728" width="8.375" style="2"/>
    <col min="9729" max="9729" width="13.375" style="2" customWidth="1"/>
    <col min="9730" max="9730" width="3.375" style="2" customWidth="1"/>
    <col min="9731" max="9731" width="34.25" style="2" customWidth="1"/>
    <col min="9732" max="9733" width="10.875" style="2" customWidth="1"/>
    <col min="9734" max="9734" width="9.625" style="2" customWidth="1"/>
    <col min="9735" max="9737" width="10.25" style="2" customWidth="1"/>
    <col min="9738" max="9739" width="10.875" style="2" customWidth="1"/>
    <col min="9740" max="9740" width="9.625" style="2" customWidth="1"/>
    <col min="9741" max="9741" width="8.875" style="2" bestFit="1" customWidth="1"/>
    <col min="9742" max="9984" width="8.375" style="2"/>
    <col min="9985" max="9985" width="13.375" style="2" customWidth="1"/>
    <col min="9986" max="9986" width="3.375" style="2" customWidth="1"/>
    <col min="9987" max="9987" width="34.25" style="2" customWidth="1"/>
    <col min="9988" max="9989" width="10.875" style="2" customWidth="1"/>
    <col min="9990" max="9990" width="9.625" style="2" customWidth="1"/>
    <col min="9991" max="9993" width="10.25" style="2" customWidth="1"/>
    <col min="9994" max="9995" width="10.875" style="2" customWidth="1"/>
    <col min="9996" max="9996" width="9.625" style="2" customWidth="1"/>
    <col min="9997" max="9997" width="8.875" style="2" bestFit="1" customWidth="1"/>
    <col min="9998" max="10240" width="8.375" style="2"/>
    <col min="10241" max="10241" width="13.375" style="2" customWidth="1"/>
    <col min="10242" max="10242" width="3.375" style="2" customWidth="1"/>
    <col min="10243" max="10243" width="34.25" style="2" customWidth="1"/>
    <col min="10244" max="10245" width="10.875" style="2" customWidth="1"/>
    <col min="10246" max="10246" width="9.625" style="2" customWidth="1"/>
    <col min="10247" max="10249" width="10.25" style="2" customWidth="1"/>
    <col min="10250" max="10251" width="10.875" style="2" customWidth="1"/>
    <col min="10252" max="10252" width="9.625" style="2" customWidth="1"/>
    <col min="10253" max="10253" width="8.875" style="2" bestFit="1" customWidth="1"/>
    <col min="10254" max="10496" width="8.375" style="2"/>
    <col min="10497" max="10497" width="13.375" style="2" customWidth="1"/>
    <col min="10498" max="10498" width="3.375" style="2" customWidth="1"/>
    <col min="10499" max="10499" width="34.25" style="2" customWidth="1"/>
    <col min="10500" max="10501" width="10.875" style="2" customWidth="1"/>
    <col min="10502" max="10502" width="9.625" style="2" customWidth="1"/>
    <col min="10503" max="10505" width="10.25" style="2" customWidth="1"/>
    <col min="10506" max="10507" width="10.875" style="2" customWidth="1"/>
    <col min="10508" max="10508" width="9.625" style="2" customWidth="1"/>
    <col min="10509" max="10509" width="8.875" style="2" bestFit="1" customWidth="1"/>
    <col min="10510" max="10752" width="8.375" style="2"/>
    <col min="10753" max="10753" width="13.375" style="2" customWidth="1"/>
    <col min="10754" max="10754" width="3.375" style="2" customWidth="1"/>
    <col min="10755" max="10755" width="34.25" style="2" customWidth="1"/>
    <col min="10756" max="10757" width="10.875" style="2" customWidth="1"/>
    <col min="10758" max="10758" width="9.625" style="2" customWidth="1"/>
    <col min="10759" max="10761" width="10.25" style="2" customWidth="1"/>
    <col min="10762" max="10763" width="10.875" style="2" customWidth="1"/>
    <col min="10764" max="10764" width="9.625" style="2" customWidth="1"/>
    <col min="10765" max="10765" width="8.875" style="2" bestFit="1" customWidth="1"/>
    <col min="10766" max="11008" width="8.375" style="2"/>
    <col min="11009" max="11009" width="13.375" style="2" customWidth="1"/>
    <col min="11010" max="11010" width="3.375" style="2" customWidth="1"/>
    <col min="11011" max="11011" width="34.25" style="2" customWidth="1"/>
    <col min="11012" max="11013" width="10.875" style="2" customWidth="1"/>
    <col min="11014" max="11014" width="9.625" style="2" customWidth="1"/>
    <col min="11015" max="11017" width="10.25" style="2" customWidth="1"/>
    <col min="11018" max="11019" width="10.875" style="2" customWidth="1"/>
    <col min="11020" max="11020" width="9.625" style="2" customWidth="1"/>
    <col min="11021" max="11021" width="8.875" style="2" bestFit="1" customWidth="1"/>
    <col min="11022" max="11264" width="8.375" style="2"/>
    <col min="11265" max="11265" width="13.375" style="2" customWidth="1"/>
    <col min="11266" max="11266" width="3.375" style="2" customWidth="1"/>
    <col min="11267" max="11267" width="34.25" style="2" customWidth="1"/>
    <col min="11268" max="11269" width="10.875" style="2" customWidth="1"/>
    <col min="11270" max="11270" width="9.625" style="2" customWidth="1"/>
    <col min="11271" max="11273" width="10.25" style="2" customWidth="1"/>
    <col min="11274" max="11275" width="10.875" style="2" customWidth="1"/>
    <col min="11276" max="11276" width="9.625" style="2" customWidth="1"/>
    <col min="11277" max="11277" width="8.875" style="2" bestFit="1" customWidth="1"/>
    <col min="11278" max="11520" width="8.375" style="2"/>
    <col min="11521" max="11521" width="13.375" style="2" customWidth="1"/>
    <col min="11522" max="11522" width="3.375" style="2" customWidth="1"/>
    <col min="11523" max="11523" width="34.25" style="2" customWidth="1"/>
    <col min="11524" max="11525" width="10.875" style="2" customWidth="1"/>
    <col min="11526" max="11526" width="9.625" style="2" customWidth="1"/>
    <col min="11527" max="11529" width="10.25" style="2" customWidth="1"/>
    <col min="11530" max="11531" width="10.875" style="2" customWidth="1"/>
    <col min="11532" max="11532" width="9.625" style="2" customWidth="1"/>
    <col min="11533" max="11533" width="8.875" style="2" bestFit="1" customWidth="1"/>
    <col min="11534" max="11776" width="8.375" style="2"/>
    <col min="11777" max="11777" width="13.375" style="2" customWidth="1"/>
    <col min="11778" max="11778" width="3.375" style="2" customWidth="1"/>
    <col min="11779" max="11779" width="34.25" style="2" customWidth="1"/>
    <col min="11780" max="11781" width="10.875" style="2" customWidth="1"/>
    <col min="11782" max="11782" width="9.625" style="2" customWidth="1"/>
    <col min="11783" max="11785" width="10.25" style="2" customWidth="1"/>
    <col min="11786" max="11787" width="10.875" style="2" customWidth="1"/>
    <col min="11788" max="11788" width="9.625" style="2" customWidth="1"/>
    <col min="11789" max="11789" width="8.875" style="2" bestFit="1" customWidth="1"/>
    <col min="11790" max="12032" width="8.375" style="2"/>
    <col min="12033" max="12033" width="13.375" style="2" customWidth="1"/>
    <col min="12034" max="12034" width="3.375" style="2" customWidth="1"/>
    <col min="12035" max="12035" width="34.25" style="2" customWidth="1"/>
    <col min="12036" max="12037" width="10.875" style="2" customWidth="1"/>
    <col min="12038" max="12038" width="9.625" style="2" customWidth="1"/>
    <col min="12039" max="12041" width="10.25" style="2" customWidth="1"/>
    <col min="12042" max="12043" width="10.875" style="2" customWidth="1"/>
    <col min="12044" max="12044" width="9.625" style="2" customWidth="1"/>
    <col min="12045" max="12045" width="8.875" style="2" bestFit="1" customWidth="1"/>
    <col min="12046" max="12288" width="8.375" style="2"/>
    <col min="12289" max="12289" width="13.375" style="2" customWidth="1"/>
    <col min="12290" max="12290" width="3.375" style="2" customWidth="1"/>
    <col min="12291" max="12291" width="34.25" style="2" customWidth="1"/>
    <col min="12292" max="12293" width="10.875" style="2" customWidth="1"/>
    <col min="12294" max="12294" width="9.625" style="2" customWidth="1"/>
    <col min="12295" max="12297" width="10.25" style="2" customWidth="1"/>
    <col min="12298" max="12299" width="10.875" style="2" customWidth="1"/>
    <col min="12300" max="12300" width="9.625" style="2" customWidth="1"/>
    <col min="12301" max="12301" width="8.875" style="2" bestFit="1" customWidth="1"/>
    <col min="12302" max="12544" width="8.375" style="2"/>
    <col min="12545" max="12545" width="13.375" style="2" customWidth="1"/>
    <col min="12546" max="12546" width="3.375" style="2" customWidth="1"/>
    <col min="12547" max="12547" width="34.25" style="2" customWidth="1"/>
    <col min="12548" max="12549" width="10.875" style="2" customWidth="1"/>
    <col min="12550" max="12550" width="9.625" style="2" customWidth="1"/>
    <col min="12551" max="12553" width="10.25" style="2" customWidth="1"/>
    <col min="12554" max="12555" width="10.875" style="2" customWidth="1"/>
    <col min="12556" max="12556" width="9.625" style="2" customWidth="1"/>
    <col min="12557" max="12557" width="8.875" style="2" bestFit="1" customWidth="1"/>
    <col min="12558" max="12800" width="8.375" style="2"/>
    <col min="12801" max="12801" width="13.375" style="2" customWidth="1"/>
    <col min="12802" max="12802" width="3.375" style="2" customWidth="1"/>
    <col min="12803" max="12803" width="34.25" style="2" customWidth="1"/>
    <col min="12804" max="12805" width="10.875" style="2" customWidth="1"/>
    <col min="12806" max="12806" width="9.625" style="2" customWidth="1"/>
    <col min="12807" max="12809" width="10.25" style="2" customWidth="1"/>
    <col min="12810" max="12811" width="10.875" style="2" customWidth="1"/>
    <col min="12812" max="12812" width="9.625" style="2" customWidth="1"/>
    <col min="12813" max="12813" width="8.875" style="2" bestFit="1" customWidth="1"/>
    <col min="12814" max="13056" width="8.375" style="2"/>
    <col min="13057" max="13057" width="13.375" style="2" customWidth="1"/>
    <col min="13058" max="13058" width="3.375" style="2" customWidth="1"/>
    <col min="13059" max="13059" width="34.25" style="2" customWidth="1"/>
    <col min="13060" max="13061" width="10.875" style="2" customWidth="1"/>
    <col min="13062" max="13062" width="9.625" style="2" customWidth="1"/>
    <col min="13063" max="13065" width="10.25" style="2" customWidth="1"/>
    <col min="13066" max="13067" width="10.875" style="2" customWidth="1"/>
    <col min="13068" max="13068" width="9.625" style="2" customWidth="1"/>
    <col min="13069" max="13069" width="8.875" style="2" bestFit="1" customWidth="1"/>
    <col min="13070" max="13312" width="8.375" style="2"/>
    <col min="13313" max="13313" width="13.375" style="2" customWidth="1"/>
    <col min="13314" max="13314" width="3.375" style="2" customWidth="1"/>
    <col min="13315" max="13315" width="34.25" style="2" customWidth="1"/>
    <col min="13316" max="13317" width="10.875" style="2" customWidth="1"/>
    <col min="13318" max="13318" width="9.625" style="2" customWidth="1"/>
    <col min="13319" max="13321" width="10.25" style="2" customWidth="1"/>
    <col min="13322" max="13323" width="10.875" style="2" customWidth="1"/>
    <col min="13324" max="13324" width="9.625" style="2" customWidth="1"/>
    <col min="13325" max="13325" width="8.875" style="2" bestFit="1" customWidth="1"/>
    <col min="13326" max="13568" width="8.375" style="2"/>
    <col min="13569" max="13569" width="13.375" style="2" customWidth="1"/>
    <col min="13570" max="13570" width="3.375" style="2" customWidth="1"/>
    <col min="13571" max="13571" width="34.25" style="2" customWidth="1"/>
    <col min="13572" max="13573" width="10.875" style="2" customWidth="1"/>
    <col min="13574" max="13574" width="9.625" style="2" customWidth="1"/>
    <col min="13575" max="13577" width="10.25" style="2" customWidth="1"/>
    <col min="13578" max="13579" width="10.875" style="2" customWidth="1"/>
    <col min="13580" max="13580" width="9.625" style="2" customWidth="1"/>
    <col min="13581" max="13581" width="8.875" style="2" bestFit="1" customWidth="1"/>
    <col min="13582" max="13824" width="8.375" style="2"/>
    <col min="13825" max="13825" width="13.375" style="2" customWidth="1"/>
    <col min="13826" max="13826" width="3.375" style="2" customWidth="1"/>
    <col min="13827" max="13827" width="34.25" style="2" customWidth="1"/>
    <col min="13828" max="13829" width="10.875" style="2" customWidth="1"/>
    <col min="13830" max="13830" width="9.625" style="2" customWidth="1"/>
    <col min="13831" max="13833" width="10.25" style="2" customWidth="1"/>
    <col min="13834" max="13835" width="10.875" style="2" customWidth="1"/>
    <col min="13836" max="13836" width="9.625" style="2" customWidth="1"/>
    <col min="13837" max="13837" width="8.875" style="2" bestFit="1" customWidth="1"/>
    <col min="13838" max="14080" width="8.375" style="2"/>
    <col min="14081" max="14081" width="13.375" style="2" customWidth="1"/>
    <col min="14082" max="14082" width="3.375" style="2" customWidth="1"/>
    <col min="14083" max="14083" width="34.25" style="2" customWidth="1"/>
    <col min="14084" max="14085" width="10.875" style="2" customWidth="1"/>
    <col min="14086" max="14086" width="9.625" style="2" customWidth="1"/>
    <col min="14087" max="14089" width="10.25" style="2" customWidth="1"/>
    <col min="14090" max="14091" width="10.875" style="2" customWidth="1"/>
    <col min="14092" max="14092" width="9.625" style="2" customWidth="1"/>
    <col min="14093" max="14093" width="8.875" style="2" bestFit="1" customWidth="1"/>
    <col min="14094" max="14336" width="8.375" style="2"/>
    <col min="14337" max="14337" width="13.375" style="2" customWidth="1"/>
    <col min="14338" max="14338" width="3.375" style="2" customWidth="1"/>
    <col min="14339" max="14339" width="34.25" style="2" customWidth="1"/>
    <col min="14340" max="14341" width="10.875" style="2" customWidth="1"/>
    <col min="14342" max="14342" width="9.625" style="2" customWidth="1"/>
    <col min="14343" max="14345" width="10.25" style="2" customWidth="1"/>
    <col min="14346" max="14347" width="10.875" style="2" customWidth="1"/>
    <col min="14348" max="14348" width="9.625" style="2" customWidth="1"/>
    <col min="14349" max="14349" width="8.875" style="2" bestFit="1" customWidth="1"/>
    <col min="14350" max="14592" width="8.375" style="2"/>
    <col min="14593" max="14593" width="13.375" style="2" customWidth="1"/>
    <col min="14594" max="14594" width="3.375" style="2" customWidth="1"/>
    <col min="14595" max="14595" width="34.25" style="2" customWidth="1"/>
    <col min="14596" max="14597" width="10.875" style="2" customWidth="1"/>
    <col min="14598" max="14598" width="9.625" style="2" customWidth="1"/>
    <col min="14599" max="14601" width="10.25" style="2" customWidth="1"/>
    <col min="14602" max="14603" width="10.875" style="2" customWidth="1"/>
    <col min="14604" max="14604" width="9.625" style="2" customWidth="1"/>
    <col min="14605" max="14605" width="8.875" style="2" bestFit="1" customWidth="1"/>
    <col min="14606" max="14848" width="8.375" style="2"/>
    <col min="14849" max="14849" width="13.375" style="2" customWidth="1"/>
    <col min="14850" max="14850" width="3.375" style="2" customWidth="1"/>
    <col min="14851" max="14851" width="34.25" style="2" customWidth="1"/>
    <col min="14852" max="14853" width="10.875" style="2" customWidth="1"/>
    <col min="14854" max="14854" width="9.625" style="2" customWidth="1"/>
    <col min="14855" max="14857" width="10.25" style="2" customWidth="1"/>
    <col min="14858" max="14859" width="10.875" style="2" customWidth="1"/>
    <col min="14860" max="14860" width="9.625" style="2" customWidth="1"/>
    <col min="14861" max="14861" width="8.875" style="2" bestFit="1" customWidth="1"/>
    <col min="14862" max="15104" width="8.375" style="2"/>
    <col min="15105" max="15105" width="13.375" style="2" customWidth="1"/>
    <col min="15106" max="15106" width="3.375" style="2" customWidth="1"/>
    <col min="15107" max="15107" width="34.25" style="2" customWidth="1"/>
    <col min="15108" max="15109" width="10.875" style="2" customWidth="1"/>
    <col min="15110" max="15110" width="9.625" style="2" customWidth="1"/>
    <col min="15111" max="15113" width="10.25" style="2" customWidth="1"/>
    <col min="15114" max="15115" width="10.875" style="2" customWidth="1"/>
    <col min="15116" max="15116" width="9.625" style="2" customWidth="1"/>
    <col min="15117" max="15117" width="8.875" style="2" bestFit="1" customWidth="1"/>
    <col min="15118" max="15360" width="8.375" style="2"/>
    <col min="15361" max="15361" width="13.375" style="2" customWidth="1"/>
    <col min="15362" max="15362" width="3.375" style="2" customWidth="1"/>
    <col min="15363" max="15363" width="34.25" style="2" customWidth="1"/>
    <col min="15364" max="15365" width="10.875" style="2" customWidth="1"/>
    <col min="15366" max="15366" width="9.625" style="2" customWidth="1"/>
    <col min="15367" max="15369" width="10.25" style="2" customWidth="1"/>
    <col min="15370" max="15371" width="10.875" style="2" customWidth="1"/>
    <col min="15372" max="15372" width="9.625" style="2" customWidth="1"/>
    <col min="15373" max="15373" width="8.875" style="2" bestFit="1" customWidth="1"/>
    <col min="15374" max="15616" width="8.375" style="2"/>
    <col min="15617" max="15617" width="13.375" style="2" customWidth="1"/>
    <col min="15618" max="15618" width="3.375" style="2" customWidth="1"/>
    <col min="15619" max="15619" width="34.25" style="2" customWidth="1"/>
    <col min="15620" max="15621" width="10.875" style="2" customWidth="1"/>
    <col min="15622" max="15622" width="9.625" style="2" customWidth="1"/>
    <col min="15623" max="15625" width="10.25" style="2" customWidth="1"/>
    <col min="15626" max="15627" width="10.875" style="2" customWidth="1"/>
    <col min="15628" max="15628" width="9.625" style="2" customWidth="1"/>
    <col min="15629" max="15629" width="8.875" style="2" bestFit="1" customWidth="1"/>
    <col min="15630" max="15872" width="8.375" style="2"/>
    <col min="15873" max="15873" width="13.375" style="2" customWidth="1"/>
    <col min="15874" max="15874" width="3.375" style="2" customWidth="1"/>
    <col min="15875" max="15875" width="34.25" style="2" customWidth="1"/>
    <col min="15876" max="15877" width="10.875" style="2" customWidth="1"/>
    <col min="15878" max="15878" width="9.625" style="2" customWidth="1"/>
    <col min="15879" max="15881" width="10.25" style="2" customWidth="1"/>
    <col min="15882" max="15883" width="10.875" style="2" customWidth="1"/>
    <col min="15884" max="15884" width="9.625" style="2" customWidth="1"/>
    <col min="15885" max="15885" width="8.875" style="2" bestFit="1" customWidth="1"/>
    <col min="15886" max="16128" width="8.375" style="2"/>
    <col min="16129" max="16129" width="13.375" style="2" customWidth="1"/>
    <col min="16130" max="16130" width="3.375" style="2" customWidth="1"/>
    <col min="16131" max="16131" width="34.25" style="2" customWidth="1"/>
    <col min="16132" max="16133" width="10.875" style="2" customWidth="1"/>
    <col min="16134" max="16134" width="9.625" style="2" customWidth="1"/>
    <col min="16135" max="16137" width="10.25" style="2" customWidth="1"/>
    <col min="16138" max="16139" width="10.875" style="2" customWidth="1"/>
    <col min="16140" max="16140" width="9.625" style="2" customWidth="1"/>
    <col min="16141" max="16141" width="8.875" style="2" bestFit="1" customWidth="1"/>
    <col min="16142" max="16384" width="8.375" style="2"/>
  </cols>
  <sheetData>
    <row r="1" spans="1:13" x14ac:dyDescent="0.2">
      <c r="A1" s="1"/>
    </row>
    <row r="6" spans="1:13" x14ac:dyDescent="0.2">
      <c r="E6" s="4" t="s">
        <v>623</v>
      </c>
    </row>
    <row r="7" spans="1:13" ht="18" thickBot="1" x14ac:dyDescent="0.25">
      <c r="B7" s="5" t="s">
        <v>7</v>
      </c>
      <c r="C7" s="6"/>
      <c r="D7" s="34" t="s">
        <v>679</v>
      </c>
      <c r="E7" s="6"/>
      <c r="F7" s="6"/>
      <c r="G7" s="6"/>
      <c r="H7" s="6"/>
      <c r="I7" s="6"/>
      <c r="J7" s="6"/>
      <c r="K7" s="6"/>
      <c r="L7" s="5" t="s">
        <v>680</v>
      </c>
      <c r="M7" s="6"/>
    </row>
    <row r="8" spans="1:13" x14ac:dyDescent="0.2">
      <c r="A8" s="1"/>
      <c r="D8" s="13"/>
      <c r="E8" s="11"/>
      <c r="F8" s="11"/>
      <c r="G8" s="11"/>
      <c r="H8" s="11"/>
      <c r="I8" s="11"/>
      <c r="J8" s="11"/>
      <c r="K8" s="11"/>
      <c r="L8" s="11"/>
      <c r="M8" s="11"/>
    </row>
    <row r="9" spans="1:13" x14ac:dyDescent="0.2">
      <c r="D9" s="13"/>
      <c r="E9" s="13"/>
      <c r="F9" s="145" t="s">
        <v>681</v>
      </c>
      <c r="G9" s="126"/>
      <c r="H9" s="11"/>
      <c r="I9" s="11"/>
      <c r="J9" s="148" t="s">
        <v>682</v>
      </c>
      <c r="K9" s="151" t="s">
        <v>683</v>
      </c>
      <c r="L9" s="13"/>
      <c r="M9" s="154" t="s">
        <v>63</v>
      </c>
    </row>
    <row r="10" spans="1:13" x14ac:dyDescent="0.2">
      <c r="D10" s="28" t="s">
        <v>684</v>
      </c>
      <c r="E10" s="28" t="s">
        <v>685</v>
      </c>
      <c r="F10" s="146"/>
      <c r="G10" s="148" t="s">
        <v>686</v>
      </c>
      <c r="H10" s="39" t="s">
        <v>687</v>
      </c>
      <c r="I10" s="157" t="s">
        <v>688</v>
      </c>
      <c r="J10" s="149"/>
      <c r="K10" s="152"/>
      <c r="L10" s="28" t="s">
        <v>689</v>
      </c>
      <c r="M10" s="155"/>
    </row>
    <row r="11" spans="1:13" x14ac:dyDescent="0.2">
      <c r="B11" s="27"/>
      <c r="C11" s="53"/>
      <c r="D11" s="13"/>
      <c r="E11" s="28" t="s">
        <v>690</v>
      </c>
      <c r="F11" s="146"/>
      <c r="G11" s="149"/>
      <c r="H11" s="39" t="s">
        <v>691</v>
      </c>
      <c r="I11" s="152"/>
      <c r="J11" s="149"/>
      <c r="K11" s="152"/>
      <c r="L11" s="28" t="s">
        <v>692</v>
      </c>
      <c r="M11" s="155"/>
    </row>
    <row r="12" spans="1:13" x14ac:dyDescent="0.2">
      <c r="B12" s="27"/>
      <c r="C12" s="53"/>
      <c r="D12" s="13"/>
      <c r="E12" s="73"/>
      <c r="F12" s="147"/>
      <c r="G12" s="150"/>
      <c r="H12" s="81" t="s">
        <v>693</v>
      </c>
      <c r="I12" s="153"/>
      <c r="J12" s="150"/>
      <c r="K12" s="153"/>
      <c r="L12" s="73"/>
      <c r="M12" s="156"/>
    </row>
    <row r="13" spans="1:13" x14ac:dyDescent="0.2">
      <c r="C13" s="83"/>
      <c r="D13" s="127"/>
      <c r="E13" s="83"/>
      <c r="F13" s="83"/>
      <c r="G13" s="83"/>
      <c r="H13" s="83"/>
      <c r="I13" s="83"/>
      <c r="J13" s="83"/>
      <c r="K13" s="83"/>
      <c r="L13" s="83"/>
      <c r="M13" s="83"/>
    </row>
    <row r="14" spans="1:13" x14ac:dyDescent="0.2">
      <c r="B14" s="1"/>
      <c r="C14" s="53" t="s">
        <v>694</v>
      </c>
      <c r="D14" s="31">
        <f t="shared" ref="D14:D19" si="0">E14+F14+J14+K14+L14+M14</f>
        <v>1645</v>
      </c>
      <c r="E14" s="25">
        <v>71</v>
      </c>
      <c r="F14" s="48">
        <f t="shared" ref="F14:F20" si="1">SUM(G14:I14)</f>
        <v>261</v>
      </c>
      <c r="G14" s="25">
        <v>235</v>
      </c>
      <c r="H14" s="25">
        <v>2</v>
      </c>
      <c r="I14" s="25">
        <v>24</v>
      </c>
      <c r="J14" s="25">
        <v>3</v>
      </c>
      <c r="K14" s="25">
        <v>412</v>
      </c>
      <c r="L14" s="25">
        <v>707</v>
      </c>
      <c r="M14" s="25">
        <v>191</v>
      </c>
    </row>
    <row r="15" spans="1:13" x14ac:dyDescent="0.2">
      <c r="C15" s="53" t="s">
        <v>695</v>
      </c>
      <c r="D15" s="31">
        <f t="shared" si="0"/>
        <v>1416</v>
      </c>
      <c r="E15" s="25">
        <v>54</v>
      </c>
      <c r="F15" s="48">
        <v>252</v>
      </c>
      <c r="G15" s="25">
        <v>227</v>
      </c>
      <c r="H15" s="25">
        <v>1</v>
      </c>
      <c r="I15" s="25">
        <v>24</v>
      </c>
      <c r="J15" s="25">
        <v>2</v>
      </c>
      <c r="K15" s="25">
        <v>372</v>
      </c>
      <c r="L15" s="25">
        <v>533</v>
      </c>
      <c r="M15" s="25">
        <v>203</v>
      </c>
    </row>
    <row r="16" spans="1:13" x14ac:dyDescent="0.2">
      <c r="C16" s="53" t="s">
        <v>696</v>
      </c>
      <c r="D16" s="31">
        <f t="shared" si="0"/>
        <v>1426</v>
      </c>
      <c r="E16" s="25">
        <v>36</v>
      </c>
      <c r="F16" s="48">
        <f t="shared" si="1"/>
        <v>251</v>
      </c>
      <c r="G16" s="25">
        <v>227</v>
      </c>
      <c r="H16" s="25" t="s">
        <v>80</v>
      </c>
      <c r="I16" s="25">
        <v>24</v>
      </c>
      <c r="J16" s="25">
        <v>1</v>
      </c>
      <c r="K16" s="25">
        <v>382</v>
      </c>
      <c r="L16" s="25">
        <v>575</v>
      </c>
      <c r="M16" s="25">
        <v>181</v>
      </c>
    </row>
    <row r="17" spans="2:13" x14ac:dyDescent="0.2">
      <c r="C17" s="53" t="s">
        <v>697</v>
      </c>
      <c r="D17" s="31">
        <f t="shared" si="0"/>
        <v>1657</v>
      </c>
      <c r="E17" s="25">
        <v>42</v>
      </c>
      <c r="F17" s="48">
        <f t="shared" si="1"/>
        <v>275</v>
      </c>
      <c r="G17" s="25">
        <v>245</v>
      </c>
      <c r="H17" s="25">
        <v>1</v>
      </c>
      <c r="I17" s="25">
        <v>29</v>
      </c>
      <c r="J17" s="25">
        <v>2</v>
      </c>
      <c r="K17" s="25">
        <v>347</v>
      </c>
      <c r="L17" s="25">
        <v>779</v>
      </c>
      <c r="M17" s="25">
        <v>212</v>
      </c>
    </row>
    <row r="18" spans="2:13" x14ac:dyDescent="0.2">
      <c r="C18" s="53" t="s">
        <v>698</v>
      </c>
      <c r="D18" s="31">
        <f t="shared" si="0"/>
        <v>1843</v>
      </c>
      <c r="E18" s="25">
        <v>41</v>
      </c>
      <c r="F18" s="48">
        <f t="shared" si="1"/>
        <v>297</v>
      </c>
      <c r="G18" s="25">
        <v>259</v>
      </c>
      <c r="H18" s="25">
        <v>2</v>
      </c>
      <c r="I18" s="25">
        <v>36</v>
      </c>
      <c r="J18" s="25">
        <v>2</v>
      </c>
      <c r="K18" s="25">
        <v>364</v>
      </c>
      <c r="L18" s="25">
        <v>883</v>
      </c>
      <c r="M18" s="25">
        <v>256</v>
      </c>
    </row>
    <row r="19" spans="2:13" x14ac:dyDescent="0.2">
      <c r="C19" s="32" t="s">
        <v>699</v>
      </c>
      <c r="D19" s="31">
        <f t="shared" si="0"/>
        <v>802</v>
      </c>
      <c r="E19" s="25">
        <v>9</v>
      </c>
      <c r="F19" s="48">
        <f t="shared" si="1"/>
        <v>181</v>
      </c>
      <c r="G19" s="25">
        <v>142</v>
      </c>
      <c r="H19" s="25">
        <v>3</v>
      </c>
      <c r="I19" s="25">
        <v>36</v>
      </c>
      <c r="J19" s="25">
        <v>2</v>
      </c>
      <c r="K19" s="25">
        <v>181</v>
      </c>
      <c r="L19" s="25">
        <v>429</v>
      </c>
      <c r="M19" s="25" t="s">
        <v>80</v>
      </c>
    </row>
    <row r="20" spans="2:13" x14ac:dyDescent="0.2">
      <c r="C20" s="32" t="s">
        <v>700</v>
      </c>
      <c r="D20" s="128">
        <f>E20+F20+J20+K20+L20+M20</f>
        <v>770</v>
      </c>
      <c r="E20" s="129">
        <v>12</v>
      </c>
      <c r="F20" s="129">
        <f t="shared" si="1"/>
        <v>166</v>
      </c>
      <c r="G20" s="129">
        <v>137</v>
      </c>
      <c r="H20" s="129">
        <v>2</v>
      </c>
      <c r="I20" s="129">
        <v>27</v>
      </c>
      <c r="J20" s="129">
        <v>4</v>
      </c>
      <c r="K20" s="129">
        <v>178</v>
      </c>
      <c r="L20" s="129">
        <v>410</v>
      </c>
      <c r="M20" s="25" t="s">
        <v>80</v>
      </c>
    </row>
    <row r="21" spans="2:13" x14ac:dyDescent="0.2">
      <c r="C21" s="32" t="s">
        <v>701</v>
      </c>
      <c r="D21" s="37">
        <v>695</v>
      </c>
      <c r="E21" s="118">
        <v>4</v>
      </c>
      <c r="F21" s="118">
        <v>153</v>
      </c>
      <c r="G21" s="118">
        <v>125</v>
      </c>
      <c r="H21" s="118">
        <v>1</v>
      </c>
      <c r="I21" s="118">
        <v>27</v>
      </c>
      <c r="J21" s="118">
        <v>2</v>
      </c>
      <c r="K21" s="118">
        <v>171</v>
      </c>
      <c r="L21" s="118">
        <v>363</v>
      </c>
      <c r="M21" s="118">
        <v>2</v>
      </c>
    </row>
    <row r="22" spans="2:13" x14ac:dyDescent="0.2">
      <c r="C22" s="122" t="s">
        <v>702</v>
      </c>
      <c r="D22" s="120">
        <f>D24+D55+D70</f>
        <v>871</v>
      </c>
      <c r="E22" s="130">
        <f t="shared" ref="E22:L22" si="2">E24+E55+E70</f>
        <v>9</v>
      </c>
      <c r="F22" s="130">
        <f t="shared" si="2"/>
        <v>198</v>
      </c>
      <c r="G22" s="130">
        <f t="shared" si="2"/>
        <v>167</v>
      </c>
      <c r="H22" s="130">
        <f t="shared" si="2"/>
        <v>3</v>
      </c>
      <c r="I22" s="130">
        <f t="shared" si="2"/>
        <v>28</v>
      </c>
      <c r="J22" s="130">
        <f t="shared" si="2"/>
        <v>2</v>
      </c>
      <c r="K22" s="130">
        <f t="shared" si="2"/>
        <v>206</v>
      </c>
      <c r="L22" s="130">
        <f t="shared" si="2"/>
        <v>456</v>
      </c>
      <c r="M22" s="52" t="s">
        <v>80</v>
      </c>
    </row>
    <row r="23" spans="2:13" x14ac:dyDescent="0.2">
      <c r="C23" s="27"/>
      <c r="D23" s="37"/>
      <c r="E23" s="118"/>
      <c r="F23" s="118"/>
      <c r="G23" s="118"/>
      <c r="H23" s="118"/>
      <c r="I23" s="118"/>
      <c r="J23" s="118"/>
      <c r="K23" s="118"/>
      <c r="L23" s="118"/>
      <c r="M23" s="118"/>
    </row>
    <row r="24" spans="2:13" x14ac:dyDescent="0.2">
      <c r="B24" s="4"/>
      <c r="C24" s="8" t="s">
        <v>703</v>
      </c>
      <c r="D24" s="35">
        <f>SUM(D26:D53)</f>
        <v>795</v>
      </c>
      <c r="E24" s="59">
        <f>SUM(E26:E53)</f>
        <v>6</v>
      </c>
      <c r="F24" s="59">
        <f>SUM(G24:I24)</f>
        <v>179</v>
      </c>
      <c r="G24" s="59">
        <f t="shared" ref="G24:L24" si="3">SUM(G26:G53)</f>
        <v>151</v>
      </c>
      <c r="H24" s="59">
        <f t="shared" si="3"/>
        <v>3</v>
      </c>
      <c r="I24" s="59">
        <f t="shared" si="3"/>
        <v>25</v>
      </c>
      <c r="J24" s="59">
        <f t="shared" si="3"/>
        <v>1</v>
      </c>
      <c r="K24" s="59">
        <f t="shared" si="3"/>
        <v>183</v>
      </c>
      <c r="L24" s="59">
        <f t="shared" si="3"/>
        <v>426</v>
      </c>
      <c r="M24" s="52" t="s">
        <v>80</v>
      </c>
    </row>
    <row r="25" spans="2:13" x14ac:dyDescent="0.2">
      <c r="C25" s="27"/>
      <c r="D25" s="37"/>
      <c r="E25" s="118"/>
      <c r="F25" s="118"/>
      <c r="G25" s="118"/>
      <c r="H25" s="118"/>
      <c r="I25" s="118"/>
      <c r="J25" s="118"/>
      <c r="K25" s="118"/>
      <c r="L25" s="118"/>
      <c r="M25" s="25"/>
    </row>
    <row r="26" spans="2:13" x14ac:dyDescent="0.2">
      <c r="C26" s="53" t="s">
        <v>704</v>
      </c>
      <c r="D26" s="31">
        <f>SUM(E26+F26+J26+K26+L26+M26)</f>
        <v>414</v>
      </c>
      <c r="E26" s="25">
        <v>1</v>
      </c>
      <c r="F26" s="48">
        <v>75</v>
      </c>
      <c r="G26" s="25">
        <v>61</v>
      </c>
      <c r="H26" s="25">
        <v>1</v>
      </c>
      <c r="I26" s="25">
        <v>13</v>
      </c>
      <c r="J26" s="25" t="s">
        <v>80</v>
      </c>
      <c r="K26" s="25">
        <v>95</v>
      </c>
      <c r="L26" s="25">
        <v>243</v>
      </c>
      <c r="M26" s="25" t="s">
        <v>80</v>
      </c>
    </row>
    <row r="27" spans="2:13" x14ac:dyDescent="0.2">
      <c r="C27" s="53" t="s">
        <v>705</v>
      </c>
      <c r="D27" s="31">
        <f t="shared" ref="D27:D53" si="4">SUM(E27+F27+J27+K27+L27+M27)</f>
        <v>2</v>
      </c>
      <c r="E27" s="25" t="s">
        <v>80</v>
      </c>
      <c r="F27" s="25">
        <v>2</v>
      </c>
      <c r="G27" s="25">
        <v>1</v>
      </c>
      <c r="H27" s="25" t="s">
        <v>80</v>
      </c>
      <c r="I27" s="25">
        <v>1</v>
      </c>
      <c r="J27" s="25" t="s">
        <v>80</v>
      </c>
      <c r="K27" s="25" t="s">
        <v>80</v>
      </c>
      <c r="L27" s="25" t="s">
        <v>80</v>
      </c>
      <c r="M27" s="25" t="s">
        <v>80</v>
      </c>
    </row>
    <row r="28" spans="2:13" x14ac:dyDescent="0.2">
      <c r="C28" s="53" t="s">
        <v>706</v>
      </c>
      <c r="D28" s="31">
        <f t="shared" si="4"/>
        <v>1</v>
      </c>
      <c r="E28" s="25" t="s">
        <v>80</v>
      </c>
      <c r="F28" s="25" t="s">
        <v>80</v>
      </c>
      <c r="G28" s="25" t="s">
        <v>80</v>
      </c>
      <c r="H28" s="25" t="s">
        <v>80</v>
      </c>
      <c r="I28" s="25" t="s">
        <v>80</v>
      </c>
      <c r="J28" s="25" t="s">
        <v>80</v>
      </c>
      <c r="K28" s="25" t="s">
        <v>80</v>
      </c>
      <c r="L28" s="25">
        <v>1</v>
      </c>
      <c r="M28" s="25" t="s">
        <v>80</v>
      </c>
    </row>
    <row r="29" spans="2:13" x14ac:dyDescent="0.2">
      <c r="C29" s="53" t="s">
        <v>707</v>
      </c>
      <c r="D29" s="31">
        <f t="shared" si="4"/>
        <v>39</v>
      </c>
      <c r="E29" s="25" t="s">
        <v>80</v>
      </c>
      <c r="F29" s="48">
        <f>SUM(G29:I29)</f>
        <v>18</v>
      </c>
      <c r="G29" s="25">
        <v>14</v>
      </c>
      <c r="H29" s="25" t="s">
        <v>80</v>
      </c>
      <c r="I29" s="25">
        <v>4</v>
      </c>
      <c r="J29" s="25" t="s">
        <v>80</v>
      </c>
      <c r="K29" s="25">
        <v>19</v>
      </c>
      <c r="L29" s="25">
        <v>2</v>
      </c>
      <c r="M29" s="25" t="s">
        <v>80</v>
      </c>
    </row>
    <row r="30" spans="2:13" x14ac:dyDescent="0.2">
      <c r="C30" s="53" t="s">
        <v>708</v>
      </c>
      <c r="D30" s="24" t="s">
        <v>80</v>
      </c>
      <c r="E30" s="25" t="s">
        <v>80</v>
      </c>
      <c r="F30" s="25" t="s">
        <v>80</v>
      </c>
      <c r="G30" s="25" t="s">
        <v>80</v>
      </c>
      <c r="H30" s="25" t="s">
        <v>80</v>
      </c>
      <c r="I30" s="25" t="s">
        <v>80</v>
      </c>
      <c r="J30" s="25" t="s">
        <v>80</v>
      </c>
      <c r="K30" s="25" t="s">
        <v>80</v>
      </c>
      <c r="L30" s="25" t="s">
        <v>80</v>
      </c>
      <c r="M30" s="25" t="s">
        <v>80</v>
      </c>
    </row>
    <row r="31" spans="2:13" x14ac:dyDescent="0.2">
      <c r="C31" s="53" t="s">
        <v>709</v>
      </c>
      <c r="D31" s="31">
        <f t="shared" si="4"/>
        <v>118</v>
      </c>
      <c r="E31" s="25" t="s">
        <v>80</v>
      </c>
      <c r="F31" s="25" t="s">
        <v>80</v>
      </c>
      <c r="G31" s="25" t="s">
        <v>80</v>
      </c>
      <c r="H31" s="25" t="s">
        <v>80</v>
      </c>
      <c r="I31" s="25" t="s">
        <v>80</v>
      </c>
      <c r="J31" s="25" t="s">
        <v>80</v>
      </c>
      <c r="K31" s="25">
        <v>8</v>
      </c>
      <c r="L31" s="25">
        <v>110</v>
      </c>
      <c r="M31" s="25" t="s">
        <v>80</v>
      </c>
    </row>
    <row r="32" spans="2:13" x14ac:dyDescent="0.2">
      <c r="C32" s="53" t="s">
        <v>710</v>
      </c>
      <c r="D32" s="31">
        <f t="shared" si="4"/>
        <v>15</v>
      </c>
      <c r="E32" s="25">
        <v>1</v>
      </c>
      <c r="F32" s="25" t="s">
        <v>80</v>
      </c>
      <c r="G32" s="25" t="s">
        <v>80</v>
      </c>
      <c r="H32" s="25" t="s">
        <v>80</v>
      </c>
      <c r="I32" s="25" t="s">
        <v>80</v>
      </c>
      <c r="J32" s="25" t="s">
        <v>80</v>
      </c>
      <c r="K32" s="25">
        <v>1</v>
      </c>
      <c r="L32" s="25">
        <v>13</v>
      </c>
      <c r="M32" s="25" t="s">
        <v>80</v>
      </c>
    </row>
    <row r="33" spans="1:13" x14ac:dyDescent="0.2">
      <c r="C33" s="53" t="s">
        <v>711</v>
      </c>
      <c r="D33" s="31">
        <f t="shared" si="4"/>
        <v>135</v>
      </c>
      <c r="E33" s="25">
        <v>4</v>
      </c>
      <c r="F33" s="48">
        <v>49</v>
      </c>
      <c r="G33" s="25">
        <v>47</v>
      </c>
      <c r="H33" s="25">
        <v>1</v>
      </c>
      <c r="I33" s="25">
        <v>1</v>
      </c>
      <c r="J33" s="25" t="s">
        <v>80</v>
      </c>
      <c r="K33" s="25">
        <v>48</v>
      </c>
      <c r="L33" s="25">
        <v>34</v>
      </c>
      <c r="M33" s="25" t="s">
        <v>80</v>
      </c>
    </row>
    <row r="34" spans="1:13" x14ac:dyDescent="0.2">
      <c r="C34" s="53" t="s">
        <v>712</v>
      </c>
      <c r="D34" s="24" t="s">
        <v>80</v>
      </c>
      <c r="E34" s="25" t="s">
        <v>80</v>
      </c>
      <c r="F34" s="25" t="s">
        <v>80</v>
      </c>
      <c r="G34" s="25" t="s">
        <v>80</v>
      </c>
      <c r="H34" s="25" t="s">
        <v>80</v>
      </c>
      <c r="I34" s="25" t="s">
        <v>80</v>
      </c>
      <c r="J34" s="25" t="s">
        <v>80</v>
      </c>
      <c r="K34" s="25" t="s">
        <v>80</v>
      </c>
      <c r="L34" s="25" t="s">
        <v>80</v>
      </c>
      <c r="M34" s="25" t="s">
        <v>80</v>
      </c>
    </row>
    <row r="35" spans="1:13" x14ac:dyDescent="0.2">
      <c r="C35" s="53" t="s">
        <v>713</v>
      </c>
      <c r="D35" s="31">
        <f t="shared" si="4"/>
        <v>17</v>
      </c>
      <c r="E35" s="25" t="s">
        <v>80</v>
      </c>
      <c r="F35" s="48">
        <f>SUM(G35:I35)</f>
        <v>2</v>
      </c>
      <c r="G35" s="25">
        <v>2</v>
      </c>
      <c r="H35" s="25" t="s">
        <v>80</v>
      </c>
      <c r="I35" s="25" t="s">
        <v>80</v>
      </c>
      <c r="J35" s="25" t="s">
        <v>80</v>
      </c>
      <c r="K35" s="25">
        <v>7</v>
      </c>
      <c r="L35" s="25">
        <v>8</v>
      </c>
      <c r="M35" s="25" t="s">
        <v>80</v>
      </c>
    </row>
    <row r="36" spans="1:13" x14ac:dyDescent="0.2">
      <c r="C36" s="53" t="s">
        <v>714</v>
      </c>
      <c r="D36" s="24">
        <f t="shared" si="4"/>
        <v>2</v>
      </c>
      <c r="E36" s="25" t="s">
        <v>80</v>
      </c>
      <c r="F36" s="25">
        <f>SUM(G36:I36)</f>
        <v>1</v>
      </c>
      <c r="G36" s="25">
        <v>1</v>
      </c>
      <c r="H36" s="25" t="s">
        <v>80</v>
      </c>
      <c r="I36" s="25" t="s">
        <v>80</v>
      </c>
      <c r="J36" s="25" t="s">
        <v>80</v>
      </c>
      <c r="K36" s="25">
        <v>1</v>
      </c>
      <c r="L36" s="25" t="s">
        <v>80</v>
      </c>
      <c r="M36" s="25" t="s">
        <v>80</v>
      </c>
    </row>
    <row r="37" spans="1:13" x14ac:dyDescent="0.2">
      <c r="C37" s="53" t="s">
        <v>715</v>
      </c>
      <c r="D37" s="24" t="s">
        <v>80</v>
      </c>
      <c r="E37" s="25" t="s">
        <v>80</v>
      </c>
      <c r="F37" s="25" t="s">
        <v>80</v>
      </c>
      <c r="G37" s="25" t="s">
        <v>80</v>
      </c>
      <c r="H37" s="25" t="s">
        <v>80</v>
      </c>
      <c r="I37" s="25" t="s">
        <v>80</v>
      </c>
      <c r="J37" s="25" t="s">
        <v>80</v>
      </c>
      <c r="K37" s="25" t="s">
        <v>80</v>
      </c>
      <c r="L37" s="25" t="s">
        <v>80</v>
      </c>
      <c r="M37" s="25" t="s">
        <v>80</v>
      </c>
    </row>
    <row r="38" spans="1:13" x14ac:dyDescent="0.2">
      <c r="C38" s="53" t="s">
        <v>716</v>
      </c>
      <c r="D38" s="31">
        <f t="shared" si="4"/>
        <v>19</v>
      </c>
      <c r="E38" s="25" t="s">
        <v>80</v>
      </c>
      <c r="F38" s="48">
        <f>SUM(G38:I38)</f>
        <v>18</v>
      </c>
      <c r="G38" s="25">
        <v>15</v>
      </c>
      <c r="H38" s="25" t="s">
        <v>80</v>
      </c>
      <c r="I38" s="25">
        <v>3</v>
      </c>
      <c r="J38" s="25" t="s">
        <v>80</v>
      </c>
      <c r="K38" s="25">
        <v>1</v>
      </c>
      <c r="L38" s="25" t="s">
        <v>80</v>
      </c>
      <c r="M38" s="25" t="s">
        <v>80</v>
      </c>
    </row>
    <row r="39" spans="1:13" x14ac:dyDescent="0.2">
      <c r="A39" s="1"/>
      <c r="C39" s="53" t="s">
        <v>717</v>
      </c>
      <c r="D39" s="24" t="s">
        <v>80</v>
      </c>
      <c r="E39" s="25" t="s">
        <v>80</v>
      </c>
      <c r="F39" s="25" t="s">
        <v>80</v>
      </c>
      <c r="G39" s="25" t="s">
        <v>80</v>
      </c>
      <c r="H39" s="25" t="s">
        <v>80</v>
      </c>
      <c r="I39" s="25" t="s">
        <v>80</v>
      </c>
      <c r="J39" s="25" t="s">
        <v>80</v>
      </c>
      <c r="K39" s="25" t="s">
        <v>80</v>
      </c>
      <c r="L39" s="25" t="s">
        <v>80</v>
      </c>
      <c r="M39" s="25" t="s">
        <v>80</v>
      </c>
    </row>
    <row r="40" spans="1:13" x14ac:dyDescent="0.2">
      <c r="C40" s="27" t="s">
        <v>570</v>
      </c>
      <c r="D40" s="24"/>
      <c r="E40" s="25"/>
      <c r="F40" s="48"/>
      <c r="G40" s="25"/>
      <c r="H40" s="25"/>
      <c r="I40" s="25"/>
      <c r="J40" s="25"/>
      <c r="K40" s="25"/>
      <c r="L40" s="25"/>
      <c r="M40" s="25"/>
    </row>
    <row r="41" spans="1:13" x14ac:dyDescent="0.2">
      <c r="C41" s="53" t="s">
        <v>718</v>
      </c>
      <c r="D41" s="24" t="s">
        <v>80</v>
      </c>
      <c r="E41" s="25" t="s">
        <v>80</v>
      </c>
      <c r="F41" s="25" t="s">
        <v>80</v>
      </c>
      <c r="G41" s="25" t="s">
        <v>80</v>
      </c>
      <c r="H41" s="25" t="s">
        <v>80</v>
      </c>
      <c r="I41" s="25" t="s">
        <v>80</v>
      </c>
      <c r="J41" s="25" t="s">
        <v>80</v>
      </c>
      <c r="K41" s="25" t="s">
        <v>80</v>
      </c>
      <c r="L41" s="25" t="s">
        <v>80</v>
      </c>
      <c r="M41" s="25" t="s">
        <v>80</v>
      </c>
    </row>
    <row r="42" spans="1:13" x14ac:dyDescent="0.2">
      <c r="C42" s="53" t="s">
        <v>719</v>
      </c>
      <c r="D42" s="24">
        <f t="shared" si="4"/>
        <v>1</v>
      </c>
      <c r="E42" s="25" t="s">
        <v>80</v>
      </c>
      <c r="F42" s="25">
        <f>SUM(G42:I42)</f>
        <v>1</v>
      </c>
      <c r="G42" s="25" t="s">
        <v>80</v>
      </c>
      <c r="H42" s="25" t="s">
        <v>80</v>
      </c>
      <c r="I42" s="25">
        <v>1</v>
      </c>
      <c r="J42" s="25" t="s">
        <v>80</v>
      </c>
      <c r="K42" s="25" t="s">
        <v>80</v>
      </c>
      <c r="L42" s="25" t="s">
        <v>80</v>
      </c>
      <c r="M42" s="25" t="s">
        <v>80</v>
      </c>
    </row>
    <row r="43" spans="1:13" x14ac:dyDescent="0.2">
      <c r="C43" s="53" t="s">
        <v>720</v>
      </c>
      <c r="D43" s="31">
        <f t="shared" si="4"/>
        <v>3</v>
      </c>
      <c r="E43" s="25" t="s">
        <v>80</v>
      </c>
      <c r="F43" s="48">
        <f>SUM(G43:I43)</f>
        <v>3</v>
      </c>
      <c r="G43" s="25">
        <v>3</v>
      </c>
      <c r="H43" s="25" t="s">
        <v>80</v>
      </c>
      <c r="I43" s="25" t="s">
        <v>80</v>
      </c>
      <c r="J43" s="25" t="s">
        <v>80</v>
      </c>
      <c r="K43" s="25" t="s">
        <v>80</v>
      </c>
      <c r="L43" s="25" t="s">
        <v>80</v>
      </c>
      <c r="M43" s="25" t="s">
        <v>80</v>
      </c>
    </row>
    <row r="44" spans="1:13" x14ac:dyDescent="0.2">
      <c r="C44" s="53" t="s">
        <v>721</v>
      </c>
      <c r="D44" s="24" t="s">
        <v>80</v>
      </c>
      <c r="E44" s="25" t="s">
        <v>80</v>
      </c>
      <c r="F44" s="25" t="s">
        <v>80</v>
      </c>
      <c r="G44" s="25" t="s">
        <v>80</v>
      </c>
      <c r="H44" s="25" t="s">
        <v>80</v>
      </c>
      <c r="I44" s="25" t="s">
        <v>80</v>
      </c>
      <c r="J44" s="25" t="s">
        <v>80</v>
      </c>
      <c r="K44" s="25" t="s">
        <v>80</v>
      </c>
      <c r="L44" s="25" t="s">
        <v>80</v>
      </c>
      <c r="M44" s="25" t="s">
        <v>80</v>
      </c>
    </row>
    <row r="45" spans="1:13" x14ac:dyDescent="0.2">
      <c r="C45" s="53" t="s">
        <v>722</v>
      </c>
      <c r="D45" s="31">
        <f t="shared" si="4"/>
        <v>8</v>
      </c>
      <c r="E45" s="25" t="s">
        <v>80</v>
      </c>
      <c r="F45" s="25" t="s">
        <v>80</v>
      </c>
      <c r="G45" s="25" t="s">
        <v>80</v>
      </c>
      <c r="H45" s="25" t="s">
        <v>80</v>
      </c>
      <c r="I45" s="25" t="s">
        <v>80</v>
      </c>
      <c r="J45" s="25" t="s">
        <v>80</v>
      </c>
      <c r="K45" s="25" t="s">
        <v>80</v>
      </c>
      <c r="L45" s="25">
        <v>8</v>
      </c>
      <c r="M45" s="25" t="s">
        <v>80</v>
      </c>
    </row>
    <row r="46" spans="1:13" x14ac:dyDescent="0.2">
      <c r="C46" s="53" t="s">
        <v>723</v>
      </c>
      <c r="D46" s="31">
        <f t="shared" si="4"/>
        <v>2</v>
      </c>
      <c r="E46" s="25" t="s">
        <v>80</v>
      </c>
      <c r="F46" s="25">
        <f>SUM(G46:I46)</f>
        <v>1</v>
      </c>
      <c r="G46" s="25">
        <v>1</v>
      </c>
      <c r="H46" s="25" t="s">
        <v>80</v>
      </c>
      <c r="I46" s="25" t="s">
        <v>80</v>
      </c>
      <c r="J46" s="25" t="s">
        <v>80</v>
      </c>
      <c r="K46" s="25">
        <v>1</v>
      </c>
      <c r="L46" s="25" t="s">
        <v>80</v>
      </c>
      <c r="M46" s="25" t="s">
        <v>80</v>
      </c>
    </row>
    <row r="47" spans="1:13" x14ac:dyDescent="0.2">
      <c r="C47" s="53" t="s">
        <v>724</v>
      </c>
      <c r="D47" s="24">
        <f t="shared" si="4"/>
        <v>1</v>
      </c>
      <c r="E47" s="25" t="s">
        <v>80</v>
      </c>
      <c r="F47" s="25" t="s">
        <v>80</v>
      </c>
      <c r="G47" s="25" t="s">
        <v>80</v>
      </c>
      <c r="H47" s="25" t="s">
        <v>80</v>
      </c>
      <c r="I47" s="25" t="s">
        <v>80</v>
      </c>
      <c r="J47" s="25" t="s">
        <v>80</v>
      </c>
      <c r="K47" s="25">
        <v>1</v>
      </c>
      <c r="L47" s="25" t="s">
        <v>80</v>
      </c>
      <c r="M47" s="25" t="s">
        <v>80</v>
      </c>
    </row>
    <row r="48" spans="1:13" x14ac:dyDescent="0.2">
      <c r="C48" s="53" t="s">
        <v>725</v>
      </c>
      <c r="D48" s="24" t="s">
        <v>80</v>
      </c>
      <c r="E48" s="25" t="s">
        <v>80</v>
      </c>
      <c r="F48" s="25" t="s">
        <v>80</v>
      </c>
      <c r="G48" s="25" t="s">
        <v>80</v>
      </c>
      <c r="H48" s="25" t="s">
        <v>80</v>
      </c>
      <c r="I48" s="25" t="s">
        <v>80</v>
      </c>
      <c r="J48" s="25" t="s">
        <v>80</v>
      </c>
      <c r="K48" s="25" t="s">
        <v>80</v>
      </c>
      <c r="L48" s="25" t="s">
        <v>80</v>
      </c>
      <c r="M48" s="25" t="s">
        <v>80</v>
      </c>
    </row>
    <row r="49" spans="2:13" x14ac:dyDescent="0.2">
      <c r="C49" s="53" t="s">
        <v>726</v>
      </c>
      <c r="D49" s="24" t="s">
        <v>80</v>
      </c>
      <c r="E49" s="25" t="s">
        <v>80</v>
      </c>
      <c r="F49" s="25" t="s">
        <v>80</v>
      </c>
      <c r="G49" s="25" t="s">
        <v>80</v>
      </c>
      <c r="H49" s="25" t="s">
        <v>80</v>
      </c>
      <c r="I49" s="25" t="s">
        <v>80</v>
      </c>
      <c r="J49" s="25" t="s">
        <v>80</v>
      </c>
      <c r="K49" s="25" t="s">
        <v>80</v>
      </c>
      <c r="L49" s="25" t="s">
        <v>80</v>
      </c>
      <c r="M49" s="25" t="s">
        <v>80</v>
      </c>
    </row>
    <row r="50" spans="2:13" x14ac:dyDescent="0.2">
      <c r="C50" s="53" t="s">
        <v>727</v>
      </c>
      <c r="D50" s="24" t="s">
        <v>80</v>
      </c>
      <c r="E50" s="25" t="s">
        <v>80</v>
      </c>
      <c r="F50" s="25" t="s">
        <v>80</v>
      </c>
      <c r="G50" s="25" t="s">
        <v>80</v>
      </c>
      <c r="H50" s="25" t="s">
        <v>80</v>
      </c>
      <c r="I50" s="25" t="s">
        <v>80</v>
      </c>
      <c r="J50" s="25" t="s">
        <v>80</v>
      </c>
      <c r="K50" s="25" t="s">
        <v>80</v>
      </c>
      <c r="L50" s="25" t="s">
        <v>80</v>
      </c>
      <c r="M50" s="25" t="s">
        <v>80</v>
      </c>
    </row>
    <row r="51" spans="2:13" x14ac:dyDescent="0.2">
      <c r="C51" s="53" t="s">
        <v>728</v>
      </c>
      <c r="D51" s="31">
        <f t="shared" si="4"/>
        <v>11</v>
      </c>
      <c r="E51" s="25" t="s">
        <v>80</v>
      </c>
      <c r="F51" s="48">
        <f>SUM(G51:I51)</f>
        <v>5</v>
      </c>
      <c r="G51" s="25">
        <v>2</v>
      </c>
      <c r="H51" s="25">
        <v>1</v>
      </c>
      <c r="I51" s="25">
        <v>2</v>
      </c>
      <c r="J51" s="25">
        <v>1</v>
      </c>
      <c r="K51" s="25" t="s">
        <v>80</v>
      </c>
      <c r="L51" s="25">
        <v>5</v>
      </c>
      <c r="M51" s="25" t="s">
        <v>80</v>
      </c>
    </row>
    <row r="52" spans="2:13" x14ac:dyDescent="0.2">
      <c r="C52" s="53" t="s">
        <v>729</v>
      </c>
      <c r="D52" s="31">
        <f t="shared" si="4"/>
        <v>1</v>
      </c>
      <c r="E52" s="25" t="s">
        <v>80</v>
      </c>
      <c r="F52" s="25">
        <f>SUM(G52:I52)</f>
        <v>1</v>
      </c>
      <c r="G52" s="25">
        <v>1</v>
      </c>
      <c r="H52" s="25" t="s">
        <v>80</v>
      </c>
      <c r="I52" s="25" t="s">
        <v>80</v>
      </c>
      <c r="J52" s="25" t="s">
        <v>80</v>
      </c>
      <c r="K52" s="25" t="s">
        <v>80</v>
      </c>
      <c r="L52" s="25" t="s">
        <v>80</v>
      </c>
      <c r="M52" s="25" t="s">
        <v>80</v>
      </c>
    </row>
    <row r="53" spans="2:13" x14ac:dyDescent="0.2">
      <c r="C53" s="53" t="s">
        <v>730</v>
      </c>
      <c r="D53" s="31">
        <f t="shared" si="4"/>
        <v>6</v>
      </c>
      <c r="E53" s="25" t="s">
        <v>80</v>
      </c>
      <c r="F53" s="48">
        <f>SUM(G53:I53)</f>
        <v>3</v>
      </c>
      <c r="G53" s="25">
        <v>3</v>
      </c>
      <c r="H53" s="25" t="s">
        <v>80</v>
      </c>
      <c r="I53" s="25" t="s">
        <v>80</v>
      </c>
      <c r="J53" s="25" t="s">
        <v>80</v>
      </c>
      <c r="K53" s="25">
        <v>1</v>
      </c>
      <c r="L53" s="25">
        <v>2</v>
      </c>
      <c r="M53" s="25" t="s">
        <v>80</v>
      </c>
    </row>
    <row r="54" spans="2:13" x14ac:dyDescent="0.2">
      <c r="C54" s="27"/>
      <c r="D54" s="37" t="s">
        <v>731</v>
      </c>
      <c r="E54" s="25"/>
      <c r="F54" s="118"/>
      <c r="G54" s="25"/>
      <c r="H54" s="25"/>
      <c r="I54" s="25"/>
      <c r="J54" s="25"/>
      <c r="K54" s="25"/>
      <c r="L54" s="25"/>
      <c r="M54" s="25"/>
    </row>
    <row r="55" spans="2:13" x14ac:dyDescent="0.2">
      <c r="B55" s="4"/>
      <c r="C55" s="90" t="s">
        <v>732</v>
      </c>
      <c r="D55" s="59">
        <f>SUM(D57:D68)</f>
        <v>71</v>
      </c>
      <c r="E55" s="59">
        <f t="shared" ref="E55:L55" si="5">SUM(E57:E68)</f>
        <v>3</v>
      </c>
      <c r="F55" s="59">
        <f t="shared" si="5"/>
        <v>18</v>
      </c>
      <c r="G55" s="59">
        <f t="shared" si="5"/>
        <v>15</v>
      </c>
      <c r="H55" s="52" t="s">
        <v>80</v>
      </c>
      <c r="I55" s="59">
        <f t="shared" si="5"/>
        <v>3</v>
      </c>
      <c r="J55" s="52" t="s">
        <v>80</v>
      </c>
      <c r="K55" s="59">
        <f t="shared" si="5"/>
        <v>22</v>
      </c>
      <c r="L55" s="59">
        <f t="shared" si="5"/>
        <v>28</v>
      </c>
      <c r="M55" s="25" t="s">
        <v>80</v>
      </c>
    </row>
    <row r="56" spans="2:13" x14ac:dyDescent="0.2">
      <c r="C56" s="53"/>
      <c r="D56" s="37"/>
      <c r="E56" s="25"/>
      <c r="F56" s="118"/>
      <c r="G56" s="25"/>
      <c r="H56" s="25"/>
      <c r="I56" s="25"/>
      <c r="J56" s="25"/>
      <c r="K56" s="25"/>
      <c r="L56" s="25"/>
      <c r="M56" s="25"/>
    </row>
    <row r="57" spans="2:13" x14ac:dyDescent="0.2">
      <c r="C57" s="53" t="s">
        <v>733</v>
      </c>
      <c r="D57" s="31">
        <f t="shared" ref="D57:D70" si="6">SUM(E57+F57+J57+K57+L57+M57)</f>
        <v>18</v>
      </c>
      <c r="E57" s="25" t="s">
        <v>80</v>
      </c>
      <c r="F57" s="25">
        <f>SUM(G57:I57)</f>
        <v>3</v>
      </c>
      <c r="G57" s="25">
        <v>3</v>
      </c>
      <c r="H57" s="25" t="s">
        <v>80</v>
      </c>
      <c r="I57" s="25" t="s">
        <v>80</v>
      </c>
      <c r="J57" s="25" t="s">
        <v>80</v>
      </c>
      <c r="K57" s="25">
        <v>10</v>
      </c>
      <c r="L57" s="25">
        <v>5</v>
      </c>
      <c r="M57" s="25" t="s">
        <v>80</v>
      </c>
    </row>
    <row r="58" spans="2:13" x14ac:dyDescent="0.2">
      <c r="C58" s="53" t="s">
        <v>734</v>
      </c>
      <c r="D58" s="31">
        <f t="shared" si="6"/>
        <v>2</v>
      </c>
      <c r="E58" s="25" t="s">
        <v>80</v>
      </c>
      <c r="F58" s="25">
        <f>SUM(G58:I58)</f>
        <v>1</v>
      </c>
      <c r="G58" s="25">
        <v>1</v>
      </c>
      <c r="H58" s="25" t="s">
        <v>80</v>
      </c>
      <c r="I58" s="25" t="s">
        <v>80</v>
      </c>
      <c r="J58" s="25" t="s">
        <v>80</v>
      </c>
      <c r="K58" s="25" t="s">
        <v>80</v>
      </c>
      <c r="L58" s="25">
        <v>1</v>
      </c>
      <c r="M58" s="25" t="s">
        <v>80</v>
      </c>
    </row>
    <row r="59" spans="2:13" x14ac:dyDescent="0.2">
      <c r="C59" s="53" t="s">
        <v>735</v>
      </c>
      <c r="D59" s="24">
        <f t="shared" si="6"/>
        <v>3</v>
      </c>
      <c r="E59" s="25" t="s">
        <v>80</v>
      </c>
      <c r="F59" s="25">
        <f>SUM(G59:I59)</f>
        <v>2</v>
      </c>
      <c r="G59" s="25">
        <v>2</v>
      </c>
      <c r="H59" s="25" t="s">
        <v>80</v>
      </c>
      <c r="I59" s="25" t="s">
        <v>80</v>
      </c>
      <c r="J59" s="25" t="s">
        <v>80</v>
      </c>
      <c r="K59" s="25" t="s">
        <v>80</v>
      </c>
      <c r="L59" s="25">
        <v>1</v>
      </c>
      <c r="M59" s="25" t="s">
        <v>80</v>
      </c>
    </row>
    <row r="60" spans="2:13" x14ac:dyDescent="0.2">
      <c r="C60" s="53" t="s">
        <v>736</v>
      </c>
      <c r="D60" s="31">
        <f t="shared" si="6"/>
        <v>6</v>
      </c>
      <c r="E60" s="25" t="s">
        <v>80</v>
      </c>
      <c r="F60" s="25" t="s">
        <v>80</v>
      </c>
      <c r="G60" s="25" t="s">
        <v>80</v>
      </c>
      <c r="H60" s="25" t="s">
        <v>80</v>
      </c>
      <c r="I60" s="25" t="s">
        <v>80</v>
      </c>
      <c r="J60" s="25" t="s">
        <v>80</v>
      </c>
      <c r="K60" s="25">
        <v>1</v>
      </c>
      <c r="L60" s="25">
        <v>5</v>
      </c>
      <c r="M60" s="25" t="s">
        <v>80</v>
      </c>
    </row>
    <row r="61" spans="2:13" x14ac:dyDescent="0.2">
      <c r="C61" s="53" t="s">
        <v>737</v>
      </c>
      <c r="D61" s="24" t="s">
        <v>80</v>
      </c>
      <c r="E61" s="25" t="s">
        <v>80</v>
      </c>
      <c r="F61" s="25" t="s">
        <v>80</v>
      </c>
      <c r="G61" s="25" t="s">
        <v>80</v>
      </c>
      <c r="H61" s="25" t="s">
        <v>80</v>
      </c>
      <c r="I61" s="25" t="s">
        <v>80</v>
      </c>
      <c r="J61" s="25" t="s">
        <v>80</v>
      </c>
      <c r="K61" s="25" t="s">
        <v>80</v>
      </c>
      <c r="L61" s="25" t="s">
        <v>80</v>
      </c>
      <c r="M61" s="25" t="s">
        <v>80</v>
      </c>
    </row>
    <row r="62" spans="2:13" x14ac:dyDescent="0.2">
      <c r="C62" s="27"/>
      <c r="D62" s="24"/>
      <c r="E62" s="25"/>
      <c r="F62" s="25"/>
      <c r="G62" s="25"/>
      <c r="H62" s="25"/>
      <c r="I62" s="25"/>
      <c r="J62" s="25"/>
      <c r="K62" s="25"/>
      <c r="L62" s="25"/>
      <c r="M62" s="25"/>
    </row>
    <row r="63" spans="2:13" x14ac:dyDescent="0.2">
      <c r="C63" s="53" t="s">
        <v>738</v>
      </c>
      <c r="D63" s="24" t="s">
        <v>80</v>
      </c>
      <c r="E63" s="25" t="s">
        <v>80</v>
      </c>
      <c r="F63" s="25" t="s">
        <v>80</v>
      </c>
      <c r="G63" s="25" t="s">
        <v>80</v>
      </c>
      <c r="H63" s="25" t="s">
        <v>80</v>
      </c>
      <c r="I63" s="25" t="s">
        <v>80</v>
      </c>
      <c r="J63" s="25" t="s">
        <v>80</v>
      </c>
      <c r="K63" s="25" t="s">
        <v>80</v>
      </c>
      <c r="L63" s="25" t="s">
        <v>80</v>
      </c>
      <c r="M63" s="25" t="s">
        <v>80</v>
      </c>
    </row>
    <row r="64" spans="2:13" x14ac:dyDescent="0.2">
      <c r="C64" s="53" t="s">
        <v>739</v>
      </c>
      <c r="D64" s="24" t="s">
        <v>80</v>
      </c>
      <c r="E64" s="25" t="s">
        <v>80</v>
      </c>
      <c r="F64" s="25" t="s">
        <v>80</v>
      </c>
      <c r="G64" s="25" t="s">
        <v>80</v>
      </c>
      <c r="H64" s="25" t="s">
        <v>80</v>
      </c>
      <c r="I64" s="25" t="s">
        <v>80</v>
      </c>
      <c r="J64" s="25" t="s">
        <v>80</v>
      </c>
      <c r="K64" s="25" t="s">
        <v>80</v>
      </c>
      <c r="L64" s="25" t="s">
        <v>80</v>
      </c>
      <c r="M64" s="25" t="s">
        <v>80</v>
      </c>
    </row>
    <row r="65" spans="1:13" x14ac:dyDescent="0.2">
      <c r="C65" s="53" t="s">
        <v>740</v>
      </c>
      <c r="D65" s="31">
        <f t="shared" si="6"/>
        <v>5</v>
      </c>
      <c r="E65" s="25" t="s">
        <v>80</v>
      </c>
      <c r="F65" s="25">
        <f>SUM(G65:I65)</f>
        <v>4</v>
      </c>
      <c r="G65" s="25">
        <v>1</v>
      </c>
      <c r="H65" s="25" t="s">
        <v>80</v>
      </c>
      <c r="I65" s="25">
        <v>3</v>
      </c>
      <c r="J65" s="25" t="s">
        <v>80</v>
      </c>
      <c r="K65" s="25">
        <v>1</v>
      </c>
      <c r="L65" s="25" t="s">
        <v>80</v>
      </c>
      <c r="M65" s="25" t="s">
        <v>80</v>
      </c>
    </row>
    <row r="66" spans="1:13" x14ac:dyDescent="0.2">
      <c r="C66" s="53" t="s">
        <v>741</v>
      </c>
      <c r="D66" s="24">
        <f t="shared" si="6"/>
        <v>2</v>
      </c>
      <c r="E66" s="25" t="s">
        <v>80</v>
      </c>
      <c r="F66" s="25" t="s">
        <v>80</v>
      </c>
      <c r="G66" s="25" t="s">
        <v>80</v>
      </c>
      <c r="H66" s="25" t="s">
        <v>80</v>
      </c>
      <c r="I66" s="25" t="s">
        <v>80</v>
      </c>
      <c r="J66" s="25" t="s">
        <v>80</v>
      </c>
      <c r="K66" s="25" t="s">
        <v>80</v>
      </c>
      <c r="L66" s="25">
        <v>2</v>
      </c>
      <c r="M66" s="25" t="s">
        <v>80</v>
      </c>
    </row>
    <row r="67" spans="1:13" x14ac:dyDescent="0.2">
      <c r="C67" s="53" t="s">
        <v>742</v>
      </c>
      <c r="D67" s="31">
        <f t="shared" si="6"/>
        <v>25</v>
      </c>
      <c r="E67" s="25">
        <v>1</v>
      </c>
      <c r="F67" s="25">
        <f>SUM(G67:I67)</f>
        <v>6</v>
      </c>
      <c r="G67" s="25">
        <v>6</v>
      </c>
      <c r="H67" s="25" t="s">
        <v>80</v>
      </c>
      <c r="I67" s="25" t="s">
        <v>80</v>
      </c>
      <c r="J67" s="25" t="s">
        <v>80</v>
      </c>
      <c r="K67" s="25">
        <v>8</v>
      </c>
      <c r="L67" s="25">
        <v>10</v>
      </c>
      <c r="M67" s="25" t="s">
        <v>80</v>
      </c>
    </row>
    <row r="68" spans="1:13" x14ac:dyDescent="0.2">
      <c r="C68" s="53" t="s">
        <v>730</v>
      </c>
      <c r="D68" s="31">
        <f t="shared" si="6"/>
        <v>10</v>
      </c>
      <c r="E68" s="25">
        <v>2</v>
      </c>
      <c r="F68" s="25">
        <f>SUM(G68:I68)</f>
        <v>2</v>
      </c>
      <c r="G68" s="25">
        <v>2</v>
      </c>
      <c r="H68" s="25" t="s">
        <v>80</v>
      </c>
      <c r="I68" s="25" t="s">
        <v>80</v>
      </c>
      <c r="J68" s="25" t="s">
        <v>80</v>
      </c>
      <c r="K68" s="25">
        <v>2</v>
      </c>
      <c r="L68" s="25">
        <v>4</v>
      </c>
      <c r="M68" s="25" t="s">
        <v>80</v>
      </c>
    </row>
    <row r="69" spans="1:13" x14ac:dyDescent="0.2">
      <c r="C69" s="53"/>
      <c r="D69" s="37"/>
      <c r="E69" s="25"/>
      <c r="F69" s="25"/>
      <c r="G69" s="25"/>
      <c r="H69" s="25"/>
      <c r="I69" s="25"/>
      <c r="J69" s="25"/>
      <c r="K69" s="25"/>
      <c r="L69" s="25"/>
      <c r="M69" s="25"/>
    </row>
    <row r="70" spans="1:13" x14ac:dyDescent="0.2">
      <c r="B70" s="4"/>
      <c r="C70" s="8" t="s">
        <v>743</v>
      </c>
      <c r="D70" s="35">
        <f t="shared" si="6"/>
        <v>5</v>
      </c>
      <c r="E70" s="52" t="s">
        <v>80</v>
      </c>
      <c r="F70" s="52">
        <f>SUM(G70:I70)</f>
        <v>1</v>
      </c>
      <c r="G70" s="52">
        <v>1</v>
      </c>
      <c r="H70" s="52" t="s">
        <v>80</v>
      </c>
      <c r="I70" s="52" t="s">
        <v>80</v>
      </c>
      <c r="J70" s="52">
        <v>1</v>
      </c>
      <c r="K70" s="52">
        <v>1</v>
      </c>
      <c r="L70" s="52">
        <v>2</v>
      </c>
      <c r="M70" s="52" t="s">
        <v>80</v>
      </c>
    </row>
    <row r="71" spans="1:13" ht="18" thickBot="1" x14ac:dyDescent="0.25">
      <c r="B71" s="4"/>
      <c r="C71" s="131"/>
      <c r="D71" s="132"/>
      <c r="E71" s="133"/>
      <c r="F71" s="132"/>
      <c r="G71" s="133"/>
      <c r="H71" s="133"/>
      <c r="I71" s="133"/>
      <c r="J71" s="133"/>
      <c r="K71" s="133"/>
      <c r="L71" s="133"/>
      <c r="M71" s="133"/>
    </row>
    <row r="72" spans="1:13" x14ac:dyDescent="0.2">
      <c r="C72" s="1" t="s">
        <v>744</v>
      </c>
      <c r="D72" s="27"/>
      <c r="E72" s="27"/>
      <c r="F72" s="27"/>
      <c r="G72" s="53"/>
      <c r="H72" s="27"/>
      <c r="I72" s="27"/>
      <c r="J72" s="27"/>
      <c r="K72" s="27"/>
      <c r="L72" s="27"/>
      <c r="M72" s="27"/>
    </row>
    <row r="73" spans="1:13" x14ac:dyDescent="0.2">
      <c r="C73" s="2" t="s">
        <v>745</v>
      </c>
      <c r="G73" s="1"/>
    </row>
    <row r="74" spans="1:13" x14ac:dyDescent="0.2">
      <c r="A74" s="1"/>
      <c r="C74" s="2" t="s">
        <v>746</v>
      </c>
    </row>
    <row r="75" spans="1:13" x14ac:dyDescent="0.2">
      <c r="C75" s="1" t="s">
        <v>747</v>
      </c>
    </row>
    <row r="76" spans="1:13" x14ac:dyDescent="0.2">
      <c r="C76" s="1"/>
    </row>
  </sheetData>
  <mergeCells count="6">
    <mergeCell ref="F9:F12"/>
    <mergeCell ref="J9:J12"/>
    <mergeCell ref="K9:K12"/>
    <mergeCell ref="M9:M12"/>
    <mergeCell ref="G10:G12"/>
    <mergeCell ref="I10:I12"/>
  </mergeCells>
  <phoneticPr fontId="2"/>
  <dataValidations count="1">
    <dataValidation imeMode="off" allowBlank="1" showInputMessage="1" showErrorMessage="1" sqref="D13:M71 IZ13:JI71 SV13:TE71 ACR13:ADA71 AMN13:AMW71 AWJ13:AWS71 BGF13:BGO71 BQB13:BQK71 BZX13:CAG71 CJT13:CKC71 CTP13:CTY71 DDL13:DDU71 DNH13:DNQ71 DXD13:DXM71 EGZ13:EHI71 EQV13:ERE71 FAR13:FBA71 FKN13:FKW71 FUJ13:FUS71 GEF13:GEO71 GOB13:GOK71 GXX13:GYG71 HHT13:HIC71 HRP13:HRY71 IBL13:IBU71 ILH13:ILQ71 IVD13:IVM71 JEZ13:JFI71 JOV13:JPE71 JYR13:JZA71 KIN13:KIW71 KSJ13:KSS71 LCF13:LCO71 LMB13:LMK71 LVX13:LWG71 MFT13:MGC71 MPP13:MPY71 MZL13:MZU71 NJH13:NJQ71 NTD13:NTM71 OCZ13:ODI71 OMV13:ONE71 OWR13:OXA71 PGN13:PGW71 PQJ13:PQS71 QAF13:QAO71 QKB13:QKK71 QTX13:QUG71 RDT13:REC71 RNP13:RNY71 RXL13:RXU71 SHH13:SHQ71 SRD13:SRM71 TAZ13:TBI71 TKV13:TLE71 TUR13:TVA71 UEN13:UEW71 UOJ13:UOS71 UYF13:UYO71 VIB13:VIK71 VRX13:VSG71 WBT13:WCC71 WLP13:WLY71 WVL13:WVU71 D65549:M65607 IZ65549:JI65607 SV65549:TE65607 ACR65549:ADA65607 AMN65549:AMW65607 AWJ65549:AWS65607 BGF65549:BGO65607 BQB65549:BQK65607 BZX65549:CAG65607 CJT65549:CKC65607 CTP65549:CTY65607 DDL65549:DDU65607 DNH65549:DNQ65607 DXD65549:DXM65607 EGZ65549:EHI65607 EQV65549:ERE65607 FAR65549:FBA65607 FKN65549:FKW65607 FUJ65549:FUS65607 GEF65549:GEO65607 GOB65549:GOK65607 GXX65549:GYG65607 HHT65549:HIC65607 HRP65549:HRY65607 IBL65549:IBU65607 ILH65549:ILQ65607 IVD65549:IVM65607 JEZ65549:JFI65607 JOV65549:JPE65607 JYR65549:JZA65607 KIN65549:KIW65607 KSJ65549:KSS65607 LCF65549:LCO65607 LMB65549:LMK65607 LVX65549:LWG65607 MFT65549:MGC65607 MPP65549:MPY65607 MZL65549:MZU65607 NJH65549:NJQ65607 NTD65549:NTM65607 OCZ65549:ODI65607 OMV65549:ONE65607 OWR65549:OXA65607 PGN65549:PGW65607 PQJ65549:PQS65607 QAF65549:QAO65607 QKB65549:QKK65607 QTX65549:QUG65607 RDT65549:REC65607 RNP65549:RNY65607 RXL65549:RXU65607 SHH65549:SHQ65607 SRD65549:SRM65607 TAZ65549:TBI65607 TKV65549:TLE65607 TUR65549:TVA65607 UEN65549:UEW65607 UOJ65549:UOS65607 UYF65549:UYO65607 VIB65549:VIK65607 VRX65549:VSG65607 WBT65549:WCC65607 WLP65549:WLY65607 WVL65549:WVU65607 D131085:M131143 IZ131085:JI131143 SV131085:TE131143 ACR131085:ADA131143 AMN131085:AMW131143 AWJ131085:AWS131143 BGF131085:BGO131143 BQB131085:BQK131143 BZX131085:CAG131143 CJT131085:CKC131143 CTP131085:CTY131143 DDL131085:DDU131143 DNH131085:DNQ131143 DXD131085:DXM131143 EGZ131085:EHI131143 EQV131085:ERE131143 FAR131085:FBA131143 FKN131085:FKW131143 FUJ131085:FUS131143 GEF131085:GEO131143 GOB131085:GOK131143 GXX131085:GYG131143 HHT131085:HIC131143 HRP131085:HRY131143 IBL131085:IBU131143 ILH131085:ILQ131143 IVD131085:IVM131143 JEZ131085:JFI131143 JOV131085:JPE131143 JYR131085:JZA131143 KIN131085:KIW131143 KSJ131085:KSS131143 LCF131085:LCO131143 LMB131085:LMK131143 LVX131085:LWG131143 MFT131085:MGC131143 MPP131085:MPY131143 MZL131085:MZU131143 NJH131085:NJQ131143 NTD131085:NTM131143 OCZ131085:ODI131143 OMV131085:ONE131143 OWR131085:OXA131143 PGN131085:PGW131143 PQJ131085:PQS131143 QAF131085:QAO131143 QKB131085:QKK131143 QTX131085:QUG131143 RDT131085:REC131143 RNP131085:RNY131143 RXL131085:RXU131143 SHH131085:SHQ131143 SRD131085:SRM131143 TAZ131085:TBI131143 TKV131085:TLE131143 TUR131085:TVA131143 UEN131085:UEW131143 UOJ131085:UOS131143 UYF131085:UYO131143 VIB131085:VIK131143 VRX131085:VSG131143 WBT131085:WCC131143 WLP131085:WLY131143 WVL131085:WVU131143 D196621:M196679 IZ196621:JI196679 SV196621:TE196679 ACR196621:ADA196679 AMN196621:AMW196679 AWJ196621:AWS196679 BGF196621:BGO196679 BQB196621:BQK196679 BZX196621:CAG196679 CJT196621:CKC196679 CTP196621:CTY196679 DDL196621:DDU196679 DNH196621:DNQ196679 DXD196621:DXM196679 EGZ196621:EHI196679 EQV196621:ERE196679 FAR196621:FBA196679 FKN196621:FKW196679 FUJ196621:FUS196679 GEF196621:GEO196679 GOB196621:GOK196679 GXX196621:GYG196679 HHT196621:HIC196679 HRP196621:HRY196679 IBL196621:IBU196679 ILH196621:ILQ196679 IVD196621:IVM196679 JEZ196621:JFI196679 JOV196621:JPE196679 JYR196621:JZA196679 KIN196621:KIW196679 KSJ196621:KSS196679 LCF196621:LCO196679 LMB196621:LMK196679 LVX196621:LWG196679 MFT196621:MGC196679 MPP196621:MPY196679 MZL196621:MZU196679 NJH196621:NJQ196679 NTD196621:NTM196679 OCZ196621:ODI196679 OMV196621:ONE196679 OWR196621:OXA196679 PGN196621:PGW196679 PQJ196621:PQS196679 QAF196621:QAO196679 QKB196621:QKK196679 QTX196621:QUG196679 RDT196621:REC196679 RNP196621:RNY196679 RXL196621:RXU196679 SHH196621:SHQ196679 SRD196621:SRM196679 TAZ196621:TBI196679 TKV196621:TLE196679 TUR196621:TVA196679 UEN196621:UEW196679 UOJ196621:UOS196679 UYF196621:UYO196679 VIB196621:VIK196679 VRX196621:VSG196679 WBT196621:WCC196679 WLP196621:WLY196679 WVL196621:WVU196679 D262157:M262215 IZ262157:JI262215 SV262157:TE262215 ACR262157:ADA262215 AMN262157:AMW262215 AWJ262157:AWS262215 BGF262157:BGO262215 BQB262157:BQK262215 BZX262157:CAG262215 CJT262157:CKC262215 CTP262157:CTY262215 DDL262157:DDU262215 DNH262157:DNQ262215 DXD262157:DXM262215 EGZ262157:EHI262215 EQV262157:ERE262215 FAR262157:FBA262215 FKN262157:FKW262215 FUJ262157:FUS262215 GEF262157:GEO262215 GOB262157:GOK262215 GXX262157:GYG262215 HHT262157:HIC262215 HRP262157:HRY262215 IBL262157:IBU262215 ILH262157:ILQ262215 IVD262157:IVM262215 JEZ262157:JFI262215 JOV262157:JPE262215 JYR262157:JZA262215 KIN262157:KIW262215 KSJ262157:KSS262215 LCF262157:LCO262215 LMB262157:LMK262215 LVX262157:LWG262215 MFT262157:MGC262215 MPP262157:MPY262215 MZL262157:MZU262215 NJH262157:NJQ262215 NTD262157:NTM262215 OCZ262157:ODI262215 OMV262157:ONE262215 OWR262157:OXA262215 PGN262157:PGW262215 PQJ262157:PQS262215 QAF262157:QAO262215 QKB262157:QKK262215 QTX262157:QUG262215 RDT262157:REC262215 RNP262157:RNY262215 RXL262157:RXU262215 SHH262157:SHQ262215 SRD262157:SRM262215 TAZ262157:TBI262215 TKV262157:TLE262215 TUR262157:TVA262215 UEN262157:UEW262215 UOJ262157:UOS262215 UYF262157:UYO262215 VIB262157:VIK262215 VRX262157:VSG262215 WBT262157:WCC262215 WLP262157:WLY262215 WVL262157:WVU262215 D327693:M327751 IZ327693:JI327751 SV327693:TE327751 ACR327693:ADA327751 AMN327693:AMW327751 AWJ327693:AWS327751 BGF327693:BGO327751 BQB327693:BQK327751 BZX327693:CAG327751 CJT327693:CKC327751 CTP327693:CTY327751 DDL327693:DDU327751 DNH327693:DNQ327751 DXD327693:DXM327751 EGZ327693:EHI327751 EQV327693:ERE327751 FAR327693:FBA327751 FKN327693:FKW327751 FUJ327693:FUS327751 GEF327693:GEO327751 GOB327693:GOK327751 GXX327693:GYG327751 HHT327693:HIC327751 HRP327693:HRY327751 IBL327693:IBU327751 ILH327693:ILQ327751 IVD327693:IVM327751 JEZ327693:JFI327751 JOV327693:JPE327751 JYR327693:JZA327751 KIN327693:KIW327751 KSJ327693:KSS327751 LCF327693:LCO327751 LMB327693:LMK327751 LVX327693:LWG327751 MFT327693:MGC327751 MPP327693:MPY327751 MZL327693:MZU327751 NJH327693:NJQ327751 NTD327693:NTM327751 OCZ327693:ODI327751 OMV327693:ONE327751 OWR327693:OXA327751 PGN327693:PGW327751 PQJ327693:PQS327751 QAF327693:QAO327751 QKB327693:QKK327751 QTX327693:QUG327751 RDT327693:REC327751 RNP327693:RNY327751 RXL327693:RXU327751 SHH327693:SHQ327751 SRD327693:SRM327751 TAZ327693:TBI327751 TKV327693:TLE327751 TUR327693:TVA327751 UEN327693:UEW327751 UOJ327693:UOS327751 UYF327693:UYO327751 VIB327693:VIK327751 VRX327693:VSG327751 WBT327693:WCC327751 WLP327693:WLY327751 WVL327693:WVU327751 D393229:M393287 IZ393229:JI393287 SV393229:TE393287 ACR393229:ADA393287 AMN393229:AMW393287 AWJ393229:AWS393287 BGF393229:BGO393287 BQB393229:BQK393287 BZX393229:CAG393287 CJT393229:CKC393287 CTP393229:CTY393287 DDL393229:DDU393287 DNH393229:DNQ393287 DXD393229:DXM393287 EGZ393229:EHI393287 EQV393229:ERE393287 FAR393229:FBA393287 FKN393229:FKW393287 FUJ393229:FUS393287 GEF393229:GEO393287 GOB393229:GOK393287 GXX393229:GYG393287 HHT393229:HIC393287 HRP393229:HRY393287 IBL393229:IBU393287 ILH393229:ILQ393287 IVD393229:IVM393287 JEZ393229:JFI393287 JOV393229:JPE393287 JYR393229:JZA393287 KIN393229:KIW393287 KSJ393229:KSS393287 LCF393229:LCO393287 LMB393229:LMK393287 LVX393229:LWG393287 MFT393229:MGC393287 MPP393229:MPY393287 MZL393229:MZU393287 NJH393229:NJQ393287 NTD393229:NTM393287 OCZ393229:ODI393287 OMV393229:ONE393287 OWR393229:OXA393287 PGN393229:PGW393287 PQJ393229:PQS393287 QAF393229:QAO393287 QKB393229:QKK393287 QTX393229:QUG393287 RDT393229:REC393287 RNP393229:RNY393287 RXL393229:RXU393287 SHH393229:SHQ393287 SRD393229:SRM393287 TAZ393229:TBI393287 TKV393229:TLE393287 TUR393229:TVA393287 UEN393229:UEW393287 UOJ393229:UOS393287 UYF393229:UYO393287 VIB393229:VIK393287 VRX393229:VSG393287 WBT393229:WCC393287 WLP393229:WLY393287 WVL393229:WVU393287 D458765:M458823 IZ458765:JI458823 SV458765:TE458823 ACR458765:ADA458823 AMN458765:AMW458823 AWJ458765:AWS458823 BGF458765:BGO458823 BQB458765:BQK458823 BZX458765:CAG458823 CJT458765:CKC458823 CTP458765:CTY458823 DDL458765:DDU458823 DNH458765:DNQ458823 DXD458765:DXM458823 EGZ458765:EHI458823 EQV458765:ERE458823 FAR458765:FBA458823 FKN458765:FKW458823 FUJ458765:FUS458823 GEF458765:GEO458823 GOB458765:GOK458823 GXX458765:GYG458823 HHT458765:HIC458823 HRP458765:HRY458823 IBL458765:IBU458823 ILH458765:ILQ458823 IVD458765:IVM458823 JEZ458765:JFI458823 JOV458765:JPE458823 JYR458765:JZA458823 KIN458765:KIW458823 KSJ458765:KSS458823 LCF458765:LCO458823 LMB458765:LMK458823 LVX458765:LWG458823 MFT458765:MGC458823 MPP458765:MPY458823 MZL458765:MZU458823 NJH458765:NJQ458823 NTD458765:NTM458823 OCZ458765:ODI458823 OMV458765:ONE458823 OWR458765:OXA458823 PGN458765:PGW458823 PQJ458765:PQS458823 QAF458765:QAO458823 QKB458765:QKK458823 QTX458765:QUG458823 RDT458765:REC458823 RNP458765:RNY458823 RXL458765:RXU458823 SHH458765:SHQ458823 SRD458765:SRM458823 TAZ458765:TBI458823 TKV458765:TLE458823 TUR458765:TVA458823 UEN458765:UEW458823 UOJ458765:UOS458823 UYF458765:UYO458823 VIB458765:VIK458823 VRX458765:VSG458823 WBT458765:WCC458823 WLP458765:WLY458823 WVL458765:WVU458823 D524301:M524359 IZ524301:JI524359 SV524301:TE524359 ACR524301:ADA524359 AMN524301:AMW524359 AWJ524301:AWS524359 BGF524301:BGO524359 BQB524301:BQK524359 BZX524301:CAG524359 CJT524301:CKC524359 CTP524301:CTY524359 DDL524301:DDU524359 DNH524301:DNQ524359 DXD524301:DXM524359 EGZ524301:EHI524359 EQV524301:ERE524359 FAR524301:FBA524359 FKN524301:FKW524359 FUJ524301:FUS524359 GEF524301:GEO524359 GOB524301:GOK524359 GXX524301:GYG524359 HHT524301:HIC524359 HRP524301:HRY524359 IBL524301:IBU524359 ILH524301:ILQ524359 IVD524301:IVM524359 JEZ524301:JFI524359 JOV524301:JPE524359 JYR524301:JZA524359 KIN524301:KIW524359 KSJ524301:KSS524359 LCF524301:LCO524359 LMB524301:LMK524359 LVX524301:LWG524359 MFT524301:MGC524359 MPP524301:MPY524359 MZL524301:MZU524359 NJH524301:NJQ524359 NTD524301:NTM524359 OCZ524301:ODI524359 OMV524301:ONE524359 OWR524301:OXA524359 PGN524301:PGW524359 PQJ524301:PQS524359 QAF524301:QAO524359 QKB524301:QKK524359 QTX524301:QUG524359 RDT524301:REC524359 RNP524301:RNY524359 RXL524301:RXU524359 SHH524301:SHQ524359 SRD524301:SRM524359 TAZ524301:TBI524359 TKV524301:TLE524359 TUR524301:TVA524359 UEN524301:UEW524359 UOJ524301:UOS524359 UYF524301:UYO524359 VIB524301:VIK524359 VRX524301:VSG524359 WBT524301:WCC524359 WLP524301:WLY524359 WVL524301:WVU524359 D589837:M589895 IZ589837:JI589895 SV589837:TE589895 ACR589837:ADA589895 AMN589837:AMW589895 AWJ589837:AWS589895 BGF589837:BGO589895 BQB589837:BQK589895 BZX589837:CAG589895 CJT589837:CKC589895 CTP589837:CTY589895 DDL589837:DDU589895 DNH589837:DNQ589895 DXD589837:DXM589895 EGZ589837:EHI589895 EQV589837:ERE589895 FAR589837:FBA589895 FKN589837:FKW589895 FUJ589837:FUS589895 GEF589837:GEO589895 GOB589837:GOK589895 GXX589837:GYG589895 HHT589837:HIC589895 HRP589837:HRY589895 IBL589837:IBU589895 ILH589837:ILQ589895 IVD589837:IVM589895 JEZ589837:JFI589895 JOV589837:JPE589895 JYR589837:JZA589895 KIN589837:KIW589895 KSJ589837:KSS589895 LCF589837:LCO589895 LMB589837:LMK589895 LVX589837:LWG589895 MFT589837:MGC589895 MPP589837:MPY589895 MZL589837:MZU589895 NJH589837:NJQ589895 NTD589837:NTM589895 OCZ589837:ODI589895 OMV589837:ONE589895 OWR589837:OXA589895 PGN589837:PGW589895 PQJ589837:PQS589895 QAF589837:QAO589895 QKB589837:QKK589895 QTX589837:QUG589895 RDT589837:REC589895 RNP589837:RNY589895 RXL589837:RXU589895 SHH589837:SHQ589895 SRD589837:SRM589895 TAZ589837:TBI589895 TKV589837:TLE589895 TUR589837:TVA589895 UEN589837:UEW589895 UOJ589837:UOS589895 UYF589837:UYO589895 VIB589837:VIK589895 VRX589837:VSG589895 WBT589837:WCC589895 WLP589837:WLY589895 WVL589837:WVU589895 D655373:M655431 IZ655373:JI655431 SV655373:TE655431 ACR655373:ADA655431 AMN655373:AMW655431 AWJ655373:AWS655431 BGF655373:BGO655431 BQB655373:BQK655431 BZX655373:CAG655431 CJT655373:CKC655431 CTP655373:CTY655431 DDL655373:DDU655431 DNH655373:DNQ655431 DXD655373:DXM655431 EGZ655373:EHI655431 EQV655373:ERE655431 FAR655373:FBA655431 FKN655373:FKW655431 FUJ655373:FUS655431 GEF655373:GEO655431 GOB655373:GOK655431 GXX655373:GYG655431 HHT655373:HIC655431 HRP655373:HRY655431 IBL655373:IBU655431 ILH655373:ILQ655431 IVD655373:IVM655431 JEZ655373:JFI655431 JOV655373:JPE655431 JYR655373:JZA655431 KIN655373:KIW655431 KSJ655373:KSS655431 LCF655373:LCO655431 LMB655373:LMK655431 LVX655373:LWG655431 MFT655373:MGC655431 MPP655373:MPY655431 MZL655373:MZU655431 NJH655373:NJQ655431 NTD655373:NTM655431 OCZ655373:ODI655431 OMV655373:ONE655431 OWR655373:OXA655431 PGN655373:PGW655431 PQJ655373:PQS655431 QAF655373:QAO655431 QKB655373:QKK655431 QTX655373:QUG655431 RDT655373:REC655431 RNP655373:RNY655431 RXL655373:RXU655431 SHH655373:SHQ655431 SRD655373:SRM655431 TAZ655373:TBI655431 TKV655373:TLE655431 TUR655373:TVA655431 UEN655373:UEW655431 UOJ655373:UOS655431 UYF655373:UYO655431 VIB655373:VIK655431 VRX655373:VSG655431 WBT655373:WCC655431 WLP655373:WLY655431 WVL655373:WVU655431 D720909:M720967 IZ720909:JI720967 SV720909:TE720967 ACR720909:ADA720967 AMN720909:AMW720967 AWJ720909:AWS720967 BGF720909:BGO720967 BQB720909:BQK720967 BZX720909:CAG720967 CJT720909:CKC720967 CTP720909:CTY720967 DDL720909:DDU720967 DNH720909:DNQ720967 DXD720909:DXM720967 EGZ720909:EHI720967 EQV720909:ERE720967 FAR720909:FBA720967 FKN720909:FKW720967 FUJ720909:FUS720967 GEF720909:GEO720967 GOB720909:GOK720967 GXX720909:GYG720967 HHT720909:HIC720967 HRP720909:HRY720967 IBL720909:IBU720967 ILH720909:ILQ720967 IVD720909:IVM720967 JEZ720909:JFI720967 JOV720909:JPE720967 JYR720909:JZA720967 KIN720909:KIW720967 KSJ720909:KSS720967 LCF720909:LCO720967 LMB720909:LMK720967 LVX720909:LWG720967 MFT720909:MGC720967 MPP720909:MPY720967 MZL720909:MZU720967 NJH720909:NJQ720967 NTD720909:NTM720967 OCZ720909:ODI720967 OMV720909:ONE720967 OWR720909:OXA720967 PGN720909:PGW720967 PQJ720909:PQS720967 QAF720909:QAO720967 QKB720909:QKK720967 QTX720909:QUG720967 RDT720909:REC720967 RNP720909:RNY720967 RXL720909:RXU720967 SHH720909:SHQ720967 SRD720909:SRM720967 TAZ720909:TBI720967 TKV720909:TLE720967 TUR720909:TVA720967 UEN720909:UEW720967 UOJ720909:UOS720967 UYF720909:UYO720967 VIB720909:VIK720967 VRX720909:VSG720967 WBT720909:WCC720967 WLP720909:WLY720967 WVL720909:WVU720967 D786445:M786503 IZ786445:JI786503 SV786445:TE786503 ACR786445:ADA786503 AMN786445:AMW786503 AWJ786445:AWS786503 BGF786445:BGO786503 BQB786445:BQK786503 BZX786445:CAG786503 CJT786445:CKC786503 CTP786445:CTY786503 DDL786445:DDU786503 DNH786445:DNQ786503 DXD786445:DXM786503 EGZ786445:EHI786503 EQV786445:ERE786503 FAR786445:FBA786503 FKN786445:FKW786503 FUJ786445:FUS786503 GEF786445:GEO786503 GOB786445:GOK786503 GXX786445:GYG786503 HHT786445:HIC786503 HRP786445:HRY786503 IBL786445:IBU786503 ILH786445:ILQ786503 IVD786445:IVM786503 JEZ786445:JFI786503 JOV786445:JPE786503 JYR786445:JZA786503 KIN786445:KIW786503 KSJ786445:KSS786503 LCF786445:LCO786503 LMB786445:LMK786503 LVX786445:LWG786503 MFT786445:MGC786503 MPP786445:MPY786503 MZL786445:MZU786503 NJH786445:NJQ786503 NTD786445:NTM786503 OCZ786445:ODI786503 OMV786445:ONE786503 OWR786445:OXA786503 PGN786445:PGW786503 PQJ786445:PQS786503 QAF786445:QAO786503 QKB786445:QKK786503 QTX786445:QUG786503 RDT786445:REC786503 RNP786445:RNY786503 RXL786445:RXU786503 SHH786445:SHQ786503 SRD786445:SRM786503 TAZ786445:TBI786503 TKV786445:TLE786503 TUR786445:TVA786503 UEN786445:UEW786503 UOJ786445:UOS786503 UYF786445:UYO786503 VIB786445:VIK786503 VRX786445:VSG786503 WBT786445:WCC786503 WLP786445:WLY786503 WVL786445:WVU786503 D851981:M852039 IZ851981:JI852039 SV851981:TE852039 ACR851981:ADA852039 AMN851981:AMW852039 AWJ851981:AWS852039 BGF851981:BGO852039 BQB851981:BQK852039 BZX851981:CAG852039 CJT851981:CKC852039 CTP851981:CTY852039 DDL851981:DDU852039 DNH851981:DNQ852039 DXD851981:DXM852039 EGZ851981:EHI852039 EQV851981:ERE852039 FAR851981:FBA852039 FKN851981:FKW852039 FUJ851981:FUS852039 GEF851981:GEO852039 GOB851981:GOK852039 GXX851981:GYG852039 HHT851981:HIC852039 HRP851981:HRY852039 IBL851981:IBU852039 ILH851981:ILQ852039 IVD851981:IVM852039 JEZ851981:JFI852039 JOV851981:JPE852039 JYR851981:JZA852039 KIN851981:KIW852039 KSJ851981:KSS852039 LCF851981:LCO852039 LMB851981:LMK852039 LVX851981:LWG852039 MFT851981:MGC852039 MPP851981:MPY852039 MZL851981:MZU852039 NJH851981:NJQ852039 NTD851981:NTM852039 OCZ851981:ODI852039 OMV851981:ONE852039 OWR851981:OXA852039 PGN851981:PGW852039 PQJ851981:PQS852039 QAF851981:QAO852039 QKB851981:QKK852039 QTX851981:QUG852039 RDT851981:REC852039 RNP851981:RNY852039 RXL851981:RXU852039 SHH851981:SHQ852039 SRD851981:SRM852039 TAZ851981:TBI852039 TKV851981:TLE852039 TUR851981:TVA852039 UEN851981:UEW852039 UOJ851981:UOS852039 UYF851981:UYO852039 VIB851981:VIK852039 VRX851981:VSG852039 WBT851981:WCC852039 WLP851981:WLY852039 WVL851981:WVU852039 D917517:M917575 IZ917517:JI917575 SV917517:TE917575 ACR917517:ADA917575 AMN917517:AMW917575 AWJ917517:AWS917575 BGF917517:BGO917575 BQB917517:BQK917575 BZX917517:CAG917575 CJT917517:CKC917575 CTP917517:CTY917575 DDL917517:DDU917575 DNH917517:DNQ917575 DXD917517:DXM917575 EGZ917517:EHI917575 EQV917517:ERE917575 FAR917517:FBA917575 FKN917517:FKW917575 FUJ917517:FUS917575 GEF917517:GEO917575 GOB917517:GOK917575 GXX917517:GYG917575 HHT917517:HIC917575 HRP917517:HRY917575 IBL917517:IBU917575 ILH917517:ILQ917575 IVD917517:IVM917575 JEZ917517:JFI917575 JOV917517:JPE917575 JYR917517:JZA917575 KIN917517:KIW917575 KSJ917517:KSS917575 LCF917517:LCO917575 LMB917517:LMK917575 LVX917517:LWG917575 MFT917517:MGC917575 MPP917517:MPY917575 MZL917517:MZU917575 NJH917517:NJQ917575 NTD917517:NTM917575 OCZ917517:ODI917575 OMV917517:ONE917575 OWR917517:OXA917575 PGN917517:PGW917575 PQJ917517:PQS917575 QAF917517:QAO917575 QKB917517:QKK917575 QTX917517:QUG917575 RDT917517:REC917575 RNP917517:RNY917575 RXL917517:RXU917575 SHH917517:SHQ917575 SRD917517:SRM917575 TAZ917517:TBI917575 TKV917517:TLE917575 TUR917517:TVA917575 UEN917517:UEW917575 UOJ917517:UOS917575 UYF917517:UYO917575 VIB917517:VIK917575 VRX917517:VSG917575 WBT917517:WCC917575 WLP917517:WLY917575 WVL917517:WVU917575 D983053:M983111 IZ983053:JI983111 SV983053:TE983111 ACR983053:ADA983111 AMN983053:AMW983111 AWJ983053:AWS983111 BGF983053:BGO983111 BQB983053:BQK983111 BZX983053:CAG983111 CJT983053:CKC983111 CTP983053:CTY983111 DDL983053:DDU983111 DNH983053:DNQ983111 DXD983053:DXM983111 EGZ983053:EHI983111 EQV983053:ERE983111 FAR983053:FBA983111 FKN983053:FKW983111 FUJ983053:FUS983111 GEF983053:GEO983111 GOB983053:GOK983111 GXX983053:GYG983111 HHT983053:HIC983111 HRP983053:HRY983111 IBL983053:IBU983111 ILH983053:ILQ983111 IVD983053:IVM983111 JEZ983053:JFI983111 JOV983053:JPE983111 JYR983053:JZA983111 KIN983053:KIW983111 KSJ983053:KSS983111 LCF983053:LCO983111 LMB983053:LMK983111 LVX983053:LWG983111 MFT983053:MGC983111 MPP983053:MPY983111 MZL983053:MZU983111 NJH983053:NJQ983111 NTD983053:NTM983111 OCZ983053:ODI983111 OMV983053:ONE983111 OWR983053:OXA983111 PGN983053:PGW983111 PQJ983053:PQS983111 QAF983053:QAO983111 QKB983053:QKK983111 QTX983053:QUG983111 RDT983053:REC983111 RNP983053:RNY983111 RXL983053:RXU983111 SHH983053:SHQ983111 SRD983053:SRM983111 TAZ983053:TBI983111 TKV983053:TLE983111 TUR983053:TVA983111 UEN983053:UEW983111 UOJ983053:UOS983111 UYF983053:UYO983111 VIB983053:VIK983111 VRX983053:VSG983111 WBT983053:WCC983111 WLP983053:WLY983111 WVL983053:WVU983111"/>
  </dataValidations>
  <pageMargins left="0.2" right="0.28000000000000003" top="0.56999999999999995" bottom="0.53" header="0.51200000000000001" footer="0.51200000000000001"/>
  <pageSetup paperSize="12" scale="75" orientation="portrait" verticalDpi="4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K56"/>
  <sheetViews>
    <sheetView showGridLines="0" zoomScale="75" workbookViewId="0">
      <selection activeCell="B5" sqref="B5"/>
    </sheetView>
  </sheetViews>
  <sheetFormatPr defaultColWidth="14.625" defaultRowHeight="17.25" x14ac:dyDescent="0.2"/>
  <cols>
    <col min="1" max="1" width="13.375" style="2" customWidth="1"/>
    <col min="2" max="2" width="19.625" style="2" customWidth="1"/>
    <col min="3" max="3" width="9.625" style="2" customWidth="1"/>
    <col min="4" max="256" width="14.625" style="2"/>
    <col min="257" max="257" width="13.375" style="2" customWidth="1"/>
    <col min="258" max="258" width="19.625" style="2" customWidth="1"/>
    <col min="259" max="259" width="9.625" style="2" customWidth="1"/>
    <col min="260" max="512" width="14.625" style="2"/>
    <col min="513" max="513" width="13.375" style="2" customWidth="1"/>
    <col min="514" max="514" width="19.625" style="2" customWidth="1"/>
    <col min="515" max="515" width="9.625" style="2" customWidth="1"/>
    <col min="516" max="768" width="14.625" style="2"/>
    <col min="769" max="769" width="13.375" style="2" customWidth="1"/>
    <col min="770" max="770" width="19.625" style="2" customWidth="1"/>
    <col min="771" max="771" width="9.625" style="2" customWidth="1"/>
    <col min="772" max="1024" width="14.625" style="2"/>
    <col min="1025" max="1025" width="13.375" style="2" customWidth="1"/>
    <col min="1026" max="1026" width="19.625" style="2" customWidth="1"/>
    <col min="1027" max="1027" width="9.625" style="2" customWidth="1"/>
    <col min="1028" max="1280" width="14.625" style="2"/>
    <col min="1281" max="1281" width="13.375" style="2" customWidth="1"/>
    <col min="1282" max="1282" width="19.625" style="2" customWidth="1"/>
    <col min="1283" max="1283" width="9.625" style="2" customWidth="1"/>
    <col min="1284" max="1536" width="14.625" style="2"/>
    <col min="1537" max="1537" width="13.375" style="2" customWidth="1"/>
    <col min="1538" max="1538" width="19.625" style="2" customWidth="1"/>
    <col min="1539" max="1539" width="9.625" style="2" customWidth="1"/>
    <col min="1540" max="1792" width="14.625" style="2"/>
    <col min="1793" max="1793" width="13.375" style="2" customWidth="1"/>
    <col min="1794" max="1794" width="19.625" style="2" customWidth="1"/>
    <col min="1795" max="1795" width="9.625" style="2" customWidth="1"/>
    <col min="1796" max="2048" width="14.625" style="2"/>
    <col min="2049" max="2049" width="13.375" style="2" customWidth="1"/>
    <col min="2050" max="2050" width="19.625" style="2" customWidth="1"/>
    <col min="2051" max="2051" width="9.625" style="2" customWidth="1"/>
    <col min="2052" max="2304" width="14.625" style="2"/>
    <col min="2305" max="2305" width="13.375" style="2" customWidth="1"/>
    <col min="2306" max="2306" width="19.625" style="2" customWidth="1"/>
    <col min="2307" max="2307" width="9.625" style="2" customWidth="1"/>
    <col min="2308" max="2560" width="14.625" style="2"/>
    <col min="2561" max="2561" width="13.375" style="2" customWidth="1"/>
    <col min="2562" max="2562" width="19.625" style="2" customWidth="1"/>
    <col min="2563" max="2563" width="9.625" style="2" customWidth="1"/>
    <col min="2564" max="2816" width="14.625" style="2"/>
    <col min="2817" max="2817" width="13.375" style="2" customWidth="1"/>
    <col min="2818" max="2818" width="19.625" style="2" customWidth="1"/>
    <col min="2819" max="2819" width="9.625" style="2" customWidth="1"/>
    <col min="2820" max="3072" width="14.625" style="2"/>
    <col min="3073" max="3073" width="13.375" style="2" customWidth="1"/>
    <col min="3074" max="3074" width="19.625" style="2" customWidth="1"/>
    <col min="3075" max="3075" width="9.625" style="2" customWidth="1"/>
    <col min="3076" max="3328" width="14.625" style="2"/>
    <col min="3329" max="3329" width="13.375" style="2" customWidth="1"/>
    <col min="3330" max="3330" width="19.625" style="2" customWidth="1"/>
    <col min="3331" max="3331" width="9.625" style="2" customWidth="1"/>
    <col min="3332" max="3584" width="14.625" style="2"/>
    <col min="3585" max="3585" width="13.375" style="2" customWidth="1"/>
    <col min="3586" max="3586" width="19.625" style="2" customWidth="1"/>
    <col min="3587" max="3587" width="9.625" style="2" customWidth="1"/>
    <col min="3588" max="3840" width="14.625" style="2"/>
    <col min="3841" max="3841" width="13.375" style="2" customWidth="1"/>
    <col min="3842" max="3842" width="19.625" style="2" customWidth="1"/>
    <col min="3843" max="3843" width="9.625" style="2" customWidth="1"/>
    <col min="3844" max="4096" width="14.625" style="2"/>
    <col min="4097" max="4097" width="13.375" style="2" customWidth="1"/>
    <col min="4098" max="4098" width="19.625" style="2" customWidth="1"/>
    <col min="4099" max="4099" width="9.625" style="2" customWidth="1"/>
    <col min="4100" max="4352" width="14.625" style="2"/>
    <col min="4353" max="4353" width="13.375" style="2" customWidth="1"/>
    <col min="4354" max="4354" width="19.625" style="2" customWidth="1"/>
    <col min="4355" max="4355" width="9.625" style="2" customWidth="1"/>
    <col min="4356" max="4608" width="14.625" style="2"/>
    <col min="4609" max="4609" width="13.375" style="2" customWidth="1"/>
    <col min="4610" max="4610" width="19.625" style="2" customWidth="1"/>
    <col min="4611" max="4611" width="9.625" style="2" customWidth="1"/>
    <col min="4612" max="4864" width="14.625" style="2"/>
    <col min="4865" max="4865" width="13.375" style="2" customWidth="1"/>
    <col min="4866" max="4866" width="19.625" style="2" customWidth="1"/>
    <col min="4867" max="4867" width="9.625" style="2" customWidth="1"/>
    <col min="4868" max="5120" width="14.625" style="2"/>
    <col min="5121" max="5121" width="13.375" style="2" customWidth="1"/>
    <col min="5122" max="5122" width="19.625" style="2" customWidth="1"/>
    <col min="5123" max="5123" width="9.625" style="2" customWidth="1"/>
    <col min="5124" max="5376" width="14.625" style="2"/>
    <col min="5377" max="5377" width="13.375" style="2" customWidth="1"/>
    <col min="5378" max="5378" width="19.625" style="2" customWidth="1"/>
    <col min="5379" max="5379" width="9.625" style="2" customWidth="1"/>
    <col min="5380" max="5632" width="14.625" style="2"/>
    <col min="5633" max="5633" width="13.375" style="2" customWidth="1"/>
    <col min="5634" max="5634" width="19.625" style="2" customWidth="1"/>
    <col min="5635" max="5635" width="9.625" style="2" customWidth="1"/>
    <col min="5636" max="5888" width="14.625" style="2"/>
    <col min="5889" max="5889" width="13.375" style="2" customWidth="1"/>
    <col min="5890" max="5890" width="19.625" style="2" customWidth="1"/>
    <col min="5891" max="5891" width="9.625" style="2" customWidth="1"/>
    <col min="5892" max="6144" width="14.625" style="2"/>
    <col min="6145" max="6145" width="13.375" style="2" customWidth="1"/>
    <col min="6146" max="6146" width="19.625" style="2" customWidth="1"/>
    <col min="6147" max="6147" width="9.625" style="2" customWidth="1"/>
    <col min="6148" max="6400" width="14.625" style="2"/>
    <col min="6401" max="6401" width="13.375" style="2" customWidth="1"/>
    <col min="6402" max="6402" width="19.625" style="2" customWidth="1"/>
    <col min="6403" max="6403" width="9.625" style="2" customWidth="1"/>
    <col min="6404" max="6656" width="14.625" style="2"/>
    <col min="6657" max="6657" width="13.375" style="2" customWidth="1"/>
    <col min="6658" max="6658" width="19.625" style="2" customWidth="1"/>
    <col min="6659" max="6659" width="9.625" style="2" customWidth="1"/>
    <col min="6660" max="6912" width="14.625" style="2"/>
    <col min="6913" max="6913" width="13.375" style="2" customWidth="1"/>
    <col min="6914" max="6914" width="19.625" style="2" customWidth="1"/>
    <col min="6915" max="6915" width="9.625" style="2" customWidth="1"/>
    <col min="6916" max="7168" width="14.625" style="2"/>
    <col min="7169" max="7169" width="13.375" style="2" customWidth="1"/>
    <col min="7170" max="7170" width="19.625" style="2" customWidth="1"/>
    <col min="7171" max="7171" width="9.625" style="2" customWidth="1"/>
    <col min="7172" max="7424" width="14.625" style="2"/>
    <col min="7425" max="7425" width="13.375" style="2" customWidth="1"/>
    <col min="7426" max="7426" width="19.625" style="2" customWidth="1"/>
    <col min="7427" max="7427" width="9.625" style="2" customWidth="1"/>
    <col min="7428" max="7680" width="14.625" style="2"/>
    <col min="7681" max="7681" width="13.375" style="2" customWidth="1"/>
    <col min="7682" max="7682" width="19.625" style="2" customWidth="1"/>
    <col min="7683" max="7683" width="9.625" style="2" customWidth="1"/>
    <col min="7684" max="7936" width="14.625" style="2"/>
    <col min="7937" max="7937" width="13.375" style="2" customWidth="1"/>
    <col min="7938" max="7938" width="19.625" style="2" customWidth="1"/>
    <col min="7939" max="7939" width="9.625" style="2" customWidth="1"/>
    <col min="7940" max="8192" width="14.625" style="2"/>
    <col min="8193" max="8193" width="13.375" style="2" customWidth="1"/>
    <col min="8194" max="8194" width="19.625" style="2" customWidth="1"/>
    <col min="8195" max="8195" width="9.625" style="2" customWidth="1"/>
    <col min="8196" max="8448" width="14.625" style="2"/>
    <col min="8449" max="8449" width="13.375" style="2" customWidth="1"/>
    <col min="8450" max="8450" width="19.625" style="2" customWidth="1"/>
    <col min="8451" max="8451" width="9.625" style="2" customWidth="1"/>
    <col min="8452" max="8704" width="14.625" style="2"/>
    <col min="8705" max="8705" width="13.375" style="2" customWidth="1"/>
    <col min="8706" max="8706" width="19.625" style="2" customWidth="1"/>
    <col min="8707" max="8707" width="9.625" style="2" customWidth="1"/>
    <col min="8708" max="8960" width="14.625" style="2"/>
    <col min="8961" max="8961" width="13.375" style="2" customWidth="1"/>
    <col min="8962" max="8962" width="19.625" style="2" customWidth="1"/>
    <col min="8963" max="8963" width="9.625" style="2" customWidth="1"/>
    <col min="8964" max="9216" width="14.625" style="2"/>
    <col min="9217" max="9217" width="13.375" style="2" customWidth="1"/>
    <col min="9218" max="9218" width="19.625" style="2" customWidth="1"/>
    <col min="9219" max="9219" width="9.625" style="2" customWidth="1"/>
    <col min="9220" max="9472" width="14.625" style="2"/>
    <col min="9473" max="9473" width="13.375" style="2" customWidth="1"/>
    <col min="9474" max="9474" width="19.625" style="2" customWidth="1"/>
    <col min="9475" max="9475" width="9.625" style="2" customWidth="1"/>
    <col min="9476" max="9728" width="14.625" style="2"/>
    <col min="9729" max="9729" width="13.375" style="2" customWidth="1"/>
    <col min="9730" max="9730" width="19.625" style="2" customWidth="1"/>
    <col min="9731" max="9731" width="9.625" style="2" customWidth="1"/>
    <col min="9732" max="9984" width="14.625" style="2"/>
    <col min="9985" max="9985" width="13.375" style="2" customWidth="1"/>
    <col min="9986" max="9986" width="19.625" style="2" customWidth="1"/>
    <col min="9987" max="9987" width="9.625" style="2" customWidth="1"/>
    <col min="9988" max="10240" width="14.625" style="2"/>
    <col min="10241" max="10241" width="13.375" style="2" customWidth="1"/>
    <col min="10242" max="10242" width="19.625" style="2" customWidth="1"/>
    <col min="10243" max="10243" width="9.625" style="2" customWidth="1"/>
    <col min="10244" max="10496" width="14.625" style="2"/>
    <col min="10497" max="10497" width="13.375" style="2" customWidth="1"/>
    <col min="10498" max="10498" width="19.625" style="2" customWidth="1"/>
    <col min="10499" max="10499" width="9.625" style="2" customWidth="1"/>
    <col min="10500" max="10752" width="14.625" style="2"/>
    <col min="10753" max="10753" width="13.375" style="2" customWidth="1"/>
    <col min="10754" max="10754" width="19.625" style="2" customWidth="1"/>
    <col min="10755" max="10755" width="9.625" style="2" customWidth="1"/>
    <col min="10756" max="11008" width="14.625" style="2"/>
    <col min="11009" max="11009" width="13.375" style="2" customWidth="1"/>
    <col min="11010" max="11010" width="19.625" style="2" customWidth="1"/>
    <col min="11011" max="11011" width="9.625" style="2" customWidth="1"/>
    <col min="11012" max="11264" width="14.625" style="2"/>
    <col min="11265" max="11265" width="13.375" style="2" customWidth="1"/>
    <col min="11266" max="11266" width="19.625" style="2" customWidth="1"/>
    <col min="11267" max="11267" width="9.625" style="2" customWidth="1"/>
    <col min="11268" max="11520" width="14.625" style="2"/>
    <col min="11521" max="11521" width="13.375" style="2" customWidth="1"/>
    <col min="11522" max="11522" width="19.625" style="2" customWidth="1"/>
    <col min="11523" max="11523" width="9.625" style="2" customWidth="1"/>
    <col min="11524" max="11776" width="14.625" style="2"/>
    <col min="11777" max="11777" width="13.375" style="2" customWidth="1"/>
    <col min="11778" max="11778" width="19.625" style="2" customWidth="1"/>
    <col min="11779" max="11779" width="9.625" style="2" customWidth="1"/>
    <col min="11780" max="12032" width="14.625" style="2"/>
    <col min="12033" max="12033" width="13.375" style="2" customWidth="1"/>
    <col min="12034" max="12034" width="19.625" style="2" customWidth="1"/>
    <col min="12035" max="12035" width="9.625" style="2" customWidth="1"/>
    <col min="12036" max="12288" width="14.625" style="2"/>
    <col min="12289" max="12289" width="13.375" style="2" customWidth="1"/>
    <col min="12290" max="12290" width="19.625" style="2" customWidth="1"/>
    <col min="12291" max="12291" width="9.625" style="2" customWidth="1"/>
    <col min="12292" max="12544" width="14.625" style="2"/>
    <col min="12545" max="12545" width="13.375" style="2" customWidth="1"/>
    <col min="12546" max="12546" width="19.625" style="2" customWidth="1"/>
    <col min="12547" max="12547" width="9.625" style="2" customWidth="1"/>
    <col min="12548" max="12800" width="14.625" style="2"/>
    <col min="12801" max="12801" width="13.375" style="2" customWidth="1"/>
    <col min="12802" max="12802" width="19.625" style="2" customWidth="1"/>
    <col min="12803" max="12803" width="9.625" style="2" customWidth="1"/>
    <col min="12804" max="13056" width="14.625" style="2"/>
    <col min="13057" max="13057" width="13.375" style="2" customWidth="1"/>
    <col min="13058" max="13058" width="19.625" style="2" customWidth="1"/>
    <col min="13059" max="13059" width="9.625" style="2" customWidth="1"/>
    <col min="13060" max="13312" width="14.625" style="2"/>
    <col min="13313" max="13313" width="13.375" style="2" customWidth="1"/>
    <col min="13314" max="13314" width="19.625" style="2" customWidth="1"/>
    <col min="13315" max="13315" width="9.625" style="2" customWidth="1"/>
    <col min="13316" max="13568" width="14.625" style="2"/>
    <col min="13569" max="13569" width="13.375" style="2" customWidth="1"/>
    <col min="13570" max="13570" width="19.625" style="2" customWidth="1"/>
    <col min="13571" max="13571" width="9.625" style="2" customWidth="1"/>
    <col min="13572" max="13824" width="14.625" style="2"/>
    <col min="13825" max="13825" width="13.375" style="2" customWidth="1"/>
    <col min="13826" max="13826" width="19.625" style="2" customWidth="1"/>
    <col min="13827" max="13827" width="9.625" style="2" customWidth="1"/>
    <col min="13828" max="14080" width="14.625" style="2"/>
    <col min="14081" max="14081" width="13.375" style="2" customWidth="1"/>
    <col min="14082" max="14082" width="19.625" style="2" customWidth="1"/>
    <col min="14083" max="14083" width="9.625" style="2" customWidth="1"/>
    <col min="14084" max="14336" width="14.625" style="2"/>
    <col min="14337" max="14337" width="13.375" style="2" customWidth="1"/>
    <col min="14338" max="14338" width="19.625" style="2" customWidth="1"/>
    <col min="14339" max="14339" width="9.625" style="2" customWidth="1"/>
    <col min="14340" max="14592" width="14.625" style="2"/>
    <col min="14593" max="14593" width="13.375" style="2" customWidth="1"/>
    <col min="14594" max="14594" width="19.625" style="2" customWidth="1"/>
    <col min="14595" max="14595" width="9.625" style="2" customWidth="1"/>
    <col min="14596" max="14848" width="14.625" style="2"/>
    <col min="14849" max="14849" width="13.375" style="2" customWidth="1"/>
    <col min="14850" max="14850" width="19.625" style="2" customWidth="1"/>
    <col min="14851" max="14851" width="9.625" style="2" customWidth="1"/>
    <col min="14852" max="15104" width="14.625" style="2"/>
    <col min="15105" max="15105" width="13.375" style="2" customWidth="1"/>
    <col min="15106" max="15106" width="19.625" style="2" customWidth="1"/>
    <col min="15107" max="15107" width="9.625" style="2" customWidth="1"/>
    <col min="15108" max="15360" width="14.625" style="2"/>
    <col min="15361" max="15361" width="13.375" style="2" customWidth="1"/>
    <col min="15362" max="15362" width="19.625" style="2" customWidth="1"/>
    <col min="15363" max="15363" width="9.625" style="2" customWidth="1"/>
    <col min="15364" max="15616" width="14.625" style="2"/>
    <col min="15617" max="15617" width="13.375" style="2" customWidth="1"/>
    <col min="15618" max="15618" width="19.625" style="2" customWidth="1"/>
    <col min="15619" max="15619" width="9.625" style="2" customWidth="1"/>
    <col min="15620" max="15872" width="14.625" style="2"/>
    <col min="15873" max="15873" width="13.375" style="2" customWidth="1"/>
    <col min="15874" max="15874" width="19.625" style="2" customWidth="1"/>
    <col min="15875" max="15875" width="9.625" style="2" customWidth="1"/>
    <col min="15876" max="16128" width="14.625" style="2"/>
    <col min="16129" max="16129" width="13.375" style="2" customWidth="1"/>
    <col min="16130" max="16130" width="19.625" style="2" customWidth="1"/>
    <col min="16131" max="16131" width="9.625" style="2" customWidth="1"/>
    <col min="16132" max="16384" width="14.625" style="2"/>
  </cols>
  <sheetData>
    <row r="1" spans="1:11" x14ac:dyDescent="0.2">
      <c r="A1" s="1"/>
    </row>
    <row r="6" spans="1:11" x14ac:dyDescent="0.2">
      <c r="F6" s="4" t="s">
        <v>623</v>
      </c>
    </row>
    <row r="8" spans="1:11" x14ac:dyDescent="0.2">
      <c r="C8" s="4" t="s">
        <v>748</v>
      </c>
    </row>
    <row r="9" spans="1:11" ht="18" thickBot="1" x14ac:dyDescent="0.25">
      <c r="B9" s="5" t="s">
        <v>7</v>
      </c>
      <c r="C9" s="6"/>
      <c r="D9" s="6"/>
      <c r="E9" s="6"/>
      <c r="F9" s="6"/>
      <c r="G9" s="6"/>
      <c r="H9" s="6"/>
      <c r="I9" s="6"/>
      <c r="J9" s="5" t="s">
        <v>625</v>
      </c>
    </row>
    <row r="10" spans="1:11" x14ac:dyDescent="0.2">
      <c r="D10" s="40" t="s">
        <v>749</v>
      </c>
      <c r="E10" s="40" t="s">
        <v>750</v>
      </c>
      <c r="F10" s="40" t="s">
        <v>751</v>
      </c>
      <c r="G10" s="40" t="s">
        <v>752</v>
      </c>
      <c r="H10" s="40" t="s">
        <v>753</v>
      </c>
      <c r="I10" s="40" t="s">
        <v>164</v>
      </c>
      <c r="J10" s="40" t="s">
        <v>165</v>
      </c>
      <c r="K10" s="27"/>
    </row>
    <row r="11" spans="1:11" x14ac:dyDescent="0.2">
      <c r="B11" s="11"/>
      <c r="C11" s="11"/>
      <c r="D11" s="15" t="s">
        <v>754</v>
      </c>
      <c r="E11" s="15" t="s">
        <v>626</v>
      </c>
      <c r="F11" s="15" t="s">
        <v>627</v>
      </c>
      <c r="G11" s="15" t="s">
        <v>628</v>
      </c>
      <c r="H11" s="15" t="s">
        <v>629</v>
      </c>
      <c r="I11" s="15" t="s">
        <v>630</v>
      </c>
      <c r="J11" s="15" t="s">
        <v>631</v>
      </c>
      <c r="K11" s="27"/>
    </row>
    <row r="12" spans="1:11" x14ac:dyDescent="0.2">
      <c r="D12" s="37"/>
      <c r="E12" s="38"/>
      <c r="F12" s="38"/>
      <c r="G12" s="38"/>
      <c r="H12" s="38"/>
      <c r="I12" s="38"/>
      <c r="J12" s="38"/>
    </row>
    <row r="13" spans="1:11" x14ac:dyDescent="0.2">
      <c r="B13" s="4" t="s">
        <v>755</v>
      </c>
      <c r="C13" s="3"/>
      <c r="D13" s="35">
        <f t="shared" ref="D13:J13" si="0">SUM(D15:D21)</f>
        <v>200</v>
      </c>
      <c r="E13" s="59">
        <f t="shared" si="0"/>
        <v>197</v>
      </c>
      <c r="F13" s="59">
        <f t="shared" si="0"/>
        <v>173</v>
      </c>
      <c r="G13" s="59">
        <f t="shared" si="0"/>
        <v>25</v>
      </c>
      <c r="H13" s="59">
        <f t="shared" si="0"/>
        <v>16</v>
      </c>
      <c r="I13" s="59">
        <f t="shared" si="0"/>
        <v>15</v>
      </c>
      <c r="J13" s="59">
        <f t="shared" si="0"/>
        <v>26</v>
      </c>
    </row>
    <row r="14" spans="1:11" x14ac:dyDescent="0.2">
      <c r="D14" s="56"/>
      <c r="E14" s="52"/>
      <c r="F14" s="52"/>
      <c r="G14" s="52"/>
      <c r="H14" s="52"/>
      <c r="I14" s="52"/>
      <c r="J14" s="52"/>
    </row>
    <row r="15" spans="1:11" x14ac:dyDescent="0.2">
      <c r="B15" s="1" t="s">
        <v>756</v>
      </c>
      <c r="D15" s="24">
        <v>89</v>
      </c>
      <c r="E15" s="25">
        <v>86</v>
      </c>
      <c r="F15" s="25">
        <v>64</v>
      </c>
      <c r="G15" s="25">
        <v>8</v>
      </c>
      <c r="H15" s="25">
        <v>13</v>
      </c>
      <c r="I15" s="25">
        <v>7</v>
      </c>
      <c r="J15" s="25">
        <v>11</v>
      </c>
    </row>
    <row r="16" spans="1:11" x14ac:dyDescent="0.2">
      <c r="B16" s="1" t="s">
        <v>757</v>
      </c>
      <c r="D16" s="24" t="s">
        <v>80</v>
      </c>
      <c r="E16" s="25">
        <v>6</v>
      </c>
      <c r="F16" s="25">
        <v>2</v>
      </c>
      <c r="G16" s="25">
        <v>10</v>
      </c>
      <c r="H16" s="25">
        <v>3</v>
      </c>
      <c r="I16" s="25">
        <v>5</v>
      </c>
      <c r="J16" s="25">
        <v>8</v>
      </c>
    </row>
    <row r="17" spans="2:10" x14ac:dyDescent="0.2">
      <c r="B17" s="1" t="s">
        <v>758</v>
      </c>
      <c r="D17" s="24" t="s">
        <v>80</v>
      </c>
      <c r="E17" s="25" t="s">
        <v>80</v>
      </c>
      <c r="F17" s="25" t="s">
        <v>80</v>
      </c>
      <c r="G17" s="25">
        <v>3</v>
      </c>
      <c r="H17" s="25" t="s">
        <v>80</v>
      </c>
      <c r="I17" s="25" t="s">
        <v>80</v>
      </c>
      <c r="J17" s="25" t="s">
        <v>80</v>
      </c>
    </row>
    <row r="18" spans="2:10" x14ac:dyDescent="0.2">
      <c r="D18" s="37"/>
      <c r="E18" s="118"/>
      <c r="F18" s="118"/>
      <c r="G18" s="118"/>
      <c r="H18" s="118"/>
      <c r="I18" s="118"/>
      <c r="J18" s="118"/>
    </row>
    <row r="19" spans="2:10" x14ac:dyDescent="0.2">
      <c r="B19" s="1" t="s">
        <v>759</v>
      </c>
      <c r="D19" s="24"/>
      <c r="E19" s="25"/>
      <c r="F19" s="25"/>
      <c r="G19" s="25"/>
      <c r="H19" s="25"/>
      <c r="I19" s="25"/>
      <c r="J19" s="25"/>
    </row>
    <row r="20" spans="2:10" x14ac:dyDescent="0.2">
      <c r="B20" s="1" t="s">
        <v>760</v>
      </c>
      <c r="D20" s="24">
        <v>109</v>
      </c>
      <c r="E20" s="25">
        <v>102</v>
      </c>
      <c r="F20" s="25">
        <v>104</v>
      </c>
      <c r="G20" s="25">
        <v>1</v>
      </c>
      <c r="H20" s="25" t="s">
        <v>80</v>
      </c>
      <c r="I20" s="25">
        <v>1</v>
      </c>
      <c r="J20" s="25">
        <v>2</v>
      </c>
    </row>
    <row r="21" spans="2:10" x14ac:dyDescent="0.2">
      <c r="B21" s="1" t="s">
        <v>761</v>
      </c>
      <c r="D21" s="24">
        <v>2</v>
      </c>
      <c r="E21" s="25">
        <v>3</v>
      </c>
      <c r="F21" s="25">
        <v>3</v>
      </c>
      <c r="G21" s="25">
        <v>3</v>
      </c>
      <c r="H21" s="25" t="s">
        <v>80</v>
      </c>
      <c r="I21" s="25">
        <v>2</v>
      </c>
      <c r="J21" s="25">
        <v>5</v>
      </c>
    </row>
    <row r="22" spans="2:10" x14ac:dyDescent="0.2">
      <c r="D22" s="37"/>
      <c r="E22" s="118"/>
      <c r="F22" s="118"/>
      <c r="G22" s="118"/>
      <c r="H22" s="118"/>
      <c r="I22" s="118"/>
      <c r="J22" s="118"/>
    </row>
    <row r="23" spans="2:10" x14ac:dyDescent="0.2">
      <c r="B23" s="4" t="s">
        <v>762</v>
      </c>
      <c r="C23" s="3"/>
      <c r="D23" s="35">
        <f t="shared" ref="D23:J23" si="1">SUM(D25:D35)</f>
        <v>200</v>
      </c>
      <c r="E23" s="59">
        <f t="shared" si="1"/>
        <v>197</v>
      </c>
      <c r="F23" s="59">
        <f t="shared" si="1"/>
        <v>173</v>
      </c>
      <c r="G23" s="59">
        <f t="shared" si="1"/>
        <v>25</v>
      </c>
      <c r="H23" s="59">
        <f t="shared" si="1"/>
        <v>16</v>
      </c>
      <c r="I23" s="59">
        <f t="shared" si="1"/>
        <v>15</v>
      </c>
      <c r="J23" s="59">
        <f t="shared" si="1"/>
        <v>26</v>
      </c>
    </row>
    <row r="24" spans="2:10" x14ac:dyDescent="0.2">
      <c r="D24" s="37"/>
      <c r="E24" s="118"/>
      <c r="F24" s="118"/>
      <c r="G24" s="118"/>
      <c r="H24" s="118"/>
      <c r="I24" s="118"/>
      <c r="J24" s="118"/>
    </row>
    <row r="25" spans="2:10" x14ac:dyDescent="0.2">
      <c r="B25" s="1" t="s">
        <v>763</v>
      </c>
      <c r="D25" s="24">
        <v>181</v>
      </c>
      <c r="E25" s="25">
        <v>168</v>
      </c>
      <c r="F25" s="25">
        <v>160</v>
      </c>
      <c r="G25" s="25">
        <v>2</v>
      </c>
      <c r="H25" s="25" t="s">
        <v>80</v>
      </c>
      <c r="I25" s="25" t="s">
        <v>80</v>
      </c>
      <c r="J25" s="25" t="s">
        <v>80</v>
      </c>
    </row>
    <row r="26" spans="2:10" x14ac:dyDescent="0.2">
      <c r="B26" s="1" t="s">
        <v>764</v>
      </c>
      <c r="D26" s="24" t="s">
        <v>80</v>
      </c>
      <c r="E26" s="25">
        <v>2</v>
      </c>
      <c r="F26" s="25" t="s">
        <v>80</v>
      </c>
      <c r="G26" s="25" t="s">
        <v>80</v>
      </c>
      <c r="H26" s="25">
        <v>1</v>
      </c>
      <c r="I26" s="25" t="s">
        <v>80</v>
      </c>
      <c r="J26" s="25">
        <v>2</v>
      </c>
    </row>
    <row r="27" spans="2:10" x14ac:dyDescent="0.2">
      <c r="B27" s="1" t="s">
        <v>765</v>
      </c>
      <c r="D27" s="24">
        <v>1</v>
      </c>
      <c r="E27" s="25">
        <v>4</v>
      </c>
      <c r="F27" s="25" t="s">
        <v>80</v>
      </c>
      <c r="G27" s="25">
        <v>4</v>
      </c>
      <c r="H27" s="25">
        <v>2</v>
      </c>
      <c r="I27" s="25">
        <v>2</v>
      </c>
      <c r="J27" s="25">
        <v>1</v>
      </c>
    </row>
    <row r="28" spans="2:10" x14ac:dyDescent="0.2">
      <c r="D28" s="37"/>
      <c r="E28" s="118"/>
      <c r="F28" s="118"/>
      <c r="G28" s="118"/>
      <c r="H28" s="118"/>
      <c r="I28" s="118"/>
      <c r="J28" s="118"/>
    </row>
    <row r="29" spans="2:10" x14ac:dyDescent="0.2">
      <c r="B29" s="1" t="s">
        <v>766</v>
      </c>
      <c r="D29" s="24">
        <v>4</v>
      </c>
      <c r="E29" s="25">
        <v>8</v>
      </c>
      <c r="F29" s="25">
        <v>2</v>
      </c>
      <c r="G29" s="25">
        <v>2</v>
      </c>
      <c r="H29" s="25">
        <v>2</v>
      </c>
      <c r="I29" s="25">
        <v>3</v>
      </c>
      <c r="J29" s="25">
        <v>7</v>
      </c>
    </row>
    <row r="30" spans="2:10" x14ac:dyDescent="0.2">
      <c r="B30" s="1" t="s">
        <v>767</v>
      </c>
      <c r="D30" s="24">
        <v>5</v>
      </c>
      <c r="E30" s="25">
        <v>3</v>
      </c>
      <c r="F30" s="25">
        <v>2</v>
      </c>
      <c r="G30" s="25">
        <v>6</v>
      </c>
      <c r="H30" s="25">
        <v>2</v>
      </c>
      <c r="I30" s="25">
        <v>2</v>
      </c>
      <c r="J30" s="25">
        <v>2</v>
      </c>
    </row>
    <row r="31" spans="2:10" x14ac:dyDescent="0.2">
      <c r="B31" s="1" t="s">
        <v>768</v>
      </c>
      <c r="D31" s="24" t="s">
        <v>80</v>
      </c>
      <c r="E31" s="25">
        <v>5</v>
      </c>
      <c r="F31" s="25">
        <v>1</v>
      </c>
      <c r="G31" s="25">
        <v>6</v>
      </c>
      <c r="H31" s="25">
        <v>3</v>
      </c>
      <c r="I31" s="25">
        <v>5</v>
      </c>
      <c r="J31" s="25">
        <v>2</v>
      </c>
    </row>
    <row r="32" spans="2:10" x14ac:dyDescent="0.2">
      <c r="D32" s="37"/>
      <c r="E32" s="118"/>
      <c r="F32" s="118"/>
      <c r="G32" s="118"/>
      <c r="H32" s="118"/>
      <c r="I32" s="118"/>
      <c r="J32" s="118"/>
    </row>
    <row r="33" spans="1:10" x14ac:dyDescent="0.2">
      <c r="B33" s="1" t="s">
        <v>769</v>
      </c>
      <c r="D33" s="24">
        <v>7</v>
      </c>
      <c r="E33" s="25">
        <v>4</v>
      </c>
      <c r="F33" s="25">
        <v>8</v>
      </c>
      <c r="G33" s="25">
        <v>3</v>
      </c>
      <c r="H33" s="25">
        <v>5</v>
      </c>
      <c r="I33" s="25">
        <v>3</v>
      </c>
      <c r="J33" s="25">
        <v>9</v>
      </c>
    </row>
    <row r="34" spans="1:10" x14ac:dyDescent="0.2">
      <c r="B34" s="1" t="s">
        <v>770</v>
      </c>
      <c r="D34" s="24">
        <v>2</v>
      </c>
      <c r="E34" s="25">
        <v>1</v>
      </c>
      <c r="F34" s="25" t="s">
        <v>80</v>
      </c>
      <c r="G34" s="25">
        <v>2</v>
      </c>
      <c r="H34" s="25">
        <v>1</v>
      </c>
      <c r="I34" s="25" t="s">
        <v>80</v>
      </c>
      <c r="J34" s="25">
        <v>2</v>
      </c>
    </row>
    <row r="35" spans="1:10" x14ac:dyDescent="0.2">
      <c r="A35" s="1"/>
      <c r="B35" s="1" t="s">
        <v>771</v>
      </c>
      <c r="D35" s="24" t="s">
        <v>80</v>
      </c>
      <c r="E35" s="25">
        <v>2</v>
      </c>
      <c r="F35" s="25" t="s">
        <v>80</v>
      </c>
      <c r="G35" s="25" t="s">
        <v>80</v>
      </c>
      <c r="H35" s="25" t="s">
        <v>80</v>
      </c>
      <c r="I35" s="25" t="s">
        <v>80</v>
      </c>
      <c r="J35" s="25">
        <v>1</v>
      </c>
    </row>
    <row r="36" spans="1:10" x14ac:dyDescent="0.2">
      <c r="D36" s="37"/>
      <c r="E36" s="118"/>
      <c r="F36" s="118"/>
      <c r="G36" s="118"/>
      <c r="H36" s="118"/>
      <c r="I36" s="118"/>
      <c r="J36" s="118"/>
    </row>
    <row r="37" spans="1:10" x14ac:dyDescent="0.2">
      <c r="B37" s="4" t="s">
        <v>772</v>
      </c>
      <c r="C37" s="3"/>
      <c r="D37" s="35">
        <f>SUM(D39:D49)</f>
        <v>2</v>
      </c>
      <c r="E37" s="59">
        <f>SUM(E39:E49)</f>
        <v>3</v>
      </c>
      <c r="F37" s="59">
        <f>SUM(F39:F49)</f>
        <v>3</v>
      </c>
      <c r="G37" s="59">
        <f>SUM(G39:G49)</f>
        <v>3</v>
      </c>
      <c r="H37" s="52" t="s">
        <v>80</v>
      </c>
      <c r="I37" s="52">
        <f>SUM(I39:I49)</f>
        <v>2</v>
      </c>
      <c r="J37" s="52">
        <f>SUM(J39:J49)</f>
        <v>5</v>
      </c>
    </row>
    <row r="38" spans="1:10" x14ac:dyDescent="0.2">
      <c r="D38" s="37"/>
      <c r="E38" s="38"/>
      <c r="F38" s="38"/>
      <c r="G38" s="38"/>
      <c r="H38" s="38"/>
      <c r="I38" s="38"/>
      <c r="J38" s="38"/>
    </row>
    <row r="39" spans="1:10" x14ac:dyDescent="0.2">
      <c r="B39" s="1" t="s">
        <v>773</v>
      </c>
      <c r="D39" s="24">
        <v>1</v>
      </c>
      <c r="E39" s="25" t="s">
        <v>80</v>
      </c>
      <c r="F39" s="23">
        <v>1</v>
      </c>
      <c r="G39" s="23">
        <v>2</v>
      </c>
      <c r="H39" s="25" t="s">
        <v>80</v>
      </c>
      <c r="I39" s="25">
        <v>1</v>
      </c>
      <c r="J39" s="25" t="s">
        <v>80</v>
      </c>
    </row>
    <row r="40" spans="1:10" x14ac:dyDescent="0.2">
      <c r="B40" s="1" t="s">
        <v>774</v>
      </c>
      <c r="D40" s="24" t="s">
        <v>80</v>
      </c>
      <c r="E40" s="25" t="s">
        <v>80</v>
      </c>
      <c r="F40" s="25" t="s">
        <v>80</v>
      </c>
      <c r="G40" s="25" t="s">
        <v>80</v>
      </c>
      <c r="H40" s="25" t="s">
        <v>80</v>
      </c>
      <c r="I40" s="25" t="s">
        <v>80</v>
      </c>
      <c r="J40" s="25" t="s">
        <v>80</v>
      </c>
    </row>
    <row r="41" spans="1:10" x14ac:dyDescent="0.2">
      <c r="B41" s="1" t="s">
        <v>775</v>
      </c>
      <c r="D41" s="24" t="s">
        <v>80</v>
      </c>
      <c r="E41" s="25" t="s">
        <v>80</v>
      </c>
      <c r="F41" s="23">
        <v>1</v>
      </c>
      <c r="G41" s="23">
        <v>1</v>
      </c>
      <c r="H41" s="25" t="s">
        <v>80</v>
      </c>
      <c r="I41" s="25" t="s">
        <v>80</v>
      </c>
      <c r="J41" s="25">
        <v>1</v>
      </c>
    </row>
    <row r="42" spans="1:10" x14ac:dyDescent="0.2">
      <c r="D42" s="37"/>
      <c r="E42" s="38"/>
      <c r="F42" s="38"/>
      <c r="G42" s="38"/>
      <c r="H42" s="38"/>
      <c r="I42" s="38"/>
      <c r="J42" s="38"/>
    </row>
    <row r="43" spans="1:10" x14ac:dyDescent="0.2">
      <c r="B43" s="1" t="s">
        <v>776</v>
      </c>
      <c r="D43" s="24" t="s">
        <v>80</v>
      </c>
      <c r="E43" s="23">
        <v>1</v>
      </c>
      <c r="F43" s="25" t="s">
        <v>80</v>
      </c>
      <c r="G43" s="25" t="s">
        <v>80</v>
      </c>
      <c r="H43" s="25" t="s">
        <v>80</v>
      </c>
      <c r="I43" s="25">
        <v>1</v>
      </c>
      <c r="J43" s="25">
        <v>3</v>
      </c>
    </row>
    <row r="44" spans="1:10" x14ac:dyDescent="0.2">
      <c r="B44" s="1" t="s">
        <v>777</v>
      </c>
      <c r="D44" s="24" t="s">
        <v>80</v>
      </c>
      <c r="E44" s="25" t="s">
        <v>80</v>
      </c>
      <c r="F44" s="25" t="s">
        <v>80</v>
      </c>
      <c r="G44" s="25" t="s">
        <v>80</v>
      </c>
      <c r="H44" s="25" t="s">
        <v>80</v>
      </c>
      <c r="I44" s="25" t="s">
        <v>80</v>
      </c>
      <c r="J44" s="25">
        <v>1</v>
      </c>
    </row>
    <row r="45" spans="1:10" x14ac:dyDescent="0.2">
      <c r="B45" s="1" t="s">
        <v>778</v>
      </c>
      <c r="D45" s="24" t="s">
        <v>80</v>
      </c>
      <c r="E45" s="23">
        <v>2</v>
      </c>
      <c r="F45" s="25" t="s">
        <v>80</v>
      </c>
      <c r="G45" s="25" t="s">
        <v>80</v>
      </c>
      <c r="H45" s="25" t="s">
        <v>80</v>
      </c>
      <c r="I45" s="25" t="s">
        <v>80</v>
      </c>
      <c r="J45" s="25" t="s">
        <v>80</v>
      </c>
    </row>
    <row r="46" spans="1:10" x14ac:dyDescent="0.2">
      <c r="D46" s="37"/>
      <c r="E46" s="38"/>
      <c r="F46" s="38"/>
      <c r="G46" s="38"/>
      <c r="H46" s="38"/>
      <c r="I46" s="38"/>
      <c r="J46" s="38"/>
    </row>
    <row r="47" spans="1:10" x14ac:dyDescent="0.2">
      <c r="B47" s="1" t="s">
        <v>779</v>
      </c>
      <c r="D47" s="24">
        <v>1</v>
      </c>
      <c r="E47" s="25" t="s">
        <v>80</v>
      </c>
      <c r="F47" s="23">
        <v>1</v>
      </c>
      <c r="G47" s="25" t="s">
        <v>80</v>
      </c>
      <c r="H47" s="25" t="s">
        <v>80</v>
      </c>
      <c r="I47" s="25" t="s">
        <v>80</v>
      </c>
      <c r="J47" s="25" t="s">
        <v>80</v>
      </c>
    </row>
    <row r="48" spans="1:10" x14ac:dyDescent="0.2">
      <c r="B48" s="1" t="s">
        <v>780</v>
      </c>
      <c r="D48" s="24" t="s">
        <v>80</v>
      </c>
      <c r="E48" s="25" t="s">
        <v>80</v>
      </c>
      <c r="F48" s="25" t="s">
        <v>80</v>
      </c>
      <c r="G48" s="25" t="s">
        <v>80</v>
      </c>
      <c r="H48" s="25" t="s">
        <v>80</v>
      </c>
      <c r="I48" s="25" t="s">
        <v>80</v>
      </c>
      <c r="J48" s="25" t="s">
        <v>80</v>
      </c>
    </row>
    <row r="49" spans="2:11" x14ac:dyDescent="0.2">
      <c r="B49" s="1" t="s">
        <v>781</v>
      </c>
      <c r="D49" s="24" t="s">
        <v>80</v>
      </c>
      <c r="E49" s="25" t="s">
        <v>80</v>
      </c>
      <c r="F49" s="25" t="s">
        <v>80</v>
      </c>
      <c r="G49" s="25" t="s">
        <v>80</v>
      </c>
      <c r="H49" s="25" t="s">
        <v>80</v>
      </c>
      <c r="I49" s="25" t="s">
        <v>80</v>
      </c>
      <c r="J49" s="25" t="s">
        <v>80</v>
      </c>
    </row>
    <row r="50" spans="2:11" ht="18" thickBot="1" x14ac:dyDescent="0.25">
      <c r="B50" s="6"/>
      <c r="C50" s="6"/>
      <c r="D50" s="26"/>
      <c r="E50" s="6"/>
      <c r="F50" s="6"/>
      <c r="G50" s="6"/>
      <c r="H50" s="6"/>
      <c r="I50" s="6"/>
      <c r="J50" s="6"/>
    </row>
    <row r="51" spans="2:11" x14ac:dyDescent="0.2">
      <c r="B51" s="1" t="s">
        <v>782</v>
      </c>
      <c r="D51" s="27"/>
      <c r="E51" s="19"/>
      <c r="G51" s="19"/>
      <c r="H51" s="19"/>
      <c r="K51" s="27"/>
    </row>
    <row r="52" spans="2:11" x14ac:dyDescent="0.2">
      <c r="B52" s="1" t="s">
        <v>783</v>
      </c>
      <c r="D52" s="27"/>
      <c r="E52" s="19"/>
      <c r="G52" s="19"/>
      <c r="H52" s="19"/>
      <c r="K52" s="27"/>
    </row>
    <row r="53" spans="2:11" x14ac:dyDescent="0.2">
      <c r="B53" s="1" t="s">
        <v>784</v>
      </c>
      <c r="D53" s="27"/>
      <c r="E53" s="19"/>
      <c r="G53" s="19"/>
      <c r="H53" s="19"/>
      <c r="K53" s="27"/>
    </row>
    <row r="54" spans="2:11" x14ac:dyDescent="0.2">
      <c r="B54" s="1" t="s">
        <v>785</v>
      </c>
      <c r="D54" s="27"/>
      <c r="E54" s="19"/>
      <c r="G54" s="19"/>
      <c r="H54" s="19"/>
      <c r="K54" s="27"/>
    </row>
    <row r="55" spans="2:11" x14ac:dyDescent="0.2">
      <c r="C55" s="1" t="s">
        <v>553</v>
      </c>
      <c r="D55" s="27"/>
      <c r="K55" s="27"/>
    </row>
    <row r="56" spans="2:11" x14ac:dyDescent="0.2">
      <c r="C56" s="1"/>
      <c r="D56" s="27"/>
      <c r="K56" s="27"/>
    </row>
  </sheetData>
  <phoneticPr fontId="2"/>
  <dataValidations count="1">
    <dataValidation imeMode="off" allowBlank="1" showInputMessage="1" showErrorMessage="1" sqref="D13:J49 IZ13:JF49 SV13:TB49 ACR13:ACX49 AMN13:AMT49 AWJ13:AWP49 BGF13:BGL49 BQB13:BQH49 BZX13:CAD49 CJT13:CJZ49 CTP13:CTV49 DDL13:DDR49 DNH13:DNN49 DXD13:DXJ49 EGZ13:EHF49 EQV13:ERB49 FAR13:FAX49 FKN13:FKT49 FUJ13:FUP49 GEF13:GEL49 GOB13:GOH49 GXX13:GYD49 HHT13:HHZ49 HRP13:HRV49 IBL13:IBR49 ILH13:ILN49 IVD13:IVJ49 JEZ13:JFF49 JOV13:JPB49 JYR13:JYX49 KIN13:KIT49 KSJ13:KSP49 LCF13:LCL49 LMB13:LMH49 LVX13:LWD49 MFT13:MFZ49 MPP13:MPV49 MZL13:MZR49 NJH13:NJN49 NTD13:NTJ49 OCZ13:ODF49 OMV13:ONB49 OWR13:OWX49 PGN13:PGT49 PQJ13:PQP49 QAF13:QAL49 QKB13:QKH49 QTX13:QUD49 RDT13:RDZ49 RNP13:RNV49 RXL13:RXR49 SHH13:SHN49 SRD13:SRJ49 TAZ13:TBF49 TKV13:TLB49 TUR13:TUX49 UEN13:UET49 UOJ13:UOP49 UYF13:UYL49 VIB13:VIH49 VRX13:VSD49 WBT13:WBZ49 WLP13:WLV49 WVL13:WVR49 D65549:J65585 IZ65549:JF65585 SV65549:TB65585 ACR65549:ACX65585 AMN65549:AMT65585 AWJ65549:AWP65585 BGF65549:BGL65585 BQB65549:BQH65585 BZX65549:CAD65585 CJT65549:CJZ65585 CTP65549:CTV65585 DDL65549:DDR65585 DNH65549:DNN65585 DXD65549:DXJ65585 EGZ65549:EHF65585 EQV65549:ERB65585 FAR65549:FAX65585 FKN65549:FKT65585 FUJ65549:FUP65585 GEF65549:GEL65585 GOB65549:GOH65585 GXX65549:GYD65585 HHT65549:HHZ65585 HRP65549:HRV65585 IBL65549:IBR65585 ILH65549:ILN65585 IVD65549:IVJ65585 JEZ65549:JFF65585 JOV65549:JPB65585 JYR65549:JYX65585 KIN65549:KIT65585 KSJ65549:KSP65585 LCF65549:LCL65585 LMB65549:LMH65585 LVX65549:LWD65585 MFT65549:MFZ65585 MPP65549:MPV65585 MZL65549:MZR65585 NJH65549:NJN65585 NTD65549:NTJ65585 OCZ65549:ODF65585 OMV65549:ONB65585 OWR65549:OWX65585 PGN65549:PGT65585 PQJ65549:PQP65585 QAF65549:QAL65585 QKB65549:QKH65585 QTX65549:QUD65585 RDT65549:RDZ65585 RNP65549:RNV65585 RXL65549:RXR65585 SHH65549:SHN65585 SRD65549:SRJ65585 TAZ65549:TBF65585 TKV65549:TLB65585 TUR65549:TUX65585 UEN65549:UET65585 UOJ65549:UOP65585 UYF65549:UYL65585 VIB65549:VIH65585 VRX65549:VSD65585 WBT65549:WBZ65585 WLP65549:WLV65585 WVL65549:WVR65585 D131085:J131121 IZ131085:JF131121 SV131085:TB131121 ACR131085:ACX131121 AMN131085:AMT131121 AWJ131085:AWP131121 BGF131085:BGL131121 BQB131085:BQH131121 BZX131085:CAD131121 CJT131085:CJZ131121 CTP131085:CTV131121 DDL131085:DDR131121 DNH131085:DNN131121 DXD131085:DXJ131121 EGZ131085:EHF131121 EQV131085:ERB131121 FAR131085:FAX131121 FKN131085:FKT131121 FUJ131085:FUP131121 GEF131085:GEL131121 GOB131085:GOH131121 GXX131085:GYD131121 HHT131085:HHZ131121 HRP131085:HRV131121 IBL131085:IBR131121 ILH131085:ILN131121 IVD131085:IVJ131121 JEZ131085:JFF131121 JOV131085:JPB131121 JYR131085:JYX131121 KIN131085:KIT131121 KSJ131085:KSP131121 LCF131085:LCL131121 LMB131085:LMH131121 LVX131085:LWD131121 MFT131085:MFZ131121 MPP131085:MPV131121 MZL131085:MZR131121 NJH131085:NJN131121 NTD131085:NTJ131121 OCZ131085:ODF131121 OMV131085:ONB131121 OWR131085:OWX131121 PGN131085:PGT131121 PQJ131085:PQP131121 QAF131085:QAL131121 QKB131085:QKH131121 QTX131085:QUD131121 RDT131085:RDZ131121 RNP131085:RNV131121 RXL131085:RXR131121 SHH131085:SHN131121 SRD131085:SRJ131121 TAZ131085:TBF131121 TKV131085:TLB131121 TUR131085:TUX131121 UEN131085:UET131121 UOJ131085:UOP131121 UYF131085:UYL131121 VIB131085:VIH131121 VRX131085:VSD131121 WBT131085:WBZ131121 WLP131085:WLV131121 WVL131085:WVR131121 D196621:J196657 IZ196621:JF196657 SV196621:TB196657 ACR196621:ACX196657 AMN196621:AMT196657 AWJ196621:AWP196657 BGF196621:BGL196657 BQB196621:BQH196657 BZX196621:CAD196657 CJT196621:CJZ196657 CTP196621:CTV196657 DDL196621:DDR196657 DNH196621:DNN196657 DXD196621:DXJ196657 EGZ196621:EHF196657 EQV196621:ERB196657 FAR196621:FAX196657 FKN196621:FKT196657 FUJ196621:FUP196657 GEF196621:GEL196657 GOB196621:GOH196657 GXX196621:GYD196657 HHT196621:HHZ196657 HRP196621:HRV196657 IBL196621:IBR196657 ILH196621:ILN196657 IVD196621:IVJ196657 JEZ196621:JFF196657 JOV196621:JPB196657 JYR196621:JYX196657 KIN196621:KIT196657 KSJ196621:KSP196657 LCF196621:LCL196657 LMB196621:LMH196657 LVX196621:LWD196657 MFT196621:MFZ196657 MPP196621:MPV196657 MZL196621:MZR196657 NJH196621:NJN196657 NTD196621:NTJ196657 OCZ196621:ODF196657 OMV196621:ONB196657 OWR196621:OWX196657 PGN196621:PGT196657 PQJ196621:PQP196657 QAF196621:QAL196657 QKB196621:QKH196657 QTX196621:QUD196657 RDT196621:RDZ196657 RNP196621:RNV196657 RXL196621:RXR196657 SHH196621:SHN196657 SRD196621:SRJ196657 TAZ196621:TBF196657 TKV196621:TLB196657 TUR196621:TUX196657 UEN196621:UET196657 UOJ196621:UOP196657 UYF196621:UYL196657 VIB196621:VIH196657 VRX196621:VSD196657 WBT196621:WBZ196657 WLP196621:WLV196657 WVL196621:WVR196657 D262157:J262193 IZ262157:JF262193 SV262157:TB262193 ACR262157:ACX262193 AMN262157:AMT262193 AWJ262157:AWP262193 BGF262157:BGL262193 BQB262157:BQH262193 BZX262157:CAD262193 CJT262157:CJZ262193 CTP262157:CTV262193 DDL262157:DDR262193 DNH262157:DNN262193 DXD262157:DXJ262193 EGZ262157:EHF262193 EQV262157:ERB262193 FAR262157:FAX262193 FKN262157:FKT262193 FUJ262157:FUP262193 GEF262157:GEL262193 GOB262157:GOH262193 GXX262157:GYD262193 HHT262157:HHZ262193 HRP262157:HRV262193 IBL262157:IBR262193 ILH262157:ILN262193 IVD262157:IVJ262193 JEZ262157:JFF262193 JOV262157:JPB262193 JYR262157:JYX262193 KIN262157:KIT262193 KSJ262157:KSP262193 LCF262157:LCL262193 LMB262157:LMH262193 LVX262157:LWD262193 MFT262157:MFZ262193 MPP262157:MPV262193 MZL262157:MZR262193 NJH262157:NJN262193 NTD262157:NTJ262193 OCZ262157:ODF262193 OMV262157:ONB262193 OWR262157:OWX262193 PGN262157:PGT262193 PQJ262157:PQP262193 QAF262157:QAL262193 QKB262157:QKH262193 QTX262157:QUD262193 RDT262157:RDZ262193 RNP262157:RNV262193 RXL262157:RXR262193 SHH262157:SHN262193 SRD262157:SRJ262193 TAZ262157:TBF262193 TKV262157:TLB262193 TUR262157:TUX262193 UEN262157:UET262193 UOJ262157:UOP262193 UYF262157:UYL262193 VIB262157:VIH262193 VRX262157:VSD262193 WBT262157:WBZ262193 WLP262157:WLV262193 WVL262157:WVR262193 D327693:J327729 IZ327693:JF327729 SV327693:TB327729 ACR327693:ACX327729 AMN327693:AMT327729 AWJ327693:AWP327729 BGF327693:BGL327729 BQB327693:BQH327729 BZX327693:CAD327729 CJT327693:CJZ327729 CTP327693:CTV327729 DDL327693:DDR327729 DNH327693:DNN327729 DXD327693:DXJ327729 EGZ327693:EHF327729 EQV327693:ERB327729 FAR327693:FAX327729 FKN327693:FKT327729 FUJ327693:FUP327729 GEF327693:GEL327729 GOB327693:GOH327729 GXX327693:GYD327729 HHT327693:HHZ327729 HRP327693:HRV327729 IBL327693:IBR327729 ILH327693:ILN327729 IVD327693:IVJ327729 JEZ327693:JFF327729 JOV327693:JPB327729 JYR327693:JYX327729 KIN327693:KIT327729 KSJ327693:KSP327729 LCF327693:LCL327729 LMB327693:LMH327729 LVX327693:LWD327729 MFT327693:MFZ327729 MPP327693:MPV327729 MZL327693:MZR327729 NJH327693:NJN327729 NTD327693:NTJ327729 OCZ327693:ODF327729 OMV327693:ONB327729 OWR327693:OWX327729 PGN327693:PGT327729 PQJ327693:PQP327729 QAF327693:QAL327729 QKB327693:QKH327729 QTX327693:QUD327729 RDT327693:RDZ327729 RNP327693:RNV327729 RXL327693:RXR327729 SHH327693:SHN327729 SRD327693:SRJ327729 TAZ327693:TBF327729 TKV327693:TLB327729 TUR327693:TUX327729 UEN327693:UET327729 UOJ327693:UOP327729 UYF327693:UYL327729 VIB327693:VIH327729 VRX327693:VSD327729 WBT327693:WBZ327729 WLP327693:WLV327729 WVL327693:WVR327729 D393229:J393265 IZ393229:JF393265 SV393229:TB393265 ACR393229:ACX393265 AMN393229:AMT393265 AWJ393229:AWP393265 BGF393229:BGL393265 BQB393229:BQH393265 BZX393229:CAD393265 CJT393229:CJZ393265 CTP393229:CTV393265 DDL393229:DDR393265 DNH393229:DNN393265 DXD393229:DXJ393265 EGZ393229:EHF393265 EQV393229:ERB393265 FAR393229:FAX393265 FKN393229:FKT393265 FUJ393229:FUP393265 GEF393229:GEL393265 GOB393229:GOH393265 GXX393229:GYD393265 HHT393229:HHZ393265 HRP393229:HRV393265 IBL393229:IBR393265 ILH393229:ILN393265 IVD393229:IVJ393265 JEZ393229:JFF393265 JOV393229:JPB393265 JYR393229:JYX393265 KIN393229:KIT393265 KSJ393229:KSP393265 LCF393229:LCL393265 LMB393229:LMH393265 LVX393229:LWD393265 MFT393229:MFZ393265 MPP393229:MPV393265 MZL393229:MZR393265 NJH393229:NJN393265 NTD393229:NTJ393265 OCZ393229:ODF393265 OMV393229:ONB393265 OWR393229:OWX393265 PGN393229:PGT393265 PQJ393229:PQP393265 QAF393229:QAL393265 QKB393229:QKH393265 QTX393229:QUD393265 RDT393229:RDZ393265 RNP393229:RNV393265 RXL393229:RXR393265 SHH393229:SHN393265 SRD393229:SRJ393265 TAZ393229:TBF393265 TKV393229:TLB393265 TUR393229:TUX393265 UEN393229:UET393265 UOJ393229:UOP393265 UYF393229:UYL393265 VIB393229:VIH393265 VRX393229:VSD393265 WBT393229:WBZ393265 WLP393229:WLV393265 WVL393229:WVR393265 D458765:J458801 IZ458765:JF458801 SV458765:TB458801 ACR458765:ACX458801 AMN458765:AMT458801 AWJ458765:AWP458801 BGF458765:BGL458801 BQB458765:BQH458801 BZX458765:CAD458801 CJT458765:CJZ458801 CTP458765:CTV458801 DDL458765:DDR458801 DNH458765:DNN458801 DXD458765:DXJ458801 EGZ458765:EHF458801 EQV458765:ERB458801 FAR458765:FAX458801 FKN458765:FKT458801 FUJ458765:FUP458801 GEF458765:GEL458801 GOB458765:GOH458801 GXX458765:GYD458801 HHT458765:HHZ458801 HRP458765:HRV458801 IBL458765:IBR458801 ILH458765:ILN458801 IVD458765:IVJ458801 JEZ458765:JFF458801 JOV458765:JPB458801 JYR458765:JYX458801 KIN458765:KIT458801 KSJ458765:KSP458801 LCF458765:LCL458801 LMB458765:LMH458801 LVX458765:LWD458801 MFT458765:MFZ458801 MPP458765:MPV458801 MZL458765:MZR458801 NJH458765:NJN458801 NTD458765:NTJ458801 OCZ458765:ODF458801 OMV458765:ONB458801 OWR458765:OWX458801 PGN458765:PGT458801 PQJ458765:PQP458801 QAF458765:QAL458801 QKB458765:QKH458801 QTX458765:QUD458801 RDT458765:RDZ458801 RNP458765:RNV458801 RXL458765:RXR458801 SHH458765:SHN458801 SRD458765:SRJ458801 TAZ458765:TBF458801 TKV458765:TLB458801 TUR458765:TUX458801 UEN458765:UET458801 UOJ458765:UOP458801 UYF458765:UYL458801 VIB458765:VIH458801 VRX458765:VSD458801 WBT458765:WBZ458801 WLP458765:WLV458801 WVL458765:WVR458801 D524301:J524337 IZ524301:JF524337 SV524301:TB524337 ACR524301:ACX524337 AMN524301:AMT524337 AWJ524301:AWP524337 BGF524301:BGL524337 BQB524301:BQH524337 BZX524301:CAD524337 CJT524301:CJZ524337 CTP524301:CTV524337 DDL524301:DDR524337 DNH524301:DNN524337 DXD524301:DXJ524337 EGZ524301:EHF524337 EQV524301:ERB524337 FAR524301:FAX524337 FKN524301:FKT524337 FUJ524301:FUP524337 GEF524301:GEL524337 GOB524301:GOH524337 GXX524301:GYD524337 HHT524301:HHZ524337 HRP524301:HRV524337 IBL524301:IBR524337 ILH524301:ILN524337 IVD524301:IVJ524337 JEZ524301:JFF524337 JOV524301:JPB524337 JYR524301:JYX524337 KIN524301:KIT524337 KSJ524301:KSP524337 LCF524301:LCL524337 LMB524301:LMH524337 LVX524301:LWD524337 MFT524301:MFZ524337 MPP524301:MPV524337 MZL524301:MZR524337 NJH524301:NJN524337 NTD524301:NTJ524337 OCZ524301:ODF524337 OMV524301:ONB524337 OWR524301:OWX524337 PGN524301:PGT524337 PQJ524301:PQP524337 QAF524301:QAL524337 QKB524301:QKH524337 QTX524301:QUD524337 RDT524301:RDZ524337 RNP524301:RNV524337 RXL524301:RXR524337 SHH524301:SHN524337 SRD524301:SRJ524337 TAZ524301:TBF524337 TKV524301:TLB524337 TUR524301:TUX524337 UEN524301:UET524337 UOJ524301:UOP524337 UYF524301:UYL524337 VIB524301:VIH524337 VRX524301:VSD524337 WBT524301:WBZ524337 WLP524301:WLV524337 WVL524301:WVR524337 D589837:J589873 IZ589837:JF589873 SV589837:TB589873 ACR589837:ACX589873 AMN589837:AMT589873 AWJ589837:AWP589873 BGF589837:BGL589873 BQB589837:BQH589873 BZX589837:CAD589873 CJT589837:CJZ589873 CTP589837:CTV589873 DDL589837:DDR589873 DNH589837:DNN589873 DXD589837:DXJ589873 EGZ589837:EHF589873 EQV589837:ERB589873 FAR589837:FAX589873 FKN589837:FKT589873 FUJ589837:FUP589873 GEF589837:GEL589873 GOB589837:GOH589873 GXX589837:GYD589873 HHT589837:HHZ589873 HRP589837:HRV589873 IBL589837:IBR589873 ILH589837:ILN589873 IVD589837:IVJ589873 JEZ589837:JFF589873 JOV589837:JPB589873 JYR589837:JYX589873 KIN589837:KIT589873 KSJ589837:KSP589873 LCF589837:LCL589873 LMB589837:LMH589873 LVX589837:LWD589873 MFT589837:MFZ589873 MPP589837:MPV589873 MZL589837:MZR589873 NJH589837:NJN589873 NTD589837:NTJ589873 OCZ589837:ODF589873 OMV589837:ONB589873 OWR589837:OWX589873 PGN589837:PGT589873 PQJ589837:PQP589873 QAF589837:QAL589873 QKB589837:QKH589873 QTX589837:QUD589873 RDT589837:RDZ589873 RNP589837:RNV589873 RXL589837:RXR589873 SHH589837:SHN589873 SRD589837:SRJ589873 TAZ589837:TBF589873 TKV589837:TLB589873 TUR589837:TUX589873 UEN589837:UET589873 UOJ589837:UOP589873 UYF589837:UYL589873 VIB589837:VIH589873 VRX589837:VSD589873 WBT589837:WBZ589873 WLP589837:WLV589873 WVL589837:WVR589873 D655373:J655409 IZ655373:JF655409 SV655373:TB655409 ACR655373:ACX655409 AMN655373:AMT655409 AWJ655373:AWP655409 BGF655373:BGL655409 BQB655373:BQH655409 BZX655373:CAD655409 CJT655373:CJZ655409 CTP655373:CTV655409 DDL655373:DDR655409 DNH655373:DNN655409 DXD655373:DXJ655409 EGZ655373:EHF655409 EQV655373:ERB655409 FAR655373:FAX655409 FKN655373:FKT655409 FUJ655373:FUP655409 GEF655373:GEL655409 GOB655373:GOH655409 GXX655373:GYD655409 HHT655373:HHZ655409 HRP655373:HRV655409 IBL655373:IBR655409 ILH655373:ILN655409 IVD655373:IVJ655409 JEZ655373:JFF655409 JOV655373:JPB655409 JYR655373:JYX655409 KIN655373:KIT655409 KSJ655373:KSP655409 LCF655373:LCL655409 LMB655373:LMH655409 LVX655373:LWD655409 MFT655373:MFZ655409 MPP655373:MPV655409 MZL655373:MZR655409 NJH655373:NJN655409 NTD655373:NTJ655409 OCZ655373:ODF655409 OMV655373:ONB655409 OWR655373:OWX655409 PGN655373:PGT655409 PQJ655373:PQP655409 QAF655373:QAL655409 QKB655373:QKH655409 QTX655373:QUD655409 RDT655373:RDZ655409 RNP655373:RNV655409 RXL655373:RXR655409 SHH655373:SHN655409 SRD655373:SRJ655409 TAZ655373:TBF655409 TKV655373:TLB655409 TUR655373:TUX655409 UEN655373:UET655409 UOJ655373:UOP655409 UYF655373:UYL655409 VIB655373:VIH655409 VRX655373:VSD655409 WBT655373:WBZ655409 WLP655373:WLV655409 WVL655373:WVR655409 D720909:J720945 IZ720909:JF720945 SV720909:TB720945 ACR720909:ACX720945 AMN720909:AMT720945 AWJ720909:AWP720945 BGF720909:BGL720945 BQB720909:BQH720945 BZX720909:CAD720945 CJT720909:CJZ720945 CTP720909:CTV720945 DDL720909:DDR720945 DNH720909:DNN720945 DXD720909:DXJ720945 EGZ720909:EHF720945 EQV720909:ERB720945 FAR720909:FAX720945 FKN720909:FKT720945 FUJ720909:FUP720945 GEF720909:GEL720945 GOB720909:GOH720945 GXX720909:GYD720945 HHT720909:HHZ720945 HRP720909:HRV720945 IBL720909:IBR720945 ILH720909:ILN720945 IVD720909:IVJ720945 JEZ720909:JFF720945 JOV720909:JPB720945 JYR720909:JYX720945 KIN720909:KIT720945 KSJ720909:KSP720945 LCF720909:LCL720945 LMB720909:LMH720945 LVX720909:LWD720945 MFT720909:MFZ720945 MPP720909:MPV720945 MZL720909:MZR720945 NJH720909:NJN720945 NTD720909:NTJ720945 OCZ720909:ODF720945 OMV720909:ONB720945 OWR720909:OWX720945 PGN720909:PGT720945 PQJ720909:PQP720945 QAF720909:QAL720945 QKB720909:QKH720945 QTX720909:QUD720945 RDT720909:RDZ720945 RNP720909:RNV720945 RXL720909:RXR720945 SHH720909:SHN720945 SRD720909:SRJ720945 TAZ720909:TBF720945 TKV720909:TLB720945 TUR720909:TUX720945 UEN720909:UET720945 UOJ720909:UOP720945 UYF720909:UYL720945 VIB720909:VIH720945 VRX720909:VSD720945 WBT720909:WBZ720945 WLP720909:WLV720945 WVL720909:WVR720945 D786445:J786481 IZ786445:JF786481 SV786445:TB786481 ACR786445:ACX786481 AMN786445:AMT786481 AWJ786445:AWP786481 BGF786445:BGL786481 BQB786445:BQH786481 BZX786445:CAD786481 CJT786445:CJZ786481 CTP786445:CTV786481 DDL786445:DDR786481 DNH786445:DNN786481 DXD786445:DXJ786481 EGZ786445:EHF786481 EQV786445:ERB786481 FAR786445:FAX786481 FKN786445:FKT786481 FUJ786445:FUP786481 GEF786445:GEL786481 GOB786445:GOH786481 GXX786445:GYD786481 HHT786445:HHZ786481 HRP786445:HRV786481 IBL786445:IBR786481 ILH786445:ILN786481 IVD786445:IVJ786481 JEZ786445:JFF786481 JOV786445:JPB786481 JYR786445:JYX786481 KIN786445:KIT786481 KSJ786445:KSP786481 LCF786445:LCL786481 LMB786445:LMH786481 LVX786445:LWD786481 MFT786445:MFZ786481 MPP786445:MPV786481 MZL786445:MZR786481 NJH786445:NJN786481 NTD786445:NTJ786481 OCZ786445:ODF786481 OMV786445:ONB786481 OWR786445:OWX786481 PGN786445:PGT786481 PQJ786445:PQP786481 QAF786445:QAL786481 QKB786445:QKH786481 QTX786445:QUD786481 RDT786445:RDZ786481 RNP786445:RNV786481 RXL786445:RXR786481 SHH786445:SHN786481 SRD786445:SRJ786481 TAZ786445:TBF786481 TKV786445:TLB786481 TUR786445:TUX786481 UEN786445:UET786481 UOJ786445:UOP786481 UYF786445:UYL786481 VIB786445:VIH786481 VRX786445:VSD786481 WBT786445:WBZ786481 WLP786445:WLV786481 WVL786445:WVR786481 D851981:J852017 IZ851981:JF852017 SV851981:TB852017 ACR851981:ACX852017 AMN851981:AMT852017 AWJ851981:AWP852017 BGF851981:BGL852017 BQB851981:BQH852017 BZX851981:CAD852017 CJT851981:CJZ852017 CTP851981:CTV852017 DDL851981:DDR852017 DNH851981:DNN852017 DXD851981:DXJ852017 EGZ851981:EHF852017 EQV851981:ERB852017 FAR851981:FAX852017 FKN851981:FKT852017 FUJ851981:FUP852017 GEF851981:GEL852017 GOB851981:GOH852017 GXX851981:GYD852017 HHT851981:HHZ852017 HRP851981:HRV852017 IBL851981:IBR852017 ILH851981:ILN852017 IVD851981:IVJ852017 JEZ851981:JFF852017 JOV851981:JPB852017 JYR851981:JYX852017 KIN851981:KIT852017 KSJ851981:KSP852017 LCF851981:LCL852017 LMB851981:LMH852017 LVX851981:LWD852017 MFT851981:MFZ852017 MPP851981:MPV852017 MZL851981:MZR852017 NJH851981:NJN852017 NTD851981:NTJ852017 OCZ851981:ODF852017 OMV851981:ONB852017 OWR851981:OWX852017 PGN851981:PGT852017 PQJ851981:PQP852017 QAF851981:QAL852017 QKB851981:QKH852017 QTX851981:QUD852017 RDT851981:RDZ852017 RNP851981:RNV852017 RXL851981:RXR852017 SHH851981:SHN852017 SRD851981:SRJ852017 TAZ851981:TBF852017 TKV851981:TLB852017 TUR851981:TUX852017 UEN851981:UET852017 UOJ851981:UOP852017 UYF851981:UYL852017 VIB851981:VIH852017 VRX851981:VSD852017 WBT851981:WBZ852017 WLP851981:WLV852017 WVL851981:WVR852017 D917517:J917553 IZ917517:JF917553 SV917517:TB917553 ACR917517:ACX917553 AMN917517:AMT917553 AWJ917517:AWP917553 BGF917517:BGL917553 BQB917517:BQH917553 BZX917517:CAD917553 CJT917517:CJZ917553 CTP917517:CTV917553 DDL917517:DDR917553 DNH917517:DNN917553 DXD917517:DXJ917553 EGZ917517:EHF917553 EQV917517:ERB917553 FAR917517:FAX917553 FKN917517:FKT917553 FUJ917517:FUP917553 GEF917517:GEL917553 GOB917517:GOH917553 GXX917517:GYD917553 HHT917517:HHZ917553 HRP917517:HRV917553 IBL917517:IBR917553 ILH917517:ILN917553 IVD917517:IVJ917553 JEZ917517:JFF917553 JOV917517:JPB917553 JYR917517:JYX917553 KIN917517:KIT917553 KSJ917517:KSP917553 LCF917517:LCL917553 LMB917517:LMH917553 LVX917517:LWD917553 MFT917517:MFZ917553 MPP917517:MPV917553 MZL917517:MZR917553 NJH917517:NJN917553 NTD917517:NTJ917553 OCZ917517:ODF917553 OMV917517:ONB917553 OWR917517:OWX917553 PGN917517:PGT917553 PQJ917517:PQP917553 QAF917517:QAL917553 QKB917517:QKH917553 QTX917517:QUD917553 RDT917517:RDZ917553 RNP917517:RNV917553 RXL917517:RXR917553 SHH917517:SHN917553 SRD917517:SRJ917553 TAZ917517:TBF917553 TKV917517:TLB917553 TUR917517:TUX917553 UEN917517:UET917553 UOJ917517:UOP917553 UYF917517:UYL917553 VIB917517:VIH917553 VRX917517:VSD917553 WBT917517:WBZ917553 WLP917517:WLV917553 WVL917517:WVR917553 D983053:J983089 IZ983053:JF983089 SV983053:TB983089 ACR983053:ACX983089 AMN983053:AMT983089 AWJ983053:AWP983089 BGF983053:BGL983089 BQB983053:BQH983089 BZX983053:CAD983089 CJT983053:CJZ983089 CTP983053:CTV983089 DDL983053:DDR983089 DNH983053:DNN983089 DXD983053:DXJ983089 EGZ983053:EHF983089 EQV983053:ERB983089 FAR983053:FAX983089 FKN983053:FKT983089 FUJ983053:FUP983089 GEF983053:GEL983089 GOB983053:GOH983089 GXX983053:GYD983089 HHT983053:HHZ983089 HRP983053:HRV983089 IBL983053:IBR983089 ILH983053:ILN983089 IVD983053:IVJ983089 JEZ983053:JFF983089 JOV983053:JPB983089 JYR983053:JYX983089 KIN983053:KIT983089 KSJ983053:KSP983089 LCF983053:LCL983089 LMB983053:LMH983089 LVX983053:LWD983089 MFT983053:MFZ983089 MPP983053:MPV983089 MZL983053:MZR983089 NJH983053:NJN983089 NTD983053:NTJ983089 OCZ983053:ODF983089 OMV983053:ONB983089 OWR983053:OWX983089 PGN983053:PGT983089 PQJ983053:PQP983089 QAF983053:QAL983089 QKB983053:QKH983089 QTX983053:QUD983089 RDT983053:RDZ983089 RNP983053:RNV983089 RXL983053:RXR983089 SHH983053:SHN983089 SRD983053:SRJ983089 TAZ983053:TBF983089 TKV983053:TLB983089 TUR983053:TUX983089 UEN983053:UET983089 UOJ983053:UOP983089 UYF983053:UYL983089 VIB983053:VIH983089 VRX983053:VSD983089 WBT983053:WBZ983089 WLP983053:WLV983089 WVL983053:WVR983089"/>
  </dataValidations>
  <pageMargins left="0.37" right="0.4" top="0.49" bottom="0.56000000000000005" header="0.51200000000000001" footer="0.51200000000000001"/>
  <pageSetup paperSize="12" scale="75" orientation="portrait" verticalDpi="4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1" transitionEvaluation="1"/>
  <dimension ref="A1:J20"/>
  <sheetViews>
    <sheetView showGridLines="0" topLeftCell="B1" zoomScale="75" workbookViewId="0">
      <selection activeCell="C3" sqref="C3"/>
    </sheetView>
  </sheetViews>
  <sheetFormatPr defaultColWidth="14.625" defaultRowHeight="17.25" x14ac:dyDescent="0.2"/>
  <cols>
    <col min="1" max="1" width="13.375" style="2" customWidth="1"/>
    <col min="2" max="2" width="19.625" style="2" customWidth="1"/>
    <col min="3" max="3" width="9.625" style="2" customWidth="1"/>
    <col min="4" max="256" width="14.625" style="2"/>
    <col min="257" max="257" width="13.375" style="2" customWidth="1"/>
    <col min="258" max="258" width="19.625" style="2" customWidth="1"/>
    <col min="259" max="259" width="9.625" style="2" customWidth="1"/>
    <col min="260" max="512" width="14.625" style="2"/>
    <col min="513" max="513" width="13.375" style="2" customWidth="1"/>
    <col min="514" max="514" width="19.625" style="2" customWidth="1"/>
    <col min="515" max="515" width="9.625" style="2" customWidth="1"/>
    <col min="516" max="768" width="14.625" style="2"/>
    <col min="769" max="769" width="13.375" style="2" customWidth="1"/>
    <col min="770" max="770" width="19.625" style="2" customWidth="1"/>
    <col min="771" max="771" width="9.625" style="2" customWidth="1"/>
    <col min="772" max="1024" width="14.625" style="2"/>
    <col min="1025" max="1025" width="13.375" style="2" customWidth="1"/>
    <col min="1026" max="1026" width="19.625" style="2" customWidth="1"/>
    <col min="1027" max="1027" width="9.625" style="2" customWidth="1"/>
    <col min="1028" max="1280" width="14.625" style="2"/>
    <col min="1281" max="1281" width="13.375" style="2" customWidth="1"/>
    <col min="1282" max="1282" width="19.625" style="2" customWidth="1"/>
    <col min="1283" max="1283" width="9.625" style="2" customWidth="1"/>
    <col min="1284" max="1536" width="14.625" style="2"/>
    <col min="1537" max="1537" width="13.375" style="2" customWidth="1"/>
    <col min="1538" max="1538" width="19.625" style="2" customWidth="1"/>
    <col min="1539" max="1539" width="9.625" style="2" customWidth="1"/>
    <col min="1540" max="1792" width="14.625" style="2"/>
    <col min="1793" max="1793" width="13.375" style="2" customWidth="1"/>
    <col min="1794" max="1794" width="19.625" style="2" customWidth="1"/>
    <col min="1795" max="1795" width="9.625" style="2" customWidth="1"/>
    <col min="1796" max="2048" width="14.625" style="2"/>
    <col min="2049" max="2049" width="13.375" style="2" customWidth="1"/>
    <col min="2050" max="2050" width="19.625" style="2" customWidth="1"/>
    <col min="2051" max="2051" width="9.625" style="2" customWidth="1"/>
    <col min="2052" max="2304" width="14.625" style="2"/>
    <col min="2305" max="2305" width="13.375" style="2" customWidth="1"/>
    <col min="2306" max="2306" width="19.625" style="2" customWidth="1"/>
    <col min="2307" max="2307" width="9.625" style="2" customWidth="1"/>
    <col min="2308" max="2560" width="14.625" style="2"/>
    <col min="2561" max="2561" width="13.375" style="2" customWidth="1"/>
    <col min="2562" max="2562" width="19.625" style="2" customWidth="1"/>
    <col min="2563" max="2563" width="9.625" style="2" customWidth="1"/>
    <col min="2564" max="2816" width="14.625" style="2"/>
    <col min="2817" max="2817" width="13.375" style="2" customWidth="1"/>
    <col min="2818" max="2818" width="19.625" style="2" customWidth="1"/>
    <col min="2819" max="2819" width="9.625" style="2" customWidth="1"/>
    <col min="2820" max="3072" width="14.625" style="2"/>
    <col min="3073" max="3073" width="13.375" style="2" customWidth="1"/>
    <col min="3074" max="3074" width="19.625" style="2" customWidth="1"/>
    <col min="3075" max="3075" width="9.625" style="2" customWidth="1"/>
    <col min="3076" max="3328" width="14.625" style="2"/>
    <col min="3329" max="3329" width="13.375" style="2" customWidth="1"/>
    <col min="3330" max="3330" width="19.625" style="2" customWidth="1"/>
    <col min="3331" max="3331" width="9.625" style="2" customWidth="1"/>
    <col min="3332" max="3584" width="14.625" style="2"/>
    <col min="3585" max="3585" width="13.375" style="2" customWidth="1"/>
    <col min="3586" max="3586" width="19.625" style="2" customWidth="1"/>
    <col min="3587" max="3587" width="9.625" style="2" customWidth="1"/>
    <col min="3588" max="3840" width="14.625" style="2"/>
    <col min="3841" max="3841" width="13.375" style="2" customWidth="1"/>
    <col min="3842" max="3842" width="19.625" style="2" customWidth="1"/>
    <col min="3843" max="3843" width="9.625" style="2" customWidth="1"/>
    <col min="3844" max="4096" width="14.625" style="2"/>
    <col min="4097" max="4097" width="13.375" style="2" customWidth="1"/>
    <col min="4098" max="4098" width="19.625" style="2" customWidth="1"/>
    <col min="4099" max="4099" width="9.625" style="2" customWidth="1"/>
    <col min="4100" max="4352" width="14.625" style="2"/>
    <col min="4353" max="4353" width="13.375" style="2" customWidth="1"/>
    <col min="4354" max="4354" width="19.625" style="2" customWidth="1"/>
    <col min="4355" max="4355" width="9.625" style="2" customWidth="1"/>
    <col min="4356" max="4608" width="14.625" style="2"/>
    <col min="4609" max="4609" width="13.375" style="2" customWidth="1"/>
    <col min="4610" max="4610" width="19.625" style="2" customWidth="1"/>
    <col min="4611" max="4611" width="9.625" style="2" customWidth="1"/>
    <col min="4612" max="4864" width="14.625" style="2"/>
    <col min="4865" max="4865" width="13.375" style="2" customWidth="1"/>
    <col min="4866" max="4866" width="19.625" style="2" customWidth="1"/>
    <col min="4867" max="4867" width="9.625" style="2" customWidth="1"/>
    <col min="4868" max="5120" width="14.625" style="2"/>
    <col min="5121" max="5121" width="13.375" style="2" customWidth="1"/>
    <col min="5122" max="5122" width="19.625" style="2" customWidth="1"/>
    <col min="5123" max="5123" width="9.625" style="2" customWidth="1"/>
    <col min="5124" max="5376" width="14.625" style="2"/>
    <col min="5377" max="5377" width="13.375" style="2" customWidth="1"/>
    <col min="5378" max="5378" width="19.625" style="2" customWidth="1"/>
    <col min="5379" max="5379" width="9.625" style="2" customWidth="1"/>
    <col min="5380" max="5632" width="14.625" style="2"/>
    <col min="5633" max="5633" width="13.375" style="2" customWidth="1"/>
    <col min="5634" max="5634" width="19.625" style="2" customWidth="1"/>
    <col min="5635" max="5635" width="9.625" style="2" customWidth="1"/>
    <col min="5636" max="5888" width="14.625" style="2"/>
    <col min="5889" max="5889" width="13.375" style="2" customWidth="1"/>
    <col min="5890" max="5890" width="19.625" style="2" customWidth="1"/>
    <col min="5891" max="5891" width="9.625" style="2" customWidth="1"/>
    <col min="5892" max="6144" width="14.625" style="2"/>
    <col min="6145" max="6145" width="13.375" style="2" customWidth="1"/>
    <col min="6146" max="6146" width="19.625" style="2" customWidth="1"/>
    <col min="6147" max="6147" width="9.625" style="2" customWidth="1"/>
    <col min="6148" max="6400" width="14.625" style="2"/>
    <col min="6401" max="6401" width="13.375" style="2" customWidth="1"/>
    <col min="6402" max="6402" width="19.625" style="2" customWidth="1"/>
    <col min="6403" max="6403" width="9.625" style="2" customWidth="1"/>
    <col min="6404" max="6656" width="14.625" style="2"/>
    <col min="6657" max="6657" width="13.375" style="2" customWidth="1"/>
    <col min="6658" max="6658" width="19.625" style="2" customWidth="1"/>
    <col min="6659" max="6659" width="9.625" style="2" customWidth="1"/>
    <col min="6660" max="6912" width="14.625" style="2"/>
    <col min="6913" max="6913" width="13.375" style="2" customWidth="1"/>
    <col min="6914" max="6914" width="19.625" style="2" customWidth="1"/>
    <col min="6915" max="6915" width="9.625" style="2" customWidth="1"/>
    <col min="6916" max="7168" width="14.625" style="2"/>
    <col min="7169" max="7169" width="13.375" style="2" customWidth="1"/>
    <col min="7170" max="7170" width="19.625" style="2" customWidth="1"/>
    <col min="7171" max="7171" width="9.625" style="2" customWidth="1"/>
    <col min="7172" max="7424" width="14.625" style="2"/>
    <col min="7425" max="7425" width="13.375" style="2" customWidth="1"/>
    <col min="7426" max="7426" width="19.625" style="2" customWidth="1"/>
    <col min="7427" max="7427" width="9.625" style="2" customWidth="1"/>
    <col min="7428" max="7680" width="14.625" style="2"/>
    <col min="7681" max="7681" width="13.375" style="2" customWidth="1"/>
    <col min="7682" max="7682" width="19.625" style="2" customWidth="1"/>
    <col min="7683" max="7683" width="9.625" style="2" customWidth="1"/>
    <col min="7684" max="7936" width="14.625" style="2"/>
    <col min="7937" max="7937" width="13.375" style="2" customWidth="1"/>
    <col min="7938" max="7938" width="19.625" style="2" customWidth="1"/>
    <col min="7939" max="7939" width="9.625" style="2" customWidth="1"/>
    <col min="7940" max="8192" width="14.625" style="2"/>
    <col min="8193" max="8193" width="13.375" style="2" customWidth="1"/>
    <col min="8194" max="8194" width="19.625" style="2" customWidth="1"/>
    <col min="8195" max="8195" width="9.625" style="2" customWidth="1"/>
    <col min="8196" max="8448" width="14.625" style="2"/>
    <col min="8449" max="8449" width="13.375" style="2" customWidth="1"/>
    <col min="8450" max="8450" width="19.625" style="2" customWidth="1"/>
    <col min="8451" max="8451" width="9.625" style="2" customWidth="1"/>
    <col min="8452" max="8704" width="14.625" style="2"/>
    <col min="8705" max="8705" width="13.375" style="2" customWidth="1"/>
    <col min="8706" max="8706" width="19.625" style="2" customWidth="1"/>
    <col min="8707" max="8707" width="9.625" style="2" customWidth="1"/>
    <col min="8708" max="8960" width="14.625" style="2"/>
    <col min="8961" max="8961" width="13.375" style="2" customWidth="1"/>
    <col min="8962" max="8962" width="19.625" style="2" customWidth="1"/>
    <col min="8963" max="8963" width="9.625" style="2" customWidth="1"/>
    <col min="8964" max="9216" width="14.625" style="2"/>
    <col min="9217" max="9217" width="13.375" style="2" customWidth="1"/>
    <col min="9218" max="9218" width="19.625" style="2" customWidth="1"/>
    <col min="9219" max="9219" width="9.625" style="2" customWidth="1"/>
    <col min="9220" max="9472" width="14.625" style="2"/>
    <col min="9473" max="9473" width="13.375" style="2" customWidth="1"/>
    <col min="9474" max="9474" width="19.625" style="2" customWidth="1"/>
    <col min="9475" max="9475" width="9.625" style="2" customWidth="1"/>
    <col min="9476" max="9728" width="14.625" style="2"/>
    <col min="9729" max="9729" width="13.375" style="2" customWidth="1"/>
    <col min="9730" max="9730" width="19.625" style="2" customWidth="1"/>
    <col min="9731" max="9731" width="9.625" style="2" customWidth="1"/>
    <col min="9732" max="9984" width="14.625" style="2"/>
    <col min="9985" max="9985" width="13.375" style="2" customWidth="1"/>
    <col min="9986" max="9986" width="19.625" style="2" customWidth="1"/>
    <col min="9987" max="9987" width="9.625" style="2" customWidth="1"/>
    <col min="9988" max="10240" width="14.625" style="2"/>
    <col min="10241" max="10241" width="13.375" style="2" customWidth="1"/>
    <col min="10242" max="10242" width="19.625" style="2" customWidth="1"/>
    <col min="10243" max="10243" width="9.625" style="2" customWidth="1"/>
    <col min="10244" max="10496" width="14.625" style="2"/>
    <col min="10497" max="10497" width="13.375" style="2" customWidth="1"/>
    <col min="10498" max="10498" width="19.625" style="2" customWidth="1"/>
    <col min="10499" max="10499" width="9.625" style="2" customWidth="1"/>
    <col min="10500" max="10752" width="14.625" style="2"/>
    <col min="10753" max="10753" width="13.375" style="2" customWidth="1"/>
    <col min="10754" max="10754" width="19.625" style="2" customWidth="1"/>
    <col min="10755" max="10755" width="9.625" style="2" customWidth="1"/>
    <col min="10756" max="11008" width="14.625" style="2"/>
    <col min="11009" max="11009" width="13.375" style="2" customWidth="1"/>
    <col min="11010" max="11010" width="19.625" style="2" customWidth="1"/>
    <col min="11011" max="11011" width="9.625" style="2" customWidth="1"/>
    <col min="11012" max="11264" width="14.625" style="2"/>
    <col min="11265" max="11265" width="13.375" style="2" customWidth="1"/>
    <col min="11266" max="11266" width="19.625" style="2" customWidth="1"/>
    <col min="11267" max="11267" width="9.625" style="2" customWidth="1"/>
    <col min="11268" max="11520" width="14.625" style="2"/>
    <col min="11521" max="11521" width="13.375" style="2" customWidth="1"/>
    <col min="11522" max="11522" width="19.625" style="2" customWidth="1"/>
    <col min="11523" max="11523" width="9.625" style="2" customWidth="1"/>
    <col min="11524" max="11776" width="14.625" style="2"/>
    <col min="11777" max="11777" width="13.375" style="2" customWidth="1"/>
    <col min="11778" max="11778" width="19.625" style="2" customWidth="1"/>
    <col min="11779" max="11779" width="9.625" style="2" customWidth="1"/>
    <col min="11780" max="12032" width="14.625" style="2"/>
    <col min="12033" max="12033" width="13.375" style="2" customWidth="1"/>
    <col min="12034" max="12034" width="19.625" style="2" customWidth="1"/>
    <col min="12035" max="12035" width="9.625" style="2" customWidth="1"/>
    <col min="12036" max="12288" width="14.625" style="2"/>
    <col min="12289" max="12289" width="13.375" style="2" customWidth="1"/>
    <col min="12290" max="12290" width="19.625" style="2" customWidth="1"/>
    <col min="12291" max="12291" width="9.625" style="2" customWidth="1"/>
    <col min="12292" max="12544" width="14.625" style="2"/>
    <col min="12545" max="12545" width="13.375" style="2" customWidth="1"/>
    <col min="12546" max="12546" width="19.625" style="2" customWidth="1"/>
    <col min="12547" max="12547" width="9.625" style="2" customWidth="1"/>
    <col min="12548" max="12800" width="14.625" style="2"/>
    <col min="12801" max="12801" width="13.375" style="2" customWidth="1"/>
    <col min="12802" max="12802" width="19.625" style="2" customWidth="1"/>
    <col min="12803" max="12803" width="9.625" style="2" customWidth="1"/>
    <col min="12804" max="13056" width="14.625" style="2"/>
    <col min="13057" max="13057" width="13.375" style="2" customWidth="1"/>
    <col min="13058" max="13058" width="19.625" style="2" customWidth="1"/>
    <col min="13059" max="13059" width="9.625" style="2" customWidth="1"/>
    <col min="13060" max="13312" width="14.625" style="2"/>
    <col min="13313" max="13313" width="13.375" style="2" customWidth="1"/>
    <col min="13314" max="13314" width="19.625" style="2" customWidth="1"/>
    <col min="13315" max="13315" width="9.625" style="2" customWidth="1"/>
    <col min="13316" max="13568" width="14.625" style="2"/>
    <col min="13569" max="13569" width="13.375" style="2" customWidth="1"/>
    <col min="13570" max="13570" width="19.625" style="2" customWidth="1"/>
    <col min="13571" max="13571" width="9.625" style="2" customWidth="1"/>
    <col min="13572" max="13824" width="14.625" style="2"/>
    <col min="13825" max="13825" width="13.375" style="2" customWidth="1"/>
    <col min="13826" max="13826" width="19.625" style="2" customWidth="1"/>
    <col min="13827" max="13827" width="9.625" style="2" customWidth="1"/>
    <col min="13828" max="14080" width="14.625" style="2"/>
    <col min="14081" max="14081" width="13.375" style="2" customWidth="1"/>
    <col min="14082" max="14082" width="19.625" style="2" customWidth="1"/>
    <col min="14083" max="14083" width="9.625" style="2" customWidth="1"/>
    <col min="14084" max="14336" width="14.625" style="2"/>
    <col min="14337" max="14337" width="13.375" style="2" customWidth="1"/>
    <col min="14338" max="14338" width="19.625" style="2" customWidth="1"/>
    <col min="14339" max="14339" width="9.625" style="2" customWidth="1"/>
    <col min="14340" max="14592" width="14.625" style="2"/>
    <col min="14593" max="14593" width="13.375" style="2" customWidth="1"/>
    <col min="14594" max="14594" width="19.625" style="2" customWidth="1"/>
    <col min="14595" max="14595" width="9.625" style="2" customWidth="1"/>
    <col min="14596" max="14848" width="14.625" style="2"/>
    <col min="14849" max="14849" width="13.375" style="2" customWidth="1"/>
    <col min="14850" max="14850" width="19.625" style="2" customWidth="1"/>
    <col min="14851" max="14851" width="9.625" style="2" customWidth="1"/>
    <col min="14852" max="15104" width="14.625" style="2"/>
    <col min="15105" max="15105" width="13.375" style="2" customWidth="1"/>
    <col min="15106" max="15106" width="19.625" style="2" customWidth="1"/>
    <col min="15107" max="15107" width="9.625" style="2" customWidth="1"/>
    <col min="15108" max="15360" width="14.625" style="2"/>
    <col min="15361" max="15361" width="13.375" style="2" customWidth="1"/>
    <col min="15362" max="15362" width="19.625" style="2" customWidth="1"/>
    <col min="15363" max="15363" width="9.625" style="2" customWidth="1"/>
    <col min="15364" max="15616" width="14.625" style="2"/>
    <col min="15617" max="15617" width="13.375" style="2" customWidth="1"/>
    <col min="15618" max="15618" width="19.625" style="2" customWidth="1"/>
    <col min="15619" max="15619" width="9.625" style="2" customWidth="1"/>
    <col min="15620" max="15872" width="14.625" style="2"/>
    <col min="15873" max="15873" width="13.375" style="2" customWidth="1"/>
    <col min="15874" max="15874" width="19.625" style="2" customWidth="1"/>
    <col min="15875" max="15875" width="9.625" style="2" customWidth="1"/>
    <col min="15876" max="16128" width="14.625" style="2"/>
    <col min="16129" max="16129" width="13.375" style="2" customWidth="1"/>
    <col min="16130" max="16130" width="19.625" style="2" customWidth="1"/>
    <col min="16131" max="16131" width="9.625" style="2" customWidth="1"/>
    <col min="16132" max="16384" width="14.625" style="2"/>
  </cols>
  <sheetData>
    <row r="1" spans="1:10" x14ac:dyDescent="0.2">
      <c r="A1" s="1"/>
    </row>
    <row r="6" spans="1:10" x14ac:dyDescent="0.2">
      <c r="D6" s="27"/>
      <c r="E6" s="4" t="s">
        <v>786</v>
      </c>
      <c r="G6" s="19"/>
      <c r="H6" s="19"/>
    </row>
    <row r="7" spans="1:10" ht="18" thickBot="1" x14ac:dyDescent="0.25">
      <c r="B7" s="6"/>
      <c r="C7" s="6"/>
      <c r="D7" s="6"/>
      <c r="E7" s="6"/>
      <c r="F7" s="6"/>
      <c r="G7" s="6"/>
      <c r="H7" s="6"/>
      <c r="I7" s="6"/>
      <c r="J7" s="5" t="s">
        <v>143</v>
      </c>
    </row>
    <row r="8" spans="1:10" x14ac:dyDescent="0.2">
      <c r="D8" s="13"/>
      <c r="E8" s="13"/>
      <c r="F8" s="13"/>
      <c r="G8" s="11"/>
      <c r="H8" s="134"/>
      <c r="I8" s="11"/>
      <c r="J8" s="11"/>
    </row>
    <row r="9" spans="1:10" x14ac:dyDescent="0.2">
      <c r="D9" s="40" t="s">
        <v>787</v>
      </c>
      <c r="E9" s="40" t="s">
        <v>164</v>
      </c>
      <c r="F9" s="40" t="s">
        <v>165</v>
      </c>
      <c r="G9" s="40" t="s">
        <v>788</v>
      </c>
      <c r="H9" s="135" t="s">
        <v>789</v>
      </c>
      <c r="I9" s="135" t="s">
        <v>790</v>
      </c>
      <c r="J9" s="136" t="s">
        <v>791</v>
      </c>
    </row>
    <row r="10" spans="1:10" x14ac:dyDescent="0.2">
      <c r="B10" s="11"/>
      <c r="C10" s="11"/>
      <c r="D10" s="15" t="s">
        <v>792</v>
      </c>
      <c r="E10" s="15" t="s">
        <v>630</v>
      </c>
      <c r="F10" s="15" t="s">
        <v>631</v>
      </c>
      <c r="G10" s="15" t="s">
        <v>793</v>
      </c>
      <c r="H10" s="15" t="s">
        <v>794</v>
      </c>
      <c r="I10" s="15" t="s">
        <v>794</v>
      </c>
      <c r="J10" s="15" t="s">
        <v>794</v>
      </c>
    </row>
    <row r="11" spans="1:10" x14ac:dyDescent="0.2">
      <c r="D11" s="13"/>
    </row>
    <row r="12" spans="1:10" x14ac:dyDescent="0.2">
      <c r="B12" s="125" t="s">
        <v>795</v>
      </c>
      <c r="C12" s="3"/>
      <c r="D12" s="137">
        <f t="shared" ref="D12:J12" si="0">SUM(D14:D17)</f>
        <v>702.8</v>
      </c>
      <c r="E12" s="138">
        <f t="shared" si="0"/>
        <v>756.2</v>
      </c>
      <c r="F12" s="138">
        <f t="shared" si="0"/>
        <v>787.9</v>
      </c>
      <c r="G12" s="138">
        <f t="shared" si="0"/>
        <v>624.6</v>
      </c>
      <c r="H12" s="138">
        <f t="shared" si="0"/>
        <v>133.4</v>
      </c>
      <c r="I12" s="138">
        <f t="shared" si="0"/>
        <v>23.400000000000002</v>
      </c>
      <c r="J12" s="138">
        <f t="shared" si="0"/>
        <v>6.5000000000000009</v>
      </c>
    </row>
    <row r="13" spans="1:10" x14ac:dyDescent="0.2">
      <c r="D13" s="139"/>
      <c r="E13" s="140"/>
      <c r="F13" s="140"/>
      <c r="G13" s="140"/>
      <c r="H13" s="140"/>
      <c r="I13" s="140"/>
      <c r="J13" s="140"/>
    </row>
    <row r="14" spans="1:10" x14ac:dyDescent="0.2">
      <c r="B14" s="1" t="s">
        <v>796</v>
      </c>
      <c r="D14" s="141">
        <v>97.4</v>
      </c>
      <c r="E14" s="140">
        <v>103.7</v>
      </c>
      <c r="F14" s="140">
        <f>SUM(G14:J14)</f>
        <v>105.5</v>
      </c>
      <c r="G14" s="25" t="s">
        <v>80</v>
      </c>
      <c r="H14" s="142">
        <v>86.3</v>
      </c>
      <c r="I14" s="142">
        <v>16</v>
      </c>
      <c r="J14" s="142">
        <v>3.2</v>
      </c>
    </row>
    <row r="15" spans="1:10" x14ac:dyDescent="0.2">
      <c r="B15" s="1" t="s">
        <v>797</v>
      </c>
      <c r="D15" s="141">
        <v>602</v>
      </c>
      <c r="E15" s="140">
        <v>649.4</v>
      </c>
      <c r="F15" s="140">
        <f>SUM(G15:J15)</f>
        <v>677.8</v>
      </c>
      <c r="G15" s="142">
        <v>622.6</v>
      </c>
      <c r="H15" s="142">
        <v>45.3</v>
      </c>
      <c r="I15" s="142">
        <v>6.8</v>
      </c>
      <c r="J15" s="142">
        <v>3.1</v>
      </c>
    </row>
    <row r="16" spans="1:10" x14ac:dyDescent="0.2">
      <c r="B16" s="1" t="s">
        <v>798</v>
      </c>
      <c r="D16" s="141">
        <v>3.3</v>
      </c>
      <c r="E16" s="140">
        <v>3.1</v>
      </c>
      <c r="F16" s="140">
        <f>SUM(G16:J16)</f>
        <v>4.5999999999999996</v>
      </c>
      <c r="G16" s="142">
        <v>2</v>
      </c>
      <c r="H16" s="142">
        <v>1.8</v>
      </c>
      <c r="I16" s="142">
        <v>0.6</v>
      </c>
      <c r="J16" s="143">
        <v>0.2</v>
      </c>
    </row>
    <row r="17" spans="1:10" x14ac:dyDescent="0.2">
      <c r="B17" s="1" t="s">
        <v>799</v>
      </c>
      <c r="D17" s="141">
        <v>0.1</v>
      </c>
      <c r="E17" s="25" t="s">
        <v>80</v>
      </c>
      <c r="F17" s="25" t="s">
        <v>80</v>
      </c>
      <c r="G17" s="25" t="s">
        <v>80</v>
      </c>
      <c r="H17" s="25" t="s">
        <v>80</v>
      </c>
      <c r="I17" s="25" t="s">
        <v>80</v>
      </c>
      <c r="J17" s="25" t="s">
        <v>80</v>
      </c>
    </row>
    <row r="18" spans="1:10" ht="18" thickBot="1" x14ac:dyDescent="0.25">
      <c r="B18" s="6"/>
      <c r="C18" s="6"/>
      <c r="D18" s="26"/>
      <c r="E18" s="6"/>
      <c r="F18" s="6"/>
      <c r="G18" s="6"/>
      <c r="H18" s="6"/>
      <c r="I18" s="6"/>
      <c r="J18" s="6"/>
    </row>
    <row r="19" spans="1:10" x14ac:dyDescent="0.2">
      <c r="D19" s="53" t="s">
        <v>800</v>
      </c>
    </row>
    <row r="20" spans="1:10" x14ac:dyDescent="0.2">
      <c r="A20" s="1"/>
      <c r="B20" s="3"/>
      <c r="C20" s="3"/>
      <c r="D20" s="144"/>
      <c r="E20" s="144"/>
      <c r="F20" s="144"/>
      <c r="G20" s="144"/>
      <c r="H20" s="3"/>
      <c r="I20" s="3"/>
      <c r="J20" s="3"/>
    </row>
  </sheetData>
  <phoneticPr fontId="2"/>
  <dataValidations count="1">
    <dataValidation imeMode="off" allowBlank="1" showInputMessage="1" showErrorMessage="1" sqref="E17:J17 JA17:JF17 SW17:TB17 ACS17:ACX17 AMO17:AMT17 AWK17:AWP17 BGG17:BGL17 BQC17:BQH17 BZY17:CAD17 CJU17:CJZ17 CTQ17:CTV17 DDM17:DDR17 DNI17:DNN17 DXE17:DXJ17 EHA17:EHF17 EQW17:ERB17 FAS17:FAX17 FKO17:FKT17 FUK17:FUP17 GEG17:GEL17 GOC17:GOH17 GXY17:GYD17 HHU17:HHZ17 HRQ17:HRV17 IBM17:IBR17 ILI17:ILN17 IVE17:IVJ17 JFA17:JFF17 JOW17:JPB17 JYS17:JYX17 KIO17:KIT17 KSK17:KSP17 LCG17:LCL17 LMC17:LMH17 LVY17:LWD17 MFU17:MFZ17 MPQ17:MPV17 MZM17:MZR17 NJI17:NJN17 NTE17:NTJ17 ODA17:ODF17 OMW17:ONB17 OWS17:OWX17 PGO17:PGT17 PQK17:PQP17 QAG17:QAL17 QKC17:QKH17 QTY17:QUD17 RDU17:RDZ17 RNQ17:RNV17 RXM17:RXR17 SHI17:SHN17 SRE17:SRJ17 TBA17:TBF17 TKW17:TLB17 TUS17:TUX17 UEO17:UET17 UOK17:UOP17 UYG17:UYL17 VIC17:VIH17 VRY17:VSD17 WBU17:WBZ17 WLQ17:WLV17 WVM17:WVR17 E65553:J65553 JA65553:JF65553 SW65553:TB65553 ACS65553:ACX65553 AMO65553:AMT65553 AWK65553:AWP65553 BGG65553:BGL65553 BQC65553:BQH65553 BZY65553:CAD65553 CJU65553:CJZ65553 CTQ65553:CTV65553 DDM65553:DDR65553 DNI65553:DNN65553 DXE65553:DXJ65553 EHA65553:EHF65553 EQW65553:ERB65553 FAS65553:FAX65553 FKO65553:FKT65553 FUK65553:FUP65553 GEG65553:GEL65553 GOC65553:GOH65553 GXY65553:GYD65553 HHU65553:HHZ65553 HRQ65553:HRV65553 IBM65553:IBR65553 ILI65553:ILN65553 IVE65553:IVJ65553 JFA65553:JFF65553 JOW65553:JPB65553 JYS65553:JYX65553 KIO65553:KIT65553 KSK65553:KSP65553 LCG65553:LCL65553 LMC65553:LMH65553 LVY65553:LWD65553 MFU65553:MFZ65553 MPQ65553:MPV65553 MZM65553:MZR65553 NJI65553:NJN65553 NTE65553:NTJ65553 ODA65553:ODF65553 OMW65553:ONB65553 OWS65553:OWX65553 PGO65553:PGT65553 PQK65553:PQP65553 QAG65553:QAL65553 QKC65553:QKH65553 QTY65553:QUD65553 RDU65553:RDZ65553 RNQ65553:RNV65553 RXM65553:RXR65553 SHI65553:SHN65553 SRE65553:SRJ65553 TBA65553:TBF65553 TKW65553:TLB65553 TUS65553:TUX65553 UEO65553:UET65553 UOK65553:UOP65553 UYG65553:UYL65553 VIC65553:VIH65553 VRY65553:VSD65553 WBU65553:WBZ65553 WLQ65553:WLV65553 WVM65553:WVR65553 E131089:J131089 JA131089:JF131089 SW131089:TB131089 ACS131089:ACX131089 AMO131089:AMT131089 AWK131089:AWP131089 BGG131089:BGL131089 BQC131089:BQH131089 BZY131089:CAD131089 CJU131089:CJZ131089 CTQ131089:CTV131089 DDM131089:DDR131089 DNI131089:DNN131089 DXE131089:DXJ131089 EHA131089:EHF131089 EQW131089:ERB131089 FAS131089:FAX131089 FKO131089:FKT131089 FUK131089:FUP131089 GEG131089:GEL131089 GOC131089:GOH131089 GXY131089:GYD131089 HHU131089:HHZ131089 HRQ131089:HRV131089 IBM131089:IBR131089 ILI131089:ILN131089 IVE131089:IVJ131089 JFA131089:JFF131089 JOW131089:JPB131089 JYS131089:JYX131089 KIO131089:KIT131089 KSK131089:KSP131089 LCG131089:LCL131089 LMC131089:LMH131089 LVY131089:LWD131089 MFU131089:MFZ131089 MPQ131089:MPV131089 MZM131089:MZR131089 NJI131089:NJN131089 NTE131089:NTJ131089 ODA131089:ODF131089 OMW131089:ONB131089 OWS131089:OWX131089 PGO131089:PGT131089 PQK131089:PQP131089 QAG131089:QAL131089 QKC131089:QKH131089 QTY131089:QUD131089 RDU131089:RDZ131089 RNQ131089:RNV131089 RXM131089:RXR131089 SHI131089:SHN131089 SRE131089:SRJ131089 TBA131089:TBF131089 TKW131089:TLB131089 TUS131089:TUX131089 UEO131089:UET131089 UOK131089:UOP131089 UYG131089:UYL131089 VIC131089:VIH131089 VRY131089:VSD131089 WBU131089:WBZ131089 WLQ131089:WLV131089 WVM131089:WVR131089 E196625:J196625 JA196625:JF196625 SW196625:TB196625 ACS196625:ACX196625 AMO196625:AMT196625 AWK196625:AWP196625 BGG196625:BGL196625 BQC196625:BQH196625 BZY196625:CAD196625 CJU196625:CJZ196625 CTQ196625:CTV196625 DDM196625:DDR196625 DNI196625:DNN196625 DXE196625:DXJ196625 EHA196625:EHF196625 EQW196625:ERB196625 FAS196625:FAX196625 FKO196625:FKT196625 FUK196625:FUP196625 GEG196625:GEL196625 GOC196625:GOH196625 GXY196625:GYD196625 HHU196625:HHZ196625 HRQ196625:HRV196625 IBM196625:IBR196625 ILI196625:ILN196625 IVE196625:IVJ196625 JFA196625:JFF196625 JOW196625:JPB196625 JYS196625:JYX196625 KIO196625:KIT196625 KSK196625:KSP196625 LCG196625:LCL196625 LMC196625:LMH196625 LVY196625:LWD196625 MFU196625:MFZ196625 MPQ196625:MPV196625 MZM196625:MZR196625 NJI196625:NJN196625 NTE196625:NTJ196625 ODA196625:ODF196625 OMW196625:ONB196625 OWS196625:OWX196625 PGO196625:PGT196625 PQK196625:PQP196625 QAG196625:QAL196625 QKC196625:QKH196625 QTY196625:QUD196625 RDU196625:RDZ196625 RNQ196625:RNV196625 RXM196625:RXR196625 SHI196625:SHN196625 SRE196625:SRJ196625 TBA196625:TBF196625 TKW196625:TLB196625 TUS196625:TUX196625 UEO196625:UET196625 UOK196625:UOP196625 UYG196625:UYL196625 VIC196625:VIH196625 VRY196625:VSD196625 WBU196625:WBZ196625 WLQ196625:WLV196625 WVM196625:WVR196625 E262161:J262161 JA262161:JF262161 SW262161:TB262161 ACS262161:ACX262161 AMO262161:AMT262161 AWK262161:AWP262161 BGG262161:BGL262161 BQC262161:BQH262161 BZY262161:CAD262161 CJU262161:CJZ262161 CTQ262161:CTV262161 DDM262161:DDR262161 DNI262161:DNN262161 DXE262161:DXJ262161 EHA262161:EHF262161 EQW262161:ERB262161 FAS262161:FAX262161 FKO262161:FKT262161 FUK262161:FUP262161 GEG262161:GEL262161 GOC262161:GOH262161 GXY262161:GYD262161 HHU262161:HHZ262161 HRQ262161:HRV262161 IBM262161:IBR262161 ILI262161:ILN262161 IVE262161:IVJ262161 JFA262161:JFF262161 JOW262161:JPB262161 JYS262161:JYX262161 KIO262161:KIT262161 KSK262161:KSP262161 LCG262161:LCL262161 LMC262161:LMH262161 LVY262161:LWD262161 MFU262161:MFZ262161 MPQ262161:MPV262161 MZM262161:MZR262161 NJI262161:NJN262161 NTE262161:NTJ262161 ODA262161:ODF262161 OMW262161:ONB262161 OWS262161:OWX262161 PGO262161:PGT262161 PQK262161:PQP262161 QAG262161:QAL262161 QKC262161:QKH262161 QTY262161:QUD262161 RDU262161:RDZ262161 RNQ262161:RNV262161 RXM262161:RXR262161 SHI262161:SHN262161 SRE262161:SRJ262161 TBA262161:TBF262161 TKW262161:TLB262161 TUS262161:TUX262161 UEO262161:UET262161 UOK262161:UOP262161 UYG262161:UYL262161 VIC262161:VIH262161 VRY262161:VSD262161 WBU262161:WBZ262161 WLQ262161:WLV262161 WVM262161:WVR262161 E327697:J327697 JA327697:JF327697 SW327697:TB327697 ACS327697:ACX327697 AMO327697:AMT327697 AWK327697:AWP327697 BGG327697:BGL327697 BQC327697:BQH327697 BZY327697:CAD327697 CJU327697:CJZ327697 CTQ327697:CTV327697 DDM327697:DDR327697 DNI327697:DNN327697 DXE327697:DXJ327697 EHA327697:EHF327697 EQW327697:ERB327697 FAS327697:FAX327697 FKO327697:FKT327697 FUK327697:FUP327697 GEG327697:GEL327697 GOC327697:GOH327697 GXY327697:GYD327697 HHU327697:HHZ327697 HRQ327697:HRV327697 IBM327697:IBR327697 ILI327697:ILN327697 IVE327697:IVJ327697 JFA327697:JFF327697 JOW327697:JPB327697 JYS327697:JYX327697 KIO327697:KIT327697 KSK327697:KSP327697 LCG327697:LCL327697 LMC327697:LMH327697 LVY327697:LWD327697 MFU327697:MFZ327697 MPQ327697:MPV327697 MZM327697:MZR327697 NJI327697:NJN327697 NTE327697:NTJ327697 ODA327697:ODF327697 OMW327697:ONB327697 OWS327697:OWX327697 PGO327697:PGT327697 PQK327697:PQP327697 QAG327697:QAL327697 QKC327697:QKH327697 QTY327697:QUD327697 RDU327697:RDZ327697 RNQ327697:RNV327697 RXM327697:RXR327697 SHI327697:SHN327697 SRE327697:SRJ327697 TBA327697:TBF327697 TKW327697:TLB327697 TUS327697:TUX327697 UEO327697:UET327697 UOK327697:UOP327697 UYG327697:UYL327697 VIC327697:VIH327697 VRY327697:VSD327697 WBU327697:WBZ327697 WLQ327697:WLV327697 WVM327697:WVR327697 E393233:J393233 JA393233:JF393233 SW393233:TB393233 ACS393233:ACX393233 AMO393233:AMT393233 AWK393233:AWP393233 BGG393233:BGL393233 BQC393233:BQH393233 BZY393233:CAD393233 CJU393233:CJZ393233 CTQ393233:CTV393233 DDM393233:DDR393233 DNI393233:DNN393233 DXE393233:DXJ393233 EHA393233:EHF393233 EQW393233:ERB393233 FAS393233:FAX393233 FKO393233:FKT393233 FUK393233:FUP393233 GEG393233:GEL393233 GOC393233:GOH393233 GXY393233:GYD393233 HHU393233:HHZ393233 HRQ393233:HRV393233 IBM393233:IBR393233 ILI393233:ILN393233 IVE393233:IVJ393233 JFA393233:JFF393233 JOW393233:JPB393233 JYS393233:JYX393233 KIO393233:KIT393233 KSK393233:KSP393233 LCG393233:LCL393233 LMC393233:LMH393233 LVY393233:LWD393233 MFU393233:MFZ393233 MPQ393233:MPV393233 MZM393233:MZR393233 NJI393233:NJN393233 NTE393233:NTJ393233 ODA393233:ODF393233 OMW393233:ONB393233 OWS393233:OWX393233 PGO393233:PGT393233 PQK393233:PQP393233 QAG393233:QAL393233 QKC393233:QKH393233 QTY393233:QUD393233 RDU393233:RDZ393233 RNQ393233:RNV393233 RXM393233:RXR393233 SHI393233:SHN393233 SRE393233:SRJ393233 TBA393233:TBF393233 TKW393233:TLB393233 TUS393233:TUX393233 UEO393233:UET393233 UOK393233:UOP393233 UYG393233:UYL393233 VIC393233:VIH393233 VRY393233:VSD393233 WBU393233:WBZ393233 WLQ393233:WLV393233 WVM393233:WVR393233 E458769:J458769 JA458769:JF458769 SW458769:TB458769 ACS458769:ACX458769 AMO458769:AMT458769 AWK458769:AWP458769 BGG458769:BGL458769 BQC458769:BQH458769 BZY458769:CAD458769 CJU458769:CJZ458769 CTQ458769:CTV458769 DDM458769:DDR458769 DNI458769:DNN458769 DXE458769:DXJ458769 EHA458769:EHF458769 EQW458769:ERB458769 FAS458769:FAX458769 FKO458769:FKT458769 FUK458769:FUP458769 GEG458769:GEL458769 GOC458769:GOH458769 GXY458769:GYD458769 HHU458769:HHZ458769 HRQ458769:HRV458769 IBM458769:IBR458769 ILI458769:ILN458769 IVE458769:IVJ458769 JFA458769:JFF458769 JOW458769:JPB458769 JYS458769:JYX458769 KIO458769:KIT458769 KSK458769:KSP458769 LCG458769:LCL458769 LMC458769:LMH458769 LVY458769:LWD458769 MFU458769:MFZ458769 MPQ458769:MPV458769 MZM458769:MZR458769 NJI458769:NJN458769 NTE458769:NTJ458769 ODA458769:ODF458769 OMW458769:ONB458769 OWS458769:OWX458769 PGO458769:PGT458769 PQK458769:PQP458769 QAG458769:QAL458769 QKC458769:QKH458769 QTY458769:QUD458769 RDU458769:RDZ458769 RNQ458769:RNV458769 RXM458769:RXR458769 SHI458769:SHN458769 SRE458769:SRJ458769 TBA458769:TBF458769 TKW458769:TLB458769 TUS458769:TUX458769 UEO458769:UET458769 UOK458769:UOP458769 UYG458769:UYL458769 VIC458769:VIH458769 VRY458769:VSD458769 WBU458769:WBZ458769 WLQ458769:WLV458769 WVM458769:WVR458769 E524305:J524305 JA524305:JF524305 SW524305:TB524305 ACS524305:ACX524305 AMO524305:AMT524305 AWK524305:AWP524305 BGG524305:BGL524305 BQC524305:BQH524305 BZY524305:CAD524305 CJU524305:CJZ524305 CTQ524305:CTV524305 DDM524305:DDR524305 DNI524305:DNN524305 DXE524305:DXJ524305 EHA524305:EHF524305 EQW524305:ERB524305 FAS524305:FAX524305 FKO524305:FKT524305 FUK524305:FUP524305 GEG524305:GEL524305 GOC524305:GOH524305 GXY524305:GYD524305 HHU524305:HHZ524305 HRQ524305:HRV524305 IBM524305:IBR524305 ILI524305:ILN524305 IVE524305:IVJ524305 JFA524305:JFF524305 JOW524305:JPB524305 JYS524305:JYX524305 KIO524305:KIT524305 KSK524305:KSP524305 LCG524305:LCL524305 LMC524305:LMH524305 LVY524305:LWD524305 MFU524305:MFZ524305 MPQ524305:MPV524305 MZM524305:MZR524305 NJI524305:NJN524305 NTE524305:NTJ524305 ODA524305:ODF524305 OMW524305:ONB524305 OWS524305:OWX524305 PGO524305:PGT524305 PQK524305:PQP524305 QAG524305:QAL524305 QKC524305:QKH524305 QTY524305:QUD524305 RDU524305:RDZ524305 RNQ524305:RNV524305 RXM524305:RXR524305 SHI524305:SHN524305 SRE524305:SRJ524305 TBA524305:TBF524305 TKW524305:TLB524305 TUS524305:TUX524305 UEO524305:UET524305 UOK524305:UOP524305 UYG524305:UYL524305 VIC524305:VIH524305 VRY524305:VSD524305 WBU524305:WBZ524305 WLQ524305:WLV524305 WVM524305:WVR524305 E589841:J589841 JA589841:JF589841 SW589841:TB589841 ACS589841:ACX589841 AMO589841:AMT589841 AWK589841:AWP589841 BGG589841:BGL589841 BQC589841:BQH589841 BZY589841:CAD589841 CJU589841:CJZ589841 CTQ589841:CTV589841 DDM589841:DDR589841 DNI589841:DNN589841 DXE589841:DXJ589841 EHA589841:EHF589841 EQW589841:ERB589841 FAS589841:FAX589841 FKO589841:FKT589841 FUK589841:FUP589841 GEG589841:GEL589841 GOC589841:GOH589841 GXY589841:GYD589841 HHU589841:HHZ589841 HRQ589841:HRV589841 IBM589841:IBR589841 ILI589841:ILN589841 IVE589841:IVJ589841 JFA589841:JFF589841 JOW589841:JPB589841 JYS589841:JYX589841 KIO589841:KIT589841 KSK589841:KSP589841 LCG589841:LCL589841 LMC589841:LMH589841 LVY589841:LWD589841 MFU589841:MFZ589841 MPQ589841:MPV589841 MZM589841:MZR589841 NJI589841:NJN589841 NTE589841:NTJ589841 ODA589841:ODF589841 OMW589841:ONB589841 OWS589841:OWX589841 PGO589841:PGT589841 PQK589841:PQP589841 QAG589841:QAL589841 QKC589841:QKH589841 QTY589841:QUD589841 RDU589841:RDZ589841 RNQ589841:RNV589841 RXM589841:RXR589841 SHI589841:SHN589841 SRE589841:SRJ589841 TBA589841:TBF589841 TKW589841:TLB589841 TUS589841:TUX589841 UEO589841:UET589841 UOK589841:UOP589841 UYG589841:UYL589841 VIC589841:VIH589841 VRY589841:VSD589841 WBU589841:WBZ589841 WLQ589841:WLV589841 WVM589841:WVR589841 E655377:J655377 JA655377:JF655377 SW655377:TB655377 ACS655377:ACX655377 AMO655377:AMT655377 AWK655377:AWP655377 BGG655377:BGL655377 BQC655377:BQH655377 BZY655377:CAD655377 CJU655377:CJZ655377 CTQ655377:CTV655377 DDM655377:DDR655377 DNI655377:DNN655377 DXE655377:DXJ655377 EHA655377:EHF655377 EQW655377:ERB655377 FAS655377:FAX655377 FKO655377:FKT655377 FUK655377:FUP655377 GEG655377:GEL655377 GOC655377:GOH655377 GXY655377:GYD655377 HHU655377:HHZ655377 HRQ655377:HRV655377 IBM655377:IBR655377 ILI655377:ILN655377 IVE655377:IVJ655377 JFA655377:JFF655377 JOW655377:JPB655377 JYS655377:JYX655377 KIO655377:KIT655377 KSK655377:KSP655377 LCG655377:LCL655377 LMC655377:LMH655377 LVY655377:LWD655377 MFU655377:MFZ655377 MPQ655377:MPV655377 MZM655377:MZR655377 NJI655377:NJN655377 NTE655377:NTJ655377 ODA655377:ODF655377 OMW655377:ONB655377 OWS655377:OWX655377 PGO655377:PGT655377 PQK655377:PQP655377 QAG655377:QAL655377 QKC655377:QKH655377 QTY655377:QUD655377 RDU655377:RDZ655377 RNQ655377:RNV655377 RXM655377:RXR655377 SHI655377:SHN655377 SRE655377:SRJ655377 TBA655377:TBF655377 TKW655377:TLB655377 TUS655377:TUX655377 UEO655377:UET655377 UOK655377:UOP655377 UYG655377:UYL655377 VIC655377:VIH655377 VRY655377:VSD655377 WBU655377:WBZ655377 WLQ655377:WLV655377 WVM655377:WVR655377 E720913:J720913 JA720913:JF720913 SW720913:TB720913 ACS720913:ACX720913 AMO720913:AMT720913 AWK720913:AWP720913 BGG720913:BGL720913 BQC720913:BQH720913 BZY720913:CAD720913 CJU720913:CJZ720913 CTQ720913:CTV720913 DDM720913:DDR720913 DNI720913:DNN720913 DXE720913:DXJ720913 EHA720913:EHF720913 EQW720913:ERB720913 FAS720913:FAX720913 FKO720913:FKT720913 FUK720913:FUP720913 GEG720913:GEL720913 GOC720913:GOH720913 GXY720913:GYD720913 HHU720913:HHZ720913 HRQ720913:HRV720913 IBM720913:IBR720913 ILI720913:ILN720913 IVE720913:IVJ720913 JFA720913:JFF720913 JOW720913:JPB720913 JYS720913:JYX720913 KIO720913:KIT720913 KSK720913:KSP720913 LCG720913:LCL720913 LMC720913:LMH720913 LVY720913:LWD720913 MFU720913:MFZ720913 MPQ720913:MPV720913 MZM720913:MZR720913 NJI720913:NJN720913 NTE720913:NTJ720913 ODA720913:ODF720913 OMW720913:ONB720913 OWS720913:OWX720913 PGO720913:PGT720913 PQK720913:PQP720913 QAG720913:QAL720913 QKC720913:QKH720913 QTY720913:QUD720913 RDU720913:RDZ720913 RNQ720913:RNV720913 RXM720913:RXR720913 SHI720913:SHN720913 SRE720913:SRJ720913 TBA720913:TBF720913 TKW720913:TLB720913 TUS720913:TUX720913 UEO720913:UET720913 UOK720913:UOP720913 UYG720913:UYL720913 VIC720913:VIH720913 VRY720913:VSD720913 WBU720913:WBZ720913 WLQ720913:WLV720913 WVM720913:WVR720913 E786449:J786449 JA786449:JF786449 SW786449:TB786449 ACS786449:ACX786449 AMO786449:AMT786449 AWK786449:AWP786449 BGG786449:BGL786449 BQC786449:BQH786449 BZY786449:CAD786449 CJU786449:CJZ786449 CTQ786449:CTV786449 DDM786449:DDR786449 DNI786449:DNN786449 DXE786449:DXJ786449 EHA786449:EHF786449 EQW786449:ERB786449 FAS786449:FAX786449 FKO786449:FKT786449 FUK786449:FUP786449 GEG786449:GEL786449 GOC786449:GOH786449 GXY786449:GYD786449 HHU786449:HHZ786449 HRQ786449:HRV786449 IBM786449:IBR786449 ILI786449:ILN786449 IVE786449:IVJ786449 JFA786449:JFF786449 JOW786449:JPB786449 JYS786449:JYX786449 KIO786449:KIT786449 KSK786449:KSP786449 LCG786449:LCL786449 LMC786449:LMH786449 LVY786449:LWD786449 MFU786449:MFZ786449 MPQ786449:MPV786449 MZM786449:MZR786449 NJI786449:NJN786449 NTE786449:NTJ786449 ODA786449:ODF786449 OMW786449:ONB786449 OWS786449:OWX786449 PGO786449:PGT786449 PQK786449:PQP786449 QAG786449:QAL786449 QKC786449:QKH786449 QTY786449:QUD786449 RDU786449:RDZ786449 RNQ786449:RNV786449 RXM786449:RXR786449 SHI786449:SHN786449 SRE786449:SRJ786449 TBA786449:TBF786449 TKW786449:TLB786449 TUS786449:TUX786449 UEO786449:UET786449 UOK786449:UOP786449 UYG786449:UYL786449 VIC786449:VIH786449 VRY786449:VSD786449 WBU786449:WBZ786449 WLQ786449:WLV786449 WVM786449:WVR786449 E851985:J851985 JA851985:JF851985 SW851985:TB851985 ACS851985:ACX851985 AMO851985:AMT851985 AWK851985:AWP851985 BGG851985:BGL851985 BQC851985:BQH851985 BZY851985:CAD851985 CJU851985:CJZ851985 CTQ851985:CTV851985 DDM851985:DDR851985 DNI851985:DNN851985 DXE851985:DXJ851985 EHA851985:EHF851985 EQW851985:ERB851985 FAS851985:FAX851985 FKO851985:FKT851985 FUK851985:FUP851985 GEG851985:GEL851985 GOC851985:GOH851985 GXY851985:GYD851985 HHU851985:HHZ851985 HRQ851985:HRV851985 IBM851985:IBR851985 ILI851985:ILN851985 IVE851985:IVJ851985 JFA851985:JFF851985 JOW851985:JPB851985 JYS851985:JYX851985 KIO851985:KIT851985 KSK851985:KSP851985 LCG851985:LCL851985 LMC851985:LMH851985 LVY851985:LWD851985 MFU851985:MFZ851985 MPQ851985:MPV851985 MZM851985:MZR851985 NJI851985:NJN851985 NTE851985:NTJ851985 ODA851985:ODF851985 OMW851985:ONB851985 OWS851985:OWX851985 PGO851985:PGT851985 PQK851985:PQP851985 QAG851985:QAL851985 QKC851985:QKH851985 QTY851985:QUD851985 RDU851985:RDZ851985 RNQ851985:RNV851985 RXM851985:RXR851985 SHI851985:SHN851985 SRE851985:SRJ851985 TBA851985:TBF851985 TKW851985:TLB851985 TUS851985:TUX851985 UEO851985:UET851985 UOK851985:UOP851985 UYG851985:UYL851985 VIC851985:VIH851985 VRY851985:VSD851985 WBU851985:WBZ851985 WLQ851985:WLV851985 WVM851985:WVR851985 E917521:J917521 JA917521:JF917521 SW917521:TB917521 ACS917521:ACX917521 AMO917521:AMT917521 AWK917521:AWP917521 BGG917521:BGL917521 BQC917521:BQH917521 BZY917521:CAD917521 CJU917521:CJZ917521 CTQ917521:CTV917521 DDM917521:DDR917521 DNI917521:DNN917521 DXE917521:DXJ917521 EHA917521:EHF917521 EQW917521:ERB917521 FAS917521:FAX917521 FKO917521:FKT917521 FUK917521:FUP917521 GEG917521:GEL917521 GOC917521:GOH917521 GXY917521:GYD917521 HHU917521:HHZ917521 HRQ917521:HRV917521 IBM917521:IBR917521 ILI917521:ILN917521 IVE917521:IVJ917521 JFA917521:JFF917521 JOW917521:JPB917521 JYS917521:JYX917521 KIO917521:KIT917521 KSK917521:KSP917521 LCG917521:LCL917521 LMC917521:LMH917521 LVY917521:LWD917521 MFU917521:MFZ917521 MPQ917521:MPV917521 MZM917521:MZR917521 NJI917521:NJN917521 NTE917521:NTJ917521 ODA917521:ODF917521 OMW917521:ONB917521 OWS917521:OWX917521 PGO917521:PGT917521 PQK917521:PQP917521 QAG917521:QAL917521 QKC917521:QKH917521 QTY917521:QUD917521 RDU917521:RDZ917521 RNQ917521:RNV917521 RXM917521:RXR917521 SHI917521:SHN917521 SRE917521:SRJ917521 TBA917521:TBF917521 TKW917521:TLB917521 TUS917521:TUX917521 UEO917521:UET917521 UOK917521:UOP917521 UYG917521:UYL917521 VIC917521:VIH917521 VRY917521:VSD917521 WBU917521:WBZ917521 WLQ917521:WLV917521 WVM917521:WVR917521 E983057:J983057 JA983057:JF983057 SW983057:TB983057 ACS983057:ACX983057 AMO983057:AMT983057 AWK983057:AWP983057 BGG983057:BGL983057 BQC983057:BQH983057 BZY983057:CAD983057 CJU983057:CJZ983057 CTQ983057:CTV983057 DDM983057:DDR983057 DNI983057:DNN983057 DXE983057:DXJ983057 EHA983057:EHF983057 EQW983057:ERB983057 FAS983057:FAX983057 FKO983057:FKT983057 FUK983057:FUP983057 GEG983057:GEL983057 GOC983057:GOH983057 GXY983057:GYD983057 HHU983057:HHZ983057 HRQ983057:HRV983057 IBM983057:IBR983057 ILI983057:ILN983057 IVE983057:IVJ983057 JFA983057:JFF983057 JOW983057:JPB983057 JYS983057:JYX983057 KIO983057:KIT983057 KSK983057:KSP983057 LCG983057:LCL983057 LMC983057:LMH983057 LVY983057:LWD983057 MFU983057:MFZ983057 MPQ983057:MPV983057 MZM983057:MZR983057 NJI983057:NJN983057 NTE983057:NTJ983057 ODA983057:ODF983057 OMW983057:ONB983057 OWS983057:OWX983057 PGO983057:PGT983057 PQK983057:PQP983057 QAG983057:QAL983057 QKC983057:QKH983057 QTY983057:QUD983057 RDU983057:RDZ983057 RNQ983057:RNV983057 RXM983057:RXR983057 SHI983057:SHN983057 SRE983057:SRJ983057 TBA983057:TBF983057 TKW983057:TLB983057 TUS983057:TUX983057 UEO983057:UET983057 UOK983057:UOP983057 UYG983057:UYL983057 VIC983057:VIH983057 VRY983057:VSD983057 WBU983057:WBZ983057 WLQ983057:WLV983057 WVM983057:WVR983057 G14 JC14 SY14 ACU14 AMQ14 AWM14 BGI14 BQE14 CAA14 CJW14 CTS14 DDO14 DNK14 DXG14 EHC14 EQY14 FAU14 FKQ14 FUM14 GEI14 GOE14 GYA14 HHW14 HRS14 IBO14 ILK14 IVG14 JFC14 JOY14 JYU14 KIQ14 KSM14 LCI14 LME14 LWA14 MFW14 MPS14 MZO14 NJK14 NTG14 ODC14 OMY14 OWU14 PGQ14 PQM14 QAI14 QKE14 QUA14 RDW14 RNS14 RXO14 SHK14 SRG14 TBC14 TKY14 TUU14 UEQ14 UOM14 UYI14 VIE14 VSA14 WBW14 WLS14 WVO14 G65550 JC65550 SY65550 ACU65550 AMQ65550 AWM65550 BGI65550 BQE65550 CAA65550 CJW65550 CTS65550 DDO65550 DNK65550 DXG65550 EHC65550 EQY65550 FAU65550 FKQ65550 FUM65550 GEI65550 GOE65550 GYA65550 HHW65550 HRS65550 IBO65550 ILK65550 IVG65550 JFC65550 JOY65550 JYU65550 KIQ65550 KSM65550 LCI65550 LME65550 LWA65550 MFW65550 MPS65550 MZO65550 NJK65550 NTG65550 ODC65550 OMY65550 OWU65550 PGQ65550 PQM65550 QAI65550 QKE65550 QUA65550 RDW65550 RNS65550 RXO65550 SHK65550 SRG65550 TBC65550 TKY65550 TUU65550 UEQ65550 UOM65550 UYI65550 VIE65550 VSA65550 WBW65550 WLS65550 WVO65550 G131086 JC131086 SY131086 ACU131086 AMQ131086 AWM131086 BGI131086 BQE131086 CAA131086 CJW131086 CTS131086 DDO131086 DNK131086 DXG131086 EHC131086 EQY131086 FAU131086 FKQ131086 FUM131086 GEI131086 GOE131086 GYA131086 HHW131086 HRS131086 IBO131086 ILK131086 IVG131086 JFC131086 JOY131086 JYU131086 KIQ131086 KSM131086 LCI131086 LME131086 LWA131086 MFW131086 MPS131086 MZO131086 NJK131086 NTG131086 ODC131086 OMY131086 OWU131086 PGQ131086 PQM131086 QAI131086 QKE131086 QUA131086 RDW131086 RNS131086 RXO131086 SHK131086 SRG131086 TBC131086 TKY131086 TUU131086 UEQ131086 UOM131086 UYI131086 VIE131086 VSA131086 WBW131086 WLS131086 WVO131086 G196622 JC196622 SY196622 ACU196622 AMQ196622 AWM196622 BGI196622 BQE196622 CAA196622 CJW196622 CTS196622 DDO196622 DNK196622 DXG196622 EHC196622 EQY196622 FAU196622 FKQ196622 FUM196622 GEI196622 GOE196622 GYA196622 HHW196622 HRS196622 IBO196622 ILK196622 IVG196622 JFC196622 JOY196622 JYU196622 KIQ196622 KSM196622 LCI196622 LME196622 LWA196622 MFW196622 MPS196622 MZO196622 NJK196622 NTG196622 ODC196622 OMY196622 OWU196622 PGQ196622 PQM196622 QAI196622 QKE196622 QUA196622 RDW196622 RNS196622 RXO196622 SHK196622 SRG196622 TBC196622 TKY196622 TUU196622 UEQ196622 UOM196622 UYI196622 VIE196622 VSA196622 WBW196622 WLS196622 WVO196622 G262158 JC262158 SY262158 ACU262158 AMQ262158 AWM262158 BGI262158 BQE262158 CAA262158 CJW262158 CTS262158 DDO262158 DNK262158 DXG262158 EHC262158 EQY262158 FAU262158 FKQ262158 FUM262158 GEI262158 GOE262158 GYA262158 HHW262158 HRS262158 IBO262158 ILK262158 IVG262158 JFC262158 JOY262158 JYU262158 KIQ262158 KSM262158 LCI262158 LME262158 LWA262158 MFW262158 MPS262158 MZO262158 NJK262158 NTG262158 ODC262158 OMY262158 OWU262158 PGQ262158 PQM262158 QAI262158 QKE262158 QUA262158 RDW262158 RNS262158 RXO262158 SHK262158 SRG262158 TBC262158 TKY262158 TUU262158 UEQ262158 UOM262158 UYI262158 VIE262158 VSA262158 WBW262158 WLS262158 WVO262158 G327694 JC327694 SY327694 ACU327694 AMQ327694 AWM327694 BGI327694 BQE327694 CAA327694 CJW327694 CTS327694 DDO327694 DNK327694 DXG327694 EHC327694 EQY327694 FAU327694 FKQ327694 FUM327694 GEI327694 GOE327694 GYA327694 HHW327694 HRS327694 IBO327694 ILK327694 IVG327694 JFC327694 JOY327694 JYU327694 KIQ327694 KSM327694 LCI327694 LME327694 LWA327694 MFW327694 MPS327694 MZO327694 NJK327694 NTG327694 ODC327694 OMY327694 OWU327694 PGQ327694 PQM327694 QAI327694 QKE327694 QUA327694 RDW327694 RNS327694 RXO327694 SHK327694 SRG327694 TBC327694 TKY327694 TUU327694 UEQ327694 UOM327694 UYI327694 VIE327694 VSA327694 WBW327694 WLS327694 WVO327694 G393230 JC393230 SY393230 ACU393230 AMQ393230 AWM393230 BGI393230 BQE393230 CAA393230 CJW393230 CTS393230 DDO393230 DNK393230 DXG393230 EHC393230 EQY393230 FAU393230 FKQ393230 FUM393230 GEI393230 GOE393230 GYA393230 HHW393230 HRS393230 IBO393230 ILK393230 IVG393230 JFC393230 JOY393230 JYU393230 KIQ393230 KSM393230 LCI393230 LME393230 LWA393230 MFW393230 MPS393230 MZO393230 NJK393230 NTG393230 ODC393230 OMY393230 OWU393230 PGQ393230 PQM393230 QAI393230 QKE393230 QUA393230 RDW393230 RNS393230 RXO393230 SHK393230 SRG393230 TBC393230 TKY393230 TUU393230 UEQ393230 UOM393230 UYI393230 VIE393230 VSA393230 WBW393230 WLS393230 WVO393230 G458766 JC458766 SY458766 ACU458766 AMQ458766 AWM458766 BGI458766 BQE458766 CAA458766 CJW458766 CTS458766 DDO458766 DNK458766 DXG458766 EHC458766 EQY458766 FAU458766 FKQ458766 FUM458766 GEI458766 GOE458766 GYA458766 HHW458766 HRS458766 IBO458766 ILK458766 IVG458766 JFC458766 JOY458766 JYU458766 KIQ458766 KSM458766 LCI458766 LME458766 LWA458766 MFW458766 MPS458766 MZO458766 NJK458766 NTG458766 ODC458766 OMY458766 OWU458766 PGQ458766 PQM458766 QAI458766 QKE458766 QUA458766 RDW458766 RNS458766 RXO458766 SHK458766 SRG458766 TBC458766 TKY458766 TUU458766 UEQ458766 UOM458766 UYI458766 VIE458766 VSA458766 WBW458766 WLS458766 WVO458766 G524302 JC524302 SY524302 ACU524302 AMQ524302 AWM524302 BGI524302 BQE524302 CAA524302 CJW524302 CTS524302 DDO524302 DNK524302 DXG524302 EHC524302 EQY524302 FAU524302 FKQ524302 FUM524302 GEI524302 GOE524302 GYA524302 HHW524302 HRS524302 IBO524302 ILK524302 IVG524302 JFC524302 JOY524302 JYU524302 KIQ524302 KSM524302 LCI524302 LME524302 LWA524302 MFW524302 MPS524302 MZO524302 NJK524302 NTG524302 ODC524302 OMY524302 OWU524302 PGQ524302 PQM524302 QAI524302 QKE524302 QUA524302 RDW524302 RNS524302 RXO524302 SHK524302 SRG524302 TBC524302 TKY524302 TUU524302 UEQ524302 UOM524302 UYI524302 VIE524302 VSA524302 WBW524302 WLS524302 WVO524302 G589838 JC589838 SY589838 ACU589838 AMQ589838 AWM589838 BGI589838 BQE589838 CAA589838 CJW589838 CTS589838 DDO589838 DNK589838 DXG589838 EHC589838 EQY589838 FAU589838 FKQ589838 FUM589838 GEI589838 GOE589838 GYA589838 HHW589838 HRS589838 IBO589838 ILK589838 IVG589838 JFC589838 JOY589838 JYU589838 KIQ589838 KSM589838 LCI589838 LME589838 LWA589838 MFW589838 MPS589838 MZO589838 NJK589838 NTG589838 ODC589838 OMY589838 OWU589838 PGQ589838 PQM589838 QAI589838 QKE589838 QUA589838 RDW589838 RNS589838 RXO589838 SHK589838 SRG589838 TBC589838 TKY589838 TUU589838 UEQ589838 UOM589838 UYI589838 VIE589838 VSA589838 WBW589838 WLS589838 WVO589838 G655374 JC655374 SY655374 ACU655374 AMQ655374 AWM655374 BGI655374 BQE655374 CAA655374 CJW655374 CTS655374 DDO655374 DNK655374 DXG655374 EHC655374 EQY655374 FAU655374 FKQ655374 FUM655374 GEI655374 GOE655374 GYA655374 HHW655374 HRS655374 IBO655374 ILK655374 IVG655374 JFC655374 JOY655374 JYU655374 KIQ655374 KSM655374 LCI655374 LME655374 LWA655374 MFW655374 MPS655374 MZO655374 NJK655374 NTG655374 ODC655374 OMY655374 OWU655374 PGQ655374 PQM655374 QAI655374 QKE655374 QUA655374 RDW655374 RNS655374 RXO655374 SHK655374 SRG655374 TBC655374 TKY655374 TUU655374 UEQ655374 UOM655374 UYI655374 VIE655374 VSA655374 WBW655374 WLS655374 WVO655374 G720910 JC720910 SY720910 ACU720910 AMQ720910 AWM720910 BGI720910 BQE720910 CAA720910 CJW720910 CTS720910 DDO720910 DNK720910 DXG720910 EHC720910 EQY720910 FAU720910 FKQ720910 FUM720910 GEI720910 GOE720910 GYA720910 HHW720910 HRS720910 IBO720910 ILK720910 IVG720910 JFC720910 JOY720910 JYU720910 KIQ720910 KSM720910 LCI720910 LME720910 LWA720910 MFW720910 MPS720910 MZO720910 NJK720910 NTG720910 ODC720910 OMY720910 OWU720910 PGQ720910 PQM720910 QAI720910 QKE720910 QUA720910 RDW720910 RNS720910 RXO720910 SHK720910 SRG720910 TBC720910 TKY720910 TUU720910 UEQ720910 UOM720910 UYI720910 VIE720910 VSA720910 WBW720910 WLS720910 WVO720910 G786446 JC786446 SY786446 ACU786446 AMQ786446 AWM786446 BGI786446 BQE786446 CAA786446 CJW786446 CTS786446 DDO786446 DNK786446 DXG786446 EHC786446 EQY786446 FAU786446 FKQ786446 FUM786446 GEI786446 GOE786446 GYA786446 HHW786446 HRS786446 IBO786446 ILK786446 IVG786446 JFC786446 JOY786446 JYU786446 KIQ786446 KSM786446 LCI786446 LME786446 LWA786446 MFW786446 MPS786446 MZO786446 NJK786446 NTG786446 ODC786446 OMY786446 OWU786446 PGQ786446 PQM786446 QAI786446 QKE786446 QUA786446 RDW786446 RNS786446 RXO786446 SHK786446 SRG786446 TBC786446 TKY786446 TUU786446 UEQ786446 UOM786446 UYI786446 VIE786446 VSA786446 WBW786446 WLS786446 WVO786446 G851982 JC851982 SY851982 ACU851982 AMQ851982 AWM851982 BGI851982 BQE851982 CAA851982 CJW851982 CTS851982 DDO851982 DNK851982 DXG851982 EHC851982 EQY851982 FAU851982 FKQ851982 FUM851982 GEI851982 GOE851982 GYA851982 HHW851982 HRS851982 IBO851982 ILK851982 IVG851982 JFC851982 JOY851982 JYU851982 KIQ851982 KSM851982 LCI851982 LME851982 LWA851982 MFW851982 MPS851982 MZO851982 NJK851982 NTG851982 ODC851982 OMY851982 OWU851982 PGQ851982 PQM851982 QAI851982 QKE851982 QUA851982 RDW851982 RNS851982 RXO851982 SHK851982 SRG851982 TBC851982 TKY851982 TUU851982 UEQ851982 UOM851982 UYI851982 VIE851982 VSA851982 WBW851982 WLS851982 WVO851982 G917518 JC917518 SY917518 ACU917518 AMQ917518 AWM917518 BGI917518 BQE917518 CAA917518 CJW917518 CTS917518 DDO917518 DNK917518 DXG917518 EHC917518 EQY917518 FAU917518 FKQ917518 FUM917518 GEI917518 GOE917518 GYA917518 HHW917518 HRS917518 IBO917518 ILK917518 IVG917518 JFC917518 JOY917518 JYU917518 KIQ917518 KSM917518 LCI917518 LME917518 LWA917518 MFW917518 MPS917518 MZO917518 NJK917518 NTG917518 ODC917518 OMY917518 OWU917518 PGQ917518 PQM917518 QAI917518 QKE917518 QUA917518 RDW917518 RNS917518 RXO917518 SHK917518 SRG917518 TBC917518 TKY917518 TUU917518 UEQ917518 UOM917518 UYI917518 VIE917518 VSA917518 WBW917518 WLS917518 WVO917518 G983054 JC983054 SY983054 ACU983054 AMQ983054 AWM983054 BGI983054 BQE983054 CAA983054 CJW983054 CTS983054 DDO983054 DNK983054 DXG983054 EHC983054 EQY983054 FAU983054 FKQ983054 FUM983054 GEI983054 GOE983054 GYA983054 HHW983054 HRS983054 IBO983054 ILK983054 IVG983054 JFC983054 JOY983054 JYU983054 KIQ983054 KSM983054 LCI983054 LME983054 LWA983054 MFW983054 MPS983054 MZO983054 NJK983054 NTG983054 ODC983054 OMY983054 OWU983054 PGQ983054 PQM983054 QAI983054 QKE983054 QUA983054 RDW983054 RNS983054 RXO983054 SHK983054 SRG983054 TBC983054 TKY983054 TUU983054 UEQ983054 UOM983054 UYI983054 VIE983054 VSA983054 WBW983054 WLS983054 WVO983054 J16 JF16 TB16 ACX16 AMT16 AWP16 BGL16 BQH16 CAD16 CJZ16 CTV16 DDR16 DNN16 DXJ16 EHF16 ERB16 FAX16 FKT16 FUP16 GEL16 GOH16 GYD16 HHZ16 HRV16 IBR16 ILN16 IVJ16 JFF16 JPB16 JYX16 KIT16 KSP16 LCL16 LMH16 LWD16 MFZ16 MPV16 MZR16 NJN16 NTJ16 ODF16 ONB16 OWX16 PGT16 PQP16 QAL16 QKH16 QUD16 RDZ16 RNV16 RXR16 SHN16 SRJ16 TBF16 TLB16 TUX16 UET16 UOP16 UYL16 VIH16 VSD16 WBZ16 WLV16 WVR16 J65552 JF65552 TB65552 ACX65552 AMT65552 AWP65552 BGL65552 BQH65552 CAD65552 CJZ65552 CTV65552 DDR65552 DNN65552 DXJ65552 EHF65552 ERB65552 FAX65552 FKT65552 FUP65552 GEL65552 GOH65552 GYD65552 HHZ65552 HRV65552 IBR65552 ILN65552 IVJ65552 JFF65552 JPB65552 JYX65552 KIT65552 KSP65552 LCL65552 LMH65552 LWD65552 MFZ65552 MPV65552 MZR65552 NJN65552 NTJ65552 ODF65552 ONB65552 OWX65552 PGT65552 PQP65552 QAL65552 QKH65552 QUD65552 RDZ65552 RNV65552 RXR65552 SHN65552 SRJ65552 TBF65552 TLB65552 TUX65552 UET65552 UOP65552 UYL65552 VIH65552 VSD65552 WBZ65552 WLV65552 WVR65552 J131088 JF131088 TB131088 ACX131088 AMT131088 AWP131088 BGL131088 BQH131088 CAD131088 CJZ131088 CTV131088 DDR131088 DNN131088 DXJ131088 EHF131088 ERB131088 FAX131088 FKT131088 FUP131088 GEL131088 GOH131088 GYD131088 HHZ131088 HRV131088 IBR131088 ILN131088 IVJ131088 JFF131088 JPB131088 JYX131088 KIT131088 KSP131088 LCL131088 LMH131088 LWD131088 MFZ131088 MPV131088 MZR131088 NJN131088 NTJ131088 ODF131088 ONB131088 OWX131088 PGT131088 PQP131088 QAL131088 QKH131088 QUD131088 RDZ131088 RNV131088 RXR131088 SHN131088 SRJ131088 TBF131088 TLB131088 TUX131088 UET131088 UOP131088 UYL131088 VIH131088 VSD131088 WBZ131088 WLV131088 WVR131088 J196624 JF196624 TB196624 ACX196624 AMT196624 AWP196624 BGL196624 BQH196624 CAD196624 CJZ196624 CTV196624 DDR196624 DNN196624 DXJ196624 EHF196624 ERB196624 FAX196624 FKT196624 FUP196624 GEL196624 GOH196624 GYD196624 HHZ196624 HRV196624 IBR196624 ILN196624 IVJ196624 JFF196624 JPB196624 JYX196624 KIT196624 KSP196624 LCL196624 LMH196624 LWD196624 MFZ196624 MPV196624 MZR196624 NJN196624 NTJ196624 ODF196624 ONB196624 OWX196624 PGT196624 PQP196624 QAL196624 QKH196624 QUD196624 RDZ196624 RNV196624 RXR196624 SHN196624 SRJ196624 TBF196624 TLB196624 TUX196624 UET196624 UOP196624 UYL196624 VIH196624 VSD196624 WBZ196624 WLV196624 WVR196624 J262160 JF262160 TB262160 ACX262160 AMT262160 AWP262160 BGL262160 BQH262160 CAD262160 CJZ262160 CTV262160 DDR262160 DNN262160 DXJ262160 EHF262160 ERB262160 FAX262160 FKT262160 FUP262160 GEL262160 GOH262160 GYD262160 HHZ262160 HRV262160 IBR262160 ILN262160 IVJ262160 JFF262160 JPB262160 JYX262160 KIT262160 KSP262160 LCL262160 LMH262160 LWD262160 MFZ262160 MPV262160 MZR262160 NJN262160 NTJ262160 ODF262160 ONB262160 OWX262160 PGT262160 PQP262160 QAL262160 QKH262160 QUD262160 RDZ262160 RNV262160 RXR262160 SHN262160 SRJ262160 TBF262160 TLB262160 TUX262160 UET262160 UOP262160 UYL262160 VIH262160 VSD262160 WBZ262160 WLV262160 WVR262160 J327696 JF327696 TB327696 ACX327696 AMT327696 AWP327696 BGL327696 BQH327696 CAD327696 CJZ327696 CTV327696 DDR327696 DNN327696 DXJ327696 EHF327696 ERB327696 FAX327696 FKT327696 FUP327696 GEL327696 GOH327696 GYD327696 HHZ327696 HRV327696 IBR327696 ILN327696 IVJ327696 JFF327696 JPB327696 JYX327696 KIT327696 KSP327696 LCL327696 LMH327696 LWD327696 MFZ327696 MPV327696 MZR327696 NJN327696 NTJ327696 ODF327696 ONB327696 OWX327696 PGT327696 PQP327696 QAL327696 QKH327696 QUD327696 RDZ327696 RNV327696 RXR327696 SHN327696 SRJ327696 TBF327696 TLB327696 TUX327696 UET327696 UOP327696 UYL327696 VIH327696 VSD327696 WBZ327696 WLV327696 WVR327696 J393232 JF393232 TB393232 ACX393232 AMT393232 AWP393232 BGL393232 BQH393232 CAD393232 CJZ393232 CTV393232 DDR393232 DNN393232 DXJ393232 EHF393232 ERB393232 FAX393232 FKT393232 FUP393232 GEL393232 GOH393232 GYD393232 HHZ393232 HRV393232 IBR393232 ILN393232 IVJ393232 JFF393232 JPB393232 JYX393232 KIT393232 KSP393232 LCL393232 LMH393232 LWD393232 MFZ393232 MPV393232 MZR393232 NJN393232 NTJ393232 ODF393232 ONB393232 OWX393232 PGT393232 PQP393232 QAL393232 QKH393232 QUD393232 RDZ393232 RNV393232 RXR393232 SHN393232 SRJ393232 TBF393232 TLB393232 TUX393232 UET393232 UOP393232 UYL393232 VIH393232 VSD393232 WBZ393232 WLV393232 WVR393232 J458768 JF458768 TB458768 ACX458768 AMT458768 AWP458768 BGL458768 BQH458768 CAD458768 CJZ458768 CTV458768 DDR458768 DNN458768 DXJ458768 EHF458768 ERB458768 FAX458768 FKT458768 FUP458768 GEL458768 GOH458768 GYD458768 HHZ458768 HRV458768 IBR458768 ILN458768 IVJ458768 JFF458768 JPB458768 JYX458768 KIT458768 KSP458768 LCL458768 LMH458768 LWD458768 MFZ458768 MPV458768 MZR458768 NJN458768 NTJ458768 ODF458768 ONB458768 OWX458768 PGT458768 PQP458768 QAL458768 QKH458768 QUD458768 RDZ458768 RNV458768 RXR458768 SHN458768 SRJ458768 TBF458768 TLB458768 TUX458768 UET458768 UOP458768 UYL458768 VIH458768 VSD458768 WBZ458768 WLV458768 WVR458768 J524304 JF524304 TB524304 ACX524304 AMT524304 AWP524304 BGL524304 BQH524304 CAD524304 CJZ524304 CTV524304 DDR524304 DNN524304 DXJ524304 EHF524304 ERB524304 FAX524304 FKT524304 FUP524304 GEL524304 GOH524304 GYD524304 HHZ524304 HRV524304 IBR524304 ILN524304 IVJ524304 JFF524304 JPB524304 JYX524304 KIT524304 KSP524304 LCL524304 LMH524304 LWD524304 MFZ524304 MPV524304 MZR524304 NJN524304 NTJ524304 ODF524304 ONB524304 OWX524304 PGT524304 PQP524304 QAL524304 QKH524304 QUD524304 RDZ524304 RNV524304 RXR524304 SHN524304 SRJ524304 TBF524304 TLB524304 TUX524304 UET524304 UOP524304 UYL524304 VIH524304 VSD524304 WBZ524304 WLV524304 WVR524304 J589840 JF589840 TB589840 ACX589840 AMT589840 AWP589840 BGL589840 BQH589840 CAD589840 CJZ589840 CTV589840 DDR589840 DNN589840 DXJ589840 EHF589840 ERB589840 FAX589840 FKT589840 FUP589840 GEL589840 GOH589840 GYD589840 HHZ589840 HRV589840 IBR589840 ILN589840 IVJ589840 JFF589840 JPB589840 JYX589840 KIT589840 KSP589840 LCL589840 LMH589840 LWD589840 MFZ589840 MPV589840 MZR589840 NJN589840 NTJ589840 ODF589840 ONB589840 OWX589840 PGT589840 PQP589840 QAL589840 QKH589840 QUD589840 RDZ589840 RNV589840 RXR589840 SHN589840 SRJ589840 TBF589840 TLB589840 TUX589840 UET589840 UOP589840 UYL589840 VIH589840 VSD589840 WBZ589840 WLV589840 WVR589840 J655376 JF655376 TB655376 ACX655376 AMT655376 AWP655376 BGL655376 BQH655376 CAD655376 CJZ655376 CTV655376 DDR655376 DNN655376 DXJ655376 EHF655376 ERB655376 FAX655376 FKT655376 FUP655376 GEL655376 GOH655376 GYD655376 HHZ655376 HRV655376 IBR655376 ILN655376 IVJ655376 JFF655376 JPB655376 JYX655376 KIT655376 KSP655376 LCL655376 LMH655376 LWD655376 MFZ655376 MPV655376 MZR655376 NJN655376 NTJ655376 ODF655376 ONB655376 OWX655376 PGT655376 PQP655376 QAL655376 QKH655376 QUD655376 RDZ655376 RNV655376 RXR655376 SHN655376 SRJ655376 TBF655376 TLB655376 TUX655376 UET655376 UOP655376 UYL655376 VIH655376 VSD655376 WBZ655376 WLV655376 WVR655376 J720912 JF720912 TB720912 ACX720912 AMT720912 AWP720912 BGL720912 BQH720912 CAD720912 CJZ720912 CTV720912 DDR720912 DNN720912 DXJ720912 EHF720912 ERB720912 FAX720912 FKT720912 FUP720912 GEL720912 GOH720912 GYD720912 HHZ720912 HRV720912 IBR720912 ILN720912 IVJ720912 JFF720912 JPB720912 JYX720912 KIT720912 KSP720912 LCL720912 LMH720912 LWD720912 MFZ720912 MPV720912 MZR720912 NJN720912 NTJ720912 ODF720912 ONB720912 OWX720912 PGT720912 PQP720912 QAL720912 QKH720912 QUD720912 RDZ720912 RNV720912 RXR720912 SHN720912 SRJ720912 TBF720912 TLB720912 TUX720912 UET720912 UOP720912 UYL720912 VIH720912 VSD720912 WBZ720912 WLV720912 WVR720912 J786448 JF786448 TB786448 ACX786448 AMT786448 AWP786448 BGL786448 BQH786448 CAD786448 CJZ786448 CTV786448 DDR786448 DNN786448 DXJ786448 EHF786448 ERB786448 FAX786448 FKT786448 FUP786448 GEL786448 GOH786448 GYD786448 HHZ786448 HRV786448 IBR786448 ILN786448 IVJ786448 JFF786448 JPB786448 JYX786448 KIT786448 KSP786448 LCL786448 LMH786448 LWD786448 MFZ786448 MPV786448 MZR786448 NJN786448 NTJ786448 ODF786448 ONB786448 OWX786448 PGT786448 PQP786448 QAL786448 QKH786448 QUD786448 RDZ786448 RNV786448 RXR786448 SHN786448 SRJ786448 TBF786448 TLB786448 TUX786448 UET786448 UOP786448 UYL786448 VIH786448 VSD786448 WBZ786448 WLV786448 WVR786448 J851984 JF851984 TB851984 ACX851984 AMT851984 AWP851984 BGL851984 BQH851984 CAD851984 CJZ851984 CTV851984 DDR851984 DNN851984 DXJ851984 EHF851984 ERB851984 FAX851984 FKT851984 FUP851984 GEL851984 GOH851984 GYD851984 HHZ851984 HRV851984 IBR851984 ILN851984 IVJ851984 JFF851984 JPB851984 JYX851984 KIT851984 KSP851984 LCL851984 LMH851984 LWD851984 MFZ851984 MPV851984 MZR851984 NJN851984 NTJ851984 ODF851984 ONB851984 OWX851984 PGT851984 PQP851984 QAL851984 QKH851984 QUD851984 RDZ851984 RNV851984 RXR851984 SHN851984 SRJ851984 TBF851984 TLB851984 TUX851984 UET851984 UOP851984 UYL851984 VIH851984 VSD851984 WBZ851984 WLV851984 WVR851984 J917520 JF917520 TB917520 ACX917520 AMT917520 AWP917520 BGL917520 BQH917520 CAD917520 CJZ917520 CTV917520 DDR917520 DNN917520 DXJ917520 EHF917520 ERB917520 FAX917520 FKT917520 FUP917520 GEL917520 GOH917520 GYD917520 HHZ917520 HRV917520 IBR917520 ILN917520 IVJ917520 JFF917520 JPB917520 JYX917520 KIT917520 KSP917520 LCL917520 LMH917520 LWD917520 MFZ917520 MPV917520 MZR917520 NJN917520 NTJ917520 ODF917520 ONB917520 OWX917520 PGT917520 PQP917520 QAL917520 QKH917520 QUD917520 RDZ917520 RNV917520 RXR917520 SHN917520 SRJ917520 TBF917520 TLB917520 TUX917520 UET917520 UOP917520 UYL917520 VIH917520 VSD917520 WBZ917520 WLV917520 WVR917520 J983056 JF983056 TB983056 ACX983056 AMT983056 AWP983056 BGL983056 BQH983056 CAD983056 CJZ983056 CTV983056 DDR983056 DNN983056 DXJ983056 EHF983056 ERB983056 FAX983056 FKT983056 FUP983056 GEL983056 GOH983056 GYD983056 HHZ983056 HRV983056 IBR983056 ILN983056 IVJ983056 JFF983056 JPB983056 JYX983056 KIT983056 KSP983056 LCL983056 LMH983056 LWD983056 MFZ983056 MPV983056 MZR983056 NJN983056 NTJ983056 ODF983056 ONB983056 OWX983056 PGT983056 PQP983056 QAL983056 QKH983056 QUD983056 RDZ983056 RNV983056 RXR983056 SHN983056 SRJ983056 TBF983056 TLB983056 TUX983056 UET983056 UOP983056 UYL983056 VIH983056 VSD983056 WBZ983056 WLV983056 WVR983056"/>
  </dataValidations>
  <pageMargins left="0.37" right="0.4" top="0.49" bottom="0.56000000000000005" header="0.51200000000000001" footer="0.51200000000000001"/>
  <pageSetup paperSize="12" scale="75" orientation="portrait" verticalDpi="4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O73"/>
  <sheetViews>
    <sheetView showGridLines="0" zoomScale="75" workbookViewId="0">
      <selection activeCell="S26" sqref="S26"/>
    </sheetView>
  </sheetViews>
  <sheetFormatPr defaultColWidth="13.375" defaultRowHeight="17.25" x14ac:dyDescent="0.2"/>
  <cols>
    <col min="1" max="1" width="13.375" style="2" customWidth="1"/>
    <col min="2" max="2" width="5.875" style="2" customWidth="1"/>
    <col min="3" max="4" width="3.375" style="2" customWidth="1"/>
    <col min="5" max="5" width="8.375" style="2" customWidth="1"/>
    <col min="6" max="7" width="5.875" style="2" customWidth="1"/>
    <col min="8" max="10" width="13.375" style="2"/>
    <col min="11" max="11" width="12.125" style="2" customWidth="1"/>
    <col min="12" max="14" width="13.375" style="2"/>
    <col min="15" max="15" width="10.875" style="2" customWidth="1"/>
    <col min="16" max="256" width="13.375" style="2"/>
    <col min="257" max="257" width="13.375" style="2" customWidth="1"/>
    <col min="258" max="258" width="5.875" style="2" customWidth="1"/>
    <col min="259" max="260" width="3.375" style="2" customWidth="1"/>
    <col min="261" max="261" width="8.375" style="2" customWidth="1"/>
    <col min="262" max="263" width="5.875" style="2" customWidth="1"/>
    <col min="264" max="266" width="13.375" style="2"/>
    <col min="267" max="267" width="12.125" style="2" customWidth="1"/>
    <col min="268" max="270" width="13.375" style="2"/>
    <col min="271" max="271" width="10.875" style="2" customWidth="1"/>
    <col min="272" max="512" width="13.375" style="2"/>
    <col min="513" max="513" width="13.375" style="2" customWidth="1"/>
    <col min="514" max="514" width="5.875" style="2" customWidth="1"/>
    <col min="515" max="516" width="3.375" style="2" customWidth="1"/>
    <col min="517" max="517" width="8.375" style="2" customWidth="1"/>
    <col min="518" max="519" width="5.875" style="2" customWidth="1"/>
    <col min="520" max="522" width="13.375" style="2"/>
    <col min="523" max="523" width="12.125" style="2" customWidth="1"/>
    <col min="524" max="526" width="13.375" style="2"/>
    <col min="527" max="527" width="10.875" style="2" customWidth="1"/>
    <col min="528" max="768" width="13.375" style="2"/>
    <col min="769" max="769" width="13.375" style="2" customWidth="1"/>
    <col min="770" max="770" width="5.875" style="2" customWidth="1"/>
    <col min="771" max="772" width="3.375" style="2" customWidth="1"/>
    <col min="773" max="773" width="8.375" style="2" customWidth="1"/>
    <col min="774" max="775" width="5.875" style="2" customWidth="1"/>
    <col min="776" max="778" width="13.375" style="2"/>
    <col min="779" max="779" width="12.125" style="2" customWidth="1"/>
    <col min="780" max="782" width="13.375" style="2"/>
    <col min="783" max="783" width="10.875" style="2" customWidth="1"/>
    <col min="784" max="1024" width="13.375" style="2"/>
    <col min="1025" max="1025" width="13.375" style="2" customWidth="1"/>
    <col min="1026" max="1026" width="5.875" style="2" customWidth="1"/>
    <col min="1027" max="1028" width="3.375" style="2" customWidth="1"/>
    <col min="1029" max="1029" width="8.375" style="2" customWidth="1"/>
    <col min="1030" max="1031" width="5.875" style="2" customWidth="1"/>
    <col min="1032" max="1034" width="13.375" style="2"/>
    <col min="1035" max="1035" width="12.125" style="2" customWidth="1"/>
    <col min="1036" max="1038" width="13.375" style="2"/>
    <col min="1039" max="1039" width="10.875" style="2" customWidth="1"/>
    <col min="1040" max="1280" width="13.375" style="2"/>
    <col min="1281" max="1281" width="13.375" style="2" customWidth="1"/>
    <col min="1282" max="1282" width="5.875" style="2" customWidth="1"/>
    <col min="1283" max="1284" width="3.375" style="2" customWidth="1"/>
    <col min="1285" max="1285" width="8.375" style="2" customWidth="1"/>
    <col min="1286" max="1287" width="5.875" style="2" customWidth="1"/>
    <col min="1288" max="1290" width="13.375" style="2"/>
    <col min="1291" max="1291" width="12.125" style="2" customWidth="1"/>
    <col min="1292" max="1294" width="13.375" style="2"/>
    <col min="1295" max="1295" width="10.875" style="2" customWidth="1"/>
    <col min="1296" max="1536" width="13.375" style="2"/>
    <col min="1537" max="1537" width="13.375" style="2" customWidth="1"/>
    <col min="1538" max="1538" width="5.875" style="2" customWidth="1"/>
    <col min="1539" max="1540" width="3.375" style="2" customWidth="1"/>
    <col min="1541" max="1541" width="8.375" style="2" customWidth="1"/>
    <col min="1542" max="1543" width="5.875" style="2" customWidth="1"/>
    <col min="1544" max="1546" width="13.375" style="2"/>
    <col min="1547" max="1547" width="12.125" style="2" customWidth="1"/>
    <col min="1548" max="1550" width="13.375" style="2"/>
    <col min="1551" max="1551" width="10.875" style="2" customWidth="1"/>
    <col min="1552" max="1792" width="13.375" style="2"/>
    <col min="1793" max="1793" width="13.375" style="2" customWidth="1"/>
    <col min="1794" max="1794" width="5.875" style="2" customWidth="1"/>
    <col min="1795" max="1796" width="3.375" style="2" customWidth="1"/>
    <col min="1797" max="1797" width="8.375" style="2" customWidth="1"/>
    <col min="1798" max="1799" width="5.875" style="2" customWidth="1"/>
    <col min="1800" max="1802" width="13.375" style="2"/>
    <col min="1803" max="1803" width="12.125" style="2" customWidth="1"/>
    <col min="1804" max="1806" width="13.375" style="2"/>
    <col min="1807" max="1807" width="10.875" style="2" customWidth="1"/>
    <col min="1808" max="2048" width="13.375" style="2"/>
    <col min="2049" max="2049" width="13.375" style="2" customWidth="1"/>
    <col min="2050" max="2050" width="5.875" style="2" customWidth="1"/>
    <col min="2051" max="2052" width="3.375" style="2" customWidth="1"/>
    <col min="2053" max="2053" width="8.375" style="2" customWidth="1"/>
    <col min="2054" max="2055" width="5.875" style="2" customWidth="1"/>
    <col min="2056" max="2058" width="13.375" style="2"/>
    <col min="2059" max="2059" width="12.125" style="2" customWidth="1"/>
    <col min="2060" max="2062" width="13.375" style="2"/>
    <col min="2063" max="2063" width="10.875" style="2" customWidth="1"/>
    <col min="2064" max="2304" width="13.375" style="2"/>
    <col min="2305" max="2305" width="13.375" style="2" customWidth="1"/>
    <col min="2306" max="2306" width="5.875" style="2" customWidth="1"/>
    <col min="2307" max="2308" width="3.375" style="2" customWidth="1"/>
    <col min="2309" max="2309" width="8.375" style="2" customWidth="1"/>
    <col min="2310" max="2311" width="5.875" style="2" customWidth="1"/>
    <col min="2312" max="2314" width="13.375" style="2"/>
    <col min="2315" max="2315" width="12.125" style="2" customWidth="1"/>
    <col min="2316" max="2318" width="13.375" style="2"/>
    <col min="2319" max="2319" width="10.875" style="2" customWidth="1"/>
    <col min="2320" max="2560" width="13.375" style="2"/>
    <col min="2561" max="2561" width="13.375" style="2" customWidth="1"/>
    <col min="2562" max="2562" width="5.875" style="2" customWidth="1"/>
    <col min="2563" max="2564" width="3.375" style="2" customWidth="1"/>
    <col min="2565" max="2565" width="8.375" style="2" customWidth="1"/>
    <col min="2566" max="2567" width="5.875" style="2" customWidth="1"/>
    <col min="2568" max="2570" width="13.375" style="2"/>
    <col min="2571" max="2571" width="12.125" style="2" customWidth="1"/>
    <col min="2572" max="2574" width="13.375" style="2"/>
    <col min="2575" max="2575" width="10.875" style="2" customWidth="1"/>
    <col min="2576" max="2816" width="13.375" style="2"/>
    <col min="2817" max="2817" width="13.375" style="2" customWidth="1"/>
    <col min="2818" max="2818" width="5.875" style="2" customWidth="1"/>
    <col min="2819" max="2820" width="3.375" style="2" customWidth="1"/>
    <col min="2821" max="2821" width="8.375" style="2" customWidth="1"/>
    <col min="2822" max="2823" width="5.875" style="2" customWidth="1"/>
    <col min="2824" max="2826" width="13.375" style="2"/>
    <col min="2827" max="2827" width="12.125" style="2" customWidth="1"/>
    <col min="2828" max="2830" width="13.375" style="2"/>
    <col min="2831" max="2831" width="10.875" style="2" customWidth="1"/>
    <col min="2832" max="3072" width="13.375" style="2"/>
    <col min="3073" max="3073" width="13.375" style="2" customWidth="1"/>
    <col min="3074" max="3074" width="5.875" style="2" customWidth="1"/>
    <col min="3075" max="3076" width="3.375" style="2" customWidth="1"/>
    <col min="3077" max="3077" width="8.375" style="2" customWidth="1"/>
    <col min="3078" max="3079" width="5.875" style="2" customWidth="1"/>
    <col min="3080" max="3082" width="13.375" style="2"/>
    <col min="3083" max="3083" width="12.125" style="2" customWidth="1"/>
    <col min="3084" max="3086" width="13.375" style="2"/>
    <col min="3087" max="3087" width="10.875" style="2" customWidth="1"/>
    <col min="3088" max="3328" width="13.375" style="2"/>
    <col min="3329" max="3329" width="13.375" style="2" customWidth="1"/>
    <col min="3330" max="3330" width="5.875" style="2" customWidth="1"/>
    <col min="3331" max="3332" width="3.375" style="2" customWidth="1"/>
    <col min="3333" max="3333" width="8.375" style="2" customWidth="1"/>
    <col min="3334" max="3335" width="5.875" style="2" customWidth="1"/>
    <col min="3336" max="3338" width="13.375" style="2"/>
    <col min="3339" max="3339" width="12.125" style="2" customWidth="1"/>
    <col min="3340" max="3342" width="13.375" style="2"/>
    <col min="3343" max="3343" width="10.875" style="2" customWidth="1"/>
    <col min="3344" max="3584" width="13.375" style="2"/>
    <col min="3585" max="3585" width="13.375" style="2" customWidth="1"/>
    <col min="3586" max="3586" width="5.875" style="2" customWidth="1"/>
    <col min="3587" max="3588" width="3.375" style="2" customWidth="1"/>
    <col min="3589" max="3589" width="8.375" style="2" customWidth="1"/>
    <col min="3590" max="3591" width="5.875" style="2" customWidth="1"/>
    <col min="3592" max="3594" width="13.375" style="2"/>
    <col min="3595" max="3595" width="12.125" style="2" customWidth="1"/>
    <col min="3596" max="3598" width="13.375" style="2"/>
    <col min="3599" max="3599" width="10.875" style="2" customWidth="1"/>
    <col min="3600" max="3840" width="13.375" style="2"/>
    <col min="3841" max="3841" width="13.375" style="2" customWidth="1"/>
    <col min="3842" max="3842" width="5.875" style="2" customWidth="1"/>
    <col min="3843" max="3844" width="3.375" style="2" customWidth="1"/>
    <col min="3845" max="3845" width="8.375" style="2" customWidth="1"/>
    <col min="3846" max="3847" width="5.875" style="2" customWidth="1"/>
    <col min="3848" max="3850" width="13.375" style="2"/>
    <col min="3851" max="3851" width="12.125" style="2" customWidth="1"/>
    <col min="3852" max="3854" width="13.375" style="2"/>
    <col min="3855" max="3855" width="10.875" style="2" customWidth="1"/>
    <col min="3856" max="4096" width="13.375" style="2"/>
    <col min="4097" max="4097" width="13.375" style="2" customWidth="1"/>
    <col min="4098" max="4098" width="5.875" style="2" customWidth="1"/>
    <col min="4099" max="4100" width="3.375" style="2" customWidth="1"/>
    <col min="4101" max="4101" width="8.375" style="2" customWidth="1"/>
    <col min="4102" max="4103" width="5.875" style="2" customWidth="1"/>
    <col min="4104" max="4106" width="13.375" style="2"/>
    <col min="4107" max="4107" width="12.125" style="2" customWidth="1"/>
    <col min="4108" max="4110" width="13.375" style="2"/>
    <col min="4111" max="4111" width="10.875" style="2" customWidth="1"/>
    <col min="4112" max="4352" width="13.375" style="2"/>
    <col min="4353" max="4353" width="13.375" style="2" customWidth="1"/>
    <col min="4354" max="4354" width="5.875" style="2" customWidth="1"/>
    <col min="4355" max="4356" width="3.375" style="2" customWidth="1"/>
    <col min="4357" max="4357" width="8.375" style="2" customWidth="1"/>
    <col min="4358" max="4359" width="5.875" style="2" customWidth="1"/>
    <col min="4360" max="4362" width="13.375" style="2"/>
    <col min="4363" max="4363" width="12.125" style="2" customWidth="1"/>
    <col min="4364" max="4366" width="13.375" style="2"/>
    <col min="4367" max="4367" width="10.875" style="2" customWidth="1"/>
    <col min="4368" max="4608" width="13.375" style="2"/>
    <col min="4609" max="4609" width="13.375" style="2" customWidth="1"/>
    <col min="4610" max="4610" width="5.875" style="2" customWidth="1"/>
    <col min="4611" max="4612" width="3.375" style="2" customWidth="1"/>
    <col min="4613" max="4613" width="8.375" style="2" customWidth="1"/>
    <col min="4614" max="4615" width="5.875" style="2" customWidth="1"/>
    <col min="4616" max="4618" width="13.375" style="2"/>
    <col min="4619" max="4619" width="12.125" style="2" customWidth="1"/>
    <col min="4620" max="4622" width="13.375" style="2"/>
    <col min="4623" max="4623" width="10.875" style="2" customWidth="1"/>
    <col min="4624" max="4864" width="13.375" style="2"/>
    <col min="4865" max="4865" width="13.375" style="2" customWidth="1"/>
    <col min="4866" max="4866" width="5.875" style="2" customWidth="1"/>
    <col min="4867" max="4868" width="3.375" style="2" customWidth="1"/>
    <col min="4869" max="4869" width="8.375" style="2" customWidth="1"/>
    <col min="4870" max="4871" width="5.875" style="2" customWidth="1"/>
    <col min="4872" max="4874" width="13.375" style="2"/>
    <col min="4875" max="4875" width="12.125" style="2" customWidth="1"/>
    <col min="4876" max="4878" width="13.375" style="2"/>
    <col min="4879" max="4879" width="10.875" style="2" customWidth="1"/>
    <col min="4880" max="5120" width="13.375" style="2"/>
    <col min="5121" max="5121" width="13.375" style="2" customWidth="1"/>
    <col min="5122" max="5122" width="5.875" style="2" customWidth="1"/>
    <col min="5123" max="5124" width="3.375" style="2" customWidth="1"/>
    <col min="5125" max="5125" width="8.375" style="2" customWidth="1"/>
    <col min="5126" max="5127" width="5.875" style="2" customWidth="1"/>
    <col min="5128" max="5130" width="13.375" style="2"/>
    <col min="5131" max="5131" width="12.125" style="2" customWidth="1"/>
    <col min="5132" max="5134" width="13.375" style="2"/>
    <col min="5135" max="5135" width="10.875" style="2" customWidth="1"/>
    <col min="5136" max="5376" width="13.375" style="2"/>
    <col min="5377" max="5377" width="13.375" style="2" customWidth="1"/>
    <col min="5378" max="5378" width="5.875" style="2" customWidth="1"/>
    <col min="5379" max="5380" width="3.375" style="2" customWidth="1"/>
    <col min="5381" max="5381" width="8.375" style="2" customWidth="1"/>
    <col min="5382" max="5383" width="5.875" style="2" customWidth="1"/>
    <col min="5384" max="5386" width="13.375" style="2"/>
    <col min="5387" max="5387" width="12.125" style="2" customWidth="1"/>
    <col min="5388" max="5390" width="13.375" style="2"/>
    <col min="5391" max="5391" width="10.875" style="2" customWidth="1"/>
    <col min="5392" max="5632" width="13.375" style="2"/>
    <col min="5633" max="5633" width="13.375" style="2" customWidth="1"/>
    <col min="5634" max="5634" width="5.875" style="2" customWidth="1"/>
    <col min="5635" max="5636" width="3.375" style="2" customWidth="1"/>
    <col min="5637" max="5637" width="8.375" style="2" customWidth="1"/>
    <col min="5638" max="5639" width="5.875" style="2" customWidth="1"/>
    <col min="5640" max="5642" width="13.375" style="2"/>
    <col min="5643" max="5643" width="12.125" style="2" customWidth="1"/>
    <col min="5644" max="5646" width="13.375" style="2"/>
    <col min="5647" max="5647" width="10.875" style="2" customWidth="1"/>
    <col min="5648" max="5888" width="13.375" style="2"/>
    <col min="5889" max="5889" width="13.375" style="2" customWidth="1"/>
    <col min="5890" max="5890" width="5.875" style="2" customWidth="1"/>
    <col min="5891" max="5892" width="3.375" style="2" customWidth="1"/>
    <col min="5893" max="5893" width="8.375" style="2" customWidth="1"/>
    <col min="5894" max="5895" width="5.875" style="2" customWidth="1"/>
    <col min="5896" max="5898" width="13.375" style="2"/>
    <col min="5899" max="5899" width="12.125" style="2" customWidth="1"/>
    <col min="5900" max="5902" width="13.375" style="2"/>
    <col min="5903" max="5903" width="10.875" style="2" customWidth="1"/>
    <col min="5904" max="6144" width="13.375" style="2"/>
    <col min="6145" max="6145" width="13.375" style="2" customWidth="1"/>
    <col min="6146" max="6146" width="5.875" style="2" customWidth="1"/>
    <col min="6147" max="6148" width="3.375" style="2" customWidth="1"/>
    <col min="6149" max="6149" width="8.375" style="2" customWidth="1"/>
    <col min="6150" max="6151" width="5.875" style="2" customWidth="1"/>
    <col min="6152" max="6154" width="13.375" style="2"/>
    <col min="6155" max="6155" width="12.125" style="2" customWidth="1"/>
    <col min="6156" max="6158" width="13.375" style="2"/>
    <col min="6159" max="6159" width="10.875" style="2" customWidth="1"/>
    <col min="6160" max="6400" width="13.375" style="2"/>
    <col min="6401" max="6401" width="13.375" style="2" customWidth="1"/>
    <col min="6402" max="6402" width="5.875" style="2" customWidth="1"/>
    <col min="6403" max="6404" width="3.375" style="2" customWidth="1"/>
    <col min="6405" max="6405" width="8.375" style="2" customWidth="1"/>
    <col min="6406" max="6407" width="5.875" style="2" customWidth="1"/>
    <col min="6408" max="6410" width="13.375" style="2"/>
    <col min="6411" max="6411" width="12.125" style="2" customWidth="1"/>
    <col min="6412" max="6414" width="13.375" style="2"/>
    <col min="6415" max="6415" width="10.875" style="2" customWidth="1"/>
    <col min="6416" max="6656" width="13.375" style="2"/>
    <col min="6657" max="6657" width="13.375" style="2" customWidth="1"/>
    <col min="6658" max="6658" width="5.875" style="2" customWidth="1"/>
    <col min="6659" max="6660" width="3.375" style="2" customWidth="1"/>
    <col min="6661" max="6661" width="8.375" style="2" customWidth="1"/>
    <col min="6662" max="6663" width="5.875" style="2" customWidth="1"/>
    <col min="6664" max="6666" width="13.375" style="2"/>
    <col min="6667" max="6667" width="12.125" style="2" customWidth="1"/>
    <col min="6668" max="6670" width="13.375" style="2"/>
    <col min="6671" max="6671" width="10.875" style="2" customWidth="1"/>
    <col min="6672" max="6912" width="13.375" style="2"/>
    <col min="6913" max="6913" width="13.375" style="2" customWidth="1"/>
    <col min="6914" max="6914" width="5.875" style="2" customWidth="1"/>
    <col min="6915" max="6916" width="3.375" style="2" customWidth="1"/>
    <col min="6917" max="6917" width="8.375" style="2" customWidth="1"/>
    <col min="6918" max="6919" width="5.875" style="2" customWidth="1"/>
    <col min="6920" max="6922" width="13.375" style="2"/>
    <col min="6923" max="6923" width="12.125" style="2" customWidth="1"/>
    <col min="6924" max="6926" width="13.375" style="2"/>
    <col min="6927" max="6927" width="10.875" style="2" customWidth="1"/>
    <col min="6928" max="7168" width="13.375" style="2"/>
    <col min="7169" max="7169" width="13.375" style="2" customWidth="1"/>
    <col min="7170" max="7170" width="5.875" style="2" customWidth="1"/>
    <col min="7171" max="7172" width="3.375" style="2" customWidth="1"/>
    <col min="7173" max="7173" width="8.375" style="2" customWidth="1"/>
    <col min="7174" max="7175" width="5.875" style="2" customWidth="1"/>
    <col min="7176" max="7178" width="13.375" style="2"/>
    <col min="7179" max="7179" width="12.125" style="2" customWidth="1"/>
    <col min="7180" max="7182" width="13.375" style="2"/>
    <col min="7183" max="7183" width="10.875" style="2" customWidth="1"/>
    <col min="7184" max="7424" width="13.375" style="2"/>
    <col min="7425" max="7425" width="13.375" style="2" customWidth="1"/>
    <col min="7426" max="7426" width="5.875" style="2" customWidth="1"/>
    <col min="7427" max="7428" width="3.375" style="2" customWidth="1"/>
    <col min="7429" max="7429" width="8.375" style="2" customWidth="1"/>
    <col min="7430" max="7431" width="5.875" style="2" customWidth="1"/>
    <col min="7432" max="7434" width="13.375" style="2"/>
    <col min="7435" max="7435" width="12.125" style="2" customWidth="1"/>
    <col min="7436" max="7438" width="13.375" style="2"/>
    <col min="7439" max="7439" width="10.875" style="2" customWidth="1"/>
    <col min="7440" max="7680" width="13.375" style="2"/>
    <col min="7681" max="7681" width="13.375" style="2" customWidth="1"/>
    <col min="7682" max="7682" width="5.875" style="2" customWidth="1"/>
    <col min="7683" max="7684" width="3.375" style="2" customWidth="1"/>
    <col min="7685" max="7685" width="8.375" style="2" customWidth="1"/>
    <col min="7686" max="7687" width="5.875" style="2" customWidth="1"/>
    <col min="7688" max="7690" width="13.375" style="2"/>
    <col min="7691" max="7691" width="12.125" style="2" customWidth="1"/>
    <col min="7692" max="7694" width="13.375" style="2"/>
    <col min="7695" max="7695" width="10.875" style="2" customWidth="1"/>
    <col min="7696" max="7936" width="13.375" style="2"/>
    <col min="7937" max="7937" width="13.375" style="2" customWidth="1"/>
    <col min="7938" max="7938" width="5.875" style="2" customWidth="1"/>
    <col min="7939" max="7940" width="3.375" style="2" customWidth="1"/>
    <col min="7941" max="7941" width="8.375" style="2" customWidth="1"/>
    <col min="7942" max="7943" width="5.875" style="2" customWidth="1"/>
    <col min="7944" max="7946" width="13.375" style="2"/>
    <col min="7947" max="7947" width="12.125" style="2" customWidth="1"/>
    <col min="7948" max="7950" width="13.375" style="2"/>
    <col min="7951" max="7951" width="10.875" style="2" customWidth="1"/>
    <col min="7952" max="8192" width="13.375" style="2"/>
    <col min="8193" max="8193" width="13.375" style="2" customWidth="1"/>
    <col min="8194" max="8194" width="5.875" style="2" customWidth="1"/>
    <col min="8195" max="8196" width="3.375" style="2" customWidth="1"/>
    <col min="8197" max="8197" width="8.375" style="2" customWidth="1"/>
    <col min="8198" max="8199" width="5.875" style="2" customWidth="1"/>
    <col min="8200" max="8202" width="13.375" style="2"/>
    <col min="8203" max="8203" width="12.125" style="2" customWidth="1"/>
    <col min="8204" max="8206" width="13.375" style="2"/>
    <col min="8207" max="8207" width="10.875" style="2" customWidth="1"/>
    <col min="8208" max="8448" width="13.375" style="2"/>
    <col min="8449" max="8449" width="13.375" style="2" customWidth="1"/>
    <col min="8450" max="8450" width="5.875" style="2" customWidth="1"/>
    <col min="8451" max="8452" width="3.375" style="2" customWidth="1"/>
    <col min="8453" max="8453" width="8.375" style="2" customWidth="1"/>
    <col min="8454" max="8455" width="5.875" style="2" customWidth="1"/>
    <col min="8456" max="8458" width="13.375" style="2"/>
    <col min="8459" max="8459" width="12.125" style="2" customWidth="1"/>
    <col min="8460" max="8462" width="13.375" style="2"/>
    <col min="8463" max="8463" width="10.875" style="2" customWidth="1"/>
    <col min="8464" max="8704" width="13.375" style="2"/>
    <col min="8705" max="8705" width="13.375" style="2" customWidth="1"/>
    <col min="8706" max="8706" width="5.875" style="2" customWidth="1"/>
    <col min="8707" max="8708" width="3.375" style="2" customWidth="1"/>
    <col min="8709" max="8709" width="8.375" style="2" customWidth="1"/>
    <col min="8710" max="8711" width="5.875" style="2" customWidth="1"/>
    <col min="8712" max="8714" width="13.375" style="2"/>
    <col min="8715" max="8715" width="12.125" style="2" customWidth="1"/>
    <col min="8716" max="8718" width="13.375" style="2"/>
    <col min="8719" max="8719" width="10.875" style="2" customWidth="1"/>
    <col min="8720" max="8960" width="13.375" style="2"/>
    <col min="8961" max="8961" width="13.375" style="2" customWidth="1"/>
    <col min="8962" max="8962" width="5.875" style="2" customWidth="1"/>
    <col min="8963" max="8964" width="3.375" style="2" customWidth="1"/>
    <col min="8965" max="8965" width="8.375" style="2" customWidth="1"/>
    <col min="8966" max="8967" width="5.875" style="2" customWidth="1"/>
    <col min="8968" max="8970" width="13.375" style="2"/>
    <col min="8971" max="8971" width="12.125" style="2" customWidth="1"/>
    <col min="8972" max="8974" width="13.375" style="2"/>
    <col min="8975" max="8975" width="10.875" style="2" customWidth="1"/>
    <col min="8976" max="9216" width="13.375" style="2"/>
    <col min="9217" max="9217" width="13.375" style="2" customWidth="1"/>
    <col min="9218" max="9218" width="5.875" style="2" customWidth="1"/>
    <col min="9219" max="9220" width="3.375" style="2" customWidth="1"/>
    <col min="9221" max="9221" width="8.375" style="2" customWidth="1"/>
    <col min="9222" max="9223" width="5.875" style="2" customWidth="1"/>
    <col min="9224" max="9226" width="13.375" style="2"/>
    <col min="9227" max="9227" width="12.125" style="2" customWidth="1"/>
    <col min="9228" max="9230" width="13.375" style="2"/>
    <col min="9231" max="9231" width="10.875" style="2" customWidth="1"/>
    <col min="9232" max="9472" width="13.375" style="2"/>
    <col min="9473" max="9473" width="13.375" style="2" customWidth="1"/>
    <col min="9474" max="9474" width="5.875" style="2" customWidth="1"/>
    <col min="9475" max="9476" width="3.375" style="2" customWidth="1"/>
    <col min="9477" max="9477" width="8.375" style="2" customWidth="1"/>
    <col min="9478" max="9479" width="5.875" style="2" customWidth="1"/>
    <col min="9480" max="9482" width="13.375" style="2"/>
    <col min="9483" max="9483" width="12.125" style="2" customWidth="1"/>
    <col min="9484" max="9486" width="13.375" style="2"/>
    <col min="9487" max="9487" width="10.875" style="2" customWidth="1"/>
    <col min="9488" max="9728" width="13.375" style="2"/>
    <col min="9729" max="9729" width="13.375" style="2" customWidth="1"/>
    <col min="9730" max="9730" width="5.875" style="2" customWidth="1"/>
    <col min="9731" max="9732" width="3.375" style="2" customWidth="1"/>
    <col min="9733" max="9733" width="8.375" style="2" customWidth="1"/>
    <col min="9734" max="9735" width="5.875" style="2" customWidth="1"/>
    <col min="9736" max="9738" width="13.375" style="2"/>
    <col min="9739" max="9739" width="12.125" style="2" customWidth="1"/>
    <col min="9740" max="9742" width="13.375" style="2"/>
    <col min="9743" max="9743" width="10.875" style="2" customWidth="1"/>
    <col min="9744" max="9984" width="13.375" style="2"/>
    <col min="9985" max="9985" width="13.375" style="2" customWidth="1"/>
    <col min="9986" max="9986" width="5.875" style="2" customWidth="1"/>
    <col min="9987" max="9988" width="3.375" style="2" customWidth="1"/>
    <col min="9989" max="9989" width="8.375" style="2" customWidth="1"/>
    <col min="9990" max="9991" width="5.875" style="2" customWidth="1"/>
    <col min="9992" max="9994" width="13.375" style="2"/>
    <col min="9995" max="9995" width="12.125" style="2" customWidth="1"/>
    <col min="9996" max="9998" width="13.375" style="2"/>
    <col min="9999" max="9999" width="10.875" style="2" customWidth="1"/>
    <col min="10000" max="10240" width="13.375" style="2"/>
    <col min="10241" max="10241" width="13.375" style="2" customWidth="1"/>
    <col min="10242" max="10242" width="5.875" style="2" customWidth="1"/>
    <col min="10243" max="10244" width="3.375" style="2" customWidth="1"/>
    <col min="10245" max="10245" width="8.375" style="2" customWidth="1"/>
    <col min="10246" max="10247" width="5.875" style="2" customWidth="1"/>
    <col min="10248" max="10250" width="13.375" style="2"/>
    <col min="10251" max="10251" width="12.125" style="2" customWidth="1"/>
    <col min="10252" max="10254" width="13.375" style="2"/>
    <col min="10255" max="10255" width="10.875" style="2" customWidth="1"/>
    <col min="10256" max="10496" width="13.375" style="2"/>
    <col min="10497" max="10497" width="13.375" style="2" customWidth="1"/>
    <col min="10498" max="10498" width="5.875" style="2" customWidth="1"/>
    <col min="10499" max="10500" width="3.375" style="2" customWidth="1"/>
    <col min="10501" max="10501" width="8.375" style="2" customWidth="1"/>
    <col min="10502" max="10503" width="5.875" style="2" customWidth="1"/>
    <col min="10504" max="10506" width="13.375" style="2"/>
    <col min="10507" max="10507" width="12.125" style="2" customWidth="1"/>
    <col min="10508" max="10510" width="13.375" style="2"/>
    <col min="10511" max="10511" width="10.875" style="2" customWidth="1"/>
    <col min="10512" max="10752" width="13.375" style="2"/>
    <col min="10753" max="10753" width="13.375" style="2" customWidth="1"/>
    <col min="10754" max="10754" width="5.875" style="2" customWidth="1"/>
    <col min="10755" max="10756" width="3.375" style="2" customWidth="1"/>
    <col min="10757" max="10757" width="8.375" style="2" customWidth="1"/>
    <col min="10758" max="10759" width="5.875" style="2" customWidth="1"/>
    <col min="10760" max="10762" width="13.375" style="2"/>
    <col min="10763" max="10763" width="12.125" style="2" customWidth="1"/>
    <col min="10764" max="10766" width="13.375" style="2"/>
    <col min="10767" max="10767" width="10.875" style="2" customWidth="1"/>
    <col min="10768" max="11008" width="13.375" style="2"/>
    <col min="11009" max="11009" width="13.375" style="2" customWidth="1"/>
    <col min="11010" max="11010" width="5.875" style="2" customWidth="1"/>
    <col min="11011" max="11012" width="3.375" style="2" customWidth="1"/>
    <col min="11013" max="11013" width="8.375" style="2" customWidth="1"/>
    <col min="11014" max="11015" width="5.875" style="2" customWidth="1"/>
    <col min="11016" max="11018" width="13.375" style="2"/>
    <col min="11019" max="11019" width="12.125" style="2" customWidth="1"/>
    <col min="11020" max="11022" width="13.375" style="2"/>
    <col min="11023" max="11023" width="10.875" style="2" customWidth="1"/>
    <col min="11024" max="11264" width="13.375" style="2"/>
    <col min="11265" max="11265" width="13.375" style="2" customWidth="1"/>
    <col min="11266" max="11266" width="5.875" style="2" customWidth="1"/>
    <col min="11267" max="11268" width="3.375" style="2" customWidth="1"/>
    <col min="11269" max="11269" width="8.375" style="2" customWidth="1"/>
    <col min="11270" max="11271" width="5.875" style="2" customWidth="1"/>
    <col min="11272" max="11274" width="13.375" style="2"/>
    <col min="11275" max="11275" width="12.125" style="2" customWidth="1"/>
    <col min="11276" max="11278" width="13.375" style="2"/>
    <col min="11279" max="11279" width="10.875" style="2" customWidth="1"/>
    <col min="11280" max="11520" width="13.375" style="2"/>
    <col min="11521" max="11521" width="13.375" style="2" customWidth="1"/>
    <col min="11522" max="11522" width="5.875" style="2" customWidth="1"/>
    <col min="11523" max="11524" width="3.375" style="2" customWidth="1"/>
    <col min="11525" max="11525" width="8.375" style="2" customWidth="1"/>
    <col min="11526" max="11527" width="5.875" style="2" customWidth="1"/>
    <col min="11528" max="11530" width="13.375" style="2"/>
    <col min="11531" max="11531" width="12.125" style="2" customWidth="1"/>
    <col min="11532" max="11534" width="13.375" style="2"/>
    <col min="11535" max="11535" width="10.875" style="2" customWidth="1"/>
    <col min="11536" max="11776" width="13.375" style="2"/>
    <col min="11777" max="11777" width="13.375" style="2" customWidth="1"/>
    <col min="11778" max="11778" width="5.875" style="2" customWidth="1"/>
    <col min="11779" max="11780" width="3.375" style="2" customWidth="1"/>
    <col min="11781" max="11781" width="8.375" style="2" customWidth="1"/>
    <col min="11782" max="11783" width="5.875" style="2" customWidth="1"/>
    <col min="11784" max="11786" width="13.375" style="2"/>
    <col min="11787" max="11787" width="12.125" style="2" customWidth="1"/>
    <col min="11788" max="11790" width="13.375" style="2"/>
    <col min="11791" max="11791" width="10.875" style="2" customWidth="1"/>
    <col min="11792" max="12032" width="13.375" style="2"/>
    <col min="12033" max="12033" width="13.375" style="2" customWidth="1"/>
    <col min="12034" max="12034" width="5.875" style="2" customWidth="1"/>
    <col min="12035" max="12036" width="3.375" style="2" customWidth="1"/>
    <col min="12037" max="12037" width="8.375" style="2" customWidth="1"/>
    <col min="12038" max="12039" width="5.875" style="2" customWidth="1"/>
    <col min="12040" max="12042" width="13.375" style="2"/>
    <col min="12043" max="12043" width="12.125" style="2" customWidth="1"/>
    <col min="12044" max="12046" width="13.375" style="2"/>
    <col min="12047" max="12047" width="10.875" style="2" customWidth="1"/>
    <col min="12048" max="12288" width="13.375" style="2"/>
    <col min="12289" max="12289" width="13.375" style="2" customWidth="1"/>
    <col min="12290" max="12290" width="5.875" style="2" customWidth="1"/>
    <col min="12291" max="12292" width="3.375" style="2" customWidth="1"/>
    <col min="12293" max="12293" width="8.375" style="2" customWidth="1"/>
    <col min="12294" max="12295" width="5.875" style="2" customWidth="1"/>
    <col min="12296" max="12298" width="13.375" style="2"/>
    <col min="12299" max="12299" width="12.125" style="2" customWidth="1"/>
    <col min="12300" max="12302" width="13.375" style="2"/>
    <col min="12303" max="12303" width="10.875" style="2" customWidth="1"/>
    <col min="12304" max="12544" width="13.375" style="2"/>
    <col min="12545" max="12545" width="13.375" style="2" customWidth="1"/>
    <col min="12546" max="12546" width="5.875" style="2" customWidth="1"/>
    <col min="12547" max="12548" width="3.375" style="2" customWidth="1"/>
    <col min="12549" max="12549" width="8.375" style="2" customWidth="1"/>
    <col min="12550" max="12551" width="5.875" style="2" customWidth="1"/>
    <col min="12552" max="12554" width="13.375" style="2"/>
    <col min="12555" max="12555" width="12.125" style="2" customWidth="1"/>
    <col min="12556" max="12558" width="13.375" style="2"/>
    <col min="12559" max="12559" width="10.875" style="2" customWidth="1"/>
    <col min="12560" max="12800" width="13.375" style="2"/>
    <col min="12801" max="12801" width="13.375" style="2" customWidth="1"/>
    <col min="12802" max="12802" width="5.875" style="2" customWidth="1"/>
    <col min="12803" max="12804" width="3.375" style="2" customWidth="1"/>
    <col min="12805" max="12805" width="8.375" style="2" customWidth="1"/>
    <col min="12806" max="12807" width="5.875" style="2" customWidth="1"/>
    <col min="12808" max="12810" width="13.375" style="2"/>
    <col min="12811" max="12811" width="12.125" style="2" customWidth="1"/>
    <col min="12812" max="12814" width="13.375" style="2"/>
    <col min="12815" max="12815" width="10.875" style="2" customWidth="1"/>
    <col min="12816" max="13056" width="13.375" style="2"/>
    <col min="13057" max="13057" width="13.375" style="2" customWidth="1"/>
    <col min="13058" max="13058" width="5.875" style="2" customWidth="1"/>
    <col min="13059" max="13060" width="3.375" style="2" customWidth="1"/>
    <col min="13061" max="13061" width="8.375" style="2" customWidth="1"/>
    <col min="13062" max="13063" width="5.875" style="2" customWidth="1"/>
    <col min="13064" max="13066" width="13.375" style="2"/>
    <col min="13067" max="13067" width="12.125" style="2" customWidth="1"/>
    <col min="13068" max="13070" width="13.375" style="2"/>
    <col min="13071" max="13071" width="10.875" style="2" customWidth="1"/>
    <col min="13072" max="13312" width="13.375" style="2"/>
    <col min="13313" max="13313" width="13.375" style="2" customWidth="1"/>
    <col min="13314" max="13314" width="5.875" style="2" customWidth="1"/>
    <col min="13315" max="13316" width="3.375" style="2" customWidth="1"/>
    <col min="13317" max="13317" width="8.375" style="2" customWidth="1"/>
    <col min="13318" max="13319" width="5.875" style="2" customWidth="1"/>
    <col min="13320" max="13322" width="13.375" style="2"/>
    <col min="13323" max="13323" width="12.125" style="2" customWidth="1"/>
    <col min="13324" max="13326" width="13.375" style="2"/>
    <col min="13327" max="13327" width="10.875" style="2" customWidth="1"/>
    <col min="13328" max="13568" width="13.375" style="2"/>
    <col min="13569" max="13569" width="13.375" style="2" customWidth="1"/>
    <col min="13570" max="13570" width="5.875" style="2" customWidth="1"/>
    <col min="13571" max="13572" width="3.375" style="2" customWidth="1"/>
    <col min="13573" max="13573" width="8.375" style="2" customWidth="1"/>
    <col min="13574" max="13575" width="5.875" style="2" customWidth="1"/>
    <col min="13576" max="13578" width="13.375" style="2"/>
    <col min="13579" max="13579" width="12.125" style="2" customWidth="1"/>
    <col min="13580" max="13582" width="13.375" style="2"/>
    <col min="13583" max="13583" width="10.875" style="2" customWidth="1"/>
    <col min="13584" max="13824" width="13.375" style="2"/>
    <col min="13825" max="13825" width="13.375" style="2" customWidth="1"/>
    <col min="13826" max="13826" width="5.875" style="2" customWidth="1"/>
    <col min="13827" max="13828" width="3.375" style="2" customWidth="1"/>
    <col min="13829" max="13829" width="8.375" style="2" customWidth="1"/>
    <col min="13830" max="13831" width="5.875" style="2" customWidth="1"/>
    <col min="13832" max="13834" width="13.375" style="2"/>
    <col min="13835" max="13835" width="12.125" style="2" customWidth="1"/>
    <col min="13836" max="13838" width="13.375" style="2"/>
    <col min="13839" max="13839" width="10.875" style="2" customWidth="1"/>
    <col min="13840" max="14080" width="13.375" style="2"/>
    <col min="14081" max="14081" width="13.375" style="2" customWidth="1"/>
    <col min="14082" max="14082" width="5.875" style="2" customWidth="1"/>
    <col min="14083" max="14084" width="3.375" style="2" customWidth="1"/>
    <col min="14085" max="14085" width="8.375" style="2" customWidth="1"/>
    <col min="14086" max="14087" width="5.875" style="2" customWidth="1"/>
    <col min="14088" max="14090" width="13.375" style="2"/>
    <col min="14091" max="14091" width="12.125" style="2" customWidth="1"/>
    <col min="14092" max="14094" width="13.375" style="2"/>
    <col min="14095" max="14095" width="10.875" style="2" customWidth="1"/>
    <col min="14096" max="14336" width="13.375" style="2"/>
    <col min="14337" max="14337" width="13.375" style="2" customWidth="1"/>
    <col min="14338" max="14338" width="5.875" style="2" customWidth="1"/>
    <col min="14339" max="14340" width="3.375" style="2" customWidth="1"/>
    <col min="14341" max="14341" width="8.375" style="2" customWidth="1"/>
    <col min="14342" max="14343" width="5.875" style="2" customWidth="1"/>
    <col min="14344" max="14346" width="13.375" style="2"/>
    <col min="14347" max="14347" width="12.125" style="2" customWidth="1"/>
    <col min="14348" max="14350" width="13.375" style="2"/>
    <col min="14351" max="14351" width="10.875" style="2" customWidth="1"/>
    <col min="14352" max="14592" width="13.375" style="2"/>
    <col min="14593" max="14593" width="13.375" style="2" customWidth="1"/>
    <col min="14594" max="14594" width="5.875" style="2" customWidth="1"/>
    <col min="14595" max="14596" width="3.375" style="2" customWidth="1"/>
    <col min="14597" max="14597" width="8.375" style="2" customWidth="1"/>
    <col min="14598" max="14599" width="5.875" style="2" customWidth="1"/>
    <col min="14600" max="14602" width="13.375" style="2"/>
    <col min="14603" max="14603" width="12.125" style="2" customWidth="1"/>
    <col min="14604" max="14606" width="13.375" style="2"/>
    <col min="14607" max="14607" width="10.875" style="2" customWidth="1"/>
    <col min="14608" max="14848" width="13.375" style="2"/>
    <col min="14849" max="14849" width="13.375" style="2" customWidth="1"/>
    <col min="14850" max="14850" width="5.875" style="2" customWidth="1"/>
    <col min="14851" max="14852" width="3.375" style="2" customWidth="1"/>
    <col min="14853" max="14853" width="8.375" style="2" customWidth="1"/>
    <col min="14854" max="14855" width="5.875" style="2" customWidth="1"/>
    <col min="14856" max="14858" width="13.375" style="2"/>
    <col min="14859" max="14859" width="12.125" style="2" customWidth="1"/>
    <col min="14860" max="14862" width="13.375" style="2"/>
    <col min="14863" max="14863" width="10.875" style="2" customWidth="1"/>
    <col min="14864" max="15104" width="13.375" style="2"/>
    <col min="15105" max="15105" width="13.375" style="2" customWidth="1"/>
    <col min="15106" max="15106" width="5.875" style="2" customWidth="1"/>
    <col min="15107" max="15108" width="3.375" style="2" customWidth="1"/>
    <col min="15109" max="15109" width="8.375" style="2" customWidth="1"/>
    <col min="15110" max="15111" width="5.875" style="2" customWidth="1"/>
    <col min="15112" max="15114" width="13.375" style="2"/>
    <col min="15115" max="15115" width="12.125" style="2" customWidth="1"/>
    <col min="15116" max="15118" width="13.375" style="2"/>
    <col min="15119" max="15119" width="10.875" style="2" customWidth="1"/>
    <col min="15120" max="15360" width="13.375" style="2"/>
    <col min="15361" max="15361" width="13.375" style="2" customWidth="1"/>
    <col min="15362" max="15362" width="5.875" style="2" customWidth="1"/>
    <col min="15363" max="15364" width="3.375" style="2" customWidth="1"/>
    <col min="15365" max="15365" width="8.375" style="2" customWidth="1"/>
    <col min="15366" max="15367" width="5.875" style="2" customWidth="1"/>
    <col min="15368" max="15370" width="13.375" style="2"/>
    <col min="15371" max="15371" width="12.125" style="2" customWidth="1"/>
    <col min="15372" max="15374" width="13.375" style="2"/>
    <col min="15375" max="15375" width="10.875" style="2" customWidth="1"/>
    <col min="15376" max="15616" width="13.375" style="2"/>
    <col min="15617" max="15617" width="13.375" style="2" customWidth="1"/>
    <col min="15618" max="15618" width="5.875" style="2" customWidth="1"/>
    <col min="15619" max="15620" width="3.375" style="2" customWidth="1"/>
    <col min="15621" max="15621" width="8.375" style="2" customWidth="1"/>
    <col min="15622" max="15623" width="5.875" style="2" customWidth="1"/>
    <col min="15624" max="15626" width="13.375" style="2"/>
    <col min="15627" max="15627" width="12.125" style="2" customWidth="1"/>
    <col min="15628" max="15630" width="13.375" style="2"/>
    <col min="15631" max="15631" width="10.875" style="2" customWidth="1"/>
    <col min="15632" max="15872" width="13.375" style="2"/>
    <col min="15873" max="15873" width="13.375" style="2" customWidth="1"/>
    <col min="15874" max="15874" width="5.875" style="2" customWidth="1"/>
    <col min="15875" max="15876" width="3.375" style="2" customWidth="1"/>
    <col min="15877" max="15877" width="8.375" style="2" customWidth="1"/>
    <col min="15878" max="15879" width="5.875" style="2" customWidth="1"/>
    <col min="15880" max="15882" width="13.375" style="2"/>
    <col min="15883" max="15883" width="12.125" style="2" customWidth="1"/>
    <col min="15884" max="15886" width="13.375" style="2"/>
    <col min="15887" max="15887" width="10.875" style="2" customWidth="1"/>
    <col min="15888" max="16128" width="13.375" style="2"/>
    <col min="16129" max="16129" width="13.375" style="2" customWidth="1"/>
    <col min="16130" max="16130" width="5.875" style="2" customWidth="1"/>
    <col min="16131" max="16132" width="3.375" style="2" customWidth="1"/>
    <col min="16133" max="16133" width="8.375" style="2" customWidth="1"/>
    <col min="16134" max="16135" width="5.875" style="2" customWidth="1"/>
    <col min="16136" max="16138" width="13.375" style="2"/>
    <col min="16139" max="16139" width="12.125" style="2" customWidth="1"/>
    <col min="16140" max="16142" width="13.375" style="2"/>
    <col min="16143" max="16143" width="10.875" style="2" customWidth="1"/>
    <col min="16144" max="16384" width="13.375" style="2"/>
  </cols>
  <sheetData>
    <row r="1" spans="1:15" x14ac:dyDescent="0.2">
      <c r="A1" s="1"/>
    </row>
    <row r="5" spans="1:15" x14ac:dyDescent="0.2">
      <c r="B5" s="3"/>
      <c r="D5" s="3"/>
      <c r="G5" s="3"/>
      <c r="H5" s="3"/>
      <c r="I5" s="3"/>
      <c r="K5" s="3"/>
      <c r="L5" s="3"/>
      <c r="M5" s="3"/>
      <c r="O5" s="3"/>
    </row>
    <row r="6" spans="1:15" x14ac:dyDescent="0.2">
      <c r="B6" s="3"/>
      <c r="G6" s="3"/>
      <c r="H6" s="3"/>
      <c r="I6" s="3"/>
      <c r="J6" s="4" t="s">
        <v>0</v>
      </c>
      <c r="K6" s="3"/>
      <c r="L6" s="1" t="s">
        <v>1</v>
      </c>
      <c r="M6" s="3"/>
      <c r="O6" s="3"/>
    </row>
    <row r="7" spans="1:15" x14ac:dyDescent="0.2">
      <c r="F7" s="1" t="s">
        <v>2</v>
      </c>
    </row>
    <row r="8" spans="1:15" x14ac:dyDescent="0.2">
      <c r="H8" s="1" t="s">
        <v>3</v>
      </c>
    </row>
    <row r="9" spans="1:15" x14ac:dyDescent="0.2">
      <c r="F9" s="1" t="s">
        <v>4</v>
      </c>
    </row>
    <row r="10" spans="1:15" x14ac:dyDescent="0.2">
      <c r="H10" s="1" t="s">
        <v>5</v>
      </c>
    </row>
    <row r="11" spans="1:15" x14ac:dyDescent="0.2">
      <c r="H11" s="4" t="s">
        <v>6</v>
      </c>
    </row>
    <row r="12" spans="1:15" ht="18" thickBot="1" x14ac:dyDescent="0.25">
      <c r="B12" s="5" t="s">
        <v>7</v>
      </c>
      <c r="C12" s="6"/>
      <c r="D12" s="5" t="s">
        <v>7</v>
      </c>
      <c r="E12" s="6"/>
      <c r="F12" s="5" t="s">
        <v>7</v>
      </c>
      <c r="G12" s="7"/>
      <c r="H12" s="7"/>
      <c r="I12" s="7"/>
      <c r="J12" s="5" t="s">
        <v>7</v>
      </c>
      <c r="K12" s="7"/>
      <c r="L12" s="6"/>
      <c r="M12" s="6"/>
      <c r="N12" s="6"/>
      <c r="O12" s="7"/>
    </row>
    <row r="13" spans="1:15" x14ac:dyDescent="0.2">
      <c r="A13" s="1"/>
      <c r="G13" s="8"/>
      <c r="H13" s="9"/>
      <c r="I13" s="10" t="s">
        <v>8</v>
      </c>
      <c r="J13" s="11"/>
      <c r="K13" s="12"/>
      <c r="L13" s="9"/>
      <c r="M13" s="10" t="s">
        <v>9</v>
      </c>
      <c r="N13" s="11"/>
      <c r="O13" s="12"/>
    </row>
    <row r="14" spans="1:15" x14ac:dyDescent="0.2">
      <c r="E14" s="1" t="s">
        <v>10</v>
      </c>
      <c r="G14" s="8"/>
      <c r="H14" s="13"/>
      <c r="I14" s="13" t="s">
        <v>11</v>
      </c>
      <c r="J14" s="13"/>
      <c r="K14" s="14" t="s">
        <v>1</v>
      </c>
      <c r="L14" s="13"/>
      <c r="M14" s="13" t="s">
        <v>11</v>
      </c>
      <c r="N14" s="13"/>
      <c r="O14" s="14" t="s">
        <v>1</v>
      </c>
    </row>
    <row r="15" spans="1:15" x14ac:dyDescent="0.2">
      <c r="B15" s="14" t="s">
        <v>12</v>
      </c>
      <c r="C15" s="11"/>
      <c r="D15" s="14" t="s">
        <v>1</v>
      </c>
      <c r="E15" s="11"/>
      <c r="F15" s="14" t="s">
        <v>1</v>
      </c>
      <c r="G15" s="14" t="s">
        <v>7</v>
      </c>
      <c r="H15" s="15" t="s">
        <v>13</v>
      </c>
      <c r="I15" s="15" t="s">
        <v>14</v>
      </c>
      <c r="J15" s="15" t="s">
        <v>15</v>
      </c>
      <c r="K15" s="15" t="s">
        <v>16</v>
      </c>
      <c r="L15" s="15" t="s">
        <v>13</v>
      </c>
      <c r="M15" s="15" t="s">
        <v>14</v>
      </c>
      <c r="N15" s="15" t="s">
        <v>15</v>
      </c>
      <c r="O15" s="15" t="s">
        <v>16</v>
      </c>
    </row>
    <row r="16" spans="1:15" x14ac:dyDescent="0.2">
      <c r="D16" s="1" t="s">
        <v>7</v>
      </c>
      <c r="H16" s="13"/>
      <c r="J16" s="16" t="s">
        <v>17</v>
      </c>
      <c r="K16" s="16" t="s">
        <v>17</v>
      </c>
      <c r="L16" s="13"/>
      <c r="N16" s="16" t="s">
        <v>17</v>
      </c>
      <c r="O16" s="16" t="s">
        <v>17</v>
      </c>
    </row>
    <row r="17" spans="2:15" x14ac:dyDescent="0.2">
      <c r="C17" s="3"/>
      <c r="D17" s="3"/>
      <c r="E17" s="4" t="s">
        <v>18</v>
      </c>
      <c r="F17" s="3"/>
      <c r="G17" s="17"/>
      <c r="H17" s="18">
        <f t="shared" ref="H17:O17" si="0">H19+H30+H39+H44+H51+H57</f>
        <v>24273</v>
      </c>
      <c r="I17" s="3">
        <f t="shared" si="0"/>
        <v>4446</v>
      </c>
      <c r="J17" s="3">
        <f t="shared" si="0"/>
        <v>2151</v>
      </c>
      <c r="K17" s="3">
        <f t="shared" si="0"/>
        <v>824</v>
      </c>
      <c r="L17" s="18">
        <f t="shared" si="0"/>
        <v>23638</v>
      </c>
      <c r="M17" s="3">
        <f t="shared" si="0"/>
        <v>4600</v>
      </c>
      <c r="N17" s="3">
        <f t="shared" si="0"/>
        <v>2423</v>
      </c>
      <c r="O17" s="3">
        <f t="shared" si="0"/>
        <v>1052</v>
      </c>
    </row>
    <row r="18" spans="2:15" x14ac:dyDescent="0.2">
      <c r="G18" s="19"/>
      <c r="H18" s="13"/>
      <c r="L18" s="13"/>
    </row>
    <row r="19" spans="2:15" x14ac:dyDescent="0.2">
      <c r="B19" s="1" t="s">
        <v>19</v>
      </c>
      <c r="F19" s="19"/>
      <c r="H19" s="20">
        <f t="shared" ref="H19:O19" si="1">H20+H21+H27+H28</f>
        <v>97</v>
      </c>
      <c r="I19" s="21">
        <f t="shared" si="1"/>
        <v>71</v>
      </c>
      <c r="J19" s="21">
        <f t="shared" si="1"/>
        <v>89</v>
      </c>
      <c r="K19" s="21">
        <f t="shared" si="1"/>
        <v>25</v>
      </c>
      <c r="L19" s="20">
        <f t="shared" si="1"/>
        <v>90</v>
      </c>
      <c r="M19" s="21">
        <f>M20+M21+M27+M28</f>
        <v>70</v>
      </c>
      <c r="N19" s="21">
        <f t="shared" si="1"/>
        <v>68</v>
      </c>
      <c r="O19" s="21">
        <f t="shared" si="1"/>
        <v>18</v>
      </c>
    </row>
    <row r="20" spans="2:15" x14ac:dyDescent="0.2">
      <c r="C20" s="1" t="s">
        <v>20</v>
      </c>
      <c r="F20" s="19"/>
      <c r="H20" s="22">
        <v>14</v>
      </c>
      <c r="I20" s="19">
        <v>11</v>
      </c>
      <c r="J20" s="19">
        <v>16</v>
      </c>
      <c r="K20" s="23">
        <v>4</v>
      </c>
      <c r="L20" s="22">
        <v>18</v>
      </c>
      <c r="M20" s="19">
        <v>19</v>
      </c>
      <c r="N20" s="19">
        <v>20</v>
      </c>
      <c r="O20" s="23">
        <v>3</v>
      </c>
    </row>
    <row r="21" spans="2:15" x14ac:dyDescent="0.2">
      <c r="C21" s="1" t="s">
        <v>21</v>
      </c>
      <c r="F21" s="19"/>
      <c r="H21" s="20">
        <f t="shared" ref="H21:O21" si="2">H22+H23+H24+H25</f>
        <v>45</v>
      </c>
      <c r="I21" s="21">
        <f t="shared" si="2"/>
        <v>35</v>
      </c>
      <c r="J21" s="21">
        <f t="shared" si="2"/>
        <v>54</v>
      </c>
      <c r="K21" s="21">
        <f t="shared" si="2"/>
        <v>19</v>
      </c>
      <c r="L21" s="20">
        <f t="shared" si="2"/>
        <v>39</v>
      </c>
      <c r="M21" s="21">
        <f>M22+M23+M24+M25</f>
        <v>29</v>
      </c>
      <c r="N21" s="21">
        <f t="shared" si="2"/>
        <v>26</v>
      </c>
      <c r="O21" s="21">
        <f t="shared" si="2"/>
        <v>13</v>
      </c>
    </row>
    <row r="22" spans="2:15" x14ac:dyDescent="0.2">
      <c r="D22" s="1" t="s">
        <v>22</v>
      </c>
      <c r="H22" s="24">
        <v>2</v>
      </c>
      <c r="I22" s="23">
        <v>2</v>
      </c>
      <c r="J22" s="23">
        <v>2</v>
      </c>
      <c r="K22" s="23" t="s">
        <v>23</v>
      </c>
      <c r="L22" s="24">
        <v>2</v>
      </c>
      <c r="M22" s="23">
        <v>2</v>
      </c>
      <c r="N22" s="23">
        <v>2</v>
      </c>
      <c r="O22" s="23" t="s">
        <v>23</v>
      </c>
    </row>
    <row r="23" spans="2:15" x14ac:dyDescent="0.2">
      <c r="D23" s="1" t="s">
        <v>24</v>
      </c>
      <c r="H23" s="24">
        <v>22</v>
      </c>
      <c r="I23" s="23">
        <v>16</v>
      </c>
      <c r="J23" s="19">
        <v>28</v>
      </c>
      <c r="K23" s="23">
        <v>13</v>
      </c>
      <c r="L23" s="24">
        <v>17</v>
      </c>
      <c r="M23" s="19">
        <v>13</v>
      </c>
      <c r="N23" s="19">
        <v>12</v>
      </c>
      <c r="O23" s="23">
        <v>6</v>
      </c>
    </row>
    <row r="24" spans="2:15" x14ac:dyDescent="0.2">
      <c r="D24" s="1" t="s">
        <v>25</v>
      </c>
      <c r="H24" s="24" t="s">
        <v>23</v>
      </c>
      <c r="I24" s="23" t="s">
        <v>23</v>
      </c>
      <c r="J24" s="23" t="s">
        <v>23</v>
      </c>
      <c r="K24" s="23" t="s">
        <v>23</v>
      </c>
      <c r="L24" s="24">
        <v>1</v>
      </c>
      <c r="M24" s="25" t="s">
        <v>23</v>
      </c>
      <c r="N24" s="25" t="s">
        <v>23</v>
      </c>
      <c r="O24" s="25" t="s">
        <v>23</v>
      </c>
    </row>
    <row r="25" spans="2:15" x14ac:dyDescent="0.2">
      <c r="D25" s="1" t="s">
        <v>26</v>
      </c>
      <c r="H25" s="22">
        <v>21</v>
      </c>
      <c r="I25" s="19">
        <v>17</v>
      </c>
      <c r="J25" s="19">
        <v>24</v>
      </c>
      <c r="K25" s="23">
        <v>6</v>
      </c>
      <c r="L25" s="22">
        <v>19</v>
      </c>
      <c r="M25" s="19">
        <v>14</v>
      </c>
      <c r="N25" s="19">
        <v>12</v>
      </c>
      <c r="O25" s="23">
        <v>7</v>
      </c>
    </row>
    <row r="26" spans="2:15" x14ac:dyDescent="0.2">
      <c r="H26" s="13"/>
      <c r="L26" s="13"/>
    </row>
    <row r="27" spans="2:15" x14ac:dyDescent="0.2">
      <c r="C27" s="1" t="s">
        <v>27</v>
      </c>
      <c r="F27" s="19"/>
      <c r="H27" s="22">
        <v>20</v>
      </c>
      <c r="I27" s="19">
        <v>13</v>
      </c>
      <c r="J27" s="23">
        <v>8</v>
      </c>
      <c r="K27" s="23">
        <v>2</v>
      </c>
      <c r="L27" s="22">
        <v>16</v>
      </c>
      <c r="M27" s="23">
        <v>10</v>
      </c>
      <c r="N27" s="23">
        <v>6</v>
      </c>
      <c r="O27" s="23" t="s">
        <v>23</v>
      </c>
    </row>
    <row r="28" spans="2:15" x14ac:dyDescent="0.2">
      <c r="C28" s="1" t="s">
        <v>28</v>
      </c>
      <c r="F28" s="19"/>
      <c r="H28" s="22">
        <v>18</v>
      </c>
      <c r="I28" s="19">
        <v>12</v>
      </c>
      <c r="J28" s="23">
        <v>11</v>
      </c>
      <c r="K28" s="23" t="s">
        <v>23</v>
      </c>
      <c r="L28" s="22">
        <v>17</v>
      </c>
      <c r="M28" s="23">
        <v>12</v>
      </c>
      <c r="N28" s="23">
        <v>16</v>
      </c>
      <c r="O28" s="23">
        <v>2</v>
      </c>
    </row>
    <row r="29" spans="2:15" x14ac:dyDescent="0.2">
      <c r="H29" s="13"/>
      <c r="L29" s="13"/>
    </row>
    <row r="30" spans="2:15" x14ac:dyDescent="0.2">
      <c r="B30" s="1" t="s">
        <v>29</v>
      </c>
      <c r="F30" s="19"/>
      <c r="H30" s="20">
        <f t="shared" ref="H30:O30" si="3">H31+H32+H33+H36+H37</f>
        <v>641</v>
      </c>
      <c r="I30" s="21">
        <f t="shared" si="3"/>
        <v>321</v>
      </c>
      <c r="J30" s="21">
        <f t="shared" si="3"/>
        <v>403</v>
      </c>
      <c r="K30" s="21">
        <f t="shared" si="3"/>
        <v>144</v>
      </c>
      <c r="L30" s="20">
        <f t="shared" si="3"/>
        <v>691</v>
      </c>
      <c r="M30" s="21">
        <f>M31+M32+M33+M36+M37</f>
        <v>358</v>
      </c>
      <c r="N30" s="21">
        <f t="shared" si="3"/>
        <v>473</v>
      </c>
      <c r="O30" s="21">
        <f t="shared" si="3"/>
        <v>189</v>
      </c>
    </row>
    <row r="31" spans="2:15" x14ac:dyDescent="0.2">
      <c r="C31" s="1" t="s">
        <v>30</v>
      </c>
      <c r="F31" s="19"/>
      <c r="H31" s="24" t="s">
        <v>23</v>
      </c>
      <c r="I31" s="23" t="s">
        <v>23</v>
      </c>
      <c r="J31" s="23" t="s">
        <v>23</v>
      </c>
      <c r="K31" s="23" t="s">
        <v>23</v>
      </c>
      <c r="L31" s="24" t="s">
        <v>23</v>
      </c>
      <c r="M31" s="23" t="s">
        <v>23</v>
      </c>
      <c r="N31" s="23" t="s">
        <v>23</v>
      </c>
      <c r="O31" s="23" t="s">
        <v>23</v>
      </c>
    </row>
    <row r="32" spans="2:15" x14ac:dyDescent="0.2">
      <c r="C32" s="1" t="s">
        <v>31</v>
      </c>
      <c r="F32" s="19"/>
      <c r="H32" s="22">
        <v>143</v>
      </c>
      <c r="I32" s="19">
        <v>47</v>
      </c>
      <c r="J32" s="19">
        <v>56</v>
      </c>
      <c r="K32" s="19">
        <v>20</v>
      </c>
      <c r="L32" s="22">
        <v>171</v>
      </c>
      <c r="M32" s="19">
        <v>75</v>
      </c>
      <c r="N32" s="19">
        <v>83</v>
      </c>
      <c r="O32" s="19">
        <v>31</v>
      </c>
    </row>
    <row r="33" spans="1:15" x14ac:dyDescent="0.2">
      <c r="C33" s="1" t="s">
        <v>32</v>
      </c>
      <c r="F33" s="19"/>
      <c r="H33" s="22">
        <v>376</v>
      </c>
      <c r="I33" s="19">
        <v>215</v>
      </c>
      <c r="J33" s="19">
        <v>263</v>
      </c>
      <c r="K33" s="19">
        <v>80</v>
      </c>
      <c r="L33" s="22">
        <v>419</v>
      </c>
      <c r="M33" s="19">
        <v>233</v>
      </c>
      <c r="N33" s="19">
        <v>325</v>
      </c>
      <c r="O33" s="19">
        <v>129</v>
      </c>
    </row>
    <row r="34" spans="1:15" x14ac:dyDescent="0.2">
      <c r="D34" s="1" t="s">
        <v>33</v>
      </c>
      <c r="F34" s="19"/>
      <c r="H34" s="24">
        <v>1</v>
      </c>
      <c r="I34" s="23">
        <v>1</v>
      </c>
      <c r="J34" s="23">
        <v>1</v>
      </c>
      <c r="K34" s="23" t="s">
        <v>23</v>
      </c>
      <c r="L34" s="24">
        <v>1</v>
      </c>
      <c r="M34" s="23">
        <v>1</v>
      </c>
      <c r="N34" s="23">
        <v>1</v>
      </c>
      <c r="O34" s="23" t="s">
        <v>23</v>
      </c>
    </row>
    <row r="35" spans="1:15" x14ac:dyDescent="0.2">
      <c r="H35" s="13"/>
      <c r="L35" s="13"/>
    </row>
    <row r="36" spans="1:15" x14ac:dyDescent="0.2">
      <c r="C36" s="1" t="s">
        <v>34</v>
      </c>
      <c r="F36" s="19"/>
      <c r="H36" s="22">
        <v>25</v>
      </c>
      <c r="I36" s="19">
        <v>16</v>
      </c>
      <c r="J36" s="19">
        <v>14</v>
      </c>
      <c r="K36" s="23" t="s">
        <v>23</v>
      </c>
      <c r="L36" s="22">
        <v>16</v>
      </c>
      <c r="M36" s="19">
        <v>12</v>
      </c>
      <c r="N36" s="19">
        <v>15</v>
      </c>
      <c r="O36" s="23">
        <v>5</v>
      </c>
    </row>
    <row r="37" spans="1:15" x14ac:dyDescent="0.2">
      <c r="C37" s="1" t="s">
        <v>35</v>
      </c>
      <c r="F37" s="19"/>
      <c r="H37" s="22">
        <v>97</v>
      </c>
      <c r="I37" s="19">
        <v>43</v>
      </c>
      <c r="J37" s="19">
        <v>70</v>
      </c>
      <c r="K37" s="19">
        <v>44</v>
      </c>
      <c r="L37" s="22">
        <v>85</v>
      </c>
      <c r="M37" s="19">
        <v>38</v>
      </c>
      <c r="N37" s="19">
        <v>50</v>
      </c>
      <c r="O37" s="19">
        <v>24</v>
      </c>
    </row>
    <row r="38" spans="1:15" x14ac:dyDescent="0.2">
      <c r="H38" s="22"/>
      <c r="I38" s="19"/>
      <c r="J38" s="19"/>
      <c r="K38" s="19"/>
      <c r="L38" s="22"/>
      <c r="M38" s="19"/>
      <c r="N38" s="19"/>
      <c r="O38" s="19"/>
    </row>
    <row r="39" spans="1:15" x14ac:dyDescent="0.2">
      <c r="B39" s="1" t="s">
        <v>36</v>
      </c>
      <c r="F39" s="19"/>
      <c r="H39" s="20">
        <f t="shared" ref="H39:O39" si="4">H40+H42+H41</f>
        <v>19636</v>
      </c>
      <c r="I39" s="21">
        <f t="shared" si="4"/>
        <v>3502</v>
      </c>
      <c r="J39" s="21">
        <f t="shared" si="4"/>
        <v>1306</v>
      </c>
      <c r="K39" s="21">
        <f t="shared" si="4"/>
        <v>527</v>
      </c>
      <c r="L39" s="20">
        <f t="shared" si="4"/>
        <v>18585</v>
      </c>
      <c r="M39" s="21">
        <f>M40+M42+M41</f>
        <v>3518</v>
      </c>
      <c r="N39" s="21">
        <f t="shared" si="4"/>
        <v>1408</v>
      </c>
      <c r="O39" s="21">
        <f t="shared" si="4"/>
        <v>650</v>
      </c>
    </row>
    <row r="40" spans="1:15" x14ac:dyDescent="0.2">
      <c r="C40" s="1" t="s">
        <v>37</v>
      </c>
      <c r="F40" s="19"/>
      <c r="H40" s="22">
        <v>2074</v>
      </c>
      <c r="I40" s="19">
        <v>411</v>
      </c>
      <c r="J40" s="19">
        <v>100</v>
      </c>
      <c r="K40" s="19">
        <v>20</v>
      </c>
      <c r="L40" s="22">
        <v>2321</v>
      </c>
      <c r="M40" s="19">
        <v>647</v>
      </c>
      <c r="N40" s="19">
        <v>138</v>
      </c>
      <c r="O40" s="19">
        <v>34</v>
      </c>
    </row>
    <row r="41" spans="1:15" x14ac:dyDescent="0.2">
      <c r="C41" s="1" t="s">
        <v>38</v>
      </c>
      <c r="H41" s="22">
        <v>7216</v>
      </c>
      <c r="I41" s="19">
        <v>1119</v>
      </c>
      <c r="J41" s="19">
        <v>315</v>
      </c>
      <c r="K41" s="19">
        <v>250</v>
      </c>
      <c r="L41" s="22">
        <v>6455</v>
      </c>
      <c r="M41" s="19">
        <v>840</v>
      </c>
      <c r="N41" s="19">
        <v>401</v>
      </c>
      <c r="O41" s="19">
        <v>334</v>
      </c>
    </row>
    <row r="42" spans="1:15" x14ac:dyDescent="0.2">
      <c r="C42" s="1" t="s">
        <v>39</v>
      </c>
      <c r="F42" s="19"/>
      <c r="H42" s="22">
        <v>10346</v>
      </c>
      <c r="I42" s="19">
        <v>1972</v>
      </c>
      <c r="J42" s="19">
        <v>891</v>
      </c>
      <c r="K42" s="19">
        <v>257</v>
      </c>
      <c r="L42" s="22">
        <v>9809</v>
      </c>
      <c r="M42" s="19">
        <v>2031</v>
      </c>
      <c r="N42" s="19">
        <v>869</v>
      </c>
      <c r="O42" s="19">
        <v>282</v>
      </c>
    </row>
    <row r="43" spans="1:15" x14ac:dyDescent="0.2">
      <c r="H43" s="13"/>
      <c r="L43" s="13"/>
    </row>
    <row r="44" spans="1:15" x14ac:dyDescent="0.2">
      <c r="A44" s="1"/>
      <c r="B44" s="1" t="s">
        <v>40</v>
      </c>
      <c r="F44" s="19"/>
      <c r="H44" s="20">
        <f t="shared" ref="H44:O44" si="5">H45+H46+H47+H48+H49</f>
        <v>396</v>
      </c>
      <c r="I44" s="21">
        <f t="shared" si="5"/>
        <v>218</v>
      </c>
      <c r="J44" s="21">
        <f t="shared" si="5"/>
        <v>96</v>
      </c>
      <c r="K44" s="21">
        <f t="shared" si="5"/>
        <v>5</v>
      </c>
      <c r="L44" s="20">
        <f t="shared" si="5"/>
        <v>496</v>
      </c>
      <c r="M44" s="21">
        <f>M45+M46+M47+M48+M49</f>
        <v>235</v>
      </c>
      <c r="N44" s="21">
        <f t="shared" si="5"/>
        <v>118</v>
      </c>
      <c r="O44" s="21">
        <f t="shared" si="5"/>
        <v>5</v>
      </c>
    </row>
    <row r="45" spans="1:15" x14ac:dyDescent="0.2">
      <c r="C45" s="1" t="s">
        <v>41</v>
      </c>
      <c r="F45" s="19"/>
      <c r="H45" s="22">
        <v>339</v>
      </c>
      <c r="I45" s="19">
        <v>189</v>
      </c>
      <c r="J45" s="19">
        <v>73</v>
      </c>
      <c r="K45" s="23">
        <v>5</v>
      </c>
      <c r="L45" s="22">
        <v>419</v>
      </c>
      <c r="M45" s="19">
        <v>191</v>
      </c>
      <c r="N45" s="19">
        <v>79</v>
      </c>
      <c r="O45" s="23">
        <v>4</v>
      </c>
    </row>
    <row r="46" spans="1:15" x14ac:dyDescent="0.2">
      <c r="C46" s="1" t="s">
        <v>42</v>
      </c>
      <c r="F46" s="19"/>
      <c r="H46" s="22">
        <v>24</v>
      </c>
      <c r="I46" s="19">
        <v>12</v>
      </c>
      <c r="J46" s="19">
        <v>11</v>
      </c>
      <c r="K46" s="23" t="s">
        <v>23</v>
      </c>
      <c r="L46" s="22">
        <v>20</v>
      </c>
      <c r="M46" s="19">
        <v>14</v>
      </c>
      <c r="N46" s="19">
        <v>8</v>
      </c>
      <c r="O46" s="23" t="s">
        <v>23</v>
      </c>
    </row>
    <row r="47" spans="1:15" x14ac:dyDescent="0.2">
      <c r="C47" s="1" t="s">
        <v>43</v>
      </c>
      <c r="F47" s="19"/>
      <c r="H47" s="22">
        <v>30</v>
      </c>
      <c r="I47" s="19">
        <v>14</v>
      </c>
      <c r="J47" s="19">
        <v>7</v>
      </c>
      <c r="K47" s="23" t="s">
        <v>23</v>
      </c>
      <c r="L47" s="22">
        <v>54</v>
      </c>
      <c r="M47" s="19">
        <v>27</v>
      </c>
      <c r="N47" s="19">
        <v>24</v>
      </c>
      <c r="O47" s="23">
        <v>1</v>
      </c>
    </row>
    <row r="48" spans="1:15" x14ac:dyDescent="0.2">
      <c r="C48" s="1" t="s">
        <v>44</v>
      </c>
      <c r="F48" s="19"/>
      <c r="H48" s="24">
        <v>1</v>
      </c>
      <c r="I48" s="23">
        <v>1</v>
      </c>
      <c r="J48" s="23">
        <v>1</v>
      </c>
      <c r="K48" s="23" t="s">
        <v>23</v>
      </c>
      <c r="L48" s="24">
        <v>3</v>
      </c>
      <c r="M48" s="23">
        <v>3</v>
      </c>
      <c r="N48" s="23">
        <v>7</v>
      </c>
      <c r="O48" s="23" t="s">
        <v>23</v>
      </c>
    </row>
    <row r="49" spans="2:15" x14ac:dyDescent="0.2">
      <c r="C49" s="1" t="s">
        <v>45</v>
      </c>
      <c r="F49" s="19"/>
      <c r="H49" s="24">
        <v>2</v>
      </c>
      <c r="I49" s="23">
        <v>2</v>
      </c>
      <c r="J49" s="23">
        <v>4</v>
      </c>
      <c r="K49" s="23" t="s">
        <v>23</v>
      </c>
      <c r="L49" s="24" t="s">
        <v>23</v>
      </c>
      <c r="M49" s="23" t="s">
        <v>23</v>
      </c>
      <c r="N49" s="23" t="s">
        <v>23</v>
      </c>
      <c r="O49" s="23" t="s">
        <v>23</v>
      </c>
    </row>
    <row r="50" spans="2:15" x14ac:dyDescent="0.2">
      <c r="H50" s="13"/>
      <c r="L50" s="13"/>
    </row>
    <row r="51" spans="2:15" x14ac:dyDescent="0.2">
      <c r="B51" s="1" t="s">
        <v>46</v>
      </c>
      <c r="F51" s="19"/>
      <c r="H51" s="20">
        <f t="shared" ref="H51:O51" si="6">H52+H53</f>
        <v>104</v>
      </c>
      <c r="I51" s="21">
        <f t="shared" si="6"/>
        <v>44</v>
      </c>
      <c r="J51" s="21">
        <f t="shared" si="6"/>
        <v>38</v>
      </c>
      <c r="K51" s="21">
        <f t="shared" si="6"/>
        <v>2</v>
      </c>
      <c r="L51" s="20">
        <f t="shared" si="6"/>
        <v>78</v>
      </c>
      <c r="M51" s="21">
        <f>M52+M53</f>
        <v>45</v>
      </c>
      <c r="N51" s="21">
        <f t="shared" si="6"/>
        <v>25</v>
      </c>
      <c r="O51" s="21">
        <f t="shared" si="6"/>
        <v>3</v>
      </c>
    </row>
    <row r="52" spans="2:15" x14ac:dyDescent="0.2">
      <c r="C52" s="1" t="s">
        <v>47</v>
      </c>
      <c r="F52" s="19"/>
      <c r="H52" s="24">
        <v>1</v>
      </c>
      <c r="I52" s="23">
        <v>1</v>
      </c>
      <c r="J52" s="23">
        <v>13</v>
      </c>
      <c r="K52" s="23" t="s">
        <v>23</v>
      </c>
      <c r="L52" s="24" t="s">
        <v>23</v>
      </c>
      <c r="M52" s="23" t="s">
        <v>23</v>
      </c>
      <c r="N52" s="23" t="s">
        <v>23</v>
      </c>
      <c r="O52" s="23" t="s">
        <v>23</v>
      </c>
    </row>
    <row r="53" spans="2:15" x14ac:dyDescent="0.2">
      <c r="C53" s="1" t="s">
        <v>48</v>
      </c>
      <c r="F53" s="19"/>
      <c r="H53" s="22">
        <v>103</v>
      </c>
      <c r="I53" s="19">
        <v>43</v>
      </c>
      <c r="J53" s="19">
        <v>25</v>
      </c>
      <c r="K53" s="19">
        <v>2</v>
      </c>
      <c r="L53" s="22">
        <v>78</v>
      </c>
      <c r="M53" s="19">
        <v>45</v>
      </c>
      <c r="N53" s="19">
        <v>25</v>
      </c>
      <c r="O53" s="19">
        <v>3</v>
      </c>
    </row>
    <row r="54" spans="2:15" x14ac:dyDescent="0.2">
      <c r="D54" s="1" t="s">
        <v>49</v>
      </c>
      <c r="F54" s="19"/>
      <c r="H54" s="22">
        <v>73</v>
      </c>
      <c r="I54" s="19">
        <v>32</v>
      </c>
      <c r="J54" s="19">
        <v>14</v>
      </c>
      <c r="K54" s="19">
        <v>1</v>
      </c>
      <c r="L54" s="22">
        <v>58</v>
      </c>
      <c r="M54" s="19">
        <v>37</v>
      </c>
      <c r="N54" s="19">
        <v>17</v>
      </c>
      <c r="O54" s="19">
        <v>3</v>
      </c>
    </row>
    <row r="55" spans="2:15" x14ac:dyDescent="0.2">
      <c r="D55" s="1" t="s">
        <v>50</v>
      </c>
      <c r="F55" s="19"/>
      <c r="H55" s="22">
        <v>29</v>
      </c>
      <c r="I55" s="19">
        <v>11</v>
      </c>
      <c r="J55" s="19">
        <v>11</v>
      </c>
      <c r="K55" s="23">
        <v>1</v>
      </c>
      <c r="L55" s="22">
        <v>18</v>
      </c>
      <c r="M55" s="19">
        <v>6</v>
      </c>
      <c r="N55" s="19">
        <v>4</v>
      </c>
      <c r="O55" s="23" t="s">
        <v>23</v>
      </c>
    </row>
    <row r="56" spans="2:15" x14ac:dyDescent="0.2">
      <c r="H56" s="13"/>
      <c r="L56" s="13"/>
    </row>
    <row r="57" spans="2:15" x14ac:dyDescent="0.2">
      <c r="B57" s="1" t="s">
        <v>51</v>
      </c>
      <c r="F57" s="19"/>
      <c r="H57" s="20">
        <f t="shared" ref="H57:O57" si="7">SUM(H58:H69)</f>
        <v>3399</v>
      </c>
      <c r="I57" s="21">
        <f t="shared" si="7"/>
        <v>290</v>
      </c>
      <c r="J57" s="21">
        <f t="shared" si="7"/>
        <v>219</v>
      </c>
      <c r="K57" s="21">
        <f t="shared" si="7"/>
        <v>121</v>
      </c>
      <c r="L57" s="20">
        <f t="shared" si="7"/>
        <v>3698</v>
      </c>
      <c r="M57" s="21">
        <f>SUM(M58:M69)</f>
        <v>374</v>
      </c>
      <c r="N57" s="21">
        <f t="shared" si="7"/>
        <v>331</v>
      </c>
      <c r="O57" s="21">
        <f t="shared" si="7"/>
        <v>187</v>
      </c>
    </row>
    <row r="58" spans="2:15" x14ac:dyDescent="0.2">
      <c r="C58" s="1" t="s">
        <v>52</v>
      </c>
      <c r="F58" s="19"/>
      <c r="H58" s="22">
        <v>123</v>
      </c>
      <c r="I58" s="19">
        <v>94</v>
      </c>
      <c r="J58" s="19">
        <v>105</v>
      </c>
      <c r="K58" s="19">
        <v>97</v>
      </c>
      <c r="L58" s="22">
        <v>166</v>
      </c>
      <c r="M58" s="19">
        <v>133</v>
      </c>
      <c r="N58" s="19">
        <v>145</v>
      </c>
      <c r="O58" s="19">
        <v>122</v>
      </c>
    </row>
    <row r="59" spans="2:15" x14ac:dyDescent="0.2">
      <c r="C59" s="1" t="s">
        <v>53</v>
      </c>
      <c r="F59" s="19"/>
      <c r="H59" s="22">
        <v>16</v>
      </c>
      <c r="I59" s="19">
        <v>5</v>
      </c>
      <c r="J59" s="19">
        <v>11</v>
      </c>
      <c r="K59" s="23" t="s">
        <v>23</v>
      </c>
      <c r="L59" s="22">
        <v>7</v>
      </c>
      <c r="M59" s="19">
        <v>6</v>
      </c>
      <c r="N59" s="19">
        <v>8</v>
      </c>
      <c r="O59" s="23" t="s">
        <v>23</v>
      </c>
    </row>
    <row r="60" spans="2:15" x14ac:dyDescent="0.2">
      <c r="C60" s="1" t="s">
        <v>54</v>
      </c>
      <c r="F60" s="19"/>
      <c r="H60" s="22">
        <v>17</v>
      </c>
      <c r="I60" s="19">
        <v>15</v>
      </c>
      <c r="J60" s="19">
        <v>14</v>
      </c>
      <c r="K60" s="19">
        <v>2</v>
      </c>
      <c r="L60" s="22">
        <v>23</v>
      </c>
      <c r="M60" s="19">
        <v>21</v>
      </c>
      <c r="N60" s="19">
        <v>18</v>
      </c>
      <c r="O60" s="19">
        <v>4</v>
      </c>
    </row>
    <row r="61" spans="2:15" x14ac:dyDescent="0.2">
      <c r="C61" s="1" t="s">
        <v>55</v>
      </c>
      <c r="H61" s="22">
        <v>92</v>
      </c>
      <c r="I61" s="23" t="s">
        <v>23</v>
      </c>
      <c r="J61" s="23" t="s">
        <v>23</v>
      </c>
      <c r="K61" s="23" t="s">
        <v>23</v>
      </c>
      <c r="L61" s="22">
        <v>36</v>
      </c>
      <c r="M61" s="23">
        <v>2</v>
      </c>
      <c r="N61" s="23">
        <v>2</v>
      </c>
      <c r="O61" s="23">
        <v>1</v>
      </c>
    </row>
    <row r="62" spans="2:15" x14ac:dyDescent="0.2">
      <c r="C62" s="1" t="s">
        <v>56</v>
      </c>
      <c r="F62" s="19"/>
      <c r="H62" s="24">
        <v>4</v>
      </c>
      <c r="I62" s="23">
        <v>1</v>
      </c>
      <c r="J62" s="23">
        <v>1</v>
      </c>
      <c r="K62" s="23" t="s">
        <v>23</v>
      </c>
      <c r="L62" s="24">
        <v>1</v>
      </c>
      <c r="M62" s="23" t="s">
        <v>23</v>
      </c>
      <c r="N62" s="23" t="s">
        <v>23</v>
      </c>
      <c r="O62" s="23" t="s">
        <v>23</v>
      </c>
    </row>
    <row r="63" spans="2:15" x14ac:dyDescent="0.2">
      <c r="C63" s="1" t="s">
        <v>57</v>
      </c>
      <c r="F63" s="19"/>
      <c r="H63" s="22">
        <v>197</v>
      </c>
      <c r="I63" s="19">
        <v>28</v>
      </c>
      <c r="J63" s="19">
        <v>18</v>
      </c>
      <c r="K63" s="19">
        <v>3</v>
      </c>
      <c r="L63" s="22">
        <v>239</v>
      </c>
      <c r="M63" s="19">
        <v>39</v>
      </c>
      <c r="N63" s="19">
        <v>24</v>
      </c>
      <c r="O63" s="19">
        <v>13</v>
      </c>
    </row>
    <row r="64" spans="2:15" x14ac:dyDescent="0.2">
      <c r="C64" s="1" t="s">
        <v>58</v>
      </c>
      <c r="F64" s="19"/>
      <c r="H64" s="22">
        <v>4</v>
      </c>
      <c r="I64" s="19">
        <v>1</v>
      </c>
      <c r="J64" s="19">
        <v>1</v>
      </c>
      <c r="K64" s="23" t="s">
        <v>23</v>
      </c>
      <c r="L64" s="22">
        <v>9</v>
      </c>
      <c r="M64" s="19">
        <v>9</v>
      </c>
      <c r="N64" s="19">
        <v>28</v>
      </c>
      <c r="O64" s="23">
        <v>2</v>
      </c>
    </row>
    <row r="65" spans="1:15" x14ac:dyDescent="0.2">
      <c r="C65" s="1" t="s">
        <v>59</v>
      </c>
      <c r="F65" s="19"/>
      <c r="H65" s="24" t="s">
        <v>23</v>
      </c>
      <c r="I65" s="23" t="s">
        <v>23</v>
      </c>
      <c r="J65" s="23" t="s">
        <v>23</v>
      </c>
      <c r="K65" s="23" t="s">
        <v>23</v>
      </c>
      <c r="L65" s="24" t="s">
        <v>23</v>
      </c>
      <c r="M65" s="23" t="s">
        <v>23</v>
      </c>
      <c r="N65" s="23" t="s">
        <v>23</v>
      </c>
      <c r="O65" s="23" t="s">
        <v>23</v>
      </c>
    </row>
    <row r="66" spans="1:15" x14ac:dyDescent="0.2">
      <c r="C66" s="1" t="s">
        <v>60</v>
      </c>
      <c r="H66" s="22">
        <v>18</v>
      </c>
      <c r="I66" s="19">
        <v>18</v>
      </c>
      <c r="J66" s="19">
        <v>12</v>
      </c>
      <c r="K66" s="19">
        <v>6</v>
      </c>
      <c r="L66" s="22">
        <v>26</v>
      </c>
      <c r="M66" s="19">
        <v>23</v>
      </c>
      <c r="N66" s="19">
        <v>18</v>
      </c>
      <c r="O66" s="19">
        <v>16</v>
      </c>
    </row>
    <row r="67" spans="1:15" x14ac:dyDescent="0.2">
      <c r="C67" s="1" t="s">
        <v>61</v>
      </c>
      <c r="F67" s="19"/>
      <c r="H67" s="22">
        <v>2885</v>
      </c>
      <c r="I67" s="23">
        <v>108</v>
      </c>
      <c r="J67" s="19">
        <v>35</v>
      </c>
      <c r="K67" s="19">
        <v>8</v>
      </c>
      <c r="L67" s="22">
        <v>3136</v>
      </c>
      <c r="M67" s="23">
        <v>121</v>
      </c>
      <c r="N67" s="19">
        <v>57</v>
      </c>
      <c r="O67" s="19">
        <v>29</v>
      </c>
    </row>
    <row r="68" spans="1:15" x14ac:dyDescent="0.2">
      <c r="C68" s="1" t="s">
        <v>62</v>
      </c>
      <c r="F68" s="19"/>
      <c r="H68" s="24" t="s">
        <v>23</v>
      </c>
      <c r="I68" s="23" t="s">
        <v>23</v>
      </c>
      <c r="J68" s="23" t="s">
        <v>23</v>
      </c>
      <c r="K68" s="23" t="s">
        <v>23</v>
      </c>
      <c r="L68" s="24" t="s">
        <v>23</v>
      </c>
      <c r="M68" s="23" t="s">
        <v>23</v>
      </c>
      <c r="N68" s="23" t="s">
        <v>23</v>
      </c>
      <c r="O68" s="23" t="s">
        <v>23</v>
      </c>
    </row>
    <row r="69" spans="1:15" x14ac:dyDescent="0.2">
      <c r="C69" s="1" t="s">
        <v>63</v>
      </c>
      <c r="F69" s="19"/>
      <c r="H69" s="22">
        <v>43</v>
      </c>
      <c r="I69" s="19">
        <v>20</v>
      </c>
      <c r="J69" s="19">
        <v>22</v>
      </c>
      <c r="K69" s="19">
        <v>5</v>
      </c>
      <c r="L69" s="22">
        <v>55</v>
      </c>
      <c r="M69" s="19">
        <v>20</v>
      </c>
      <c r="N69" s="19">
        <v>31</v>
      </c>
      <c r="O69" s="23" t="s">
        <v>23</v>
      </c>
    </row>
    <row r="70" spans="1:15" ht="18" thickBot="1" x14ac:dyDescent="0.25">
      <c r="B70" s="6"/>
      <c r="C70" s="6"/>
      <c r="D70" s="6"/>
      <c r="E70" s="6"/>
      <c r="F70" s="6"/>
      <c r="G70" s="6"/>
      <c r="H70" s="26"/>
      <c r="I70" s="6"/>
      <c r="J70" s="6"/>
      <c r="K70" s="6"/>
      <c r="L70" s="26"/>
      <c r="M70" s="6"/>
      <c r="N70" s="6"/>
      <c r="O70" s="6"/>
    </row>
    <row r="71" spans="1:15" x14ac:dyDescent="0.2">
      <c r="B71" s="27"/>
      <c r="C71" s="27"/>
      <c r="D71" s="27"/>
      <c r="E71" s="27"/>
      <c r="F71" s="27"/>
      <c r="G71" s="27"/>
      <c r="H71" s="27" t="s">
        <v>64</v>
      </c>
      <c r="I71" s="27"/>
      <c r="J71" s="27"/>
      <c r="K71" s="27"/>
      <c r="L71" s="27"/>
      <c r="M71" s="27"/>
      <c r="N71" s="27"/>
      <c r="O71" s="27"/>
    </row>
    <row r="72" spans="1:15" x14ac:dyDescent="0.2">
      <c r="H72" s="1" t="s">
        <v>65</v>
      </c>
    </row>
    <row r="73" spans="1:15" x14ac:dyDescent="0.2">
      <c r="A73" s="1"/>
      <c r="D73" s="3"/>
      <c r="M73" s="3"/>
      <c r="O73" s="3"/>
    </row>
  </sheetData>
  <phoneticPr fontId="2"/>
  <pageMargins left="0.26" right="0.34" top="0.56999999999999995" bottom="0.59" header="0.51200000000000001" footer="0.51200000000000001"/>
  <pageSetup paperSize="12" scale="75" orientation="portrait" verticalDpi="4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M73"/>
  <sheetViews>
    <sheetView showGridLines="0" zoomScale="75" workbookViewId="0"/>
  </sheetViews>
  <sheetFormatPr defaultColWidth="12.125" defaultRowHeight="17.25" x14ac:dyDescent="0.2"/>
  <cols>
    <col min="1" max="1" width="13.375" style="2" customWidth="1"/>
    <col min="2" max="2" width="15.875" style="2" customWidth="1"/>
    <col min="3" max="3" width="13.375" style="2" customWidth="1"/>
    <col min="4" max="5" width="10.875" style="2" customWidth="1"/>
    <col min="6" max="6" width="12.625" style="2" bestFit="1" customWidth="1"/>
    <col min="7" max="7" width="10.875" style="2" customWidth="1"/>
    <col min="8" max="8" width="12.125" style="2"/>
    <col min="9" max="9" width="13.375" style="2" customWidth="1"/>
    <col min="10" max="11" width="10.875" style="2" customWidth="1"/>
    <col min="12" max="256" width="12.125" style="2"/>
    <col min="257" max="257" width="13.375" style="2" customWidth="1"/>
    <col min="258" max="258" width="15.875" style="2" customWidth="1"/>
    <col min="259" max="259" width="13.375" style="2" customWidth="1"/>
    <col min="260" max="261" width="10.875" style="2" customWidth="1"/>
    <col min="262" max="262" width="12.625" style="2" bestFit="1" customWidth="1"/>
    <col min="263" max="263" width="10.875" style="2" customWidth="1"/>
    <col min="264" max="264" width="12.125" style="2"/>
    <col min="265" max="265" width="13.375" style="2" customWidth="1"/>
    <col min="266" max="267" width="10.875" style="2" customWidth="1"/>
    <col min="268" max="512" width="12.125" style="2"/>
    <col min="513" max="513" width="13.375" style="2" customWidth="1"/>
    <col min="514" max="514" width="15.875" style="2" customWidth="1"/>
    <col min="515" max="515" width="13.375" style="2" customWidth="1"/>
    <col min="516" max="517" width="10.875" style="2" customWidth="1"/>
    <col min="518" max="518" width="12.625" style="2" bestFit="1" customWidth="1"/>
    <col min="519" max="519" width="10.875" style="2" customWidth="1"/>
    <col min="520" max="520" width="12.125" style="2"/>
    <col min="521" max="521" width="13.375" style="2" customWidth="1"/>
    <col min="522" max="523" width="10.875" style="2" customWidth="1"/>
    <col min="524" max="768" width="12.125" style="2"/>
    <col min="769" max="769" width="13.375" style="2" customWidth="1"/>
    <col min="770" max="770" width="15.875" style="2" customWidth="1"/>
    <col min="771" max="771" width="13.375" style="2" customWidth="1"/>
    <col min="772" max="773" width="10.875" style="2" customWidth="1"/>
    <col min="774" max="774" width="12.625" style="2" bestFit="1" customWidth="1"/>
    <col min="775" max="775" width="10.875" style="2" customWidth="1"/>
    <col min="776" max="776" width="12.125" style="2"/>
    <col min="777" max="777" width="13.375" style="2" customWidth="1"/>
    <col min="778" max="779" width="10.875" style="2" customWidth="1"/>
    <col min="780" max="1024" width="12.125" style="2"/>
    <col min="1025" max="1025" width="13.375" style="2" customWidth="1"/>
    <col min="1026" max="1026" width="15.875" style="2" customWidth="1"/>
    <col min="1027" max="1027" width="13.375" style="2" customWidth="1"/>
    <col min="1028" max="1029" width="10.875" style="2" customWidth="1"/>
    <col min="1030" max="1030" width="12.625" style="2" bestFit="1" customWidth="1"/>
    <col min="1031" max="1031" width="10.875" style="2" customWidth="1"/>
    <col min="1032" max="1032" width="12.125" style="2"/>
    <col min="1033" max="1033" width="13.375" style="2" customWidth="1"/>
    <col min="1034" max="1035" width="10.875" style="2" customWidth="1"/>
    <col min="1036" max="1280" width="12.125" style="2"/>
    <col min="1281" max="1281" width="13.375" style="2" customWidth="1"/>
    <col min="1282" max="1282" width="15.875" style="2" customWidth="1"/>
    <col min="1283" max="1283" width="13.375" style="2" customWidth="1"/>
    <col min="1284" max="1285" width="10.875" style="2" customWidth="1"/>
    <col min="1286" max="1286" width="12.625" style="2" bestFit="1" customWidth="1"/>
    <col min="1287" max="1287" width="10.875" style="2" customWidth="1"/>
    <col min="1288" max="1288" width="12.125" style="2"/>
    <col min="1289" max="1289" width="13.375" style="2" customWidth="1"/>
    <col min="1290" max="1291" width="10.875" style="2" customWidth="1"/>
    <col min="1292" max="1536" width="12.125" style="2"/>
    <col min="1537" max="1537" width="13.375" style="2" customWidth="1"/>
    <col min="1538" max="1538" width="15.875" style="2" customWidth="1"/>
    <col min="1539" max="1539" width="13.375" style="2" customWidth="1"/>
    <col min="1540" max="1541" width="10.875" style="2" customWidth="1"/>
    <col min="1542" max="1542" width="12.625" style="2" bestFit="1" customWidth="1"/>
    <col min="1543" max="1543" width="10.875" style="2" customWidth="1"/>
    <col min="1544" max="1544" width="12.125" style="2"/>
    <col min="1545" max="1545" width="13.375" style="2" customWidth="1"/>
    <col min="1546" max="1547" width="10.875" style="2" customWidth="1"/>
    <col min="1548" max="1792" width="12.125" style="2"/>
    <col min="1793" max="1793" width="13.375" style="2" customWidth="1"/>
    <col min="1794" max="1794" width="15.875" style="2" customWidth="1"/>
    <col min="1795" max="1795" width="13.375" style="2" customWidth="1"/>
    <col min="1796" max="1797" width="10.875" style="2" customWidth="1"/>
    <col min="1798" max="1798" width="12.625" style="2" bestFit="1" customWidth="1"/>
    <col min="1799" max="1799" width="10.875" style="2" customWidth="1"/>
    <col min="1800" max="1800" width="12.125" style="2"/>
    <col min="1801" max="1801" width="13.375" style="2" customWidth="1"/>
    <col min="1802" max="1803" width="10.875" style="2" customWidth="1"/>
    <col min="1804" max="2048" width="12.125" style="2"/>
    <col min="2049" max="2049" width="13.375" style="2" customWidth="1"/>
    <col min="2050" max="2050" width="15.875" style="2" customWidth="1"/>
    <col min="2051" max="2051" width="13.375" style="2" customWidth="1"/>
    <col min="2052" max="2053" width="10.875" style="2" customWidth="1"/>
    <col min="2054" max="2054" width="12.625" style="2" bestFit="1" customWidth="1"/>
    <col min="2055" max="2055" width="10.875" style="2" customWidth="1"/>
    <col min="2056" max="2056" width="12.125" style="2"/>
    <col min="2057" max="2057" width="13.375" style="2" customWidth="1"/>
    <col min="2058" max="2059" width="10.875" style="2" customWidth="1"/>
    <col min="2060" max="2304" width="12.125" style="2"/>
    <col min="2305" max="2305" width="13.375" style="2" customWidth="1"/>
    <col min="2306" max="2306" width="15.875" style="2" customWidth="1"/>
    <col min="2307" max="2307" width="13.375" style="2" customWidth="1"/>
    <col min="2308" max="2309" width="10.875" style="2" customWidth="1"/>
    <col min="2310" max="2310" width="12.625" style="2" bestFit="1" customWidth="1"/>
    <col min="2311" max="2311" width="10.875" style="2" customWidth="1"/>
    <col min="2312" max="2312" width="12.125" style="2"/>
    <col min="2313" max="2313" width="13.375" style="2" customWidth="1"/>
    <col min="2314" max="2315" width="10.875" style="2" customWidth="1"/>
    <col min="2316" max="2560" width="12.125" style="2"/>
    <col min="2561" max="2561" width="13.375" style="2" customWidth="1"/>
    <col min="2562" max="2562" width="15.875" style="2" customWidth="1"/>
    <col min="2563" max="2563" width="13.375" style="2" customWidth="1"/>
    <col min="2564" max="2565" width="10.875" style="2" customWidth="1"/>
    <col min="2566" max="2566" width="12.625" style="2" bestFit="1" customWidth="1"/>
    <col min="2567" max="2567" width="10.875" style="2" customWidth="1"/>
    <col min="2568" max="2568" width="12.125" style="2"/>
    <col min="2569" max="2569" width="13.375" style="2" customWidth="1"/>
    <col min="2570" max="2571" width="10.875" style="2" customWidth="1"/>
    <col min="2572" max="2816" width="12.125" style="2"/>
    <col min="2817" max="2817" width="13.375" style="2" customWidth="1"/>
    <col min="2818" max="2818" width="15.875" style="2" customWidth="1"/>
    <col min="2819" max="2819" width="13.375" style="2" customWidth="1"/>
    <col min="2820" max="2821" width="10.875" style="2" customWidth="1"/>
    <col min="2822" max="2822" width="12.625" style="2" bestFit="1" customWidth="1"/>
    <col min="2823" max="2823" width="10.875" style="2" customWidth="1"/>
    <col min="2824" max="2824" width="12.125" style="2"/>
    <col min="2825" max="2825" width="13.375" style="2" customWidth="1"/>
    <col min="2826" max="2827" width="10.875" style="2" customWidth="1"/>
    <col min="2828" max="3072" width="12.125" style="2"/>
    <col min="3073" max="3073" width="13.375" style="2" customWidth="1"/>
    <col min="3074" max="3074" width="15.875" style="2" customWidth="1"/>
    <col min="3075" max="3075" width="13.375" style="2" customWidth="1"/>
    <col min="3076" max="3077" width="10.875" style="2" customWidth="1"/>
    <col min="3078" max="3078" width="12.625" style="2" bestFit="1" customWidth="1"/>
    <col min="3079" max="3079" width="10.875" style="2" customWidth="1"/>
    <col min="3080" max="3080" width="12.125" style="2"/>
    <col min="3081" max="3081" width="13.375" style="2" customWidth="1"/>
    <col min="3082" max="3083" width="10.875" style="2" customWidth="1"/>
    <col min="3084" max="3328" width="12.125" style="2"/>
    <col min="3329" max="3329" width="13.375" style="2" customWidth="1"/>
    <col min="3330" max="3330" width="15.875" style="2" customWidth="1"/>
    <col min="3331" max="3331" width="13.375" style="2" customWidth="1"/>
    <col min="3332" max="3333" width="10.875" style="2" customWidth="1"/>
    <col min="3334" max="3334" width="12.625" style="2" bestFit="1" customWidth="1"/>
    <col min="3335" max="3335" width="10.875" style="2" customWidth="1"/>
    <col min="3336" max="3336" width="12.125" style="2"/>
    <col min="3337" max="3337" width="13.375" style="2" customWidth="1"/>
    <col min="3338" max="3339" width="10.875" style="2" customWidth="1"/>
    <col min="3340" max="3584" width="12.125" style="2"/>
    <col min="3585" max="3585" width="13.375" style="2" customWidth="1"/>
    <col min="3586" max="3586" width="15.875" style="2" customWidth="1"/>
    <col min="3587" max="3587" width="13.375" style="2" customWidth="1"/>
    <col min="3588" max="3589" width="10.875" style="2" customWidth="1"/>
    <col min="3590" max="3590" width="12.625" style="2" bestFit="1" customWidth="1"/>
    <col min="3591" max="3591" width="10.875" style="2" customWidth="1"/>
    <col min="3592" max="3592" width="12.125" style="2"/>
    <col min="3593" max="3593" width="13.375" style="2" customWidth="1"/>
    <col min="3594" max="3595" width="10.875" style="2" customWidth="1"/>
    <col min="3596" max="3840" width="12.125" style="2"/>
    <col min="3841" max="3841" width="13.375" style="2" customWidth="1"/>
    <col min="3842" max="3842" width="15.875" style="2" customWidth="1"/>
    <col min="3843" max="3843" width="13.375" style="2" customWidth="1"/>
    <col min="3844" max="3845" width="10.875" style="2" customWidth="1"/>
    <col min="3846" max="3846" width="12.625" style="2" bestFit="1" customWidth="1"/>
    <col min="3847" max="3847" width="10.875" style="2" customWidth="1"/>
    <col min="3848" max="3848" width="12.125" style="2"/>
    <col min="3849" max="3849" width="13.375" style="2" customWidth="1"/>
    <col min="3850" max="3851" width="10.875" style="2" customWidth="1"/>
    <col min="3852" max="4096" width="12.125" style="2"/>
    <col min="4097" max="4097" width="13.375" style="2" customWidth="1"/>
    <col min="4098" max="4098" width="15.875" style="2" customWidth="1"/>
    <col min="4099" max="4099" width="13.375" style="2" customWidth="1"/>
    <col min="4100" max="4101" width="10.875" style="2" customWidth="1"/>
    <col min="4102" max="4102" width="12.625" style="2" bestFit="1" customWidth="1"/>
    <col min="4103" max="4103" width="10.875" style="2" customWidth="1"/>
    <col min="4104" max="4104" width="12.125" style="2"/>
    <col min="4105" max="4105" width="13.375" style="2" customWidth="1"/>
    <col min="4106" max="4107" width="10.875" style="2" customWidth="1"/>
    <col min="4108" max="4352" width="12.125" style="2"/>
    <col min="4353" max="4353" width="13.375" style="2" customWidth="1"/>
    <col min="4354" max="4354" width="15.875" style="2" customWidth="1"/>
    <col min="4355" max="4355" width="13.375" style="2" customWidth="1"/>
    <col min="4356" max="4357" width="10.875" style="2" customWidth="1"/>
    <col min="4358" max="4358" width="12.625" style="2" bestFit="1" customWidth="1"/>
    <col min="4359" max="4359" width="10.875" style="2" customWidth="1"/>
    <col min="4360" max="4360" width="12.125" style="2"/>
    <col min="4361" max="4361" width="13.375" style="2" customWidth="1"/>
    <col min="4362" max="4363" width="10.875" style="2" customWidth="1"/>
    <col min="4364" max="4608" width="12.125" style="2"/>
    <col min="4609" max="4609" width="13.375" style="2" customWidth="1"/>
    <col min="4610" max="4610" width="15.875" style="2" customWidth="1"/>
    <col min="4611" max="4611" width="13.375" style="2" customWidth="1"/>
    <col min="4612" max="4613" width="10.875" style="2" customWidth="1"/>
    <col min="4614" max="4614" width="12.625" style="2" bestFit="1" customWidth="1"/>
    <col min="4615" max="4615" width="10.875" style="2" customWidth="1"/>
    <col min="4616" max="4616" width="12.125" style="2"/>
    <col min="4617" max="4617" width="13.375" style="2" customWidth="1"/>
    <col min="4618" max="4619" width="10.875" style="2" customWidth="1"/>
    <col min="4620" max="4864" width="12.125" style="2"/>
    <col min="4865" max="4865" width="13.375" style="2" customWidth="1"/>
    <col min="4866" max="4866" width="15.875" style="2" customWidth="1"/>
    <col min="4867" max="4867" width="13.375" style="2" customWidth="1"/>
    <col min="4868" max="4869" width="10.875" style="2" customWidth="1"/>
    <col min="4870" max="4870" width="12.625" style="2" bestFit="1" customWidth="1"/>
    <col min="4871" max="4871" width="10.875" style="2" customWidth="1"/>
    <col min="4872" max="4872" width="12.125" style="2"/>
    <col min="4873" max="4873" width="13.375" style="2" customWidth="1"/>
    <col min="4874" max="4875" width="10.875" style="2" customWidth="1"/>
    <col min="4876" max="5120" width="12.125" style="2"/>
    <col min="5121" max="5121" width="13.375" style="2" customWidth="1"/>
    <col min="5122" max="5122" width="15.875" style="2" customWidth="1"/>
    <col min="5123" max="5123" width="13.375" style="2" customWidth="1"/>
    <col min="5124" max="5125" width="10.875" style="2" customWidth="1"/>
    <col min="5126" max="5126" width="12.625" style="2" bestFit="1" customWidth="1"/>
    <col min="5127" max="5127" width="10.875" style="2" customWidth="1"/>
    <col min="5128" max="5128" width="12.125" style="2"/>
    <col min="5129" max="5129" width="13.375" style="2" customWidth="1"/>
    <col min="5130" max="5131" width="10.875" style="2" customWidth="1"/>
    <col min="5132" max="5376" width="12.125" style="2"/>
    <col min="5377" max="5377" width="13.375" style="2" customWidth="1"/>
    <col min="5378" max="5378" width="15.875" style="2" customWidth="1"/>
    <col min="5379" max="5379" width="13.375" style="2" customWidth="1"/>
    <col min="5380" max="5381" width="10.875" style="2" customWidth="1"/>
    <col min="5382" max="5382" width="12.625" style="2" bestFit="1" customWidth="1"/>
    <col min="5383" max="5383" width="10.875" style="2" customWidth="1"/>
    <col min="5384" max="5384" width="12.125" style="2"/>
    <col min="5385" max="5385" width="13.375" style="2" customWidth="1"/>
    <col min="5386" max="5387" width="10.875" style="2" customWidth="1"/>
    <col min="5388" max="5632" width="12.125" style="2"/>
    <col min="5633" max="5633" width="13.375" style="2" customWidth="1"/>
    <col min="5634" max="5634" width="15.875" style="2" customWidth="1"/>
    <col min="5635" max="5635" width="13.375" style="2" customWidth="1"/>
    <col min="5636" max="5637" width="10.875" style="2" customWidth="1"/>
    <col min="5638" max="5638" width="12.625" style="2" bestFit="1" customWidth="1"/>
    <col min="5639" max="5639" width="10.875" style="2" customWidth="1"/>
    <col min="5640" max="5640" width="12.125" style="2"/>
    <col min="5641" max="5641" width="13.375" style="2" customWidth="1"/>
    <col min="5642" max="5643" width="10.875" style="2" customWidth="1"/>
    <col min="5644" max="5888" width="12.125" style="2"/>
    <col min="5889" max="5889" width="13.375" style="2" customWidth="1"/>
    <col min="5890" max="5890" width="15.875" style="2" customWidth="1"/>
    <col min="5891" max="5891" width="13.375" style="2" customWidth="1"/>
    <col min="5892" max="5893" width="10.875" style="2" customWidth="1"/>
    <col min="5894" max="5894" width="12.625" style="2" bestFit="1" customWidth="1"/>
    <col min="5895" max="5895" width="10.875" style="2" customWidth="1"/>
    <col min="5896" max="5896" width="12.125" style="2"/>
    <col min="5897" max="5897" width="13.375" style="2" customWidth="1"/>
    <col min="5898" max="5899" width="10.875" style="2" customWidth="1"/>
    <col min="5900" max="6144" width="12.125" style="2"/>
    <col min="6145" max="6145" width="13.375" style="2" customWidth="1"/>
    <col min="6146" max="6146" width="15.875" style="2" customWidth="1"/>
    <col min="6147" max="6147" width="13.375" style="2" customWidth="1"/>
    <col min="6148" max="6149" width="10.875" style="2" customWidth="1"/>
    <col min="6150" max="6150" width="12.625" style="2" bestFit="1" customWidth="1"/>
    <col min="6151" max="6151" width="10.875" style="2" customWidth="1"/>
    <col min="6152" max="6152" width="12.125" style="2"/>
    <col min="6153" max="6153" width="13.375" style="2" customWidth="1"/>
    <col min="6154" max="6155" width="10.875" style="2" customWidth="1"/>
    <col min="6156" max="6400" width="12.125" style="2"/>
    <col min="6401" max="6401" width="13.375" style="2" customWidth="1"/>
    <col min="6402" max="6402" width="15.875" style="2" customWidth="1"/>
    <col min="6403" max="6403" width="13.375" style="2" customWidth="1"/>
    <col min="6404" max="6405" width="10.875" style="2" customWidth="1"/>
    <col min="6406" max="6406" width="12.625" style="2" bestFit="1" customWidth="1"/>
    <col min="6407" max="6407" width="10.875" style="2" customWidth="1"/>
    <col min="6408" max="6408" width="12.125" style="2"/>
    <col min="6409" max="6409" width="13.375" style="2" customWidth="1"/>
    <col min="6410" max="6411" width="10.875" style="2" customWidth="1"/>
    <col min="6412" max="6656" width="12.125" style="2"/>
    <col min="6657" max="6657" width="13.375" style="2" customWidth="1"/>
    <col min="6658" max="6658" width="15.875" style="2" customWidth="1"/>
    <col min="6659" max="6659" width="13.375" style="2" customWidth="1"/>
    <col min="6660" max="6661" width="10.875" style="2" customWidth="1"/>
    <col min="6662" max="6662" width="12.625" style="2" bestFit="1" customWidth="1"/>
    <col min="6663" max="6663" width="10.875" style="2" customWidth="1"/>
    <col min="6664" max="6664" width="12.125" style="2"/>
    <col min="6665" max="6665" width="13.375" style="2" customWidth="1"/>
    <col min="6666" max="6667" width="10.875" style="2" customWidth="1"/>
    <col min="6668" max="6912" width="12.125" style="2"/>
    <col min="6913" max="6913" width="13.375" style="2" customWidth="1"/>
    <col min="6914" max="6914" width="15.875" style="2" customWidth="1"/>
    <col min="6915" max="6915" width="13.375" style="2" customWidth="1"/>
    <col min="6916" max="6917" width="10.875" style="2" customWidth="1"/>
    <col min="6918" max="6918" width="12.625" style="2" bestFit="1" customWidth="1"/>
    <col min="6919" max="6919" width="10.875" style="2" customWidth="1"/>
    <col min="6920" max="6920" width="12.125" style="2"/>
    <col min="6921" max="6921" width="13.375" style="2" customWidth="1"/>
    <col min="6922" max="6923" width="10.875" style="2" customWidth="1"/>
    <col min="6924" max="7168" width="12.125" style="2"/>
    <col min="7169" max="7169" width="13.375" style="2" customWidth="1"/>
    <col min="7170" max="7170" width="15.875" style="2" customWidth="1"/>
    <col min="7171" max="7171" width="13.375" style="2" customWidth="1"/>
    <col min="7172" max="7173" width="10.875" style="2" customWidth="1"/>
    <col min="7174" max="7174" width="12.625" style="2" bestFit="1" customWidth="1"/>
    <col min="7175" max="7175" width="10.875" style="2" customWidth="1"/>
    <col min="7176" max="7176" width="12.125" style="2"/>
    <col min="7177" max="7177" width="13.375" style="2" customWidth="1"/>
    <col min="7178" max="7179" width="10.875" style="2" customWidth="1"/>
    <col min="7180" max="7424" width="12.125" style="2"/>
    <col min="7425" max="7425" width="13.375" style="2" customWidth="1"/>
    <col min="7426" max="7426" width="15.875" style="2" customWidth="1"/>
    <col min="7427" max="7427" width="13.375" style="2" customWidth="1"/>
    <col min="7428" max="7429" width="10.875" style="2" customWidth="1"/>
    <col min="7430" max="7430" width="12.625" style="2" bestFit="1" customWidth="1"/>
    <col min="7431" max="7431" width="10.875" style="2" customWidth="1"/>
    <col min="7432" max="7432" width="12.125" style="2"/>
    <col min="7433" max="7433" width="13.375" style="2" customWidth="1"/>
    <col min="7434" max="7435" width="10.875" style="2" customWidth="1"/>
    <col min="7436" max="7680" width="12.125" style="2"/>
    <col min="7681" max="7681" width="13.375" style="2" customWidth="1"/>
    <col min="7682" max="7682" width="15.875" style="2" customWidth="1"/>
    <col min="7683" max="7683" width="13.375" style="2" customWidth="1"/>
    <col min="7684" max="7685" width="10.875" style="2" customWidth="1"/>
    <col min="7686" max="7686" width="12.625" style="2" bestFit="1" customWidth="1"/>
    <col min="7687" max="7687" width="10.875" style="2" customWidth="1"/>
    <col min="7688" max="7688" width="12.125" style="2"/>
    <col min="7689" max="7689" width="13.375" style="2" customWidth="1"/>
    <col min="7690" max="7691" width="10.875" style="2" customWidth="1"/>
    <col min="7692" max="7936" width="12.125" style="2"/>
    <col min="7937" max="7937" width="13.375" style="2" customWidth="1"/>
    <col min="7938" max="7938" width="15.875" style="2" customWidth="1"/>
    <col min="7939" max="7939" width="13.375" style="2" customWidth="1"/>
    <col min="7940" max="7941" width="10.875" style="2" customWidth="1"/>
    <col min="7942" max="7942" width="12.625" style="2" bestFit="1" customWidth="1"/>
    <col min="7943" max="7943" width="10.875" style="2" customWidth="1"/>
    <col min="7944" max="7944" width="12.125" style="2"/>
    <col min="7945" max="7945" width="13.375" style="2" customWidth="1"/>
    <col min="7946" max="7947" width="10.875" style="2" customWidth="1"/>
    <col min="7948" max="8192" width="12.125" style="2"/>
    <col min="8193" max="8193" width="13.375" style="2" customWidth="1"/>
    <col min="8194" max="8194" width="15.875" style="2" customWidth="1"/>
    <col min="8195" max="8195" width="13.375" style="2" customWidth="1"/>
    <col min="8196" max="8197" width="10.875" style="2" customWidth="1"/>
    <col min="8198" max="8198" width="12.625" style="2" bestFit="1" customWidth="1"/>
    <col min="8199" max="8199" width="10.875" style="2" customWidth="1"/>
    <col min="8200" max="8200" width="12.125" style="2"/>
    <col min="8201" max="8201" width="13.375" style="2" customWidth="1"/>
    <col min="8202" max="8203" width="10.875" style="2" customWidth="1"/>
    <col min="8204" max="8448" width="12.125" style="2"/>
    <col min="8449" max="8449" width="13.375" style="2" customWidth="1"/>
    <col min="8450" max="8450" width="15.875" style="2" customWidth="1"/>
    <col min="8451" max="8451" width="13.375" style="2" customWidth="1"/>
    <col min="8452" max="8453" width="10.875" style="2" customWidth="1"/>
    <col min="8454" max="8454" width="12.625" style="2" bestFit="1" customWidth="1"/>
    <col min="8455" max="8455" width="10.875" style="2" customWidth="1"/>
    <col min="8456" max="8456" width="12.125" style="2"/>
    <col min="8457" max="8457" width="13.375" style="2" customWidth="1"/>
    <col min="8458" max="8459" width="10.875" style="2" customWidth="1"/>
    <col min="8460" max="8704" width="12.125" style="2"/>
    <col min="8705" max="8705" width="13.375" style="2" customWidth="1"/>
    <col min="8706" max="8706" width="15.875" style="2" customWidth="1"/>
    <col min="8707" max="8707" width="13.375" style="2" customWidth="1"/>
    <col min="8708" max="8709" width="10.875" style="2" customWidth="1"/>
    <col min="8710" max="8710" width="12.625" style="2" bestFit="1" customWidth="1"/>
    <col min="8711" max="8711" width="10.875" style="2" customWidth="1"/>
    <col min="8712" max="8712" width="12.125" style="2"/>
    <col min="8713" max="8713" width="13.375" style="2" customWidth="1"/>
    <col min="8714" max="8715" width="10.875" style="2" customWidth="1"/>
    <col min="8716" max="8960" width="12.125" style="2"/>
    <col min="8961" max="8961" width="13.375" style="2" customWidth="1"/>
    <col min="8962" max="8962" width="15.875" style="2" customWidth="1"/>
    <col min="8963" max="8963" width="13.375" style="2" customWidth="1"/>
    <col min="8964" max="8965" width="10.875" style="2" customWidth="1"/>
    <col min="8966" max="8966" width="12.625" style="2" bestFit="1" customWidth="1"/>
    <col min="8967" max="8967" width="10.875" style="2" customWidth="1"/>
    <col min="8968" max="8968" width="12.125" style="2"/>
    <col min="8969" max="8969" width="13.375" style="2" customWidth="1"/>
    <col min="8970" max="8971" width="10.875" style="2" customWidth="1"/>
    <col min="8972" max="9216" width="12.125" style="2"/>
    <col min="9217" max="9217" width="13.375" style="2" customWidth="1"/>
    <col min="9218" max="9218" width="15.875" style="2" customWidth="1"/>
    <col min="9219" max="9219" width="13.375" style="2" customWidth="1"/>
    <col min="9220" max="9221" width="10.875" style="2" customWidth="1"/>
    <col min="9222" max="9222" width="12.625" style="2" bestFit="1" customWidth="1"/>
    <col min="9223" max="9223" width="10.875" style="2" customWidth="1"/>
    <col min="9224" max="9224" width="12.125" style="2"/>
    <col min="9225" max="9225" width="13.375" style="2" customWidth="1"/>
    <col min="9226" max="9227" width="10.875" style="2" customWidth="1"/>
    <col min="9228" max="9472" width="12.125" style="2"/>
    <col min="9473" max="9473" width="13.375" style="2" customWidth="1"/>
    <col min="9474" max="9474" width="15.875" style="2" customWidth="1"/>
    <col min="9475" max="9475" width="13.375" style="2" customWidth="1"/>
    <col min="9476" max="9477" width="10.875" style="2" customWidth="1"/>
    <col min="9478" max="9478" width="12.625" style="2" bestFit="1" customWidth="1"/>
    <col min="9479" max="9479" width="10.875" style="2" customWidth="1"/>
    <col min="9480" max="9480" width="12.125" style="2"/>
    <col min="9481" max="9481" width="13.375" style="2" customWidth="1"/>
    <col min="9482" max="9483" width="10.875" style="2" customWidth="1"/>
    <col min="9484" max="9728" width="12.125" style="2"/>
    <col min="9729" max="9729" width="13.375" style="2" customWidth="1"/>
    <col min="9730" max="9730" width="15.875" style="2" customWidth="1"/>
    <col min="9731" max="9731" width="13.375" style="2" customWidth="1"/>
    <col min="9732" max="9733" width="10.875" style="2" customWidth="1"/>
    <col min="9734" max="9734" width="12.625" style="2" bestFit="1" customWidth="1"/>
    <col min="9735" max="9735" width="10.875" style="2" customWidth="1"/>
    <col min="9736" max="9736" width="12.125" style="2"/>
    <col min="9737" max="9737" width="13.375" style="2" customWidth="1"/>
    <col min="9738" max="9739" width="10.875" style="2" customWidth="1"/>
    <col min="9740" max="9984" width="12.125" style="2"/>
    <col min="9985" max="9985" width="13.375" style="2" customWidth="1"/>
    <col min="9986" max="9986" width="15.875" style="2" customWidth="1"/>
    <col min="9987" max="9987" width="13.375" style="2" customWidth="1"/>
    <col min="9988" max="9989" width="10.875" style="2" customWidth="1"/>
    <col min="9990" max="9990" width="12.625" style="2" bestFit="1" customWidth="1"/>
    <col min="9991" max="9991" width="10.875" style="2" customWidth="1"/>
    <col min="9992" max="9992" width="12.125" style="2"/>
    <col min="9993" max="9993" width="13.375" style="2" customWidth="1"/>
    <col min="9994" max="9995" width="10.875" style="2" customWidth="1"/>
    <col min="9996" max="10240" width="12.125" style="2"/>
    <col min="10241" max="10241" width="13.375" style="2" customWidth="1"/>
    <col min="10242" max="10242" width="15.875" style="2" customWidth="1"/>
    <col min="10243" max="10243" width="13.375" style="2" customWidth="1"/>
    <col min="10244" max="10245" width="10.875" style="2" customWidth="1"/>
    <col min="10246" max="10246" width="12.625" style="2" bestFit="1" customWidth="1"/>
    <col min="10247" max="10247" width="10.875" style="2" customWidth="1"/>
    <col min="10248" max="10248" width="12.125" style="2"/>
    <col min="10249" max="10249" width="13.375" style="2" customWidth="1"/>
    <col min="10250" max="10251" width="10.875" style="2" customWidth="1"/>
    <col min="10252" max="10496" width="12.125" style="2"/>
    <col min="10497" max="10497" width="13.375" style="2" customWidth="1"/>
    <col min="10498" max="10498" width="15.875" style="2" customWidth="1"/>
    <col min="10499" max="10499" width="13.375" style="2" customWidth="1"/>
    <col min="10500" max="10501" width="10.875" style="2" customWidth="1"/>
    <col min="10502" max="10502" width="12.625" style="2" bestFit="1" customWidth="1"/>
    <col min="10503" max="10503" width="10.875" style="2" customWidth="1"/>
    <col min="10504" max="10504" width="12.125" style="2"/>
    <col min="10505" max="10505" width="13.375" style="2" customWidth="1"/>
    <col min="10506" max="10507" width="10.875" style="2" customWidth="1"/>
    <col min="10508" max="10752" width="12.125" style="2"/>
    <col min="10753" max="10753" width="13.375" style="2" customWidth="1"/>
    <col min="10754" max="10754" width="15.875" style="2" customWidth="1"/>
    <col min="10755" max="10755" width="13.375" style="2" customWidth="1"/>
    <col min="10756" max="10757" width="10.875" style="2" customWidth="1"/>
    <col min="10758" max="10758" width="12.625" style="2" bestFit="1" customWidth="1"/>
    <col min="10759" max="10759" width="10.875" style="2" customWidth="1"/>
    <col min="10760" max="10760" width="12.125" style="2"/>
    <col min="10761" max="10761" width="13.375" style="2" customWidth="1"/>
    <col min="10762" max="10763" width="10.875" style="2" customWidth="1"/>
    <col min="10764" max="11008" width="12.125" style="2"/>
    <col min="11009" max="11009" width="13.375" style="2" customWidth="1"/>
    <col min="11010" max="11010" width="15.875" style="2" customWidth="1"/>
    <col min="11011" max="11011" width="13.375" style="2" customWidth="1"/>
    <col min="11012" max="11013" width="10.875" style="2" customWidth="1"/>
    <col min="11014" max="11014" width="12.625" style="2" bestFit="1" customWidth="1"/>
    <col min="11015" max="11015" width="10.875" style="2" customWidth="1"/>
    <col min="11016" max="11016" width="12.125" style="2"/>
    <col min="11017" max="11017" width="13.375" style="2" customWidth="1"/>
    <col min="11018" max="11019" width="10.875" style="2" customWidth="1"/>
    <col min="11020" max="11264" width="12.125" style="2"/>
    <col min="11265" max="11265" width="13.375" style="2" customWidth="1"/>
    <col min="11266" max="11266" width="15.875" style="2" customWidth="1"/>
    <col min="11267" max="11267" width="13.375" style="2" customWidth="1"/>
    <col min="11268" max="11269" width="10.875" style="2" customWidth="1"/>
    <col min="11270" max="11270" width="12.625" style="2" bestFit="1" customWidth="1"/>
    <col min="11271" max="11271" width="10.875" style="2" customWidth="1"/>
    <col min="11272" max="11272" width="12.125" style="2"/>
    <col min="11273" max="11273" width="13.375" style="2" customWidth="1"/>
    <col min="11274" max="11275" width="10.875" style="2" customWidth="1"/>
    <col min="11276" max="11520" width="12.125" style="2"/>
    <col min="11521" max="11521" width="13.375" style="2" customWidth="1"/>
    <col min="11522" max="11522" width="15.875" style="2" customWidth="1"/>
    <col min="11523" max="11523" width="13.375" style="2" customWidth="1"/>
    <col min="11524" max="11525" width="10.875" style="2" customWidth="1"/>
    <col min="11526" max="11526" width="12.625" style="2" bestFit="1" customWidth="1"/>
    <col min="11527" max="11527" width="10.875" style="2" customWidth="1"/>
    <col min="11528" max="11528" width="12.125" style="2"/>
    <col min="11529" max="11529" width="13.375" style="2" customWidth="1"/>
    <col min="11530" max="11531" width="10.875" style="2" customWidth="1"/>
    <col min="11532" max="11776" width="12.125" style="2"/>
    <col min="11777" max="11777" width="13.375" style="2" customWidth="1"/>
    <col min="11778" max="11778" width="15.875" style="2" customWidth="1"/>
    <col min="11779" max="11779" width="13.375" style="2" customWidth="1"/>
    <col min="11780" max="11781" width="10.875" style="2" customWidth="1"/>
    <col min="11782" max="11782" width="12.625" style="2" bestFit="1" customWidth="1"/>
    <col min="11783" max="11783" width="10.875" style="2" customWidth="1"/>
    <col min="11784" max="11784" width="12.125" style="2"/>
    <col min="11785" max="11785" width="13.375" style="2" customWidth="1"/>
    <col min="11786" max="11787" width="10.875" style="2" customWidth="1"/>
    <col min="11788" max="12032" width="12.125" style="2"/>
    <col min="12033" max="12033" width="13.375" style="2" customWidth="1"/>
    <col min="12034" max="12034" width="15.875" style="2" customWidth="1"/>
    <col min="12035" max="12035" width="13.375" style="2" customWidth="1"/>
    <col min="12036" max="12037" width="10.875" style="2" customWidth="1"/>
    <col min="12038" max="12038" width="12.625" style="2" bestFit="1" customWidth="1"/>
    <col min="12039" max="12039" width="10.875" style="2" customWidth="1"/>
    <col min="12040" max="12040" width="12.125" style="2"/>
    <col min="12041" max="12041" width="13.375" style="2" customWidth="1"/>
    <col min="12042" max="12043" width="10.875" style="2" customWidth="1"/>
    <col min="12044" max="12288" width="12.125" style="2"/>
    <col min="12289" max="12289" width="13.375" style="2" customWidth="1"/>
    <col min="12290" max="12290" width="15.875" style="2" customWidth="1"/>
    <col min="12291" max="12291" width="13.375" style="2" customWidth="1"/>
    <col min="12292" max="12293" width="10.875" style="2" customWidth="1"/>
    <col min="12294" max="12294" width="12.625" style="2" bestFit="1" customWidth="1"/>
    <col min="12295" max="12295" width="10.875" style="2" customWidth="1"/>
    <col min="12296" max="12296" width="12.125" style="2"/>
    <col min="12297" max="12297" width="13.375" style="2" customWidth="1"/>
    <col min="12298" max="12299" width="10.875" style="2" customWidth="1"/>
    <col min="12300" max="12544" width="12.125" style="2"/>
    <col min="12545" max="12545" width="13.375" style="2" customWidth="1"/>
    <col min="12546" max="12546" width="15.875" style="2" customWidth="1"/>
    <col min="12547" max="12547" width="13.375" style="2" customWidth="1"/>
    <col min="12548" max="12549" width="10.875" style="2" customWidth="1"/>
    <col min="12550" max="12550" width="12.625" style="2" bestFit="1" customWidth="1"/>
    <col min="12551" max="12551" width="10.875" style="2" customWidth="1"/>
    <col min="12552" max="12552" width="12.125" style="2"/>
    <col min="12553" max="12553" width="13.375" style="2" customWidth="1"/>
    <col min="12554" max="12555" width="10.875" style="2" customWidth="1"/>
    <col min="12556" max="12800" width="12.125" style="2"/>
    <col min="12801" max="12801" width="13.375" style="2" customWidth="1"/>
    <col min="12802" max="12802" width="15.875" style="2" customWidth="1"/>
    <col min="12803" max="12803" width="13.375" style="2" customWidth="1"/>
    <col min="12804" max="12805" width="10.875" style="2" customWidth="1"/>
    <col min="12806" max="12806" width="12.625" style="2" bestFit="1" customWidth="1"/>
    <col min="12807" max="12807" width="10.875" style="2" customWidth="1"/>
    <col min="12808" max="12808" width="12.125" style="2"/>
    <col min="12809" max="12809" width="13.375" style="2" customWidth="1"/>
    <col min="12810" max="12811" width="10.875" style="2" customWidth="1"/>
    <col min="12812" max="13056" width="12.125" style="2"/>
    <col min="13057" max="13057" width="13.375" style="2" customWidth="1"/>
    <col min="13058" max="13058" width="15.875" style="2" customWidth="1"/>
    <col min="13059" max="13059" width="13.375" style="2" customWidth="1"/>
    <col min="13060" max="13061" width="10.875" style="2" customWidth="1"/>
    <col min="13062" max="13062" width="12.625" style="2" bestFit="1" customWidth="1"/>
    <col min="13063" max="13063" width="10.875" style="2" customWidth="1"/>
    <col min="13064" max="13064" width="12.125" style="2"/>
    <col min="13065" max="13065" width="13.375" style="2" customWidth="1"/>
    <col min="13066" max="13067" width="10.875" style="2" customWidth="1"/>
    <col min="13068" max="13312" width="12.125" style="2"/>
    <col min="13313" max="13313" width="13.375" style="2" customWidth="1"/>
    <col min="13314" max="13314" width="15.875" style="2" customWidth="1"/>
    <col min="13315" max="13315" width="13.375" style="2" customWidth="1"/>
    <col min="13316" max="13317" width="10.875" style="2" customWidth="1"/>
    <col min="13318" max="13318" width="12.625" style="2" bestFit="1" customWidth="1"/>
    <col min="13319" max="13319" width="10.875" style="2" customWidth="1"/>
    <col min="13320" max="13320" width="12.125" style="2"/>
    <col min="13321" max="13321" width="13.375" style="2" customWidth="1"/>
    <col min="13322" max="13323" width="10.875" style="2" customWidth="1"/>
    <col min="13324" max="13568" width="12.125" style="2"/>
    <col min="13569" max="13569" width="13.375" style="2" customWidth="1"/>
    <col min="13570" max="13570" width="15.875" style="2" customWidth="1"/>
    <col min="13571" max="13571" width="13.375" style="2" customWidth="1"/>
    <col min="13572" max="13573" width="10.875" style="2" customWidth="1"/>
    <col min="13574" max="13574" width="12.625" style="2" bestFit="1" customWidth="1"/>
    <col min="13575" max="13575" width="10.875" style="2" customWidth="1"/>
    <col min="13576" max="13576" width="12.125" style="2"/>
    <col min="13577" max="13577" width="13.375" style="2" customWidth="1"/>
    <col min="13578" max="13579" width="10.875" style="2" customWidth="1"/>
    <col min="13580" max="13824" width="12.125" style="2"/>
    <col min="13825" max="13825" width="13.375" style="2" customWidth="1"/>
    <col min="13826" max="13826" width="15.875" style="2" customWidth="1"/>
    <col min="13827" max="13827" width="13.375" style="2" customWidth="1"/>
    <col min="13828" max="13829" width="10.875" style="2" customWidth="1"/>
    <col min="13830" max="13830" width="12.625" style="2" bestFit="1" customWidth="1"/>
    <col min="13831" max="13831" width="10.875" style="2" customWidth="1"/>
    <col min="13832" max="13832" width="12.125" style="2"/>
    <col min="13833" max="13833" width="13.375" style="2" customWidth="1"/>
    <col min="13834" max="13835" width="10.875" style="2" customWidth="1"/>
    <col min="13836" max="14080" width="12.125" style="2"/>
    <col min="14081" max="14081" width="13.375" style="2" customWidth="1"/>
    <col min="14082" max="14082" width="15.875" style="2" customWidth="1"/>
    <col min="14083" max="14083" width="13.375" style="2" customWidth="1"/>
    <col min="14084" max="14085" width="10.875" style="2" customWidth="1"/>
    <col min="14086" max="14086" width="12.625" style="2" bestFit="1" customWidth="1"/>
    <col min="14087" max="14087" width="10.875" style="2" customWidth="1"/>
    <col min="14088" max="14088" width="12.125" style="2"/>
    <col min="14089" max="14089" width="13.375" style="2" customWidth="1"/>
    <col min="14090" max="14091" width="10.875" style="2" customWidth="1"/>
    <col min="14092" max="14336" width="12.125" style="2"/>
    <col min="14337" max="14337" width="13.375" style="2" customWidth="1"/>
    <col min="14338" max="14338" width="15.875" style="2" customWidth="1"/>
    <col min="14339" max="14339" width="13.375" style="2" customWidth="1"/>
    <col min="14340" max="14341" width="10.875" style="2" customWidth="1"/>
    <col min="14342" max="14342" width="12.625" style="2" bestFit="1" customWidth="1"/>
    <col min="14343" max="14343" width="10.875" style="2" customWidth="1"/>
    <col min="14344" max="14344" width="12.125" style="2"/>
    <col min="14345" max="14345" width="13.375" style="2" customWidth="1"/>
    <col min="14346" max="14347" width="10.875" style="2" customWidth="1"/>
    <col min="14348" max="14592" width="12.125" style="2"/>
    <col min="14593" max="14593" width="13.375" style="2" customWidth="1"/>
    <col min="14594" max="14594" width="15.875" style="2" customWidth="1"/>
    <col min="14595" max="14595" width="13.375" style="2" customWidth="1"/>
    <col min="14596" max="14597" width="10.875" style="2" customWidth="1"/>
    <col min="14598" max="14598" width="12.625" style="2" bestFit="1" customWidth="1"/>
    <col min="14599" max="14599" width="10.875" style="2" customWidth="1"/>
    <col min="14600" max="14600" width="12.125" style="2"/>
    <col min="14601" max="14601" width="13.375" style="2" customWidth="1"/>
    <col min="14602" max="14603" width="10.875" style="2" customWidth="1"/>
    <col min="14604" max="14848" width="12.125" style="2"/>
    <col min="14849" max="14849" width="13.375" style="2" customWidth="1"/>
    <col min="14850" max="14850" width="15.875" style="2" customWidth="1"/>
    <col min="14851" max="14851" width="13.375" style="2" customWidth="1"/>
    <col min="14852" max="14853" width="10.875" style="2" customWidth="1"/>
    <col min="14854" max="14854" width="12.625" style="2" bestFit="1" customWidth="1"/>
    <col min="14855" max="14855" width="10.875" style="2" customWidth="1"/>
    <col min="14856" max="14856" width="12.125" style="2"/>
    <col min="14857" max="14857" width="13.375" style="2" customWidth="1"/>
    <col min="14858" max="14859" width="10.875" style="2" customWidth="1"/>
    <col min="14860" max="15104" width="12.125" style="2"/>
    <col min="15105" max="15105" width="13.375" style="2" customWidth="1"/>
    <col min="15106" max="15106" width="15.875" style="2" customWidth="1"/>
    <col min="15107" max="15107" width="13.375" style="2" customWidth="1"/>
    <col min="15108" max="15109" width="10.875" style="2" customWidth="1"/>
    <col min="15110" max="15110" width="12.625" style="2" bestFit="1" customWidth="1"/>
    <col min="15111" max="15111" width="10.875" style="2" customWidth="1"/>
    <col min="15112" max="15112" width="12.125" style="2"/>
    <col min="15113" max="15113" width="13.375" style="2" customWidth="1"/>
    <col min="15114" max="15115" width="10.875" style="2" customWidth="1"/>
    <col min="15116" max="15360" width="12.125" style="2"/>
    <col min="15361" max="15361" width="13.375" style="2" customWidth="1"/>
    <col min="15362" max="15362" width="15.875" style="2" customWidth="1"/>
    <col min="15363" max="15363" width="13.375" style="2" customWidth="1"/>
    <col min="15364" max="15365" width="10.875" style="2" customWidth="1"/>
    <col min="15366" max="15366" width="12.625" style="2" bestFit="1" customWidth="1"/>
    <col min="15367" max="15367" width="10.875" style="2" customWidth="1"/>
    <col min="15368" max="15368" width="12.125" style="2"/>
    <col min="15369" max="15369" width="13.375" style="2" customWidth="1"/>
    <col min="15370" max="15371" width="10.875" style="2" customWidth="1"/>
    <col min="15372" max="15616" width="12.125" style="2"/>
    <col min="15617" max="15617" width="13.375" style="2" customWidth="1"/>
    <col min="15618" max="15618" width="15.875" style="2" customWidth="1"/>
    <col min="15619" max="15619" width="13.375" style="2" customWidth="1"/>
    <col min="15620" max="15621" width="10.875" style="2" customWidth="1"/>
    <col min="15622" max="15622" width="12.625" style="2" bestFit="1" customWidth="1"/>
    <col min="15623" max="15623" width="10.875" style="2" customWidth="1"/>
    <col min="15624" max="15624" width="12.125" style="2"/>
    <col min="15625" max="15625" width="13.375" style="2" customWidth="1"/>
    <col min="15626" max="15627" width="10.875" style="2" customWidth="1"/>
    <col min="15628" max="15872" width="12.125" style="2"/>
    <col min="15873" max="15873" width="13.375" style="2" customWidth="1"/>
    <col min="15874" max="15874" width="15.875" style="2" customWidth="1"/>
    <col min="15875" max="15875" width="13.375" style="2" customWidth="1"/>
    <col min="15876" max="15877" width="10.875" style="2" customWidth="1"/>
    <col min="15878" max="15878" width="12.625" style="2" bestFit="1" customWidth="1"/>
    <col min="15879" max="15879" width="10.875" style="2" customWidth="1"/>
    <col min="15880" max="15880" width="12.125" style="2"/>
    <col min="15881" max="15881" width="13.375" style="2" customWidth="1"/>
    <col min="15882" max="15883" width="10.875" style="2" customWidth="1"/>
    <col min="15884" max="16128" width="12.125" style="2"/>
    <col min="16129" max="16129" width="13.375" style="2" customWidth="1"/>
    <col min="16130" max="16130" width="15.875" style="2" customWidth="1"/>
    <col min="16131" max="16131" width="13.375" style="2" customWidth="1"/>
    <col min="16132" max="16133" width="10.875" style="2" customWidth="1"/>
    <col min="16134" max="16134" width="12.625" style="2" bestFit="1" customWidth="1"/>
    <col min="16135" max="16135" width="10.875" style="2" customWidth="1"/>
    <col min="16136" max="16136" width="12.125" style="2"/>
    <col min="16137" max="16137" width="13.375" style="2" customWidth="1"/>
    <col min="16138" max="16139" width="10.875" style="2" customWidth="1"/>
    <col min="16140" max="16384" width="12.125" style="2"/>
  </cols>
  <sheetData>
    <row r="1" spans="1:13" x14ac:dyDescent="0.2">
      <c r="A1" s="1"/>
    </row>
    <row r="6" spans="1:13" x14ac:dyDescent="0.2">
      <c r="F6" s="4" t="s">
        <v>0</v>
      </c>
    </row>
    <row r="7" spans="1:13" x14ac:dyDescent="0.2">
      <c r="C7" s="4" t="s">
        <v>66</v>
      </c>
    </row>
    <row r="8" spans="1:13" ht="18" thickBot="1" x14ac:dyDescent="0.25">
      <c r="B8" s="6"/>
      <c r="C8" s="6"/>
      <c r="D8" s="6"/>
      <c r="E8" s="6"/>
      <c r="F8" s="6"/>
      <c r="G8" s="6"/>
      <c r="H8" s="6"/>
      <c r="I8" s="6"/>
      <c r="J8" s="6"/>
      <c r="K8" s="6"/>
      <c r="L8" s="6"/>
    </row>
    <row r="9" spans="1:13" x14ac:dyDescent="0.2">
      <c r="C9" s="13"/>
      <c r="D9" s="13"/>
      <c r="E9" s="13"/>
      <c r="F9" s="13"/>
      <c r="G9" s="11"/>
      <c r="H9" s="11"/>
      <c r="I9" s="11"/>
      <c r="J9" s="13"/>
      <c r="K9" s="13"/>
      <c r="L9" s="28" t="s">
        <v>67</v>
      </c>
    </row>
    <row r="10" spans="1:13" x14ac:dyDescent="0.2">
      <c r="B10" s="11"/>
      <c r="C10" s="15" t="s">
        <v>68</v>
      </c>
      <c r="D10" s="15" t="s">
        <v>69</v>
      </c>
      <c r="E10" s="15" t="s">
        <v>70</v>
      </c>
      <c r="F10" s="15" t="s">
        <v>36</v>
      </c>
      <c r="G10" s="15" t="s">
        <v>71</v>
      </c>
      <c r="H10" s="15" t="s">
        <v>72</v>
      </c>
      <c r="I10" s="15" t="s">
        <v>73</v>
      </c>
      <c r="J10" s="15" t="s">
        <v>74</v>
      </c>
      <c r="K10" s="15" t="s">
        <v>75</v>
      </c>
      <c r="L10" s="29" t="s">
        <v>76</v>
      </c>
      <c r="M10" s="27"/>
    </row>
    <row r="11" spans="1:13" x14ac:dyDescent="0.2">
      <c r="C11" s="13"/>
    </row>
    <row r="12" spans="1:13" x14ac:dyDescent="0.2">
      <c r="B12" s="30" t="s">
        <v>77</v>
      </c>
      <c r="C12" s="18">
        <f>SUM(D12:F12,J12:L12)</f>
        <v>23638</v>
      </c>
      <c r="D12" s="3">
        <f t="shared" ref="D12:L12" si="0">SUM(D14:D70)</f>
        <v>90</v>
      </c>
      <c r="E12" s="3">
        <f t="shared" si="0"/>
        <v>691</v>
      </c>
      <c r="F12" s="3">
        <f t="shared" si="0"/>
        <v>18585</v>
      </c>
      <c r="G12" s="3">
        <f t="shared" si="0"/>
        <v>2321</v>
      </c>
      <c r="H12" s="3">
        <f t="shared" si="0"/>
        <v>6455</v>
      </c>
      <c r="I12" s="3">
        <f t="shared" si="0"/>
        <v>9809</v>
      </c>
      <c r="J12" s="3">
        <f t="shared" si="0"/>
        <v>496</v>
      </c>
      <c r="K12" s="3">
        <f t="shared" si="0"/>
        <v>78</v>
      </c>
      <c r="L12" s="3">
        <f t="shared" si="0"/>
        <v>3698</v>
      </c>
    </row>
    <row r="13" spans="1:13" x14ac:dyDescent="0.2">
      <c r="C13" s="13"/>
      <c r="E13" s="1" t="s">
        <v>7</v>
      </c>
    </row>
    <row r="14" spans="1:13" x14ac:dyDescent="0.2">
      <c r="B14" s="1" t="s">
        <v>78</v>
      </c>
      <c r="C14" s="20">
        <f t="shared" ref="C14:C20" si="1">SUM(D14:F14,J14:L14)</f>
        <v>10624</v>
      </c>
      <c r="D14" s="19">
        <v>41</v>
      </c>
      <c r="E14" s="19">
        <v>321</v>
      </c>
      <c r="F14" s="21">
        <v>8403</v>
      </c>
      <c r="G14" s="19">
        <v>1017</v>
      </c>
      <c r="H14" s="19">
        <v>3039</v>
      </c>
      <c r="I14" s="19">
        <v>4347</v>
      </c>
      <c r="J14" s="19">
        <v>203</v>
      </c>
      <c r="K14" s="19">
        <v>18</v>
      </c>
      <c r="L14" s="19">
        <v>1638</v>
      </c>
    </row>
    <row r="15" spans="1:13" x14ac:dyDescent="0.2">
      <c r="B15" s="1" t="s">
        <v>79</v>
      </c>
      <c r="C15" s="20">
        <f t="shared" si="1"/>
        <v>908</v>
      </c>
      <c r="D15" s="23" t="s">
        <v>80</v>
      </c>
      <c r="E15" s="19">
        <v>4</v>
      </c>
      <c r="F15" s="21">
        <v>775</v>
      </c>
      <c r="G15" s="19">
        <v>92</v>
      </c>
      <c r="H15" s="19">
        <v>233</v>
      </c>
      <c r="I15" s="19">
        <v>450</v>
      </c>
      <c r="J15" s="19">
        <v>16</v>
      </c>
      <c r="K15" s="19">
        <v>4</v>
      </c>
      <c r="L15" s="19">
        <v>109</v>
      </c>
    </row>
    <row r="16" spans="1:13" x14ac:dyDescent="0.2">
      <c r="B16" s="1" t="s">
        <v>81</v>
      </c>
      <c r="C16" s="20">
        <f t="shared" si="1"/>
        <v>842</v>
      </c>
      <c r="D16" s="19">
        <v>3</v>
      </c>
      <c r="E16" s="19">
        <v>5</v>
      </c>
      <c r="F16" s="21">
        <v>677</v>
      </c>
      <c r="G16" s="19">
        <v>104</v>
      </c>
      <c r="H16" s="19">
        <v>271</v>
      </c>
      <c r="I16" s="19">
        <v>302</v>
      </c>
      <c r="J16" s="19">
        <v>14</v>
      </c>
      <c r="K16" s="23" t="s">
        <v>80</v>
      </c>
      <c r="L16" s="19">
        <v>143</v>
      </c>
    </row>
    <row r="17" spans="2:12" x14ac:dyDescent="0.2">
      <c r="B17" s="1" t="s">
        <v>82</v>
      </c>
      <c r="C17" s="20">
        <f t="shared" si="1"/>
        <v>484</v>
      </c>
      <c r="D17" s="23">
        <v>2</v>
      </c>
      <c r="E17" s="19">
        <v>12</v>
      </c>
      <c r="F17" s="21">
        <v>378</v>
      </c>
      <c r="G17" s="19">
        <v>56</v>
      </c>
      <c r="H17" s="19">
        <v>123</v>
      </c>
      <c r="I17" s="19">
        <v>199</v>
      </c>
      <c r="J17" s="19">
        <v>11</v>
      </c>
      <c r="K17" s="19">
        <v>5</v>
      </c>
      <c r="L17" s="19">
        <v>76</v>
      </c>
    </row>
    <row r="18" spans="2:12" x14ac:dyDescent="0.2">
      <c r="B18" s="1" t="s">
        <v>83</v>
      </c>
      <c r="C18" s="20">
        <f t="shared" si="1"/>
        <v>709</v>
      </c>
      <c r="D18" s="19">
        <v>4</v>
      </c>
      <c r="E18" s="19">
        <v>22</v>
      </c>
      <c r="F18" s="21">
        <v>561</v>
      </c>
      <c r="G18" s="19">
        <v>70</v>
      </c>
      <c r="H18" s="19">
        <v>175</v>
      </c>
      <c r="I18" s="19">
        <v>316</v>
      </c>
      <c r="J18" s="19">
        <v>18</v>
      </c>
      <c r="K18" s="23">
        <v>2</v>
      </c>
      <c r="L18" s="19">
        <v>102</v>
      </c>
    </row>
    <row r="19" spans="2:12" x14ac:dyDescent="0.2">
      <c r="B19" s="1" t="s">
        <v>84</v>
      </c>
      <c r="C19" s="20">
        <f t="shared" si="1"/>
        <v>1927</v>
      </c>
      <c r="D19" s="19">
        <v>5</v>
      </c>
      <c r="E19" s="19">
        <v>98</v>
      </c>
      <c r="F19" s="21">
        <v>1519</v>
      </c>
      <c r="G19" s="19">
        <v>104</v>
      </c>
      <c r="H19" s="19">
        <v>812</v>
      </c>
      <c r="I19" s="19">
        <v>603</v>
      </c>
      <c r="J19" s="19">
        <v>53</v>
      </c>
      <c r="K19" s="19">
        <v>12</v>
      </c>
      <c r="L19" s="19">
        <v>240</v>
      </c>
    </row>
    <row r="20" spans="2:12" x14ac:dyDescent="0.2">
      <c r="B20" s="1" t="s">
        <v>85</v>
      </c>
      <c r="C20" s="20">
        <f t="shared" si="1"/>
        <v>650</v>
      </c>
      <c r="D20" s="19">
        <v>2</v>
      </c>
      <c r="E20" s="19">
        <v>32</v>
      </c>
      <c r="F20" s="21">
        <v>468</v>
      </c>
      <c r="G20" s="19">
        <v>79</v>
      </c>
      <c r="H20" s="19">
        <v>198</v>
      </c>
      <c r="I20" s="19">
        <v>191</v>
      </c>
      <c r="J20" s="19">
        <v>13</v>
      </c>
      <c r="K20" s="19">
        <v>3</v>
      </c>
      <c r="L20" s="19">
        <v>132</v>
      </c>
    </row>
    <row r="21" spans="2:12" x14ac:dyDescent="0.2">
      <c r="C21" s="13"/>
      <c r="D21" s="19"/>
      <c r="E21" s="19"/>
      <c r="G21" s="19"/>
      <c r="H21" s="19"/>
      <c r="I21" s="19"/>
      <c r="J21" s="19"/>
      <c r="K21" s="19"/>
      <c r="L21" s="19"/>
    </row>
    <row r="22" spans="2:12" x14ac:dyDescent="0.2">
      <c r="B22" s="1" t="s">
        <v>86</v>
      </c>
      <c r="C22" s="20">
        <f t="shared" ref="C22:C30" si="2">SUM(D22:F22,J22:L22)</f>
        <v>171</v>
      </c>
      <c r="D22" s="23">
        <v>1</v>
      </c>
      <c r="E22" s="19">
        <v>8</v>
      </c>
      <c r="F22" s="21">
        <v>137</v>
      </c>
      <c r="G22" s="19">
        <v>9</v>
      </c>
      <c r="H22" s="19">
        <v>38</v>
      </c>
      <c r="I22" s="19">
        <v>90</v>
      </c>
      <c r="J22" s="23">
        <v>6</v>
      </c>
      <c r="K22" s="23">
        <v>1</v>
      </c>
      <c r="L22" s="19">
        <v>18</v>
      </c>
    </row>
    <row r="23" spans="2:12" x14ac:dyDescent="0.2">
      <c r="B23" s="1" t="s">
        <v>87</v>
      </c>
      <c r="C23" s="20">
        <f t="shared" si="2"/>
        <v>63</v>
      </c>
      <c r="D23" s="23" t="s">
        <v>80</v>
      </c>
      <c r="E23" s="23">
        <v>2</v>
      </c>
      <c r="F23" s="21">
        <v>51</v>
      </c>
      <c r="G23" s="19">
        <v>10</v>
      </c>
      <c r="H23" s="19">
        <v>12</v>
      </c>
      <c r="I23" s="19">
        <v>29</v>
      </c>
      <c r="J23" s="23">
        <v>2</v>
      </c>
      <c r="K23" s="23" t="s">
        <v>80</v>
      </c>
      <c r="L23" s="19">
        <v>8</v>
      </c>
    </row>
    <row r="24" spans="2:12" x14ac:dyDescent="0.2">
      <c r="B24" s="1" t="s">
        <v>88</v>
      </c>
      <c r="C24" s="20">
        <f t="shared" si="2"/>
        <v>54</v>
      </c>
      <c r="D24" s="23" t="s">
        <v>80</v>
      </c>
      <c r="E24" s="23" t="s">
        <v>80</v>
      </c>
      <c r="F24" s="21">
        <v>45</v>
      </c>
      <c r="G24" s="19">
        <v>5</v>
      </c>
      <c r="H24" s="19">
        <v>9</v>
      </c>
      <c r="I24" s="19">
        <v>31</v>
      </c>
      <c r="J24" s="23" t="s">
        <v>80</v>
      </c>
      <c r="K24" s="23" t="s">
        <v>80</v>
      </c>
      <c r="L24" s="19">
        <v>9</v>
      </c>
    </row>
    <row r="25" spans="2:12" x14ac:dyDescent="0.2">
      <c r="B25" s="1" t="s">
        <v>89</v>
      </c>
      <c r="C25" s="20">
        <f t="shared" si="2"/>
        <v>441</v>
      </c>
      <c r="D25" s="19">
        <v>4</v>
      </c>
      <c r="E25" s="19">
        <v>5</v>
      </c>
      <c r="F25" s="21">
        <v>362</v>
      </c>
      <c r="G25" s="19">
        <v>55</v>
      </c>
      <c r="H25" s="19">
        <v>130</v>
      </c>
      <c r="I25" s="19">
        <v>177</v>
      </c>
      <c r="J25" s="19">
        <v>8</v>
      </c>
      <c r="K25" s="23" t="s">
        <v>80</v>
      </c>
      <c r="L25" s="19">
        <v>62</v>
      </c>
    </row>
    <row r="26" spans="2:12" x14ac:dyDescent="0.2">
      <c r="B26" s="1" t="s">
        <v>90</v>
      </c>
      <c r="C26" s="20">
        <f t="shared" si="2"/>
        <v>292</v>
      </c>
      <c r="D26" s="23" t="s">
        <v>80</v>
      </c>
      <c r="E26" s="23">
        <v>4</v>
      </c>
      <c r="F26" s="21">
        <v>229</v>
      </c>
      <c r="G26" s="19">
        <v>46</v>
      </c>
      <c r="H26" s="19">
        <v>69</v>
      </c>
      <c r="I26" s="19">
        <v>114</v>
      </c>
      <c r="J26" s="19">
        <v>2</v>
      </c>
      <c r="K26" s="19">
        <v>2</v>
      </c>
      <c r="L26" s="19">
        <v>55</v>
      </c>
    </row>
    <row r="27" spans="2:12" x14ac:dyDescent="0.2">
      <c r="B27" s="1" t="s">
        <v>91</v>
      </c>
      <c r="C27" s="20">
        <f>SUM(D27:F27,J27:L27)</f>
        <v>144</v>
      </c>
      <c r="D27" s="23" t="s">
        <v>80</v>
      </c>
      <c r="E27" s="19">
        <v>4</v>
      </c>
      <c r="F27" s="21">
        <v>119</v>
      </c>
      <c r="G27" s="19">
        <v>14</v>
      </c>
      <c r="H27" s="19">
        <v>32</v>
      </c>
      <c r="I27" s="19">
        <v>73</v>
      </c>
      <c r="J27" s="19">
        <v>5</v>
      </c>
      <c r="K27" s="23" t="s">
        <v>80</v>
      </c>
      <c r="L27" s="19">
        <v>16</v>
      </c>
    </row>
    <row r="28" spans="2:12" x14ac:dyDescent="0.2">
      <c r="B28" s="1" t="s">
        <v>92</v>
      </c>
      <c r="C28" s="20">
        <f t="shared" si="2"/>
        <v>118</v>
      </c>
      <c r="D28" s="23" t="s">
        <v>80</v>
      </c>
      <c r="E28" s="19">
        <v>2</v>
      </c>
      <c r="F28" s="21">
        <v>99</v>
      </c>
      <c r="G28" s="19">
        <v>18</v>
      </c>
      <c r="H28" s="19">
        <v>22</v>
      </c>
      <c r="I28" s="19">
        <v>59</v>
      </c>
      <c r="J28" s="23">
        <v>1</v>
      </c>
      <c r="K28" s="23" t="s">
        <v>80</v>
      </c>
      <c r="L28" s="19">
        <v>16</v>
      </c>
    </row>
    <row r="29" spans="2:12" x14ac:dyDescent="0.2">
      <c r="B29" s="1" t="s">
        <v>93</v>
      </c>
      <c r="C29" s="20">
        <f t="shared" si="2"/>
        <v>351</v>
      </c>
      <c r="D29" s="19">
        <v>1</v>
      </c>
      <c r="E29" s="19">
        <v>10</v>
      </c>
      <c r="F29" s="21">
        <v>273</v>
      </c>
      <c r="G29" s="19">
        <v>31</v>
      </c>
      <c r="H29" s="19">
        <v>113</v>
      </c>
      <c r="I29" s="19">
        <v>129</v>
      </c>
      <c r="J29" s="23">
        <v>4</v>
      </c>
      <c r="K29" s="19">
        <v>2</v>
      </c>
      <c r="L29" s="19">
        <v>61</v>
      </c>
    </row>
    <row r="30" spans="2:12" x14ac:dyDescent="0.2">
      <c r="B30" s="1" t="s">
        <v>94</v>
      </c>
      <c r="C30" s="20">
        <f t="shared" si="2"/>
        <v>1555</v>
      </c>
      <c r="D30" s="23" t="s">
        <v>80</v>
      </c>
      <c r="E30" s="19">
        <v>49</v>
      </c>
      <c r="F30" s="21">
        <v>1206</v>
      </c>
      <c r="G30" s="19">
        <v>148</v>
      </c>
      <c r="H30" s="19">
        <v>373</v>
      </c>
      <c r="I30" s="19">
        <v>685</v>
      </c>
      <c r="J30" s="19">
        <v>33</v>
      </c>
      <c r="K30" s="19">
        <v>13</v>
      </c>
      <c r="L30" s="19">
        <v>254</v>
      </c>
    </row>
    <row r="31" spans="2:12" x14ac:dyDescent="0.2">
      <c r="C31" s="13"/>
      <c r="H31" s="19"/>
      <c r="K31" s="19"/>
      <c r="L31" s="19"/>
    </row>
    <row r="32" spans="2:12" x14ac:dyDescent="0.2">
      <c r="B32" s="1" t="s">
        <v>95</v>
      </c>
      <c r="C32" s="20">
        <f>SUM(D32:F32,J32:L32)</f>
        <v>425</v>
      </c>
      <c r="D32" s="23">
        <v>1</v>
      </c>
      <c r="E32" s="19">
        <v>6</v>
      </c>
      <c r="F32" s="21">
        <v>349</v>
      </c>
      <c r="G32" s="19">
        <v>51</v>
      </c>
      <c r="H32" s="19">
        <v>101</v>
      </c>
      <c r="I32" s="19">
        <v>197</v>
      </c>
      <c r="J32" s="19">
        <v>7</v>
      </c>
      <c r="K32" s="23">
        <v>1</v>
      </c>
      <c r="L32" s="19">
        <v>61</v>
      </c>
    </row>
    <row r="33" spans="2:12" x14ac:dyDescent="0.2">
      <c r="B33" s="1" t="s">
        <v>96</v>
      </c>
      <c r="C33" s="20">
        <f>SUM(D33:F33,J33:L33)</f>
        <v>335</v>
      </c>
      <c r="D33" s="23">
        <v>1</v>
      </c>
      <c r="E33" s="19">
        <v>6</v>
      </c>
      <c r="F33" s="21">
        <v>263</v>
      </c>
      <c r="G33" s="19">
        <v>35</v>
      </c>
      <c r="H33" s="19">
        <v>87</v>
      </c>
      <c r="I33" s="19">
        <v>141</v>
      </c>
      <c r="J33" s="19">
        <v>7</v>
      </c>
      <c r="K33" s="23">
        <v>4</v>
      </c>
      <c r="L33" s="19">
        <v>54</v>
      </c>
    </row>
    <row r="34" spans="2:12" x14ac:dyDescent="0.2">
      <c r="B34" s="1" t="s">
        <v>97</v>
      </c>
      <c r="C34" s="20">
        <f>SUM(D34:F34,J34:L34)</f>
        <v>56</v>
      </c>
      <c r="D34" s="23" t="s">
        <v>80</v>
      </c>
      <c r="E34" s="23" t="s">
        <v>80</v>
      </c>
      <c r="F34" s="21">
        <v>52</v>
      </c>
      <c r="G34" s="19">
        <v>8</v>
      </c>
      <c r="H34" s="19">
        <v>21</v>
      </c>
      <c r="I34" s="19">
        <v>23</v>
      </c>
      <c r="J34" s="23" t="s">
        <v>80</v>
      </c>
      <c r="K34" s="23" t="s">
        <v>80</v>
      </c>
      <c r="L34" s="19">
        <v>4</v>
      </c>
    </row>
    <row r="35" spans="2:12" x14ac:dyDescent="0.2">
      <c r="B35" s="1" t="s">
        <v>98</v>
      </c>
      <c r="C35" s="20">
        <f>SUM(D35:F35,J35:L35)</f>
        <v>47</v>
      </c>
      <c r="D35" s="23">
        <v>1</v>
      </c>
      <c r="E35" s="23" t="s">
        <v>80</v>
      </c>
      <c r="F35" s="21">
        <v>28</v>
      </c>
      <c r="G35" s="19">
        <v>3</v>
      </c>
      <c r="H35" s="19">
        <v>7</v>
      </c>
      <c r="I35" s="19">
        <v>18</v>
      </c>
      <c r="J35" s="23">
        <v>1</v>
      </c>
      <c r="K35" s="23" t="s">
        <v>80</v>
      </c>
      <c r="L35" s="19">
        <v>17</v>
      </c>
    </row>
    <row r="36" spans="2:12" x14ac:dyDescent="0.2">
      <c r="B36" s="1" t="s">
        <v>99</v>
      </c>
      <c r="C36" s="20">
        <f>SUM(D36:F36,J36:L36)</f>
        <v>1</v>
      </c>
      <c r="D36" s="23" t="s">
        <v>80</v>
      </c>
      <c r="E36" s="23" t="s">
        <v>80</v>
      </c>
      <c r="F36" s="21">
        <v>1</v>
      </c>
      <c r="G36" s="23" t="s">
        <v>80</v>
      </c>
      <c r="H36" s="23" t="s">
        <v>80</v>
      </c>
      <c r="I36" s="19">
        <v>1</v>
      </c>
      <c r="J36" s="23" t="s">
        <v>80</v>
      </c>
      <c r="K36" s="23" t="s">
        <v>80</v>
      </c>
      <c r="L36" s="23" t="s">
        <v>80</v>
      </c>
    </row>
    <row r="37" spans="2:12" x14ac:dyDescent="0.2">
      <c r="C37" s="13"/>
      <c r="H37" s="19"/>
      <c r="K37" s="19"/>
      <c r="L37" s="19"/>
    </row>
    <row r="38" spans="2:12" x14ac:dyDescent="0.2">
      <c r="B38" s="1" t="s">
        <v>100</v>
      </c>
      <c r="C38" s="20">
        <f>SUM(D38:F38,J38:L38)</f>
        <v>320</v>
      </c>
      <c r="D38" s="23">
        <v>4</v>
      </c>
      <c r="E38" s="19">
        <v>15</v>
      </c>
      <c r="F38" s="21">
        <v>243</v>
      </c>
      <c r="G38" s="19">
        <v>25</v>
      </c>
      <c r="H38" s="19">
        <v>74</v>
      </c>
      <c r="I38" s="19">
        <v>144</v>
      </c>
      <c r="J38" s="19">
        <v>4</v>
      </c>
      <c r="K38" s="23">
        <v>2</v>
      </c>
      <c r="L38" s="19">
        <v>52</v>
      </c>
    </row>
    <row r="39" spans="2:12" x14ac:dyDescent="0.2">
      <c r="B39" s="1" t="s">
        <v>101</v>
      </c>
      <c r="C39" s="20">
        <f>SUM(D39:F39,J39:L39)</f>
        <v>133</v>
      </c>
      <c r="D39" s="23" t="s">
        <v>80</v>
      </c>
      <c r="E39" s="19">
        <v>1</v>
      </c>
      <c r="F39" s="21">
        <v>105</v>
      </c>
      <c r="G39" s="19">
        <v>22</v>
      </c>
      <c r="H39" s="19">
        <v>13</v>
      </c>
      <c r="I39" s="19">
        <v>70</v>
      </c>
      <c r="J39" s="23">
        <v>4</v>
      </c>
      <c r="K39" s="23">
        <v>1</v>
      </c>
      <c r="L39" s="19">
        <v>22</v>
      </c>
    </row>
    <row r="40" spans="2:12" x14ac:dyDescent="0.2">
      <c r="B40" s="1" t="s">
        <v>102</v>
      </c>
      <c r="C40" s="20">
        <f>SUM(D40:F40,J40:L40)</f>
        <v>292</v>
      </c>
      <c r="D40" s="23" t="s">
        <v>80</v>
      </c>
      <c r="E40" s="19">
        <v>3</v>
      </c>
      <c r="F40" s="21">
        <v>225</v>
      </c>
      <c r="G40" s="19">
        <v>44</v>
      </c>
      <c r="H40" s="19">
        <v>59</v>
      </c>
      <c r="I40" s="19">
        <v>122</v>
      </c>
      <c r="J40" s="19">
        <v>2</v>
      </c>
      <c r="K40" s="23">
        <v>1</v>
      </c>
      <c r="L40" s="23">
        <v>61</v>
      </c>
    </row>
    <row r="41" spans="2:12" x14ac:dyDescent="0.2">
      <c r="B41" s="1" t="s">
        <v>103</v>
      </c>
      <c r="C41" s="20">
        <f>SUM(D41:F41,J41:L41)</f>
        <v>89</v>
      </c>
      <c r="D41" s="23">
        <v>1</v>
      </c>
      <c r="E41" s="23">
        <v>1</v>
      </c>
      <c r="F41" s="21">
        <v>75</v>
      </c>
      <c r="G41" s="19">
        <v>11</v>
      </c>
      <c r="H41" s="19">
        <v>8</v>
      </c>
      <c r="I41" s="19">
        <v>56</v>
      </c>
      <c r="J41" s="23" t="s">
        <v>80</v>
      </c>
      <c r="K41" s="23" t="s">
        <v>80</v>
      </c>
      <c r="L41" s="23">
        <v>12</v>
      </c>
    </row>
    <row r="42" spans="2:12" x14ac:dyDescent="0.2">
      <c r="B42" s="1" t="s">
        <v>104</v>
      </c>
      <c r="C42" s="20">
        <f>SUM(D42:F42,J42:L42)</f>
        <v>41</v>
      </c>
      <c r="D42" s="23" t="s">
        <v>80</v>
      </c>
      <c r="E42" s="23" t="s">
        <v>80</v>
      </c>
      <c r="F42" s="21">
        <v>25</v>
      </c>
      <c r="G42" s="19">
        <v>3</v>
      </c>
      <c r="H42" s="23">
        <v>1</v>
      </c>
      <c r="I42" s="19">
        <v>21</v>
      </c>
      <c r="J42" s="23">
        <v>2</v>
      </c>
      <c r="K42" s="23" t="s">
        <v>80</v>
      </c>
      <c r="L42" s="23">
        <v>14</v>
      </c>
    </row>
    <row r="43" spans="2:12" x14ac:dyDescent="0.2">
      <c r="C43" s="13"/>
      <c r="H43" s="19"/>
      <c r="K43" s="19"/>
      <c r="L43" s="19"/>
    </row>
    <row r="44" spans="2:12" x14ac:dyDescent="0.2">
      <c r="B44" s="1" t="s">
        <v>105</v>
      </c>
      <c r="C44" s="20">
        <f t="shared" ref="C44:C53" si="3">SUM(D44:F44,J44:L44)</f>
        <v>115</v>
      </c>
      <c r="D44" s="23" t="s">
        <v>80</v>
      </c>
      <c r="E44" s="23">
        <v>3</v>
      </c>
      <c r="F44" s="21">
        <v>87</v>
      </c>
      <c r="G44" s="19">
        <v>12</v>
      </c>
      <c r="H44" s="19">
        <v>26</v>
      </c>
      <c r="I44" s="19">
        <v>49</v>
      </c>
      <c r="J44" s="23">
        <v>2</v>
      </c>
      <c r="K44" s="23">
        <v>1</v>
      </c>
      <c r="L44" s="19">
        <v>22</v>
      </c>
    </row>
    <row r="45" spans="2:12" x14ac:dyDescent="0.2">
      <c r="B45" s="1" t="s">
        <v>106</v>
      </c>
      <c r="C45" s="20">
        <f t="shared" si="3"/>
        <v>108</v>
      </c>
      <c r="D45" s="23" t="s">
        <v>80</v>
      </c>
      <c r="E45" s="23">
        <v>2</v>
      </c>
      <c r="F45" s="21">
        <v>96</v>
      </c>
      <c r="G45" s="19">
        <v>14</v>
      </c>
      <c r="H45" s="19">
        <v>34</v>
      </c>
      <c r="I45" s="19">
        <v>48</v>
      </c>
      <c r="J45" s="23">
        <v>2</v>
      </c>
      <c r="K45" s="23" t="s">
        <v>80</v>
      </c>
      <c r="L45" s="19">
        <v>8</v>
      </c>
    </row>
    <row r="46" spans="2:12" x14ac:dyDescent="0.2">
      <c r="B46" s="1" t="s">
        <v>107</v>
      </c>
      <c r="C46" s="20">
        <f t="shared" si="3"/>
        <v>109</v>
      </c>
      <c r="D46" s="23" t="s">
        <v>80</v>
      </c>
      <c r="E46" s="23" t="s">
        <v>80</v>
      </c>
      <c r="F46" s="21">
        <v>88</v>
      </c>
      <c r="G46" s="19">
        <v>28</v>
      </c>
      <c r="H46" s="19">
        <v>11</v>
      </c>
      <c r="I46" s="19">
        <v>49</v>
      </c>
      <c r="J46" s="23">
        <v>1</v>
      </c>
      <c r="K46" s="23" t="s">
        <v>80</v>
      </c>
      <c r="L46" s="19">
        <v>20</v>
      </c>
    </row>
    <row r="47" spans="2:12" x14ac:dyDescent="0.2">
      <c r="B47" s="1" t="s">
        <v>108</v>
      </c>
      <c r="C47" s="20">
        <f t="shared" si="3"/>
        <v>77</v>
      </c>
      <c r="D47" s="23">
        <v>1</v>
      </c>
      <c r="E47" s="23" t="s">
        <v>80</v>
      </c>
      <c r="F47" s="21">
        <v>65</v>
      </c>
      <c r="G47" s="19">
        <v>14</v>
      </c>
      <c r="H47" s="19">
        <v>12</v>
      </c>
      <c r="I47" s="19">
        <v>39</v>
      </c>
      <c r="J47" s="23">
        <v>4</v>
      </c>
      <c r="K47" s="23" t="s">
        <v>80</v>
      </c>
      <c r="L47" s="19">
        <v>7</v>
      </c>
    </row>
    <row r="48" spans="2:12" x14ac:dyDescent="0.2">
      <c r="B48" s="1" t="s">
        <v>109</v>
      </c>
      <c r="C48" s="20">
        <f t="shared" si="3"/>
        <v>25</v>
      </c>
      <c r="D48" s="23" t="s">
        <v>80</v>
      </c>
      <c r="E48" s="23" t="s">
        <v>80</v>
      </c>
      <c r="F48" s="21">
        <v>21</v>
      </c>
      <c r="G48" s="19">
        <v>2</v>
      </c>
      <c r="H48" s="23">
        <v>1</v>
      </c>
      <c r="I48" s="19">
        <v>18</v>
      </c>
      <c r="J48" s="23">
        <v>2</v>
      </c>
      <c r="K48" s="23" t="s">
        <v>80</v>
      </c>
      <c r="L48" s="23">
        <v>2</v>
      </c>
    </row>
    <row r="49" spans="2:12" x14ac:dyDescent="0.2">
      <c r="B49" s="1" t="s">
        <v>110</v>
      </c>
      <c r="C49" s="20">
        <f t="shared" si="3"/>
        <v>17</v>
      </c>
      <c r="D49" s="23" t="s">
        <v>80</v>
      </c>
      <c r="E49" s="23" t="s">
        <v>80</v>
      </c>
      <c r="F49" s="21">
        <v>15</v>
      </c>
      <c r="G49" s="19">
        <v>2</v>
      </c>
      <c r="H49" s="23">
        <v>3</v>
      </c>
      <c r="I49" s="19">
        <v>10</v>
      </c>
      <c r="J49" s="23">
        <v>1</v>
      </c>
      <c r="K49" s="23" t="s">
        <v>80</v>
      </c>
      <c r="L49" s="19">
        <v>1</v>
      </c>
    </row>
    <row r="50" spans="2:12" x14ac:dyDescent="0.2">
      <c r="B50" s="1" t="s">
        <v>111</v>
      </c>
      <c r="C50" s="20">
        <f t="shared" si="3"/>
        <v>47</v>
      </c>
      <c r="D50" s="23" t="s">
        <v>80</v>
      </c>
      <c r="E50" s="23">
        <v>1</v>
      </c>
      <c r="F50" s="21">
        <v>40</v>
      </c>
      <c r="G50" s="23" t="s">
        <v>80</v>
      </c>
      <c r="H50" s="23" t="s">
        <v>80</v>
      </c>
      <c r="I50" s="19">
        <v>40</v>
      </c>
      <c r="J50" s="23">
        <v>3</v>
      </c>
      <c r="K50" s="23" t="s">
        <v>80</v>
      </c>
      <c r="L50" s="19">
        <v>3</v>
      </c>
    </row>
    <row r="51" spans="2:12" x14ac:dyDescent="0.2">
      <c r="B51" s="1" t="s">
        <v>112</v>
      </c>
      <c r="C51" s="20">
        <f t="shared" si="3"/>
        <v>32</v>
      </c>
      <c r="D51" s="23" t="s">
        <v>80</v>
      </c>
      <c r="E51" s="23">
        <v>4</v>
      </c>
      <c r="F51" s="21">
        <v>21</v>
      </c>
      <c r="G51" s="19">
        <v>3</v>
      </c>
      <c r="H51" s="19">
        <v>2</v>
      </c>
      <c r="I51" s="19">
        <v>16</v>
      </c>
      <c r="J51" s="23" t="s">
        <v>80</v>
      </c>
      <c r="K51" s="23" t="s">
        <v>80</v>
      </c>
      <c r="L51" s="23">
        <v>7</v>
      </c>
    </row>
    <row r="52" spans="2:12" x14ac:dyDescent="0.2">
      <c r="B52" s="1" t="s">
        <v>113</v>
      </c>
      <c r="C52" s="20">
        <f t="shared" si="3"/>
        <v>182</v>
      </c>
      <c r="D52" s="23" t="s">
        <v>80</v>
      </c>
      <c r="E52" s="23">
        <v>10</v>
      </c>
      <c r="F52" s="21">
        <v>147</v>
      </c>
      <c r="G52" s="19">
        <v>7</v>
      </c>
      <c r="H52" s="19">
        <v>40</v>
      </c>
      <c r="I52" s="19">
        <v>100</v>
      </c>
      <c r="J52" s="19">
        <v>3</v>
      </c>
      <c r="K52" s="23">
        <v>1</v>
      </c>
      <c r="L52" s="19">
        <v>21</v>
      </c>
    </row>
    <row r="53" spans="2:12" x14ac:dyDescent="0.2">
      <c r="B53" s="1" t="s">
        <v>114</v>
      </c>
      <c r="C53" s="20">
        <f t="shared" si="3"/>
        <v>168</v>
      </c>
      <c r="D53" s="23">
        <v>2</v>
      </c>
      <c r="E53" s="23">
        <v>6</v>
      </c>
      <c r="F53" s="21">
        <v>130</v>
      </c>
      <c r="G53" s="19">
        <v>15</v>
      </c>
      <c r="H53" s="19">
        <v>21</v>
      </c>
      <c r="I53" s="19">
        <v>94</v>
      </c>
      <c r="J53" s="19">
        <v>2</v>
      </c>
      <c r="K53" s="23" t="s">
        <v>80</v>
      </c>
      <c r="L53" s="19">
        <v>28</v>
      </c>
    </row>
    <row r="54" spans="2:12" x14ac:dyDescent="0.2">
      <c r="C54" s="13"/>
      <c r="H54" s="19"/>
      <c r="K54" s="19"/>
      <c r="L54" s="19"/>
    </row>
    <row r="55" spans="2:12" x14ac:dyDescent="0.2">
      <c r="B55" s="1" t="s">
        <v>115</v>
      </c>
      <c r="C55" s="20">
        <f t="shared" ref="C55:C61" si="4">SUM(D55:F55,J55:L55)</f>
        <v>394</v>
      </c>
      <c r="D55" s="23">
        <v>2</v>
      </c>
      <c r="E55" s="19">
        <v>16</v>
      </c>
      <c r="F55" s="21">
        <v>284</v>
      </c>
      <c r="G55" s="19">
        <v>33</v>
      </c>
      <c r="H55" s="19">
        <v>59</v>
      </c>
      <c r="I55" s="19">
        <v>192</v>
      </c>
      <c r="J55" s="19">
        <v>16</v>
      </c>
      <c r="K55" s="23">
        <v>2</v>
      </c>
      <c r="L55" s="19">
        <v>74</v>
      </c>
    </row>
    <row r="56" spans="2:12" x14ac:dyDescent="0.2">
      <c r="B56" s="1" t="s">
        <v>116</v>
      </c>
      <c r="C56" s="20">
        <f t="shared" si="4"/>
        <v>45</v>
      </c>
      <c r="D56" s="23" t="s">
        <v>80</v>
      </c>
      <c r="E56" s="23" t="s">
        <v>80</v>
      </c>
      <c r="F56" s="21">
        <v>40</v>
      </c>
      <c r="G56" s="19">
        <v>4</v>
      </c>
      <c r="H56" s="19">
        <v>4</v>
      </c>
      <c r="I56" s="19">
        <v>32</v>
      </c>
      <c r="J56" s="23" t="s">
        <v>80</v>
      </c>
      <c r="K56" s="23" t="s">
        <v>80</v>
      </c>
      <c r="L56" s="23">
        <v>5</v>
      </c>
    </row>
    <row r="57" spans="2:12" x14ac:dyDescent="0.2">
      <c r="B57" s="1" t="s">
        <v>117</v>
      </c>
      <c r="C57" s="20">
        <f t="shared" si="4"/>
        <v>39</v>
      </c>
      <c r="D57" s="23" t="s">
        <v>80</v>
      </c>
      <c r="E57" s="23">
        <v>2</v>
      </c>
      <c r="F57" s="21">
        <v>30</v>
      </c>
      <c r="G57" s="19">
        <v>1</v>
      </c>
      <c r="H57" s="19">
        <v>9</v>
      </c>
      <c r="I57" s="19">
        <v>20</v>
      </c>
      <c r="J57" s="23" t="s">
        <v>80</v>
      </c>
      <c r="K57" s="23" t="s">
        <v>80</v>
      </c>
      <c r="L57" s="19">
        <v>7</v>
      </c>
    </row>
    <row r="58" spans="2:12" x14ac:dyDescent="0.2">
      <c r="B58" s="1" t="s">
        <v>118</v>
      </c>
      <c r="C58" s="20">
        <f t="shared" si="4"/>
        <v>254</v>
      </c>
      <c r="D58" s="23">
        <v>5</v>
      </c>
      <c r="E58" s="19">
        <v>12</v>
      </c>
      <c r="F58" s="21">
        <v>174</v>
      </c>
      <c r="G58" s="19">
        <v>14</v>
      </c>
      <c r="H58" s="19">
        <v>60</v>
      </c>
      <c r="I58" s="19">
        <v>100</v>
      </c>
      <c r="J58" s="19">
        <v>6</v>
      </c>
      <c r="K58" s="23" t="s">
        <v>80</v>
      </c>
      <c r="L58" s="19">
        <v>57</v>
      </c>
    </row>
    <row r="59" spans="2:12" x14ac:dyDescent="0.2">
      <c r="B59" s="1" t="s">
        <v>119</v>
      </c>
      <c r="C59" s="20">
        <f t="shared" si="4"/>
        <v>76</v>
      </c>
      <c r="D59" s="23">
        <v>2</v>
      </c>
      <c r="E59" s="23">
        <v>1</v>
      </c>
      <c r="F59" s="21">
        <v>60</v>
      </c>
      <c r="G59" s="19">
        <v>7</v>
      </c>
      <c r="H59" s="19">
        <v>15</v>
      </c>
      <c r="I59" s="19">
        <v>38</v>
      </c>
      <c r="J59" s="23">
        <v>2</v>
      </c>
      <c r="K59" s="23" t="s">
        <v>80</v>
      </c>
      <c r="L59" s="19">
        <v>11</v>
      </c>
    </row>
    <row r="60" spans="2:12" x14ac:dyDescent="0.2">
      <c r="B60" s="1" t="s">
        <v>120</v>
      </c>
      <c r="C60" s="20">
        <f t="shared" si="4"/>
        <v>88</v>
      </c>
      <c r="D60" s="23" t="s">
        <v>80</v>
      </c>
      <c r="E60" s="23">
        <v>1</v>
      </c>
      <c r="F60" s="21">
        <v>66</v>
      </c>
      <c r="G60" s="19">
        <v>7</v>
      </c>
      <c r="H60" s="19">
        <v>17</v>
      </c>
      <c r="I60" s="19">
        <v>42</v>
      </c>
      <c r="J60" s="23">
        <v>6</v>
      </c>
      <c r="K60" s="23" t="s">
        <v>80</v>
      </c>
      <c r="L60" s="19">
        <v>15</v>
      </c>
    </row>
    <row r="61" spans="2:12" x14ac:dyDescent="0.2">
      <c r="B61" s="1" t="s">
        <v>121</v>
      </c>
      <c r="C61" s="20">
        <f t="shared" si="4"/>
        <v>256</v>
      </c>
      <c r="D61" s="23" t="s">
        <v>80</v>
      </c>
      <c r="E61" s="19">
        <v>11</v>
      </c>
      <c r="F61" s="21">
        <v>192</v>
      </c>
      <c r="G61" s="19">
        <v>35</v>
      </c>
      <c r="H61" s="19">
        <v>34</v>
      </c>
      <c r="I61" s="19">
        <v>123</v>
      </c>
      <c r="J61" s="23">
        <v>8</v>
      </c>
      <c r="K61" s="23" t="s">
        <v>80</v>
      </c>
      <c r="L61" s="19">
        <v>45</v>
      </c>
    </row>
    <row r="62" spans="2:12" x14ac:dyDescent="0.2">
      <c r="C62" s="13"/>
      <c r="H62" s="19"/>
      <c r="K62" s="19"/>
      <c r="L62" s="19"/>
    </row>
    <row r="63" spans="2:12" x14ac:dyDescent="0.2">
      <c r="B63" s="1" t="s">
        <v>122</v>
      </c>
      <c r="C63" s="20">
        <f t="shared" ref="C63:C70" si="5">SUM(D63:F63,J63:L63)</f>
        <v>312</v>
      </c>
      <c r="D63" s="23" t="s">
        <v>80</v>
      </c>
      <c r="E63" s="19">
        <v>6</v>
      </c>
      <c r="F63" s="21">
        <v>209</v>
      </c>
      <c r="G63" s="19">
        <v>41</v>
      </c>
      <c r="H63" s="19">
        <v>62</v>
      </c>
      <c r="I63" s="19">
        <v>106</v>
      </c>
      <c r="J63" s="19">
        <v>14</v>
      </c>
      <c r="K63" s="23">
        <v>2</v>
      </c>
      <c r="L63" s="19">
        <v>81</v>
      </c>
    </row>
    <row r="64" spans="2:12" x14ac:dyDescent="0.2">
      <c r="B64" s="1" t="s">
        <v>123</v>
      </c>
      <c r="C64" s="20">
        <f t="shared" si="5"/>
        <v>38</v>
      </c>
      <c r="D64" s="23" t="s">
        <v>80</v>
      </c>
      <c r="E64" s="23" t="s">
        <v>80</v>
      </c>
      <c r="F64" s="21">
        <v>27</v>
      </c>
      <c r="G64" s="19">
        <v>3</v>
      </c>
      <c r="H64" s="19">
        <v>7</v>
      </c>
      <c r="I64" s="19">
        <v>17</v>
      </c>
      <c r="J64" s="23" t="s">
        <v>80</v>
      </c>
      <c r="K64" s="23" t="s">
        <v>80</v>
      </c>
      <c r="L64" s="19">
        <v>11</v>
      </c>
    </row>
    <row r="65" spans="1:12" x14ac:dyDescent="0.2">
      <c r="B65" s="1" t="s">
        <v>124</v>
      </c>
      <c r="C65" s="20">
        <f t="shared" si="5"/>
        <v>56</v>
      </c>
      <c r="D65" s="23" t="s">
        <v>80</v>
      </c>
      <c r="E65" s="19">
        <v>2</v>
      </c>
      <c r="F65" s="21">
        <v>34</v>
      </c>
      <c r="G65" s="19">
        <v>5</v>
      </c>
      <c r="H65" s="19">
        <v>8</v>
      </c>
      <c r="I65" s="19">
        <v>21</v>
      </c>
      <c r="J65" s="23">
        <v>3</v>
      </c>
      <c r="K65" s="23" t="s">
        <v>80</v>
      </c>
      <c r="L65" s="19">
        <v>17</v>
      </c>
    </row>
    <row r="66" spans="1:12" x14ac:dyDescent="0.2">
      <c r="B66" s="1" t="s">
        <v>125</v>
      </c>
      <c r="C66" s="20">
        <f t="shared" si="5"/>
        <v>34</v>
      </c>
      <c r="D66" s="23" t="s">
        <v>80</v>
      </c>
      <c r="E66" s="23" t="s">
        <v>80</v>
      </c>
      <c r="F66" s="21">
        <v>29</v>
      </c>
      <c r="G66" s="19">
        <v>3</v>
      </c>
      <c r="H66" s="23">
        <v>7</v>
      </c>
      <c r="I66" s="19">
        <v>19</v>
      </c>
      <c r="J66" s="23">
        <v>1</v>
      </c>
      <c r="K66" s="23" t="s">
        <v>80</v>
      </c>
      <c r="L66" s="19">
        <v>4</v>
      </c>
    </row>
    <row r="67" spans="1:12" x14ac:dyDescent="0.2">
      <c r="B67" s="1" t="s">
        <v>126</v>
      </c>
      <c r="C67" s="20">
        <f t="shared" si="5"/>
        <v>28</v>
      </c>
      <c r="D67" s="23" t="s">
        <v>80</v>
      </c>
      <c r="E67" s="23" t="s">
        <v>80</v>
      </c>
      <c r="F67" s="21">
        <v>25</v>
      </c>
      <c r="G67" s="23">
        <v>8</v>
      </c>
      <c r="H67" s="19">
        <v>1</v>
      </c>
      <c r="I67" s="19">
        <v>16</v>
      </c>
      <c r="J67" s="23" t="s">
        <v>80</v>
      </c>
      <c r="K67" s="23" t="s">
        <v>80</v>
      </c>
      <c r="L67" s="19">
        <v>3</v>
      </c>
    </row>
    <row r="68" spans="1:12" x14ac:dyDescent="0.2">
      <c r="B68" s="1" t="s">
        <v>127</v>
      </c>
      <c r="C68" s="20">
        <f t="shared" si="5"/>
        <v>42</v>
      </c>
      <c r="D68" s="23" t="s">
        <v>80</v>
      </c>
      <c r="E68" s="23">
        <v>3</v>
      </c>
      <c r="F68" s="21">
        <v>31</v>
      </c>
      <c r="G68" s="23">
        <v>1</v>
      </c>
      <c r="H68" s="23">
        <v>2</v>
      </c>
      <c r="I68" s="19">
        <v>28</v>
      </c>
      <c r="J68" s="23">
        <v>1</v>
      </c>
      <c r="K68" s="23" t="s">
        <v>80</v>
      </c>
      <c r="L68" s="19">
        <v>7</v>
      </c>
    </row>
    <row r="69" spans="1:12" x14ac:dyDescent="0.2">
      <c r="B69" s="1" t="s">
        <v>128</v>
      </c>
      <c r="C69" s="20">
        <f t="shared" si="5"/>
        <v>5</v>
      </c>
      <c r="D69" s="23" t="s">
        <v>80</v>
      </c>
      <c r="E69" s="23" t="s">
        <v>80</v>
      </c>
      <c r="F69" s="21">
        <v>3</v>
      </c>
      <c r="G69" s="23">
        <v>1</v>
      </c>
      <c r="H69" s="23" t="s">
        <v>80</v>
      </c>
      <c r="I69" s="19">
        <v>2</v>
      </c>
      <c r="J69" s="23" t="s">
        <v>80</v>
      </c>
      <c r="K69" s="23" t="s">
        <v>80</v>
      </c>
      <c r="L69" s="23">
        <v>2</v>
      </c>
    </row>
    <row r="70" spans="1:12" x14ac:dyDescent="0.2">
      <c r="B70" s="1" t="s">
        <v>129</v>
      </c>
      <c r="C70" s="20">
        <f t="shared" si="5"/>
        <v>19</v>
      </c>
      <c r="D70" s="23">
        <v>7</v>
      </c>
      <c r="E70" s="23">
        <v>1</v>
      </c>
      <c r="F70" s="16">
        <v>3</v>
      </c>
      <c r="G70" s="23">
        <v>1</v>
      </c>
      <c r="H70" s="23" t="s">
        <v>80</v>
      </c>
      <c r="I70" s="23">
        <v>2</v>
      </c>
      <c r="J70" s="23">
        <v>3</v>
      </c>
      <c r="K70" s="23">
        <v>1</v>
      </c>
      <c r="L70" s="23">
        <v>4</v>
      </c>
    </row>
    <row r="71" spans="1:12" ht="18" thickBot="1" x14ac:dyDescent="0.25">
      <c r="B71" s="6"/>
      <c r="C71" s="26"/>
      <c r="D71" s="6"/>
      <c r="E71" s="6"/>
      <c r="F71" s="6"/>
      <c r="G71" s="6"/>
      <c r="H71" s="6"/>
      <c r="I71" s="6"/>
      <c r="J71" s="6"/>
      <c r="K71" s="6"/>
      <c r="L71" s="6"/>
    </row>
    <row r="72" spans="1:12" x14ac:dyDescent="0.2">
      <c r="C72" s="1" t="s">
        <v>65</v>
      </c>
    </row>
    <row r="73" spans="1:12" x14ac:dyDescent="0.2">
      <c r="A73" s="1"/>
    </row>
  </sheetData>
  <phoneticPr fontId="2"/>
  <pageMargins left="0.37" right="0.4" top="0.56999999999999995" bottom="0.53" header="0.51200000000000001" footer="0.51200000000000001"/>
  <pageSetup paperSize="12" scale="75"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M73"/>
  <sheetViews>
    <sheetView showGridLines="0" zoomScale="75" workbookViewId="0"/>
  </sheetViews>
  <sheetFormatPr defaultColWidth="12.125" defaultRowHeight="17.25" x14ac:dyDescent="0.2"/>
  <cols>
    <col min="1" max="1" width="13.375" style="2" customWidth="1"/>
    <col min="2" max="2" width="15.875" style="2" customWidth="1"/>
    <col min="3" max="3" width="13.375" style="2" customWidth="1"/>
    <col min="4" max="5" width="10.875" style="2" customWidth="1"/>
    <col min="6" max="6" width="12.125" style="2"/>
    <col min="7" max="7" width="10.875" style="2" customWidth="1"/>
    <col min="8" max="8" width="12.125" style="2"/>
    <col min="9" max="9" width="13.375" style="2" customWidth="1"/>
    <col min="10" max="11" width="10.875" style="2" customWidth="1"/>
    <col min="12" max="256" width="12.125" style="2"/>
    <col min="257" max="257" width="13.375" style="2" customWidth="1"/>
    <col min="258" max="258" width="15.875" style="2" customWidth="1"/>
    <col min="259" max="259" width="13.375" style="2" customWidth="1"/>
    <col min="260" max="261" width="10.875" style="2" customWidth="1"/>
    <col min="262" max="262" width="12.125" style="2"/>
    <col min="263" max="263" width="10.875" style="2" customWidth="1"/>
    <col min="264" max="264" width="12.125" style="2"/>
    <col min="265" max="265" width="13.375" style="2" customWidth="1"/>
    <col min="266" max="267" width="10.875" style="2" customWidth="1"/>
    <col min="268" max="512" width="12.125" style="2"/>
    <col min="513" max="513" width="13.375" style="2" customWidth="1"/>
    <col min="514" max="514" width="15.875" style="2" customWidth="1"/>
    <col min="515" max="515" width="13.375" style="2" customWidth="1"/>
    <col min="516" max="517" width="10.875" style="2" customWidth="1"/>
    <col min="518" max="518" width="12.125" style="2"/>
    <col min="519" max="519" width="10.875" style="2" customWidth="1"/>
    <col min="520" max="520" width="12.125" style="2"/>
    <col min="521" max="521" width="13.375" style="2" customWidth="1"/>
    <col min="522" max="523" width="10.875" style="2" customWidth="1"/>
    <col min="524" max="768" width="12.125" style="2"/>
    <col min="769" max="769" width="13.375" style="2" customWidth="1"/>
    <col min="770" max="770" width="15.875" style="2" customWidth="1"/>
    <col min="771" max="771" width="13.375" style="2" customWidth="1"/>
    <col min="772" max="773" width="10.875" style="2" customWidth="1"/>
    <col min="774" max="774" width="12.125" style="2"/>
    <col min="775" max="775" width="10.875" style="2" customWidth="1"/>
    <col min="776" max="776" width="12.125" style="2"/>
    <col min="777" max="777" width="13.375" style="2" customWidth="1"/>
    <col min="778" max="779" width="10.875" style="2" customWidth="1"/>
    <col min="780" max="1024" width="12.125" style="2"/>
    <col min="1025" max="1025" width="13.375" style="2" customWidth="1"/>
    <col min="1026" max="1026" width="15.875" style="2" customWidth="1"/>
    <col min="1027" max="1027" width="13.375" style="2" customWidth="1"/>
    <col min="1028" max="1029" width="10.875" style="2" customWidth="1"/>
    <col min="1030" max="1030" width="12.125" style="2"/>
    <col min="1031" max="1031" width="10.875" style="2" customWidth="1"/>
    <col min="1032" max="1032" width="12.125" style="2"/>
    <col min="1033" max="1033" width="13.375" style="2" customWidth="1"/>
    <col min="1034" max="1035" width="10.875" style="2" customWidth="1"/>
    <col min="1036" max="1280" width="12.125" style="2"/>
    <col min="1281" max="1281" width="13.375" style="2" customWidth="1"/>
    <col min="1282" max="1282" width="15.875" style="2" customWidth="1"/>
    <col min="1283" max="1283" width="13.375" style="2" customWidth="1"/>
    <col min="1284" max="1285" width="10.875" style="2" customWidth="1"/>
    <col min="1286" max="1286" width="12.125" style="2"/>
    <col min="1287" max="1287" width="10.875" style="2" customWidth="1"/>
    <col min="1288" max="1288" width="12.125" style="2"/>
    <col min="1289" max="1289" width="13.375" style="2" customWidth="1"/>
    <col min="1290" max="1291" width="10.875" style="2" customWidth="1"/>
    <col min="1292" max="1536" width="12.125" style="2"/>
    <col min="1537" max="1537" width="13.375" style="2" customWidth="1"/>
    <col min="1538" max="1538" width="15.875" style="2" customWidth="1"/>
    <col min="1539" max="1539" width="13.375" style="2" customWidth="1"/>
    <col min="1540" max="1541" width="10.875" style="2" customWidth="1"/>
    <col min="1542" max="1542" width="12.125" style="2"/>
    <col min="1543" max="1543" width="10.875" style="2" customWidth="1"/>
    <col min="1544" max="1544" width="12.125" style="2"/>
    <col min="1545" max="1545" width="13.375" style="2" customWidth="1"/>
    <col min="1546" max="1547" width="10.875" style="2" customWidth="1"/>
    <col min="1548" max="1792" width="12.125" style="2"/>
    <col min="1793" max="1793" width="13.375" style="2" customWidth="1"/>
    <col min="1794" max="1794" width="15.875" style="2" customWidth="1"/>
    <col min="1795" max="1795" width="13.375" style="2" customWidth="1"/>
    <col min="1796" max="1797" width="10.875" style="2" customWidth="1"/>
    <col min="1798" max="1798" width="12.125" style="2"/>
    <col min="1799" max="1799" width="10.875" style="2" customWidth="1"/>
    <col min="1800" max="1800" width="12.125" style="2"/>
    <col min="1801" max="1801" width="13.375" style="2" customWidth="1"/>
    <col min="1802" max="1803" width="10.875" style="2" customWidth="1"/>
    <col min="1804" max="2048" width="12.125" style="2"/>
    <col min="2049" max="2049" width="13.375" style="2" customWidth="1"/>
    <col min="2050" max="2050" width="15.875" style="2" customWidth="1"/>
    <col min="2051" max="2051" width="13.375" style="2" customWidth="1"/>
    <col min="2052" max="2053" width="10.875" style="2" customWidth="1"/>
    <col min="2054" max="2054" width="12.125" style="2"/>
    <col min="2055" max="2055" width="10.875" style="2" customWidth="1"/>
    <col min="2056" max="2056" width="12.125" style="2"/>
    <col min="2057" max="2057" width="13.375" style="2" customWidth="1"/>
    <col min="2058" max="2059" width="10.875" style="2" customWidth="1"/>
    <col min="2060" max="2304" width="12.125" style="2"/>
    <col min="2305" max="2305" width="13.375" style="2" customWidth="1"/>
    <col min="2306" max="2306" width="15.875" style="2" customWidth="1"/>
    <col min="2307" max="2307" width="13.375" style="2" customWidth="1"/>
    <col min="2308" max="2309" width="10.875" style="2" customWidth="1"/>
    <col min="2310" max="2310" width="12.125" style="2"/>
    <col min="2311" max="2311" width="10.875" style="2" customWidth="1"/>
    <col min="2312" max="2312" width="12.125" style="2"/>
    <col min="2313" max="2313" width="13.375" style="2" customWidth="1"/>
    <col min="2314" max="2315" width="10.875" style="2" customWidth="1"/>
    <col min="2316" max="2560" width="12.125" style="2"/>
    <col min="2561" max="2561" width="13.375" style="2" customWidth="1"/>
    <col min="2562" max="2562" width="15.875" style="2" customWidth="1"/>
    <col min="2563" max="2563" width="13.375" style="2" customWidth="1"/>
    <col min="2564" max="2565" width="10.875" style="2" customWidth="1"/>
    <col min="2566" max="2566" width="12.125" style="2"/>
    <col min="2567" max="2567" width="10.875" style="2" customWidth="1"/>
    <col min="2568" max="2568" width="12.125" style="2"/>
    <col min="2569" max="2569" width="13.375" style="2" customWidth="1"/>
    <col min="2570" max="2571" width="10.875" style="2" customWidth="1"/>
    <col min="2572" max="2816" width="12.125" style="2"/>
    <col min="2817" max="2817" width="13.375" style="2" customWidth="1"/>
    <col min="2818" max="2818" width="15.875" style="2" customWidth="1"/>
    <col min="2819" max="2819" width="13.375" style="2" customWidth="1"/>
    <col min="2820" max="2821" width="10.875" style="2" customWidth="1"/>
    <col min="2822" max="2822" width="12.125" style="2"/>
    <col min="2823" max="2823" width="10.875" style="2" customWidth="1"/>
    <col min="2824" max="2824" width="12.125" style="2"/>
    <col min="2825" max="2825" width="13.375" style="2" customWidth="1"/>
    <col min="2826" max="2827" width="10.875" style="2" customWidth="1"/>
    <col min="2828" max="3072" width="12.125" style="2"/>
    <col min="3073" max="3073" width="13.375" style="2" customWidth="1"/>
    <col min="3074" max="3074" width="15.875" style="2" customWidth="1"/>
    <col min="3075" max="3075" width="13.375" style="2" customWidth="1"/>
    <col min="3076" max="3077" width="10.875" style="2" customWidth="1"/>
    <col min="3078" max="3078" width="12.125" style="2"/>
    <col min="3079" max="3079" width="10.875" style="2" customWidth="1"/>
    <col min="3080" max="3080" width="12.125" style="2"/>
    <col min="3081" max="3081" width="13.375" style="2" customWidth="1"/>
    <col min="3082" max="3083" width="10.875" style="2" customWidth="1"/>
    <col min="3084" max="3328" width="12.125" style="2"/>
    <col min="3329" max="3329" width="13.375" style="2" customWidth="1"/>
    <col min="3330" max="3330" width="15.875" style="2" customWidth="1"/>
    <col min="3331" max="3331" width="13.375" style="2" customWidth="1"/>
    <col min="3332" max="3333" width="10.875" style="2" customWidth="1"/>
    <col min="3334" max="3334" width="12.125" style="2"/>
    <col min="3335" max="3335" width="10.875" style="2" customWidth="1"/>
    <col min="3336" max="3336" width="12.125" style="2"/>
    <col min="3337" max="3337" width="13.375" style="2" customWidth="1"/>
    <col min="3338" max="3339" width="10.875" style="2" customWidth="1"/>
    <col min="3340" max="3584" width="12.125" style="2"/>
    <col min="3585" max="3585" width="13.375" style="2" customWidth="1"/>
    <col min="3586" max="3586" width="15.875" style="2" customWidth="1"/>
    <col min="3587" max="3587" width="13.375" style="2" customWidth="1"/>
    <col min="3588" max="3589" width="10.875" style="2" customWidth="1"/>
    <col min="3590" max="3590" width="12.125" style="2"/>
    <col min="3591" max="3591" width="10.875" style="2" customWidth="1"/>
    <col min="3592" max="3592" width="12.125" style="2"/>
    <col min="3593" max="3593" width="13.375" style="2" customWidth="1"/>
    <col min="3594" max="3595" width="10.875" style="2" customWidth="1"/>
    <col min="3596" max="3840" width="12.125" style="2"/>
    <col min="3841" max="3841" width="13.375" style="2" customWidth="1"/>
    <col min="3842" max="3842" width="15.875" style="2" customWidth="1"/>
    <col min="3843" max="3843" width="13.375" style="2" customWidth="1"/>
    <col min="3844" max="3845" width="10.875" style="2" customWidth="1"/>
    <col min="3846" max="3846" width="12.125" style="2"/>
    <col min="3847" max="3847" width="10.875" style="2" customWidth="1"/>
    <col min="3848" max="3848" width="12.125" style="2"/>
    <col min="3849" max="3849" width="13.375" style="2" customWidth="1"/>
    <col min="3850" max="3851" width="10.875" style="2" customWidth="1"/>
    <col min="3852" max="4096" width="12.125" style="2"/>
    <col min="4097" max="4097" width="13.375" style="2" customWidth="1"/>
    <col min="4098" max="4098" width="15.875" style="2" customWidth="1"/>
    <col min="4099" max="4099" width="13.375" style="2" customWidth="1"/>
    <col min="4100" max="4101" width="10.875" style="2" customWidth="1"/>
    <col min="4102" max="4102" width="12.125" style="2"/>
    <col min="4103" max="4103" width="10.875" style="2" customWidth="1"/>
    <col min="4104" max="4104" width="12.125" style="2"/>
    <col min="4105" max="4105" width="13.375" style="2" customWidth="1"/>
    <col min="4106" max="4107" width="10.875" style="2" customWidth="1"/>
    <col min="4108" max="4352" width="12.125" style="2"/>
    <col min="4353" max="4353" width="13.375" style="2" customWidth="1"/>
    <col min="4354" max="4354" width="15.875" style="2" customWidth="1"/>
    <col min="4355" max="4355" width="13.375" style="2" customWidth="1"/>
    <col min="4356" max="4357" width="10.875" style="2" customWidth="1"/>
    <col min="4358" max="4358" width="12.125" style="2"/>
    <col min="4359" max="4359" width="10.875" style="2" customWidth="1"/>
    <col min="4360" max="4360" width="12.125" style="2"/>
    <col min="4361" max="4361" width="13.375" style="2" customWidth="1"/>
    <col min="4362" max="4363" width="10.875" style="2" customWidth="1"/>
    <col min="4364" max="4608" width="12.125" style="2"/>
    <col min="4609" max="4609" width="13.375" style="2" customWidth="1"/>
    <col min="4610" max="4610" width="15.875" style="2" customWidth="1"/>
    <col min="4611" max="4611" width="13.375" style="2" customWidth="1"/>
    <col min="4612" max="4613" width="10.875" style="2" customWidth="1"/>
    <col min="4614" max="4614" width="12.125" style="2"/>
    <col min="4615" max="4615" width="10.875" style="2" customWidth="1"/>
    <col min="4616" max="4616" width="12.125" style="2"/>
    <col min="4617" max="4617" width="13.375" style="2" customWidth="1"/>
    <col min="4618" max="4619" width="10.875" style="2" customWidth="1"/>
    <col min="4620" max="4864" width="12.125" style="2"/>
    <col min="4865" max="4865" width="13.375" style="2" customWidth="1"/>
    <col min="4866" max="4866" width="15.875" style="2" customWidth="1"/>
    <col min="4867" max="4867" width="13.375" style="2" customWidth="1"/>
    <col min="4868" max="4869" width="10.875" style="2" customWidth="1"/>
    <col min="4870" max="4870" width="12.125" style="2"/>
    <col min="4871" max="4871" width="10.875" style="2" customWidth="1"/>
    <col min="4872" max="4872" width="12.125" style="2"/>
    <col min="4873" max="4873" width="13.375" style="2" customWidth="1"/>
    <col min="4874" max="4875" width="10.875" style="2" customWidth="1"/>
    <col min="4876" max="5120" width="12.125" style="2"/>
    <col min="5121" max="5121" width="13.375" style="2" customWidth="1"/>
    <col min="5122" max="5122" width="15.875" style="2" customWidth="1"/>
    <col min="5123" max="5123" width="13.375" style="2" customWidth="1"/>
    <col min="5124" max="5125" width="10.875" style="2" customWidth="1"/>
    <col min="5126" max="5126" width="12.125" style="2"/>
    <col min="5127" max="5127" width="10.875" style="2" customWidth="1"/>
    <col min="5128" max="5128" width="12.125" style="2"/>
    <col min="5129" max="5129" width="13.375" style="2" customWidth="1"/>
    <col min="5130" max="5131" width="10.875" style="2" customWidth="1"/>
    <col min="5132" max="5376" width="12.125" style="2"/>
    <col min="5377" max="5377" width="13.375" style="2" customWidth="1"/>
    <col min="5378" max="5378" width="15.875" style="2" customWidth="1"/>
    <col min="5379" max="5379" width="13.375" style="2" customWidth="1"/>
    <col min="5380" max="5381" width="10.875" style="2" customWidth="1"/>
    <col min="5382" max="5382" width="12.125" style="2"/>
    <col min="5383" max="5383" width="10.875" style="2" customWidth="1"/>
    <col min="5384" max="5384" width="12.125" style="2"/>
    <col min="5385" max="5385" width="13.375" style="2" customWidth="1"/>
    <col min="5386" max="5387" width="10.875" style="2" customWidth="1"/>
    <col min="5388" max="5632" width="12.125" style="2"/>
    <col min="5633" max="5633" width="13.375" style="2" customWidth="1"/>
    <col min="5634" max="5634" width="15.875" style="2" customWidth="1"/>
    <col min="5635" max="5635" width="13.375" style="2" customWidth="1"/>
    <col min="5636" max="5637" width="10.875" style="2" customWidth="1"/>
    <col min="5638" max="5638" width="12.125" style="2"/>
    <col min="5639" max="5639" width="10.875" style="2" customWidth="1"/>
    <col min="5640" max="5640" width="12.125" style="2"/>
    <col min="5641" max="5641" width="13.375" style="2" customWidth="1"/>
    <col min="5642" max="5643" width="10.875" style="2" customWidth="1"/>
    <col min="5644" max="5888" width="12.125" style="2"/>
    <col min="5889" max="5889" width="13.375" style="2" customWidth="1"/>
    <col min="5890" max="5890" width="15.875" style="2" customWidth="1"/>
    <col min="5891" max="5891" width="13.375" style="2" customWidth="1"/>
    <col min="5892" max="5893" width="10.875" style="2" customWidth="1"/>
    <col min="5894" max="5894" width="12.125" style="2"/>
    <col min="5895" max="5895" width="10.875" style="2" customWidth="1"/>
    <col min="5896" max="5896" width="12.125" style="2"/>
    <col min="5897" max="5897" width="13.375" style="2" customWidth="1"/>
    <col min="5898" max="5899" width="10.875" style="2" customWidth="1"/>
    <col min="5900" max="6144" width="12.125" style="2"/>
    <col min="6145" max="6145" width="13.375" style="2" customWidth="1"/>
    <col min="6146" max="6146" width="15.875" style="2" customWidth="1"/>
    <col min="6147" max="6147" width="13.375" style="2" customWidth="1"/>
    <col min="6148" max="6149" width="10.875" style="2" customWidth="1"/>
    <col min="6150" max="6150" width="12.125" style="2"/>
    <col min="6151" max="6151" width="10.875" style="2" customWidth="1"/>
    <col min="6152" max="6152" width="12.125" style="2"/>
    <col min="6153" max="6153" width="13.375" style="2" customWidth="1"/>
    <col min="6154" max="6155" width="10.875" style="2" customWidth="1"/>
    <col min="6156" max="6400" width="12.125" style="2"/>
    <col min="6401" max="6401" width="13.375" style="2" customWidth="1"/>
    <col min="6402" max="6402" width="15.875" style="2" customWidth="1"/>
    <col min="6403" max="6403" width="13.375" style="2" customWidth="1"/>
    <col min="6404" max="6405" width="10.875" style="2" customWidth="1"/>
    <col min="6406" max="6406" width="12.125" style="2"/>
    <col min="6407" max="6407" width="10.875" style="2" customWidth="1"/>
    <col min="6408" max="6408" width="12.125" style="2"/>
    <col min="6409" max="6409" width="13.375" style="2" customWidth="1"/>
    <col min="6410" max="6411" width="10.875" style="2" customWidth="1"/>
    <col min="6412" max="6656" width="12.125" style="2"/>
    <col min="6657" max="6657" width="13.375" style="2" customWidth="1"/>
    <col min="6658" max="6658" width="15.875" style="2" customWidth="1"/>
    <col min="6659" max="6659" width="13.375" style="2" customWidth="1"/>
    <col min="6660" max="6661" width="10.875" style="2" customWidth="1"/>
    <col min="6662" max="6662" width="12.125" style="2"/>
    <col min="6663" max="6663" width="10.875" style="2" customWidth="1"/>
    <col min="6664" max="6664" width="12.125" style="2"/>
    <col min="6665" max="6665" width="13.375" style="2" customWidth="1"/>
    <col min="6666" max="6667" width="10.875" style="2" customWidth="1"/>
    <col min="6668" max="6912" width="12.125" style="2"/>
    <col min="6913" max="6913" width="13.375" style="2" customWidth="1"/>
    <col min="6914" max="6914" width="15.875" style="2" customWidth="1"/>
    <col min="6915" max="6915" width="13.375" style="2" customWidth="1"/>
    <col min="6916" max="6917" width="10.875" style="2" customWidth="1"/>
    <col min="6918" max="6918" width="12.125" style="2"/>
    <col min="6919" max="6919" width="10.875" style="2" customWidth="1"/>
    <col min="6920" max="6920" width="12.125" style="2"/>
    <col min="6921" max="6921" width="13.375" style="2" customWidth="1"/>
    <col min="6922" max="6923" width="10.875" style="2" customWidth="1"/>
    <col min="6924" max="7168" width="12.125" style="2"/>
    <col min="7169" max="7169" width="13.375" style="2" customWidth="1"/>
    <col min="7170" max="7170" width="15.875" style="2" customWidth="1"/>
    <col min="7171" max="7171" width="13.375" style="2" customWidth="1"/>
    <col min="7172" max="7173" width="10.875" style="2" customWidth="1"/>
    <col min="7174" max="7174" width="12.125" style="2"/>
    <col min="7175" max="7175" width="10.875" style="2" customWidth="1"/>
    <col min="7176" max="7176" width="12.125" style="2"/>
    <col min="7177" max="7177" width="13.375" style="2" customWidth="1"/>
    <col min="7178" max="7179" width="10.875" style="2" customWidth="1"/>
    <col min="7180" max="7424" width="12.125" style="2"/>
    <col min="7425" max="7425" width="13.375" style="2" customWidth="1"/>
    <col min="7426" max="7426" width="15.875" style="2" customWidth="1"/>
    <col min="7427" max="7427" width="13.375" style="2" customWidth="1"/>
    <col min="7428" max="7429" width="10.875" style="2" customWidth="1"/>
    <col min="7430" max="7430" width="12.125" style="2"/>
    <col min="7431" max="7431" width="10.875" style="2" customWidth="1"/>
    <col min="7432" max="7432" width="12.125" style="2"/>
    <col min="7433" max="7433" width="13.375" style="2" customWidth="1"/>
    <col min="7434" max="7435" width="10.875" style="2" customWidth="1"/>
    <col min="7436" max="7680" width="12.125" style="2"/>
    <col min="7681" max="7681" width="13.375" style="2" customWidth="1"/>
    <col min="7682" max="7682" width="15.875" style="2" customWidth="1"/>
    <col min="7683" max="7683" width="13.375" style="2" customWidth="1"/>
    <col min="7684" max="7685" width="10.875" style="2" customWidth="1"/>
    <col min="7686" max="7686" width="12.125" style="2"/>
    <col min="7687" max="7687" width="10.875" style="2" customWidth="1"/>
    <col min="7688" max="7688" width="12.125" style="2"/>
    <col min="7689" max="7689" width="13.375" style="2" customWidth="1"/>
    <col min="7690" max="7691" width="10.875" style="2" customWidth="1"/>
    <col min="7692" max="7936" width="12.125" style="2"/>
    <col min="7937" max="7937" width="13.375" style="2" customWidth="1"/>
    <col min="7938" max="7938" width="15.875" style="2" customWidth="1"/>
    <col min="7939" max="7939" width="13.375" style="2" customWidth="1"/>
    <col min="7940" max="7941" width="10.875" style="2" customWidth="1"/>
    <col min="7942" max="7942" width="12.125" style="2"/>
    <col min="7943" max="7943" width="10.875" style="2" customWidth="1"/>
    <col min="7944" max="7944" width="12.125" style="2"/>
    <col min="7945" max="7945" width="13.375" style="2" customWidth="1"/>
    <col min="7946" max="7947" width="10.875" style="2" customWidth="1"/>
    <col min="7948" max="8192" width="12.125" style="2"/>
    <col min="8193" max="8193" width="13.375" style="2" customWidth="1"/>
    <col min="8194" max="8194" width="15.875" style="2" customWidth="1"/>
    <col min="8195" max="8195" width="13.375" style="2" customWidth="1"/>
    <col min="8196" max="8197" width="10.875" style="2" customWidth="1"/>
    <col min="8198" max="8198" width="12.125" style="2"/>
    <col min="8199" max="8199" width="10.875" style="2" customWidth="1"/>
    <col min="8200" max="8200" width="12.125" style="2"/>
    <col min="8201" max="8201" width="13.375" style="2" customWidth="1"/>
    <col min="8202" max="8203" width="10.875" style="2" customWidth="1"/>
    <col min="8204" max="8448" width="12.125" style="2"/>
    <col min="8449" max="8449" width="13.375" style="2" customWidth="1"/>
    <col min="8450" max="8450" width="15.875" style="2" customWidth="1"/>
    <col min="8451" max="8451" width="13.375" style="2" customWidth="1"/>
    <col min="8452" max="8453" width="10.875" style="2" customWidth="1"/>
    <col min="8454" max="8454" width="12.125" style="2"/>
    <col min="8455" max="8455" width="10.875" style="2" customWidth="1"/>
    <col min="8456" max="8456" width="12.125" style="2"/>
    <col min="8457" max="8457" width="13.375" style="2" customWidth="1"/>
    <col min="8458" max="8459" width="10.875" style="2" customWidth="1"/>
    <col min="8460" max="8704" width="12.125" style="2"/>
    <col min="8705" max="8705" width="13.375" style="2" customWidth="1"/>
    <col min="8706" max="8706" width="15.875" style="2" customWidth="1"/>
    <col min="8707" max="8707" width="13.375" style="2" customWidth="1"/>
    <col min="8708" max="8709" width="10.875" style="2" customWidth="1"/>
    <col min="8710" max="8710" width="12.125" style="2"/>
    <col min="8711" max="8711" width="10.875" style="2" customWidth="1"/>
    <col min="8712" max="8712" width="12.125" style="2"/>
    <col min="8713" max="8713" width="13.375" style="2" customWidth="1"/>
    <col min="8714" max="8715" width="10.875" style="2" customWidth="1"/>
    <col min="8716" max="8960" width="12.125" style="2"/>
    <col min="8961" max="8961" width="13.375" style="2" customWidth="1"/>
    <col min="8962" max="8962" width="15.875" style="2" customWidth="1"/>
    <col min="8963" max="8963" width="13.375" style="2" customWidth="1"/>
    <col min="8964" max="8965" width="10.875" style="2" customWidth="1"/>
    <col min="8966" max="8966" width="12.125" style="2"/>
    <col min="8967" max="8967" width="10.875" style="2" customWidth="1"/>
    <col min="8968" max="8968" width="12.125" style="2"/>
    <col min="8969" max="8969" width="13.375" style="2" customWidth="1"/>
    <col min="8970" max="8971" width="10.875" style="2" customWidth="1"/>
    <col min="8972" max="9216" width="12.125" style="2"/>
    <col min="9217" max="9217" width="13.375" style="2" customWidth="1"/>
    <col min="9218" max="9218" width="15.875" style="2" customWidth="1"/>
    <col min="9219" max="9219" width="13.375" style="2" customWidth="1"/>
    <col min="9220" max="9221" width="10.875" style="2" customWidth="1"/>
    <col min="9222" max="9222" width="12.125" style="2"/>
    <col min="9223" max="9223" width="10.875" style="2" customWidth="1"/>
    <col min="9224" max="9224" width="12.125" style="2"/>
    <col min="9225" max="9225" width="13.375" style="2" customWidth="1"/>
    <col min="9226" max="9227" width="10.875" style="2" customWidth="1"/>
    <col min="9228" max="9472" width="12.125" style="2"/>
    <col min="9473" max="9473" width="13.375" style="2" customWidth="1"/>
    <col min="9474" max="9474" width="15.875" style="2" customWidth="1"/>
    <col min="9475" max="9475" width="13.375" style="2" customWidth="1"/>
    <col min="9476" max="9477" width="10.875" style="2" customWidth="1"/>
    <col min="9478" max="9478" width="12.125" style="2"/>
    <col min="9479" max="9479" width="10.875" style="2" customWidth="1"/>
    <col min="9480" max="9480" width="12.125" style="2"/>
    <col min="9481" max="9481" width="13.375" style="2" customWidth="1"/>
    <col min="9482" max="9483" width="10.875" style="2" customWidth="1"/>
    <col min="9484" max="9728" width="12.125" style="2"/>
    <col min="9729" max="9729" width="13.375" style="2" customWidth="1"/>
    <col min="9730" max="9730" width="15.875" style="2" customWidth="1"/>
    <col min="9731" max="9731" width="13.375" style="2" customWidth="1"/>
    <col min="9732" max="9733" width="10.875" style="2" customWidth="1"/>
    <col min="9734" max="9734" width="12.125" style="2"/>
    <col min="9735" max="9735" width="10.875" style="2" customWidth="1"/>
    <col min="9736" max="9736" width="12.125" style="2"/>
    <col min="9737" max="9737" width="13.375" style="2" customWidth="1"/>
    <col min="9738" max="9739" width="10.875" style="2" customWidth="1"/>
    <col min="9740" max="9984" width="12.125" style="2"/>
    <col min="9985" max="9985" width="13.375" style="2" customWidth="1"/>
    <col min="9986" max="9986" width="15.875" style="2" customWidth="1"/>
    <col min="9987" max="9987" width="13.375" style="2" customWidth="1"/>
    <col min="9988" max="9989" width="10.875" style="2" customWidth="1"/>
    <col min="9990" max="9990" width="12.125" style="2"/>
    <col min="9991" max="9991" width="10.875" style="2" customWidth="1"/>
    <col min="9992" max="9992" width="12.125" style="2"/>
    <col min="9993" max="9993" width="13.375" style="2" customWidth="1"/>
    <col min="9994" max="9995" width="10.875" style="2" customWidth="1"/>
    <col min="9996" max="10240" width="12.125" style="2"/>
    <col min="10241" max="10241" width="13.375" style="2" customWidth="1"/>
    <col min="10242" max="10242" width="15.875" style="2" customWidth="1"/>
    <col min="10243" max="10243" width="13.375" style="2" customWidth="1"/>
    <col min="10244" max="10245" width="10.875" style="2" customWidth="1"/>
    <col min="10246" max="10246" width="12.125" style="2"/>
    <col min="10247" max="10247" width="10.875" style="2" customWidth="1"/>
    <col min="10248" max="10248" width="12.125" style="2"/>
    <col min="10249" max="10249" width="13.375" style="2" customWidth="1"/>
    <col min="10250" max="10251" width="10.875" style="2" customWidth="1"/>
    <col min="10252" max="10496" width="12.125" style="2"/>
    <col min="10497" max="10497" width="13.375" style="2" customWidth="1"/>
    <col min="10498" max="10498" width="15.875" style="2" customWidth="1"/>
    <col min="10499" max="10499" width="13.375" style="2" customWidth="1"/>
    <col min="10500" max="10501" width="10.875" style="2" customWidth="1"/>
    <col min="10502" max="10502" width="12.125" style="2"/>
    <col min="10503" max="10503" width="10.875" style="2" customWidth="1"/>
    <col min="10504" max="10504" width="12.125" style="2"/>
    <col min="10505" max="10505" width="13.375" style="2" customWidth="1"/>
    <col min="10506" max="10507" width="10.875" style="2" customWidth="1"/>
    <col min="10508" max="10752" width="12.125" style="2"/>
    <col min="10753" max="10753" width="13.375" style="2" customWidth="1"/>
    <col min="10754" max="10754" width="15.875" style="2" customWidth="1"/>
    <col min="10755" max="10755" width="13.375" style="2" customWidth="1"/>
    <col min="10756" max="10757" width="10.875" style="2" customWidth="1"/>
    <col min="10758" max="10758" width="12.125" style="2"/>
    <col min="10759" max="10759" width="10.875" style="2" customWidth="1"/>
    <col min="10760" max="10760" width="12.125" style="2"/>
    <col min="10761" max="10761" width="13.375" style="2" customWidth="1"/>
    <col min="10762" max="10763" width="10.875" style="2" customWidth="1"/>
    <col min="10764" max="11008" width="12.125" style="2"/>
    <col min="11009" max="11009" width="13.375" style="2" customWidth="1"/>
    <col min="11010" max="11010" width="15.875" style="2" customWidth="1"/>
    <col min="11011" max="11011" width="13.375" style="2" customWidth="1"/>
    <col min="11012" max="11013" width="10.875" style="2" customWidth="1"/>
    <col min="11014" max="11014" width="12.125" style="2"/>
    <col min="11015" max="11015" width="10.875" style="2" customWidth="1"/>
    <col min="11016" max="11016" width="12.125" style="2"/>
    <col min="11017" max="11017" width="13.375" style="2" customWidth="1"/>
    <col min="11018" max="11019" width="10.875" style="2" customWidth="1"/>
    <col min="11020" max="11264" width="12.125" style="2"/>
    <col min="11265" max="11265" width="13.375" style="2" customWidth="1"/>
    <col min="11266" max="11266" width="15.875" style="2" customWidth="1"/>
    <col min="11267" max="11267" width="13.375" style="2" customWidth="1"/>
    <col min="11268" max="11269" width="10.875" style="2" customWidth="1"/>
    <col min="11270" max="11270" width="12.125" style="2"/>
    <col min="11271" max="11271" width="10.875" style="2" customWidth="1"/>
    <col min="11272" max="11272" width="12.125" style="2"/>
    <col min="11273" max="11273" width="13.375" style="2" customWidth="1"/>
    <col min="11274" max="11275" width="10.875" style="2" customWidth="1"/>
    <col min="11276" max="11520" width="12.125" style="2"/>
    <col min="11521" max="11521" width="13.375" style="2" customWidth="1"/>
    <col min="11522" max="11522" width="15.875" style="2" customWidth="1"/>
    <col min="11523" max="11523" width="13.375" style="2" customWidth="1"/>
    <col min="11524" max="11525" width="10.875" style="2" customWidth="1"/>
    <col min="11526" max="11526" width="12.125" style="2"/>
    <col min="11527" max="11527" width="10.875" style="2" customWidth="1"/>
    <col min="11528" max="11528" width="12.125" style="2"/>
    <col min="11529" max="11529" width="13.375" style="2" customWidth="1"/>
    <col min="11530" max="11531" width="10.875" style="2" customWidth="1"/>
    <col min="11532" max="11776" width="12.125" style="2"/>
    <col min="11777" max="11777" width="13.375" style="2" customWidth="1"/>
    <col min="11778" max="11778" width="15.875" style="2" customWidth="1"/>
    <col min="11779" max="11779" width="13.375" style="2" customWidth="1"/>
    <col min="11780" max="11781" width="10.875" style="2" customWidth="1"/>
    <col min="11782" max="11782" width="12.125" style="2"/>
    <col min="11783" max="11783" width="10.875" style="2" customWidth="1"/>
    <col min="11784" max="11784" width="12.125" style="2"/>
    <col min="11785" max="11785" width="13.375" style="2" customWidth="1"/>
    <col min="11786" max="11787" width="10.875" style="2" customWidth="1"/>
    <col min="11788" max="12032" width="12.125" style="2"/>
    <col min="12033" max="12033" width="13.375" style="2" customWidth="1"/>
    <col min="12034" max="12034" width="15.875" style="2" customWidth="1"/>
    <col min="12035" max="12035" width="13.375" style="2" customWidth="1"/>
    <col min="12036" max="12037" width="10.875" style="2" customWidth="1"/>
    <col min="12038" max="12038" width="12.125" style="2"/>
    <col min="12039" max="12039" width="10.875" style="2" customWidth="1"/>
    <col min="12040" max="12040" width="12.125" style="2"/>
    <col min="12041" max="12041" width="13.375" style="2" customWidth="1"/>
    <col min="12042" max="12043" width="10.875" style="2" customWidth="1"/>
    <col min="12044" max="12288" width="12.125" style="2"/>
    <col min="12289" max="12289" width="13.375" style="2" customWidth="1"/>
    <col min="12290" max="12290" width="15.875" style="2" customWidth="1"/>
    <col min="12291" max="12291" width="13.375" style="2" customWidth="1"/>
    <col min="12292" max="12293" width="10.875" style="2" customWidth="1"/>
    <col min="12294" max="12294" width="12.125" style="2"/>
    <col min="12295" max="12295" width="10.875" style="2" customWidth="1"/>
    <col min="12296" max="12296" width="12.125" style="2"/>
    <col min="12297" max="12297" width="13.375" style="2" customWidth="1"/>
    <col min="12298" max="12299" width="10.875" style="2" customWidth="1"/>
    <col min="12300" max="12544" width="12.125" style="2"/>
    <col min="12545" max="12545" width="13.375" style="2" customWidth="1"/>
    <col min="12546" max="12546" width="15.875" style="2" customWidth="1"/>
    <col min="12547" max="12547" width="13.375" style="2" customWidth="1"/>
    <col min="12548" max="12549" width="10.875" style="2" customWidth="1"/>
    <col min="12550" max="12550" width="12.125" style="2"/>
    <col min="12551" max="12551" width="10.875" style="2" customWidth="1"/>
    <col min="12552" max="12552" width="12.125" style="2"/>
    <col min="12553" max="12553" width="13.375" style="2" customWidth="1"/>
    <col min="12554" max="12555" width="10.875" style="2" customWidth="1"/>
    <col min="12556" max="12800" width="12.125" style="2"/>
    <col min="12801" max="12801" width="13.375" style="2" customWidth="1"/>
    <col min="12802" max="12802" width="15.875" style="2" customWidth="1"/>
    <col min="12803" max="12803" width="13.375" style="2" customWidth="1"/>
    <col min="12804" max="12805" width="10.875" style="2" customWidth="1"/>
    <col min="12806" max="12806" width="12.125" style="2"/>
    <col min="12807" max="12807" width="10.875" style="2" customWidth="1"/>
    <col min="12808" max="12808" width="12.125" style="2"/>
    <col min="12809" max="12809" width="13.375" style="2" customWidth="1"/>
    <col min="12810" max="12811" width="10.875" style="2" customWidth="1"/>
    <col min="12812" max="13056" width="12.125" style="2"/>
    <col min="13057" max="13057" width="13.375" style="2" customWidth="1"/>
    <col min="13058" max="13058" width="15.875" style="2" customWidth="1"/>
    <col min="13059" max="13059" width="13.375" style="2" customWidth="1"/>
    <col min="13060" max="13061" width="10.875" style="2" customWidth="1"/>
    <col min="13062" max="13062" width="12.125" style="2"/>
    <col min="13063" max="13063" width="10.875" style="2" customWidth="1"/>
    <col min="13064" max="13064" width="12.125" style="2"/>
    <col min="13065" max="13065" width="13.375" style="2" customWidth="1"/>
    <col min="13066" max="13067" width="10.875" style="2" customWidth="1"/>
    <col min="13068" max="13312" width="12.125" style="2"/>
    <col min="13313" max="13313" width="13.375" style="2" customWidth="1"/>
    <col min="13314" max="13314" width="15.875" style="2" customWidth="1"/>
    <col min="13315" max="13315" width="13.375" style="2" customWidth="1"/>
    <col min="13316" max="13317" width="10.875" style="2" customWidth="1"/>
    <col min="13318" max="13318" width="12.125" style="2"/>
    <col min="13319" max="13319" width="10.875" style="2" customWidth="1"/>
    <col min="13320" max="13320" width="12.125" style="2"/>
    <col min="13321" max="13321" width="13.375" style="2" customWidth="1"/>
    <col min="13322" max="13323" width="10.875" style="2" customWidth="1"/>
    <col min="13324" max="13568" width="12.125" style="2"/>
    <col min="13569" max="13569" width="13.375" style="2" customWidth="1"/>
    <col min="13570" max="13570" width="15.875" style="2" customWidth="1"/>
    <col min="13571" max="13571" width="13.375" style="2" customWidth="1"/>
    <col min="13572" max="13573" width="10.875" style="2" customWidth="1"/>
    <col min="13574" max="13574" width="12.125" style="2"/>
    <col min="13575" max="13575" width="10.875" style="2" customWidth="1"/>
    <col min="13576" max="13576" width="12.125" style="2"/>
    <col min="13577" max="13577" width="13.375" style="2" customWidth="1"/>
    <col min="13578" max="13579" width="10.875" style="2" customWidth="1"/>
    <col min="13580" max="13824" width="12.125" style="2"/>
    <col min="13825" max="13825" width="13.375" style="2" customWidth="1"/>
    <col min="13826" max="13826" width="15.875" style="2" customWidth="1"/>
    <col min="13827" max="13827" width="13.375" style="2" customWidth="1"/>
    <col min="13828" max="13829" width="10.875" style="2" customWidth="1"/>
    <col min="13830" max="13830" width="12.125" style="2"/>
    <col min="13831" max="13831" width="10.875" style="2" customWidth="1"/>
    <col min="13832" max="13832" width="12.125" style="2"/>
    <col min="13833" max="13833" width="13.375" style="2" customWidth="1"/>
    <col min="13834" max="13835" width="10.875" style="2" customWidth="1"/>
    <col min="13836" max="14080" width="12.125" style="2"/>
    <col min="14081" max="14081" width="13.375" style="2" customWidth="1"/>
    <col min="14082" max="14082" width="15.875" style="2" customWidth="1"/>
    <col min="14083" max="14083" width="13.375" style="2" customWidth="1"/>
    <col min="14084" max="14085" width="10.875" style="2" customWidth="1"/>
    <col min="14086" max="14086" width="12.125" style="2"/>
    <col min="14087" max="14087" width="10.875" style="2" customWidth="1"/>
    <col min="14088" max="14088" width="12.125" style="2"/>
    <col min="14089" max="14089" width="13.375" style="2" customWidth="1"/>
    <col min="14090" max="14091" width="10.875" style="2" customWidth="1"/>
    <col min="14092" max="14336" width="12.125" style="2"/>
    <col min="14337" max="14337" width="13.375" style="2" customWidth="1"/>
    <col min="14338" max="14338" width="15.875" style="2" customWidth="1"/>
    <col min="14339" max="14339" width="13.375" style="2" customWidth="1"/>
    <col min="14340" max="14341" width="10.875" style="2" customWidth="1"/>
    <col min="14342" max="14342" width="12.125" style="2"/>
    <col min="14343" max="14343" width="10.875" style="2" customWidth="1"/>
    <col min="14344" max="14344" width="12.125" style="2"/>
    <col min="14345" max="14345" width="13.375" style="2" customWidth="1"/>
    <col min="14346" max="14347" width="10.875" style="2" customWidth="1"/>
    <col min="14348" max="14592" width="12.125" style="2"/>
    <col min="14593" max="14593" width="13.375" style="2" customWidth="1"/>
    <col min="14594" max="14594" width="15.875" style="2" customWidth="1"/>
    <col min="14595" max="14595" width="13.375" style="2" customWidth="1"/>
    <col min="14596" max="14597" width="10.875" style="2" customWidth="1"/>
    <col min="14598" max="14598" width="12.125" style="2"/>
    <col min="14599" max="14599" width="10.875" style="2" customWidth="1"/>
    <col min="14600" max="14600" width="12.125" style="2"/>
    <col min="14601" max="14601" width="13.375" style="2" customWidth="1"/>
    <col min="14602" max="14603" width="10.875" style="2" customWidth="1"/>
    <col min="14604" max="14848" width="12.125" style="2"/>
    <col min="14849" max="14849" width="13.375" style="2" customWidth="1"/>
    <col min="14850" max="14850" width="15.875" style="2" customWidth="1"/>
    <col min="14851" max="14851" width="13.375" style="2" customWidth="1"/>
    <col min="14852" max="14853" width="10.875" style="2" customWidth="1"/>
    <col min="14854" max="14854" width="12.125" style="2"/>
    <col min="14855" max="14855" width="10.875" style="2" customWidth="1"/>
    <col min="14856" max="14856" width="12.125" style="2"/>
    <col min="14857" max="14857" width="13.375" style="2" customWidth="1"/>
    <col min="14858" max="14859" width="10.875" style="2" customWidth="1"/>
    <col min="14860" max="15104" width="12.125" style="2"/>
    <col min="15105" max="15105" width="13.375" style="2" customWidth="1"/>
    <col min="15106" max="15106" width="15.875" style="2" customWidth="1"/>
    <col min="15107" max="15107" width="13.375" style="2" customWidth="1"/>
    <col min="15108" max="15109" width="10.875" style="2" customWidth="1"/>
    <col min="15110" max="15110" width="12.125" style="2"/>
    <col min="15111" max="15111" width="10.875" style="2" customWidth="1"/>
    <col min="15112" max="15112" width="12.125" style="2"/>
    <col min="15113" max="15113" width="13.375" style="2" customWidth="1"/>
    <col min="15114" max="15115" width="10.875" style="2" customWidth="1"/>
    <col min="15116" max="15360" width="12.125" style="2"/>
    <col min="15361" max="15361" width="13.375" style="2" customWidth="1"/>
    <col min="15362" max="15362" width="15.875" style="2" customWidth="1"/>
    <col min="15363" max="15363" width="13.375" style="2" customWidth="1"/>
    <col min="15364" max="15365" width="10.875" style="2" customWidth="1"/>
    <col min="15366" max="15366" width="12.125" style="2"/>
    <col min="15367" max="15367" width="10.875" style="2" customWidth="1"/>
    <col min="15368" max="15368" width="12.125" style="2"/>
    <col min="15369" max="15369" width="13.375" style="2" customWidth="1"/>
    <col min="15370" max="15371" width="10.875" style="2" customWidth="1"/>
    <col min="15372" max="15616" width="12.125" style="2"/>
    <col min="15617" max="15617" width="13.375" style="2" customWidth="1"/>
    <col min="15618" max="15618" width="15.875" style="2" customWidth="1"/>
    <col min="15619" max="15619" width="13.375" style="2" customWidth="1"/>
    <col min="15620" max="15621" width="10.875" style="2" customWidth="1"/>
    <col min="15622" max="15622" width="12.125" style="2"/>
    <col min="15623" max="15623" width="10.875" style="2" customWidth="1"/>
    <col min="15624" max="15624" width="12.125" style="2"/>
    <col min="15625" max="15625" width="13.375" style="2" customWidth="1"/>
    <col min="15626" max="15627" width="10.875" style="2" customWidth="1"/>
    <col min="15628" max="15872" width="12.125" style="2"/>
    <col min="15873" max="15873" width="13.375" style="2" customWidth="1"/>
    <col min="15874" max="15874" width="15.875" style="2" customWidth="1"/>
    <col min="15875" max="15875" width="13.375" style="2" customWidth="1"/>
    <col min="15876" max="15877" width="10.875" style="2" customWidth="1"/>
    <col min="15878" max="15878" width="12.125" style="2"/>
    <col min="15879" max="15879" width="10.875" style="2" customWidth="1"/>
    <col min="15880" max="15880" width="12.125" style="2"/>
    <col min="15881" max="15881" width="13.375" style="2" customWidth="1"/>
    <col min="15882" max="15883" width="10.875" style="2" customWidth="1"/>
    <col min="15884" max="16128" width="12.125" style="2"/>
    <col min="16129" max="16129" width="13.375" style="2" customWidth="1"/>
    <col min="16130" max="16130" width="15.875" style="2" customWidth="1"/>
    <col min="16131" max="16131" width="13.375" style="2" customWidth="1"/>
    <col min="16132" max="16133" width="10.875" style="2" customWidth="1"/>
    <col min="16134" max="16134" width="12.125" style="2"/>
    <col min="16135" max="16135" width="10.875" style="2" customWidth="1"/>
    <col min="16136" max="16136" width="12.125" style="2"/>
    <col min="16137" max="16137" width="13.375" style="2" customWidth="1"/>
    <col min="16138" max="16139" width="10.875" style="2" customWidth="1"/>
    <col min="16140" max="16384" width="12.125" style="2"/>
  </cols>
  <sheetData>
    <row r="1" spans="1:13" x14ac:dyDescent="0.2">
      <c r="A1" s="1"/>
    </row>
    <row r="6" spans="1:13" x14ac:dyDescent="0.2">
      <c r="F6" s="4" t="s">
        <v>0</v>
      </c>
    </row>
    <row r="7" spans="1:13" x14ac:dyDescent="0.2">
      <c r="C7" s="4" t="s">
        <v>130</v>
      </c>
    </row>
    <row r="8" spans="1:13" ht="18" thickBot="1" x14ac:dyDescent="0.25">
      <c r="B8" s="6"/>
      <c r="C8" s="6"/>
      <c r="D8" s="6"/>
      <c r="E8" s="6"/>
      <c r="F8" s="6"/>
      <c r="G8" s="6"/>
      <c r="H8" s="6"/>
      <c r="I8" s="6"/>
      <c r="J8" s="6"/>
      <c r="K8" s="6"/>
      <c r="L8" s="6"/>
    </row>
    <row r="9" spans="1:13" x14ac:dyDescent="0.2">
      <c r="C9" s="13"/>
      <c r="D9" s="13"/>
      <c r="E9" s="13"/>
      <c r="F9" s="13"/>
      <c r="G9" s="11"/>
      <c r="H9" s="11"/>
      <c r="I9" s="11"/>
      <c r="J9" s="13"/>
      <c r="K9" s="13"/>
      <c r="L9" s="28" t="s">
        <v>67</v>
      </c>
    </row>
    <row r="10" spans="1:13" x14ac:dyDescent="0.2">
      <c r="B10" s="11"/>
      <c r="C10" s="15" t="s">
        <v>131</v>
      </c>
      <c r="D10" s="15" t="s">
        <v>132</v>
      </c>
      <c r="E10" s="15" t="s">
        <v>133</v>
      </c>
      <c r="F10" s="15" t="s">
        <v>134</v>
      </c>
      <c r="G10" s="15" t="s">
        <v>135</v>
      </c>
      <c r="H10" s="15" t="s">
        <v>136</v>
      </c>
      <c r="I10" s="15" t="s">
        <v>137</v>
      </c>
      <c r="J10" s="15" t="s">
        <v>138</v>
      </c>
      <c r="K10" s="15" t="s">
        <v>139</v>
      </c>
      <c r="L10" s="29" t="s">
        <v>76</v>
      </c>
      <c r="M10" s="27"/>
    </row>
    <row r="11" spans="1:13" x14ac:dyDescent="0.2">
      <c r="C11" s="13"/>
    </row>
    <row r="12" spans="1:13" x14ac:dyDescent="0.2">
      <c r="B12" s="30" t="s">
        <v>140</v>
      </c>
      <c r="C12" s="18">
        <f>SUM(D12:F12,J12:L12)</f>
        <v>4571</v>
      </c>
      <c r="D12" s="3">
        <f t="shared" ref="D12:L12" si="0">SUM(D14:D70)</f>
        <v>69</v>
      </c>
      <c r="E12" s="3">
        <f t="shared" si="0"/>
        <v>358</v>
      </c>
      <c r="F12" s="3">
        <f t="shared" si="0"/>
        <v>3457</v>
      </c>
      <c r="G12" s="3">
        <f t="shared" si="0"/>
        <v>755</v>
      </c>
      <c r="H12" s="3">
        <f t="shared" si="0"/>
        <v>789</v>
      </c>
      <c r="I12" s="3">
        <f t="shared" si="0"/>
        <v>1913</v>
      </c>
      <c r="J12" s="3">
        <f t="shared" si="0"/>
        <v>266</v>
      </c>
      <c r="K12" s="3">
        <f t="shared" si="0"/>
        <v>41</v>
      </c>
      <c r="L12" s="3">
        <f t="shared" si="0"/>
        <v>380</v>
      </c>
    </row>
    <row r="13" spans="1:13" x14ac:dyDescent="0.2">
      <c r="C13" s="13"/>
    </row>
    <row r="14" spans="1:13" x14ac:dyDescent="0.2">
      <c r="B14" s="1" t="s">
        <v>78</v>
      </c>
      <c r="C14" s="20">
        <f t="shared" ref="C14:C20" si="1">SUM(D14:F14,J14:L14)</f>
        <v>2393</v>
      </c>
      <c r="D14" s="19">
        <v>29</v>
      </c>
      <c r="E14" s="19">
        <v>150</v>
      </c>
      <c r="F14" s="21">
        <v>1906</v>
      </c>
      <c r="G14" s="19">
        <v>362</v>
      </c>
      <c r="H14" s="19">
        <v>534</v>
      </c>
      <c r="I14" s="19">
        <v>1010</v>
      </c>
      <c r="J14" s="19">
        <v>109</v>
      </c>
      <c r="K14" s="19">
        <v>5</v>
      </c>
      <c r="L14" s="19">
        <v>194</v>
      </c>
    </row>
    <row r="15" spans="1:13" x14ac:dyDescent="0.2">
      <c r="B15" s="1" t="s">
        <v>79</v>
      </c>
      <c r="C15" s="20">
        <f t="shared" si="1"/>
        <v>196</v>
      </c>
      <c r="D15" s="23" t="s">
        <v>80</v>
      </c>
      <c r="E15" s="19">
        <v>2</v>
      </c>
      <c r="F15" s="21">
        <v>173</v>
      </c>
      <c r="G15" s="19">
        <v>24</v>
      </c>
      <c r="H15" s="19">
        <v>30</v>
      </c>
      <c r="I15" s="19">
        <v>119</v>
      </c>
      <c r="J15" s="19">
        <v>6</v>
      </c>
      <c r="K15" s="23">
        <v>4</v>
      </c>
      <c r="L15" s="19">
        <v>11</v>
      </c>
    </row>
    <row r="16" spans="1:13" x14ac:dyDescent="0.2">
      <c r="B16" s="1" t="s">
        <v>81</v>
      </c>
      <c r="C16" s="20">
        <f t="shared" si="1"/>
        <v>85</v>
      </c>
      <c r="D16" s="23">
        <v>3</v>
      </c>
      <c r="E16" s="19">
        <v>5</v>
      </c>
      <c r="F16" s="21">
        <v>65</v>
      </c>
      <c r="G16" s="19">
        <v>22</v>
      </c>
      <c r="H16" s="19">
        <v>11</v>
      </c>
      <c r="I16" s="19">
        <v>32</v>
      </c>
      <c r="J16" s="19">
        <v>10</v>
      </c>
      <c r="K16" s="23" t="s">
        <v>80</v>
      </c>
      <c r="L16" s="19">
        <v>2</v>
      </c>
    </row>
    <row r="17" spans="2:12" x14ac:dyDescent="0.2">
      <c r="B17" s="1" t="s">
        <v>82</v>
      </c>
      <c r="C17" s="20">
        <f t="shared" si="1"/>
        <v>109</v>
      </c>
      <c r="D17" s="23">
        <v>2</v>
      </c>
      <c r="E17" s="19">
        <v>11</v>
      </c>
      <c r="F17" s="21">
        <v>78</v>
      </c>
      <c r="G17" s="19">
        <v>31</v>
      </c>
      <c r="H17" s="19">
        <v>15</v>
      </c>
      <c r="I17" s="19">
        <v>32</v>
      </c>
      <c r="J17" s="23">
        <v>5</v>
      </c>
      <c r="K17" s="19">
        <v>4</v>
      </c>
      <c r="L17" s="19">
        <v>9</v>
      </c>
    </row>
    <row r="18" spans="2:12" x14ac:dyDescent="0.2">
      <c r="B18" s="1" t="s">
        <v>83</v>
      </c>
      <c r="C18" s="20">
        <f t="shared" si="1"/>
        <v>121</v>
      </c>
      <c r="D18" s="19">
        <v>2</v>
      </c>
      <c r="E18" s="19">
        <v>11</v>
      </c>
      <c r="F18" s="21">
        <v>89</v>
      </c>
      <c r="G18" s="19">
        <v>15</v>
      </c>
      <c r="H18" s="19">
        <v>16</v>
      </c>
      <c r="I18" s="19">
        <v>58</v>
      </c>
      <c r="J18" s="19">
        <v>10</v>
      </c>
      <c r="K18" s="23">
        <v>1</v>
      </c>
      <c r="L18" s="19">
        <v>8</v>
      </c>
    </row>
    <row r="19" spans="2:12" x14ac:dyDescent="0.2">
      <c r="B19" s="1" t="s">
        <v>84</v>
      </c>
      <c r="C19" s="20">
        <f t="shared" si="1"/>
        <v>289</v>
      </c>
      <c r="D19" s="19">
        <v>3</v>
      </c>
      <c r="E19" s="19">
        <v>28</v>
      </c>
      <c r="F19" s="21">
        <v>223</v>
      </c>
      <c r="G19" s="19">
        <v>13</v>
      </c>
      <c r="H19" s="19">
        <v>56</v>
      </c>
      <c r="I19" s="19">
        <v>154</v>
      </c>
      <c r="J19" s="19">
        <v>26</v>
      </c>
      <c r="K19" s="19">
        <v>1</v>
      </c>
      <c r="L19" s="19">
        <v>8</v>
      </c>
    </row>
    <row r="20" spans="2:12" x14ac:dyDescent="0.2">
      <c r="B20" s="1" t="s">
        <v>85</v>
      </c>
      <c r="C20" s="20">
        <f t="shared" si="1"/>
        <v>121</v>
      </c>
      <c r="D20" s="19">
        <v>2</v>
      </c>
      <c r="E20" s="19">
        <v>20</v>
      </c>
      <c r="F20" s="21">
        <v>73</v>
      </c>
      <c r="G20" s="19">
        <v>6</v>
      </c>
      <c r="H20" s="19">
        <v>8</v>
      </c>
      <c r="I20" s="19">
        <v>59</v>
      </c>
      <c r="J20" s="19">
        <v>9</v>
      </c>
      <c r="K20" s="23">
        <v>1</v>
      </c>
      <c r="L20" s="19">
        <v>16</v>
      </c>
    </row>
    <row r="21" spans="2:12" x14ac:dyDescent="0.2">
      <c r="C21" s="13"/>
      <c r="D21" s="19"/>
      <c r="E21" s="23"/>
      <c r="G21" s="19"/>
      <c r="H21" s="19"/>
      <c r="I21" s="19"/>
      <c r="J21" s="19"/>
      <c r="K21" s="19"/>
      <c r="L21" s="19"/>
    </row>
    <row r="22" spans="2:12" x14ac:dyDescent="0.2">
      <c r="B22" s="1" t="s">
        <v>86</v>
      </c>
      <c r="C22" s="20">
        <f t="shared" ref="C22:C30" si="2">SUM(D22:F22,J22:L22)</f>
        <v>36</v>
      </c>
      <c r="D22" s="23">
        <v>1</v>
      </c>
      <c r="E22" s="19">
        <v>6</v>
      </c>
      <c r="F22" s="21">
        <v>26</v>
      </c>
      <c r="G22" s="19">
        <v>9</v>
      </c>
      <c r="H22" s="19">
        <v>5</v>
      </c>
      <c r="I22" s="19">
        <v>12</v>
      </c>
      <c r="J22" s="23">
        <v>2</v>
      </c>
      <c r="K22" s="23">
        <v>1</v>
      </c>
      <c r="L22" s="23" t="s">
        <v>80</v>
      </c>
    </row>
    <row r="23" spans="2:12" x14ac:dyDescent="0.2">
      <c r="B23" s="1" t="s">
        <v>87</v>
      </c>
      <c r="C23" s="20">
        <f t="shared" si="2"/>
        <v>6</v>
      </c>
      <c r="D23" s="23" t="s">
        <v>80</v>
      </c>
      <c r="E23" s="23">
        <v>2</v>
      </c>
      <c r="F23" s="21">
        <v>3</v>
      </c>
      <c r="G23" s="23" t="s">
        <v>80</v>
      </c>
      <c r="H23" s="23" t="s">
        <v>80</v>
      </c>
      <c r="I23" s="19">
        <v>3</v>
      </c>
      <c r="J23" s="23">
        <v>1</v>
      </c>
      <c r="K23" s="23" t="s">
        <v>80</v>
      </c>
      <c r="L23" s="23" t="s">
        <v>80</v>
      </c>
    </row>
    <row r="24" spans="2:12" x14ac:dyDescent="0.2">
      <c r="B24" s="1" t="s">
        <v>88</v>
      </c>
      <c r="C24" s="20">
        <f t="shared" si="2"/>
        <v>4</v>
      </c>
      <c r="D24" s="23" t="s">
        <v>80</v>
      </c>
      <c r="E24" s="23" t="s">
        <v>80</v>
      </c>
      <c r="F24" s="21">
        <v>4</v>
      </c>
      <c r="G24" s="19">
        <v>2</v>
      </c>
      <c r="H24" s="23" t="s">
        <v>80</v>
      </c>
      <c r="I24" s="19">
        <v>2</v>
      </c>
      <c r="J24" s="23" t="s">
        <v>80</v>
      </c>
      <c r="K24" s="23" t="s">
        <v>80</v>
      </c>
      <c r="L24" s="23" t="s">
        <v>80</v>
      </c>
    </row>
    <row r="25" spans="2:12" x14ac:dyDescent="0.2">
      <c r="B25" s="1" t="s">
        <v>89</v>
      </c>
      <c r="C25" s="20">
        <f t="shared" si="2"/>
        <v>63</v>
      </c>
      <c r="D25" s="19">
        <v>4</v>
      </c>
      <c r="E25" s="19">
        <v>5</v>
      </c>
      <c r="F25" s="21">
        <v>38</v>
      </c>
      <c r="G25" s="19">
        <v>11</v>
      </c>
      <c r="H25" s="19">
        <v>7</v>
      </c>
      <c r="I25" s="19">
        <v>20</v>
      </c>
      <c r="J25" s="19">
        <v>6</v>
      </c>
      <c r="K25" s="23" t="s">
        <v>80</v>
      </c>
      <c r="L25" s="19">
        <v>10</v>
      </c>
    </row>
    <row r="26" spans="2:12" x14ac:dyDescent="0.2">
      <c r="B26" s="1" t="s">
        <v>90</v>
      </c>
      <c r="C26" s="20">
        <f t="shared" si="2"/>
        <v>55</v>
      </c>
      <c r="D26" s="23" t="s">
        <v>80</v>
      </c>
      <c r="E26" s="23">
        <v>3</v>
      </c>
      <c r="F26" s="21">
        <v>39</v>
      </c>
      <c r="G26" s="19">
        <v>15</v>
      </c>
      <c r="H26" s="19">
        <v>2</v>
      </c>
      <c r="I26" s="19">
        <v>22</v>
      </c>
      <c r="J26" s="19">
        <v>3</v>
      </c>
      <c r="K26" s="23">
        <v>1</v>
      </c>
      <c r="L26" s="19">
        <v>9</v>
      </c>
    </row>
    <row r="27" spans="2:12" x14ac:dyDescent="0.2">
      <c r="B27" s="1" t="s">
        <v>91</v>
      </c>
      <c r="C27" s="20">
        <f t="shared" si="2"/>
        <v>21</v>
      </c>
      <c r="D27" s="23" t="s">
        <v>80</v>
      </c>
      <c r="E27" s="19">
        <v>2</v>
      </c>
      <c r="F27" s="21">
        <v>16</v>
      </c>
      <c r="G27" s="19">
        <v>9</v>
      </c>
      <c r="H27" s="23">
        <v>1</v>
      </c>
      <c r="I27" s="19">
        <v>6</v>
      </c>
      <c r="J27" s="23">
        <v>2</v>
      </c>
      <c r="K27" s="23" t="s">
        <v>80</v>
      </c>
      <c r="L27" s="23">
        <v>1</v>
      </c>
    </row>
    <row r="28" spans="2:12" x14ac:dyDescent="0.2">
      <c r="B28" s="1" t="s">
        <v>92</v>
      </c>
      <c r="C28" s="20">
        <f t="shared" si="2"/>
        <v>18</v>
      </c>
      <c r="D28" s="23" t="s">
        <v>80</v>
      </c>
      <c r="E28" s="19">
        <v>2</v>
      </c>
      <c r="F28" s="21">
        <v>12</v>
      </c>
      <c r="G28" s="19">
        <v>5</v>
      </c>
      <c r="H28" s="23" t="s">
        <v>80</v>
      </c>
      <c r="I28" s="19">
        <v>7</v>
      </c>
      <c r="J28" s="23">
        <v>1</v>
      </c>
      <c r="K28" s="23" t="s">
        <v>80</v>
      </c>
      <c r="L28" s="23">
        <v>3</v>
      </c>
    </row>
    <row r="29" spans="2:12" x14ac:dyDescent="0.2">
      <c r="B29" s="1" t="s">
        <v>93</v>
      </c>
      <c r="C29" s="20">
        <f t="shared" si="2"/>
        <v>117</v>
      </c>
      <c r="D29" s="23">
        <v>1</v>
      </c>
      <c r="E29" s="19">
        <v>10</v>
      </c>
      <c r="F29" s="21">
        <v>87</v>
      </c>
      <c r="G29" s="19">
        <v>42</v>
      </c>
      <c r="H29" s="19">
        <v>10</v>
      </c>
      <c r="I29" s="19">
        <v>35</v>
      </c>
      <c r="J29" s="23" t="s">
        <v>80</v>
      </c>
      <c r="K29" s="19">
        <v>1</v>
      </c>
      <c r="L29" s="19">
        <v>18</v>
      </c>
    </row>
    <row r="30" spans="2:12" x14ac:dyDescent="0.2">
      <c r="B30" s="1" t="s">
        <v>94</v>
      </c>
      <c r="C30" s="20">
        <f t="shared" si="2"/>
        <v>233</v>
      </c>
      <c r="D30" s="23" t="s">
        <v>80</v>
      </c>
      <c r="E30" s="19">
        <v>36</v>
      </c>
      <c r="F30" s="21">
        <v>130</v>
      </c>
      <c r="G30" s="19">
        <v>45</v>
      </c>
      <c r="H30" s="19">
        <v>19</v>
      </c>
      <c r="I30" s="19">
        <v>66</v>
      </c>
      <c r="J30" s="19">
        <v>33</v>
      </c>
      <c r="K30" s="23">
        <v>11</v>
      </c>
      <c r="L30" s="19">
        <v>23</v>
      </c>
    </row>
    <row r="31" spans="2:12" x14ac:dyDescent="0.2">
      <c r="C31" s="13"/>
      <c r="D31" s="19"/>
      <c r="E31" s="19"/>
      <c r="G31" s="19"/>
      <c r="H31" s="19"/>
      <c r="I31" s="19"/>
      <c r="J31" s="19"/>
      <c r="K31" s="19"/>
      <c r="L31" s="19"/>
    </row>
    <row r="32" spans="2:12" x14ac:dyDescent="0.2">
      <c r="B32" s="1" t="s">
        <v>95</v>
      </c>
      <c r="C32" s="20">
        <f>SUM(D32:F32,J32:L32)</f>
        <v>61</v>
      </c>
      <c r="D32" s="23">
        <v>1</v>
      </c>
      <c r="E32" s="23">
        <v>4</v>
      </c>
      <c r="F32" s="21">
        <v>48</v>
      </c>
      <c r="G32" s="19">
        <v>15</v>
      </c>
      <c r="H32" s="19">
        <v>2</v>
      </c>
      <c r="I32" s="19">
        <v>31</v>
      </c>
      <c r="J32" s="19">
        <v>2</v>
      </c>
      <c r="K32" s="23">
        <v>1</v>
      </c>
      <c r="L32" s="19">
        <v>5</v>
      </c>
    </row>
    <row r="33" spans="2:12" x14ac:dyDescent="0.2">
      <c r="B33" s="1" t="s">
        <v>96</v>
      </c>
      <c r="C33" s="20">
        <f>SUM(D33:F33,J33:L33)</f>
        <v>50</v>
      </c>
      <c r="D33" s="23">
        <v>1</v>
      </c>
      <c r="E33" s="19">
        <v>5</v>
      </c>
      <c r="F33" s="21">
        <v>34</v>
      </c>
      <c r="G33" s="19">
        <v>8</v>
      </c>
      <c r="H33" s="19">
        <v>4</v>
      </c>
      <c r="I33" s="19">
        <v>22</v>
      </c>
      <c r="J33" s="19">
        <v>4</v>
      </c>
      <c r="K33" s="23">
        <v>4</v>
      </c>
      <c r="L33" s="19">
        <v>2</v>
      </c>
    </row>
    <row r="34" spans="2:12" x14ac:dyDescent="0.2">
      <c r="B34" s="1" t="s">
        <v>97</v>
      </c>
      <c r="C34" s="20">
        <f>SUM(D34:F34,J34:L34)</f>
        <v>5</v>
      </c>
      <c r="D34" s="23" t="s">
        <v>80</v>
      </c>
      <c r="E34" s="23" t="s">
        <v>80</v>
      </c>
      <c r="F34" s="21">
        <v>4</v>
      </c>
      <c r="G34" s="19">
        <v>1</v>
      </c>
      <c r="H34" s="23">
        <v>1</v>
      </c>
      <c r="I34" s="19">
        <v>2</v>
      </c>
      <c r="J34" s="23">
        <v>1</v>
      </c>
      <c r="K34" s="23" t="s">
        <v>80</v>
      </c>
      <c r="L34" s="23" t="s">
        <v>80</v>
      </c>
    </row>
    <row r="35" spans="2:12" x14ac:dyDescent="0.2">
      <c r="B35" s="1" t="s">
        <v>98</v>
      </c>
      <c r="C35" s="20">
        <f>SUM(D35:F35,J35:L35)</f>
        <v>3</v>
      </c>
      <c r="D35" s="23">
        <v>1</v>
      </c>
      <c r="E35" s="23" t="s">
        <v>80</v>
      </c>
      <c r="F35" s="21">
        <v>1</v>
      </c>
      <c r="G35" s="23">
        <v>1</v>
      </c>
      <c r="H35" s="23" t="s">
        <v>80</v>
      </c>
      <c r="I35" s="23" t="s">
        <v>80</v>
      </c>
      <c r="J35" s="23">
        <v>1</v>
      </c>
      <c r="K35" s="23" t="s">
        <v>80</v>
      </c>
      <c r="L35" s="23" t="s">
        <v>80</v>
      </c>
    </row>
    <row r="36" spans="2:12" x14ac:dyDescent="0.2">
      <c r="B36" s="1" t="s">
        <v>99</v>
      </c>
      <c r="C36" s="31" t="s">
        <v>80</v>
      </c>
      <c r="D36" s="23" t="s">
        <v>80</v>
      </c>
      <c r="E36" s="23" t="s">
        <v>80</v>
      </c>
      <c r="F36" s="23" t="s">
        <v>80</v>
      </c>
      <c r="G36" s="23" t="s">
        <v>80</v>
      </c>
      <c r="H36" s="23" t="s">
        <v>80</v>
      </c>
      <c r="I36" s="23" t="s">
        <v>80</v>
      </c>
      <c r="J36" s="23" t="s">
        <v>80</v>
      </c>
      <c r="K36" s="23" t="s">
        <v>80</v>
      </c>
      <c r="L36" s="23" t="s">
        <v>80</v>
      </c>
    </row>
    <row r="37" spans="2:12" x14ac:dyDescent="0.2">
      <c r="C37" s="13"/>
      <c r="D37" s="19"/>
      <c r="E37" s="19"/>
      <c r="G37" s="19"/>
      <c r="H37" s="19"/>
      <c r="I37" s="19"/>
      <c r="J37" s="19"/>
      <c r="K37" s="19"/>
      <c r="L37" s="19"/>
    </row>
    <row r="38" spans="2:12" x14ac:dyDescent="0.2">
      <c r="B38" s="1" t="s">
        <v>100</v>
      </c>
      <c r="C38" s="20">
        <f>SUM(D38:F38,J38:L38)</f>
        <v>57</v>
      </c>
      <c r="D38" s="23">
        <v>2</v>
      </c>
      <c r="E38" s="19">
        <v>7</v>
      </c>
      <c r="F38" s="21">
        <v>39</v>
      </c>
      <c r="G38" s="19">
        <v>8</v>
      </c>
      <c r="H38" s="19">
        <v>3</v>
      </c>
      <c r="I38" s="19">
        <v>28</v>
      </c>
      <c r="J38" s="19">
        <v>2</v>
      </c>
      <c r="K38" s="23">
        <v>1</v>
      </c>
      <c r="L38" s="19">
        <v>6</v>
      </c>
    </row>
    <row r="39" spans="2:12" x14ac:dyDescent="0.2">
      <c r="B39" s="1" t="s">
        <v>101</v>
      </c>
      <c r="C39" s="20">
        <f>SUM(D39:F39,J39:L39)</f>
        <v>20</v>
      </c>
      <c r="D39" s="23" t="s">
        <v>80</v>
      </c>
      <c r="E39" s="23" t="s">
        <v>80</v>
      </c>
      <c r="F39" s="21">
        <v>18</v>
      </c>
      <c r="G39" s="19">
        <v>4</v>
      </c>
      <c r="H39" s="19">
        <v>2</v>
      </c>
      <c r="I39" s="19">
        <v>12</v>
      </c>
      <c r="J39" s="23" t="s">
        <v>80</v>
      </c>
      <c r="K39" s="23" t="s">
        <v>80</v>
      </c>
      <c r="L39" s="23">
        <v>2</v>
      </c>
    </row>
    <row r="40" spans="2:12" x14ac:dyDescent="0.2">
      <c r="B40" s="1" t="s">
        <v>102</v>
      </c>
      <c r="C40" s="20">
        <f>SUM(D40:F40,J40:L40)</f>
        <v>57</v>
      </c>
      <c r="D40" s="23" t="s">
        <v>80</v>
      </c>
      <c r="E40" s="19">
        <v>2</v>
      </c>
      <c r="F40" s="21">
        <v>50</v>
      </c>
      <c r="G40" s="19">
        <v>32</v>
      </c>
      <c r="H40" s="19">
        <v>5</v>
      </c>
      <c r="I40" s="19">
        <v>13</v>
      </c>
      <c r="J40" s="19">
        <v>1</v>
      </c>
      <c r="K40" s="23">
        <v>1</v>
      </c>
      <c r="L40" s="23">
        <v>3</v>
      </c>
    </row>
    <row r="41" spans="2:12" x14ac:dyDescent="0.2">
      <c r="B41" s="1" t="s">
        <v>103</v>
      </c>
      <c r="C41" s="20">
        <f>SUM(D41:F41,J41:L41)</f>
        <v>3</v>
      </c>
      <c r="D41" s="23">
        <v>1</v>
      </c>
      <c r="E41" s="23" t="s">
        <v>80</v>
      </c>
      <c r="F41" s="21">
        <v>2</v>
      </c>
      <c r="G41" s="23" t="s">
        <v>80</v>
      </c>
      <c r="H41" s="23">
        <v>1</v>
      </c>
      <c r="I41" s="19">
        <v>1</v>
      </c>
      <c r="J41" s="23" t="s">
        <v>80</v>
      </c>
      <c r="K41" s="23" t="s">
        <v>80</v>
      </c>
      <c r="L41" s="23" t="s">
        <v>80</v>
      </c>
    </row>
    <row r="42" spans="2:12" x14ac:dyDescent="0.2">
      <c r="B42" s="1" t="s">
        <v>104</v>
      </c>
      <c r="C42" s="20">
        <f>SUM(D42:F42,J42:L42)</f>
        <v>7</v>
      </c>
      <c r="D42" s="23" t="s">
        <v>80</v>
      </c>
      <c r="E42" s="23">
        <v>1</v>
      </c>
      <c r="F42" s="21">
        <v>4</v>
      </c>
      <c r="G42" s="23">
        <v>1</v>
      </c>
      <c r="H42" s="23" t="s">
        <v>80</v>
      </c>
      <c r="I42" s="23">
        <v>3</v>
      </c>
      <c r="J42" s="23" t="s">
        <v>80</v>
      </c>
      <c r="K42" s="23" t="s">
        <v>80</v>
      </c>
      <c r="L42" s="23">
        <v>2</v>
      </c>
    </row>
    <row r="43" spans="2:12" x14ac:dyDescent="0.2">
      <c r="C43" s="13"/>
      <c r="D43" s="19"/>
      <c r="E43" s="19"/>
      <c r="G43" s="19"/>
      <c r="H43" s="19"/>
      <c r="I43" s="19"/>
      <c r="J43" s="19"/>
      <c r="K43" s="19"/>
      <c r="L43" s="19"/>
    </row>
    <row r="44" spans="2:12" x14ac:dyDescent="0.2">
      <c r="B44" s="1" t="s">
        <v>105</v>
      </c>
      <c r="C44" s="20">
        <f>SUM(D44:F44,J44:L44)</f>
        <v>8</v>
      </c>
      <c r="D44" s="23" t="s">
        <v>80</v>
      </c>
      <c r="E44" s="23">
        <v>3</v>
      </c>
      <c r="F44" s="21">
        <v>3</v>
      </c>
      <c r="G44" s="23" t="s">
        <v>80</v>
      </c>
      <c r="H44" s="23" t="s">
        <v>80</v>
      </c>
      <c r="I44" s="19">
        <v>3</v>
      </c>
      <c r="J44" s="23" t="s">
        <v>80</v>
      </c>
      <c r="K44" s="23">
        <v>1</v>
      </c>
      <c r="L44" s="19">
        <v>1</v>
      </c>
    </row>
    <row r="45" spans="2:12" x14ac:dyDescent="0.2">
      <c r="B45" s="1" t="s">
        <v>106</v>
      </c>
      <c r="C45" s="20">
        <f>SUM(D45:F45,J45:L45)</f>
        <v>15</v>
      </c>
      <c r="D45" s="23" t="s">
        <v>80</v>
      </c>
      <c r="E45" s="23">
        <v>1</v>
      </c>
      <c r="F45" s="21">
        <v>14</v>
      </c>
      <c r="G45" s="23">
        <v>7</v>
      </c>
      <c r="H45" s="19">
        <v>5</v>
      </c>
      <c r="I45" s="19">
        <v>2</v>
      </c>
      <c r="J45" s="23" t="s">
        <v>80</v>
      </c>
      <c r="K45" s="23" t="s">
        <v>80</v>
      </c>
      <c r="L45" s="23" t="s">
        <v>80</v>
      </c>
    </row>
    <row r="46" spans="2:12" x14ac:dyDescent="0.2">
      <c r="B46" s="1" t="s">
        <v>107</v>
      </c>
      <c r="C46" s="20">
        <f t="shared" ref="C46:C51" si="3">SUM(D46:F46,J46:L46)</f>
        <v>37</v>
      </c>
      <c r="D46" s="23" t="s">
        <v>80</v>
      </c>
      <c r="E46" s="23" t="s">
        <v>80</v>
      </c>
      <c r="F46" s="21">
        <v>29</v>
      </c>
      <c r="G46" s="23">
        <v>20</v>
      </c>
      <c r="H46" s="19">
        <v>3</v>
      </c>
      <c r="I46" s="23">
        <v>6</v>
      </c>
      <c r="J46" s="23" t="s">
        <v>80</v>
      </c>
      <c r="K46" s="23" t="s">
        <v>80</v>
      </c>
      <c r="L46" s="23">
        <v>8</v>
      </c>
    </row>
    <row r="47" spans="2:12" x14ac:dyDescent="0.2">
      <c r="B47" s="1" t="s">
        <v>108</v>
      </c>
      <c r="C47" s="20">
        <f t="shared" si="3"/>
        <v>13</v>
      </c>
      <c r="D47" s="23">
        <v>1</v>
      </c>
      <c r="E47" s="23" t="s">
        <v>80</v>
      </c>
      <c r="F47" s="21">
        <v>12</v>
      </c>
      <c r="G47" s="19">
        <v>6</v>
      </c>
      <c r="H47" s="19">
        <v>4</v>
      </c>
      <c r="I47" s="23">
        <v>2</v>
      </c>
      <c r="J47" s="23" t="s">
        <v>80</v>
      </c>
      <c r="K47" s="23" t="s">
        <v>80</v>
      </c>
      <c r="L47" s="23" t="s">
        <v>80</v>
      </c>
    </row>
    <row r="48" spans="2:12" x14ac:dyDescent="0.2">
      <c r="B48" s="1" t="s">
        <v>109</v>
      </c>
      <c r="C48" s="20">
        <f t="shared" si="3"/>
        <v>5</v>
      </c>
      <c r="D48" s="23" t="s">
        <v>80</v>
      </c>
      <c r="E48" s="23" t="s">
        <v>80</v>
      </c>
      <c r="F48" s="23">
        <v>4</v>
      </c>
      <c r="G48" s="23">
        <v>1</v>
      </c>
      <c r="H48" s="23" t="s">
        <v>80</v>
      </c>
      <c r="I48" s="23">
        <v>3</v>
      </c>
      <c r="J48" s="19">
        <v>1</v>
      </c>
      <c r="K48" s="23" t="s">
        <v>80</v>
      </c>
      <c r="L48" s="23" t="s">
        <v>80</v>
      </c>
    </row>
    <row r="49" spans="2:12" x14ac:dyDescent="0.2">
      <c r="B49" s="1" t="s">
        <v>110</v>
      </c>
      <c r="C49" s="20">
        <f t="shared" si="3"/>
        <v>1</v>
      </c>
      <c r="D49" s="23" t="s">
        <v>80</v>
      </c>
      <c r="E49" s="23" t="s">
        <v>80</v>
      </c>
      <c r="F49" s="21">
        <v>1</v>
      </c>
      <c r="G49" s="23" t="s">
        <v>80</v>
      </c>
      <c r="H49" s="23" t="s">
        <v>80</v>
      </c>
      <c r="I49" s="23">
        <v>1</v>
      </c>
      <c r="J49" s="23" t="s">
        <v>80</v>
      </c>
      <c r="K49" s="23" t="s">
        <v>80</v>
      </c>
      <c r="L49" s="23" t="s">
        <v>80</v>
      </c>
    </row>
    <row r="50" spans="2:12" x14ac:dyDescent="0.2">
      <c r="B50" s="1" t="s">
        <v>111</v>
      </c>
      <c r="C50" s="20">
        <f t="shared" si="3"/>
        <v>11</v>
      </c>
      <c r="D50" s="23" t="s">
        <v>80</v>
      </c>
      <c r="E50" s="23">
        <v>1</v>
      </c>
      <c r="F50" s="21">
        <v>8</v>
      </c>
      <c r="G50" s="19">
        <v>2</v>
      </c>
      <c r="H50" s="23" t="s">
        <v>80</v>
      </c>
      <c r="I50" s="23">
        <v>6</v>
      </c>
      <c r="J50" s="23">
        <v>2</v>
      </c>
      <c r="K50" s="23" t="s">
        <v>80</v>
      </c>
      <c r="L50" s="23" t="s">
        <v>80</v>
      </c>
    </row>
    <row r="51" spans="2:12" x14ac:dyDescent="0.2">
      <c r="B51" s="1" t="s">
        <v>112</v>
      </c>
      <c r="C51" s="20">
        <f t="shared" si="3"/>
        <v>11</v>
      </c>
      <c r="D51" s="23" t="s">
        <v>80</v>
      </c>
      <c r="E51" s="23">
        <v>3</v>
      </c>
      <c r="F51" s="21">
        <v>8</v>
      </c>
      <c r="G51" s="23">
        <v>2</v>
      </c>
      <c r="H51" s="23" t="s">
        <v>80</v>
      </c>
      <c r="I51" s="23">
        <v>6</v>
      </c>
      <c r="J51" s="23" t="s">
        <v>80</v>
      </c>
      <c r="K51" s="23" t="s">
        <v>80</v>
      </c>
      <c r="L51" s="23" t="s">
        <v>80</v>
      </c>
    </row>
    <row r="52" spans="2:12" x14ac:dyDescent="0.2">
      <c r="B52" s="1" t="s">
        <v>113</v>
      </c>
      <c r="C52" s="20">
        <f>SUM(D52:F52,J52:L52)</f>
        <v>15</v>
      </c>
      <c r="D52" s="23" t="s">
        <v>80</v>
      </c>
      <c r="E52" s="19">
        <v>3</v>
      </c>
      <c r="F52" s="21">
        <v>10</v>
      </c>
      <c r="G52" s="23">
        <v>2</v>
      </c>
      <c r="H52" s="19">
        <v>3</v>
      </c>
      <c r="I52" s="19">
        <v>5</v>
      </c>
      <c r="J52" s="19">
        <v>2</v>
      </c>
      <c r="K52" s="23" t="s">
        <v>80</v>
      </c>
      <c r="L52" s="23" t="s">
        <v>80</v>
      </c>
    </row>
    <row r="53" spans="2:12" x14ac:dyDescent="0.2">
      <c r="B53" s="1" t="s">
        <v>114</v>
      </c>
      <c r="C53" s="20">
        <f>SUM(D53:F53,J53:L53)</f>
        <v>31</v>
      </c>
      <c r="D53" s="23">
        <v>2</v>
      </c>
      <c r="E53" s="23">
        <v>2</v>
      </c>
      <c r="F53" s="21">
        <v>26</v>
      </c>
      <c r="G53" s="19">
        <v>5</v>
      </c>
      <c r="H53" s="19">
        <v>2</v>
      </c>
      <c r="I53" s="19">
        <v>19</v>
      </c>
      <c r="J53" s="23">
        <v>1</v>
      </c>
      <c r="K53" s="23" t="s">
        <v>80</v>
      </c>
      <c r="L53" s="23" t="s">
        <v>80</v>
      </c>
    </row>
    <row r="54" spans="2:12" x14ac:dyDescent="0.2">
      <c r="C54" s="13"/>
      <c r="D54" s="19"/>
      <c r="E54" s="19"/>
      <c r="G54" s="19"/>
      <c r="H54" s="19"/>
      <c r="I54" s="19"/>
      <c r="J54" s="19"/>
      <c r="K54" s="19"/>
      <c r="L54" s="19"/>
    </row>
    <row r="55" spans="2:12" x14ac:dyDescent="0.2">
      <c r="B55" s="1" t="s">
        <v>115</v>
      </c>
      <c r="C55" s="20">
        <f t="shared" ref="C55:C61" si="4">SUM(D55:F55,J55:L55)</f>
        <v>53</v>
      </c>
      <c r="D55" s="23">
        <v>2</v>
      </c>
      <c r="E55" s="19">
        <v>13</v>
      </c>
      <c r="F55" s="21">
        <v>29</v>
      </c>
      <c r="G55" s="19">
        <v>7</v>
      </c>
      <c r="H55" s="19">
        <v>8</v>
      </c>
      <c r="I55" s="19">
        <v>14</v>
      </c>
      <c r="J55" s="19">
        <v>5</v>
      </c>
      <c r="K55" s="23" t="s">
        <v>80</v>
      </c>
      <c r="L55" s="19">
        <v>4</v>
      </c>
    </row>
    <row r="56" spans="2:12" x14ac:dyDescent="0.2">
      <c r="B56" s="32" t="s">
        <v>116</v>
      </c>
      <c r="C56" s="33">
        <f t="shared" si="4"/>
        <v>3</v>
      </c>
      <c r="D56" s="23" t="s">
        <v>80</v>
      </c>
      <c r="E56" s="23" t="s">
        <v>80</v>
      </c>
      <c r="F56" s="21">
        <v>3</v>
      </c>
      <c r="G56" s="23">
        <v>2</v>
      </c>
      <c r="H56" s="23">
        <v>1</v>
      </c>
      <c r="I56" s="23" t="s">
        <v>80</v>
      </c>
      <c r="J56" s="23" t="s">
        <v>80</v>
      </c>
      <c r="K56" s="23" t="s">
        <v>80</v>
      </c>
      <c r="L56" s="23" t="s">
        <v>80</v>
      </c>
    </row>
    <row r="57" spans="2:12" x14ac:dyDescent="0.2">
      <c r="B57" s="32" t="s">
        <v>117</v>
      </c>
      <c r="C57" s="23" t="s">
        <v>80</v>
      </c>
      <c r="D57" s="23" t="s">
        <v>80</v>
      </c>
      <c r="E57" s="23" t="s">
        <v>80</v>
      </c>
      <c r="F57" s="16" t="s">
        <v>80</v>
      </c>
      <c r="G57" s="23" t="s">
        <v>80</v>
      </c>
      <c r="H57" s="23" t="s">
        <v>80</v>
      </c>
      <c r="I57" s="23" t="s">
        <v>80</v>
      </c>
      <c r="J57" s="23" t="s">
        <v>80</v>
      </c>
      <c r="K57" s="23" t="s">
        <v>80</v>
      </c>
      <c r="L57" s="23" t="s">
        <v>80</v>
      </c>
    </row>
    <row r="58" spans="2:12" x14ac:dyDescent="0.2">
      <c r="B58" s="32" t="s">
        <v>118</v>
      </c>
      <c r="C58" s="33">
        <f t="shared" si="4"/>
        <v>40</v>
      </c>
      <c r="D58" s="23">
        <v>4</v>
      </c>
      <c r="E58" s="19">
        <v>2</v>
      </c>
      <c r="F58" s="21">
        <v>29</v>
      </c>
      <c r="G58" s="19">
        <v>4</v>
      </c>
      <c r="H58" s="19">
        <v>10</v>
      </c>
      <c r="I58" s="23">
        <v>15</v>
      </c>
      <c r="J58" s="19">
        <v>3</v>
      </c>
      <c r="K58" s="23" t="s">
        <v>80</v>
      </c>
      <c r="L58" s="19">
        <v>2</v>
      </c>
    </row>
    <row r="59" spans="2:12" x14ac:dyDescent="0.2">
      <c r="B59" s="1" t="s">
        <v>119</v>
      </c>
      <c r="C59" s="20">
        <f t="shared" si="4"/>
        <v>22</v>
      </c>
      <c r="D59" s="23" t="s">
        <v>80</v>
      </c>
      <c r="E59" s="23">
        <v>1</v>
      </c>
      <c r="F59" s="21">
        <v>13</v>
      </c>
      <c r="G59" s="19">
        <v>2</v>
      </c>
      <c r="H59" s="23">
        <v>3</v>
      </c>
      <c r="I59" s="19">
        <v>8</v>
      </c>
      <c r="J59" s="23">
        <v>2</v>
      </c>
      <c r="K59" s="23" t="s">
        <v>80</v>
      </c>
      <c r="L59" s="23">
        <v>6</v>
      </c>
    </row>
    <row r="60" spans="2:12" x14ac:dyDescent="0.2">
      <c r="B60" s="1" t="s">
        <v>120</v>
      </c>
      <c r="C60" s="20">
        <f t="shared" si="4"/>
        <v>20</v>
      </c>
      <c r="D60" s="23" t="s">
        <v>80</v>
      </c>
      <c r="E60" s="23" t="s">
        <v>80</v>
      </c>
      <c r="F60" s="21">
        <v>14</v>
      </c>
      <c r="G60" s="19">
        <v>2</v>
      </c>
      <c r="H60" s="19">
        <v>6</v>
      </c>
      <c r="I60" s="19">
        <v>6</v>
      </c>
      <c r="J60" s="19">
        <v>5</v>
      </c>
      <c r="K60" s="23" t="s">
        <v>80</v>
      </c>
      <c r="L60" s="23">
        <v>1</v>
      </c>
    </row>
    <row r="61" spans="2:12" x14ac:dyDescent="0.2">
      <c r="B61" s="1" t="s">
        <v>121</v>
      </c>
      <c r="C61" s="20">
        <f t="shared" si="4"/>
        <v>55</v>
      </c>
      <c r="D61" s="23" t="s">
        <v>80</v>
      </c>
      <c r="E61" s="19">
        <v>9</v>
      </c>
      <c r="F61" s="21">
        <v>38</v>
      </c>
      <c r="G61" s="19">
        <v>3</v>
      </c>
      <c r="H61" s="19">
        <v>4</v>
      </c>
      <c r="I61" s="19">
        <v>31</v>
      </c>
      <c r="J61" s="23">
        <v>3</v>
      </c>
      <c r="K61" s="23" t="s">
        <v>80</v>
      </c>
      <c r="L61" s="19">
        <v>5</v>
      </c>
    </row>
    <row r="62" spans="2:12" x14ac:dyDescent="0.2">
      <c r="C62" s="13"/>
      <c r="D62" s="19"/>
      <c r="E62" s="19"/>
      <c r="G62" s="19"/>
      <c r="H62" s="19"/>
      <c r="I62" s="19"/>
      <c r="J62" s="19"/>
      <c r="K62" s="19"/>
      <c r="L62" s="19"/>
    </row>
    <row r="63" spans="2:12" x14ac:dyDescent="0.2">
      <c r="B63" s="1" t="s">
        <v>122</v>
      </c>
      <c r="C63" s="20">
        <f t="shared" ref="C63:C70" si="5">SUM(D63:F63,J63:L63)</f>
        <v>53</v>
      </c>
      <c r="D63" s="23" t="s">
        <v>80</v>
      </c>
      <c r="E63" s="19">
        <v>3</v>
      </c>
      <c r="F63" s="21">
        <v>30</v>
      </c>
      <c r="G63" s="19">
        <v>4</v>
      </c>
      <c r="H63" s="19">
        <v>5</v>
      </c>
      <c r="I63" s="19">
        <v>21</v>
      </c>
      <c r="J63" s="19">
        <v>4</v>
      </c>
      <c r="K63" s="23">
        <v>2</v>
      </c>
      <c r="L63" s="19">
        <v>14</v>
      </c>
    </row>
    <row r="64" spans="2:12" x14ac:dyDescent="0.2">
      <c r="B64" s="1" t="s">
        <v>123</v>
      </c>
      <c r="C64" s="20">
        <f t="shared" si="5"/>
        <v>2</v>
      </c>
      <c r="D64" s="23" t="s">
        <v>80</v>
      </c>
      <c r="E64" s="23" t="s">
        <v>80</v>
      </c>
      <c r="F64" s="21">
        <v>2</v>
      </c>
      <c r="G64" s="23" t="s">
        <v>80</v>
      </c>
      <c r="H64" s="23" t="s">
        <v>80</v>
      </c>
      <c r="I64" s="19">
        <v>2</v>
      </c>
      <c r="J64" s="23" t="s">
        <v>80</v>
      </c>
      <c r="K64" s="23" t="s">
        <v>80</v>
      </c>
      <c r="L64" s="23" t="s">
        <v>80</v>
      </c>
    </row>
    <row r="65" spans="1:12" x14ac:dyDescent="0.2">
      <c r="B65" s="1" t="s">
        <v>124</v>
      </c>
      <c r="C65" s="20">
        <f t="shared" si="5"/>
        <v>12</v>
      </c>
      <c r="D65" s="23" t="s">
        <v>80</v>
      </c>
      <c r="E65" s="19">
        <v>2</v>
      </c>
      <c r="F65" s="21">
        <v>9</v>
      </c>
      <c r="G65" s="23">
        <v>2</v>
      </c>
      <c r="H65" s="23">
        <v>1</v>
      </c>
      <c r="I65" s="23">
        <v>6</v>
      </c>
      <c r="J65" s="23" t="s">
        <v>80</v>
      </c>
      <c r="K65" s="23" t="s">
        <v>80</v>
      </c>
      <c r="L65" s="23">
        <v>1</v>
      </c>
    </row>
    <row r="66" spans="1:12" x14ac:dyDescent="0.2">
      <c r="B66" s="1" t="s">
        <v>125</v>
      </c>
      <c r="C66" s="20">
        <f t="shared" si="5"/>
        <v>4</v>
      </c>
      <c r="D66" s="23" t="s">
        <v>80</v>
      </c>
      <c r="E66" s="23" t="s">
        <v>80</v>
      </c>
      <c r="F66" s="21">
        <v>4</v>
      </c>
      <c r="G66" s="23" t="s">
        <v>80</v>
      </c>
      <c r="H66" s="23" t="s">
        <v>80</v>
      </c>
      <c r="I66" s="23">
        <v>4</v>
      </c>
      <c r="J66" s="23" t="s">
        <v>80</v>
      </c>
      <c r="K66" s="23" t="s">
        <v>80</v>
      </c>
      <c r="L66" s="23" t="s">
        <v>80</v>
      </c>
    </row>
    <row r="67" spans="1:12" x14ac:dyDescent="0.2">
      <c r="B67" s="1" t="s">
        <v>126</v>
      </c>
      <c r="C67" s="20">
        <f t="shared" si="5"/>
        <v>3</v>
      </c>
      <c r="D67" s="23" t="s">
        <v>80</v>
      </c>
      <c r="E67" s="23" t="s">
        <v>80</v>
      </c>
      <c r="F67" s="21">
        <v>3</v>
      </c>
      <c r="G67" s="19">
        <v>2</v>
      </c>
      <c r="H67" s="23">
        <v>1</v>
      </c>
      <c r="I67" s="23" t="s">
        <v>80</v>
      </c>
      <c r="J67" s="23" t="s">
        <v>80</v>
      </c>
      <c r="K67" s="23" t="s">
        <v>80</v>
      </c>
      <c r="L67" s="23" t="s">
        <v>80</v>
      </c>
    </row>
    <row r="68" spans="1:12" x14ac:dyDescent="0.2">
      <c r="B68" s="1" t="s">
        <v>127</v>
      </c>
      <c r="C68" s="20">
        <f t="shared" si="5"/>
        <v>7</v>
      </c>
      <c r="D68" s="23" t="s">
        <v>80</v>
      </c>
      <c r="E68" s="23">
        <v>2</v>
      </c>
      <c r="F68" s="21">
        <v>2</v>
      </c>
      <c r="G68" s="23" t="s">
        <v>80</v>
      </c>
      <c r="H68" s="23">
        <v>1</v>
      </c>
      <c r="I68" s="19">
        <v>1</v>
      </c>
      <c r="J68" s="23">
        <v>1</v>
      </c>
      <c r="K68" s="23" t="s">
        <v>80</v>
      </c>
      <c r="L68" s="23">
        <v>2</v>
      </c>
    </row>
    <row r="69" spans="1:12" x14ac:dyDescent="0.2">
      <c r="B69" s="1" t="s">
        <v>128</v>
      </c>
      <c r="C69" s="20">
        <f t="shared" si="5"/>
        <v>1</v>
      </c>
      <c r="D69" s="23" t="s">
        <v>80</v>
      </c>
      <c r="E69" s="23" t="s">
        <v>80</v>
      </c>
      <c r="F69" s="21">
        <v>1</v>
      </c>
      <c r="G69" s="23" t="s">
        <v>80</v>
      </c>
      <c r="H69" s="23" t="s">
        <v>80</v>
      </c>
      <c r="I69" s="23">
        <v>1</v>
      </c>
      <c r="J69" s="23" t="s">
        <v>80</v>
      </c>
      <c r="K69" s="23" t="s">
        <v>80</v>
      </c>
      <c r="L69" s="23" t="s">
        <v>80</v>
      </c>
    </row>
    <row r="70" spans="1:12" x14ac:dyDescent="0.2">
      <c r="B70" s="1" t="s">
        <v>129</v>
      </c>
      <c r="C70" s="20">
        <f t="shared" si="5"/>
        <v>19</v>
      </c>
      <c r="D70" s="23">
        <v>7</v>
      </c>
      <c r="E70" s="23">
        <v>1</v>
      </c>
      <c r="F70" s="16">
        <v>3</v>
      </c>
      <c r="G70" s="23">
        <v>1</v>
      </c>
      <c r="H70" s="23" t="s">
        <v>80</v>
      </c>
      <c r="I70" s="23">
        <v>2</v>
      </c>
      <c r="J70" s="23">
        <v>3</v>
      </c>
      <c r="K70" s="23">
        <v>1</v>
      </c>
      <c r="L70" s="23">
        <v>4</v>
      </c>
    </row>
    <row r="71" spans="1:12" ht="18" thickBot="1" x14ac:dyDescent="0.25">
      <c r="B71" s="6"/>
      <c r="C71" s="26"/>
      <c r="D71" s="6"/>
      <c r="E71" s="6"/>
      <c r="F71" s="6"/>
      <c r="G71" s="6"/>
      <c r="H71" s="6"/>
      <c r="I71" s="6"/>
      <c r="J71" s="6"/>
      <c r="K71" s="6"/>
      <c r="L71" s="6"/>
    </row>
    <row r="72" spans="1:12" x14ac:dyDescent="0.2">
      <c r="C72" s="1" t="s">
        <v>65</v>
      </c>
    </row>
    <row r="73" spans="1:12" x14ac:dyDescent="0.2">
      <c r="A73" s="1"/>
    </row>
  </sheetData>
  <phoneticPr fontId="2"/>
  <pageMargins left="0.43" right="0.37" top="0.52" bottom="0.53" header="0.51200000000000001" footer="0.51200000000000001"/>
  <pageSetup paperSize="12" scale="75"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M27"/>
  <sheetViews>
    <sheetView showGridLines="0" zoomScale="75" workbookViewId="0">
      <selection activeCell="D4" sqref="D4"/>
    </sheetView>
  </sheetViews>
  <sheetFormatPr defaultColWidth="13.375" defaultRowHeight="17.25" x14ac:dyDescent="0.2"/>
  <cols>
    <col min="1" max="1" width="13.375" style="2" customWidth="1"/>
    <col min="2" max="2" width="3.375" style="2" customWidth="1"/>
    <col min="3" max="5" width="5.875" style="2" customWidth="1"/>
    <col min="6" max="6" width="9.625" style="2" customWidth="1"/>
    <col min="7" max="13" width="14.625" style="2" customWidth="1"/>
    <col min="14" max="256" width="13.375" style="2"/>
    <col min="257" max="257" width="13.375" style="2" customWidth="1"/>
    <col min="258" max="258" width="3.375" style="2" customWidth="1"/>
    <col min="259" max="261" width="5.875" style="2" customWidth="1"/>
    <col min="262" max="262" width="9.625" style="2" customWidth="1"/>
    <col min="263" max="269" width="14.625" style="2" customWidth="1"/>
    <col min="270" max="512" width="13.375" style="2"/>
    <col min="513" max="513" width="13.375" style="2" customWidth="1"/>
    <col min="514" max="514" width="3.375" style="2" customWidth="1"/>
    <col min="515" max="517" width="5.875" style="2" customWidth="1"/>
    <col min="518" max="518" width="9.625" style="2" customWidth="1"/>
    <col min="519" max="525" width="14.625" style="2" customWidth="1"/>
    <col min="526" max="768" width="13.375" style="2"/>
    <col min="769" max="769" width="13.375" style="2" customWidth="1"/>
    <col min="770" max="770" width="3.375" style="2" customWidth="1"/>
    <col min="771" max="773" width="5.875" style="2" customWidth="1"/>
    <col min="774" max="774" width="9.625" style="2" customWidth="1"/>
    <col min="775" max="781" width="14.625" style="2" customWidth="1"/>
    <col min="782" max="1024" width="13.375" style="2"/>
    <col min="1025" max="1025" width="13.375" style="2" customWidth="1"/>
    <col min="1026" max="1026" width="3.375" style="2" customWidth="1"/>
    <col min="1027" max="1029" width="5.875" style="2" customWidth="1"/>
    <col min="1030" max="1030" width="9.625" style="2" customWidth="1"/>
    <col min="1031" max="1037" width="14.625" style="2" customWidth="1"/>
    <col min="1038" max="1280" width="13.375" style="2"/>
    <col min="1281" max="1281" width="13.375" style="2" customWidth="1"/>
    <col min="1282" max="1282" width="3.375" style="2" customWidth="1"/>
    <col min="1283" max="1285" width="5.875" style="2" customWidth="1"/>
    <col min="1286" max="1286" width="9.625" style="2" customWidth="1"/>
    <col min="1287" max="1293" width="14.625" style="2" customWidth="1"/>
    <col min="1294" max="1536" width="13.375" style="2"/>
    <col min="1537" max="1537" width="13.375" style="2" customWidth="1"/>
    <col min="1538" max="1538" width="3.375" style="2" customWidth="1"/>
    <col min="1539" max="1541" width="5.875" style="2" customWidth="1"/>
    <col min="1542" max="1542" width="9.625" style="2" customWidth="1"/>
    <col min="1543" max="1549" width="14.625" style="2" customWidth="1"/>
    <col min="1550" max="1792" width="13.375" style="2"/>
    <col min="1793" max="1793" width="13.375" style="2" customWidth="1"/>
    <col min="1794" max="1794" width="3.375" style="2" customWidth="1"/>
    <col min="1795" max="1797" width="5.875" style="2" customWidth="1"/>
    <col min="1798" max="1798" width="9.625" style="2" customWidth="1"/>
    <col min="1799" max="1805" width="14.625" style="2" customWidth="1"/>
    <col min="1806" max="2048" width="13.375" style="2"/>
    <col min="2049" max="2049" width="13.375" style="2" customWidth="1"/>
    <col min="2050" max="2050" width="3.375" style="2" customWidth="1"/>
    <col min="2051" max="2053" width="5.875" style="2" customWidth="1"/>
    <col min="2054" max="2054" width="9.625" style="2" customWidth="1"/>
    <col min="2055" max="2061" width="14.625" style="2" customWidth="1"/>
    <col min="2062" max="2304" width="13.375" style="2"/>
    <col min="2305" max="2305" width="13.375" style="2" customWidth="1"/>
    <col min="2306" max="2306" width="3.375" style="2" customWidth="1"/>
    <col min="2307" max="2309" width="5.875" style="2" customWidth="1"/>
    <col min="2310" max="2310" width="9.625" style="2" customWidth="1"/>
    <col min="2311" max="2317" width="14.625" style="2" customWidth="1"/>
    <col min="2318" max="2560" width="13.375" style="2"/>
    <col min="2561" max="2561" width="13.375" style="2" customWidth="1"/>
    <col min="2562" max="2562" width="3.375" style="2" customWidth="1"/>
    <col min="2563" max="2565" width="5.875" style="2" customWidth="1"/>
    <col min="2566" max="2566" width="9.625" style="2" customWidth="1"/>
    <col min="2567" max="2573" width="14.625" style="2" customWidth="1"/>
    <col min="2574" max="2816" width="13.375" style="2"/>
    <col min="2817" max="2817" width="13.375" style="2" customWidth="1"/>
    <col min="2818" max="2818" width="3.375" style="2" customWidth="1"/>
    <col min="2819" max="2821" width="5.875" style="2" customWidth="1"/>
    <col min="2822" max="2822" width="9.625" style="2" customWidth="1"/>
    <col min="2823" max="2829" width="14.625" style="2" customWidth="1"/>
    <col min="2830" max="3072" width="13.375" style="2"/>
    <col min="3073" max="3073" width="13.375" style="2" customWidth="1"/>
    <col min="3074" max="3074" width="3.375" style="2" customWidth="1"/>
    <col min="3075" max="3077" width="5.875" style="2" customWidth="1"/>
    <col min="3078" max="3078" width="9.625" style="2" customWidth="1"/>
    <col min="3079" max="3085" width="14.625" style="2" customWidth="1"/>
    <col min="3086" max="3328" width="13.375" style="2"/>
    <col min="3329" max="3329" width="13.375" style="2" customWidth="1"/>
    <col min="3330" max="3330" width="3.375" style="2" customWidth="1"/>
    <col min="3331" max="3333" width="5.875" style="2" customWidth="1"/>
    <col min="3334" max="3334" width="9.625" style="2" customWidth="1"/>
    <col min="3335" max="3341" width="14.625" style="2" customWidth="1"/>
    <col min="3342" max="3584" width="13.375" style="2"/>
    <col min="3585" max="3585" width="13.375" style="2" customWidth="1"/>
    <col min="3586" max="3586" width="3.375" style="2" customWidth="1"/>
    <col min="3587" max="3589" width="5.875" style="2" customWidth="1"/>
    <col min="3590" max="3590" width="9.625" style="2" customWidth="1"/>
    <col min="3591" max="3597" width="14.625" style="2" customWidth="1"/>
    <col min="3598" max="3840" width="13.375" style="2"/>
    <col min="3841" max="3841" width="13.375" style="2" customWidth="1"/>
    <col min="3842" max="3842" width="3.375" style="2" customWidth="1"/>
    <col min="3843" max="3845" width="5.875" style="2" customWidth="1"/>
    <col min="3846" max="3846" width="9.625" style="2" customWidth="1"/>
    <col min="3847" max="3853" width="14.625" style="2" customWidth="1"/>
    <col min="3854" max="4096" width="13.375" style="2"/>
    <col min="4097" max="4097" width="13.375" style="2" customWidth="1"/>
    <col min="4098" max="4098" width="3.375" style="2" customWidth="1"/>
    <col min="4099" max="4101" width="5.875" style="2" customWidth="1"/>
    <col min="4102" max="4102" width="9.625" style="2" customWidth="1"/>
    <col min="4103" max="4109" width="14.625" style="2" customWidth="1"/>
    <col min="4110" max="4352" width="13.375" style="2"/>
    <col min="4353" max="4353" width="13.375" style="2" customWidth="1"/>
    <col min="4354" max="4354" width="3.375" style="2" customWidth="1"/>
    <col min="4355" max="4357" width="5.875" style="2" customWidth="1"/>
    <col min="4358" max="4358" width="9.625" style="2" customWidth="1"/>
    <col min="4359" max="4365" width="14.625" style="2" customWidth="1"/>
    <col min="4366" max="4608" width="13.375" style="2"/>
    <col min="4609" max="4609" width="13.375" style="2" customWidth="1"/>
    <col min="4610" max="4610" width="3.375" style="2" customWidth="1"/>
    <col min="4611" max="4613" width="5.875" style="2" customWidth="1"/>
    <col min="4614" max="4614" width="9.625" style="2" customWidth="1"/>
    <col min="4615" max="4621" width="14.625" style="2" customWidth="1"/>
    <col min="4622" max="4864" width="13.375" style="2"/>
    <col min="4865" max="4865" width="13.375" style="2" customWidth="1"/>
    <col min="4866" max="4866" width="3.375" style="2" customWidth="1"/>
    <col min="4867" max="4869" width="5.875" style="2" customWidth="1"/>
    <col min="4870" max="4870" width="9.625" style="2" customWidth="1"/>
    <col min="4871" max="4877" width="14.625" style="2" customWidth="1"/>
    <col min="4878" max="5120" width="13.375" style="2"/>
    <col min="5121" max="5121" width="13.375" style="2" customWidth="1"/>
    <col min="5122" max="5122" width="3.375" style="2" customWidth="1"/>
    <col min="5123" max="5125" width="5.875" style="2" customWidth="1"/>
    <col min="5126" max="5126" width="9.625" style="2" customWidth="1"/>
    <col min="5127" max="5133" width="14.625" style="2" customWidth="1"/>
    <col min="5134" max="5376" width="13.375" style="2"/>
    <col min="5377" max="5377" width="13.375" style="2" customWidth="1"/>
    <col min="5378" max="5378" width="3.375" style="2" customWidth="1"/>
    <col min="5379" max="5381" width="5.875" style="2" customWidth="1"/>
    <col min="5382" max="5382" width="9.625" style="2" customWidth="1"/>
    <col min="5383" max="5389" width="14.625" style="2" customWidth="1"/>
    <col min="5390" max="5632" width="13.375" style="2"/>
    <col min="5633" max="5633" width="13.375" style="2" customWidth="1"/>
    <col min="5634" max="5634" width="3.375" style="2" customWidth="1"/>
    <col min="5635" max="5637" width="5.875" style="2" customWidth="1"/>
    <col min="5638" max="5638" width="9.625" style="2" customWidth="1"/>
    <col min="5639" max="5645" width="14.625" style="2" customWidth="1"/>
    <col min="5646" max="5888" width="13.375" style="2"/>
    <col min="5889" max="5889" width="13.375" style="2" customWidth="1"/>
    <col min="5890" max="5890" width="3.375" style="2" customWidth="1"/>
    <col min="5891" max="5893" width="5.875" style="2" customWidth="1"/>
    <col min="5894" max="5894" width="9.625" style="2" customWidth="1"/>
    <col min="5895" max="5901" width="14.625" style="2" customWidth="1"/>
    <col min="5902" max="6144" width="13.375" style="2"/>
    <col min="6145" max="6145" width="13.375" style="2" customWidth="1"/>
    <col min="6146" max="6146" width="3.375" style="2" customWidth="1"/>
    <col min="6147" max="6149" width="5.875" style="2" customWidth="1"/>
    <col min="6150" max="6150" width="9.625" style="2" customWidth="1"/>
    <col min="6151" max="6157" width="14.625" style="2" customWidth="1"/>
    <col min="6158" max="6400" width="13.375" style="2"/>
    <col min="6401" max="6401" width="13.375" style="2" customWidth="1"/>
    <col min="6402" max="6402" width="3.375" style="2" customWidth="1"/>
    <col min="6403" max="6405" width="5.875" style="2" customWidth="1"/>
    <col min="6406" max="6406" width="9.625" style="2" customWidth="1"/>
    <col min="6407" max="6413" width="14.625" style="2" customWidth="1"/>
    <col min="6414" max="6656" width="13.375" style="2"/>
    <col min="6657" max="6657" width="13.375" style="2" customWidth="1"/>
    <col min="6658" max="6658" width="3.375" style="2" customWidth="1"/>
    <col min="6659" max="6661" width="5.875" style="2" customWidth="1"/>
    <col min="6662" max="6662" width="9.625" style="2" customWidth="1"/>
    <col min="6663" max="6669" width="14.625" style="2" customWidth="1"/>
    <col min="6670" max="6912" width="13.375" style="2"/>
    <col min="6913" max="6913" width="13.375" style="2" customWidth="1"/>
    <col min="6914" max="6914" width="3.375" style="2" customWidth="1"/>
    <col min="6915" max="6917" width="5.875" style="2" customWidth="1"/>
    <col min="6918" max="6918" width="9.625" style="2" customWidth="1"/>
    <col min="6919" max="6925" width="14.625" style="2" customWidth="1"/>
    <col min="6926" max="7168" width="13.375" style="2"/>
    <col min="7169" max="7169" width="13.375" style="2" customWidth="1"/>
    <col min="7170" max="7170" width="3.375" style="2" customWidth="1"/>
    <col min="7171" max="7173" width="5.875" style="2" customWidth="1"/>
    <col min="7174" max="7174" width="9.625" style="2" customWidth="1"/>
    <col min="7175" max="7181" width="14.625" style="2" customWidth="1"/>
    <col min="7182" max="7424" width="13.375" style="2"/>
    <col min="7425" max="7425" width="13.375" style="2" customWidth="1"/>
    <col min="7426" max="7426" width="3.375" style="2" customWidth="1"/>
    <col min="7427" max="7429" width="5.875" style="2" customWidth="1"/>
    <col min="7430" max="7430" width="9.625" style="2" customWidth="1"/>
    <col min="7431" max="7437" width="14.625" style="2" customWidth="1"/>
    <col min="7438" max="7680" width="13.375" style="2"/>
    <col min="7681" max="7681" width="13.375" style="2" customWidth="1"/>
    <col min="7682" max="7682" width="3.375" style="2" customWidth="1"/>
    <col min="7683" max="7685" width="5.875" style="2" customWidth="1"/>
    <col min="7686" max="7686" width="9.625" style="2" customWidth="1"/>
    <col min="7687" max="7693" width="14.625" style="2" customWidth="1"/>
    <col min="7694" max="7936" width="13.375" style="2"/>
    <col min="7937" max="7937" width="13.375" style="2" customWidth="1"/>
    <col min="7938" max="7938" width="3.375" style="2" customWidth="1"/>
    <col min="7939" max="7941" width="5.875" style="2" customWidth="1"/>
    <col min="7942" max="7942" width="9.625" style="2" customWidth="1"/>
    <col min="7943" max="7949" width="14.625" style="2" customWidth="1"/>
    <col min="7950" max="8192" width="13.375" style="2"/>
    <col min="8193" max="8193" width="13.375" style="2" customWidth="1"/>
    <col min="8194" max="8194" width="3.375" style="2" customWidth="1"/>
    <col min="8195" max="8197" width="5.875" style="2" customWidth="1"/>
    <col min="8198" max="8198" width="9.625" style="2" customWidth="1"/>
    <col min="8199" max="8205" width="14.625" style="2" customWidth="1"/>
    <col min="8206" max="8448" width="13.375" style="2"/>
    <col min="8449" max="8449" width="13.375" style="2" customWidth="1"/>
    <col min="8450" max="8450" width="3.375" style="2" customWidth="1"/>
    <col min="8451" max="8453" width="5.875" style="2" customWidth="1"/>
    <col min="8454" max="8454" width="9.625" style="2" customWidth="1"/>
    <col min="8455" max="8461" width="14.625" style="2" customWidth="1"/>
    <col min="8462" max="8704" width="13.375" style="2"/>
    <col min="8705" max="8705" width="13.375" style="2" customWidth="1"/>
    <col min="8706" max="8706" width="3.375" style="2" customWidth="1"/>
    <col min="8707" max="8709" width="5.875" style="2" customWidth="1"/>
    <col min="8710" max="8710" width="9.625" style="2" customWidth="1"/>
    <col min="8711" max="8717" width="14.625" style="2" customWidth="1"/>
    <col min="8718" max="8960" width="13.375" style="2"/>
    <col min="8961" max="8961" width="13.375" style="2" customWidth="1"/>
    <col min="8962" max="8962" width="3.375" style="2" customWidth="1"/>
    <col min="8963" max="8965" width="5.875" style="2" customWidth="1"/>
    <col min="8966" max="8966" width="9.625" style="2" customWidth="1"/>
    <col min="8967" max="8973" width="14.625" style="2" customWidth="1"/>
    <col min="8974" max="9216" width="13.375" style="2"/>
    <col min="9217" max="9217" width="13.375" style="2" customWidth="1"/>
    <col min="9218" max="9218" width="3.375" style="2" customWidth="1"/>
    <col min="9219" max="9221" width="5.875" style="2" customWidth="1"/>
    <col min="9222" max="9222" width="9.625" style="2" customWidth="1"/>
    <col min="9223" max="9229" width="14.625" style="2" customWidth="1"/>
    <col min="9230" max="9472" width="13.375" style="2"/>
    <col min="9473" max="9473" width="13.375" style="2" customWidth="1"/>
    <col min="9474" max="9474" width="3.375" style="2" customWidth="1"/>
    <col min="9475" max="9477" width="5.875" style="2" customWidth="1"/>
    <col min="9478" max="9478" width="9.625" style="2" customWidth="1"/>
    <col min="9479" max="9485" width="14.625" style="2" customWidth="1"/>
    <col min="9486" max="9728" width="13.375" style="2"/>
    <col min="9729" max="9729" width="13.375" style="2" customWidth="1"/>
    <col min="9730" max="9730" width="3.375" style="2" customWidth="1"/>
    <col min="9731" max="9733" width="5.875" style="2" customWidth="1"/>
    <col min="9734" max="9734" width="9.625" style="2" customWidth="1"/>
    <col min="9735" max="9741" width="14.625" style="2" customWidth="1"/>
    <col min="9742" max="9984" width="13.375" style="2"/>
    <col min="9985" max="9985" width="13.375" style="2" customWidth="1"/>
    <col min="9986" max="9986" width="3.375" style="2" customWidth="1"/>
    <col min="9987" max="9989" width="5.875" style="2" customWidth="1"/>
    <col min="9990" max="9990" width="9.625" style="2" customWidth="1"/>
    <col min="9991" max="9997" width="14.625" style="2" customWidth="1"/>
    <col min="9998" max="10240" width="13.375" style="2"/>
    <col min="10241" max="10241" width="13.375" style="2" customWidth="1"/>
    <col min="10242" max="10242" width="3.375" style="2" customWidth="1"/>
    <col min="10243" max="10245" width="5.875" style="2" customWidth="1"/>
    <col min="10246" max="10246" width="9.625" style="2" customWidth="1"/>
    <col min="10247" max="10253" width="14.625" style="2" customWidth="1"/>
    <col min="10254" max="10496" width="13.375" style="2"/>
    <col min="10497" max="10497" width="13.375" style="2" customWidth="1"/>
    <col min="10498" max="10498" width="3.375" style="2" customWidth="1"/>
    <col min="10499" max="10501" width="5.875" style="2" customWidth="1"/>
    <col min="10502" max="10502" width="9.625" style="2" customWidth="1"/>
    <col min="10503" max="10509" width="14.625" style="2" customWidth="1"/>
    <col min="10510" max="10752" width="13.375" style="2"/>
    <col min="10753" max="10753" width="13.375" style="2" customWidth="1"/>
    <col min="10754" max="10754" width="3.375" style="2" customWidth="1"/>
    <col min="10755" max="10757" width="5.875" style="2" customWidth="1"/>
    <col min="10758" max="10758" width="9.625" style="2" customWidth="1"/>
    <col min="10759" max="10765" width="14.625" style="2" customWidth="1"/>
    <col min="10766" max="11008" width="13.375" style="2"/>
    <col min="11009" max="11009" width="13.375" style="2" customWidth="1"/>
    <col min="11010" max="11010" width="3.375" style="2" customWidth="1"/>
    <col min="11011" max="11013" width="5.875" style="2" customWidth="1"/>
    <col min="11014" max="11014" width="9.625" style="2" customWidth="1"/>
    <col min="11015" max="11021" width="14.625" style="2" customWidth="1"/>
    <col min="11022" max="11264" width="13.375" style="2"/>
    <col min="11265" max="11265" width="13.375" style="2" customWidth="1"/>
    <col min="11266" max="11266" width="3.375" style="2" customWidth="1"/>
    <col min="11267" max="11269" width="5.875" style="2" customWidth="1"/>
    <col min="11270" max="11270" width="9.625" style="2" customWidth="1"/>
    <col min="11271" max="11277" width="14.625" style="2" customWidth="1"/>
    <col min="11278" max="11520" width="13.375" style="2"/>
    <col min="11521" max="11521" width="13.375" style="2" customWidth="1"/>
    <col min="11522" max="11522" width="3.375" style="2" customWidth="1"/>
    <col min="11523" max="11525" width="5.875" style="2" customWidth="1"/>
    <col min="11526" max="11526" width="9.625" style="2" customWidth="1"/>
    <col min="11527" max="11533" width="14.625" style="2" customWidth="1"/>
    <col min="11534" max="11776" width="13.375" style="2"/>
    <col min="11777" max="11777" width="13.375" style="2" customWidth="1"/>
    <col min="11778" max="11778" width="3.375" style="2" customWidth="1"/>
    <col min="11779" max="11781" width="5.875" style="2" customWidth="1"/>
    <col min="11782" max="11782" width="9.625" style="2" customWidth="1"/>
    <col min="11783" max="11789" width="14.625" style="2" customWidth="1"/>
    <col min="11790" max="12032" width="13.375" style="2"/>
    <col min="12033" max="12033" width="13.375" style="2" customWidth="1"/>
    <col min="12034" max="12034" width="3.375" style="2" customWidth="1"/>
    <col min="12035" max="12037" width="5.875" style="2" customWidth="1"/>
    <col min="12038" max="12038" width="9.625" style="2" customWidth="1"/>
    <col min="12039" max="12045" width="14.625" style="2" customWidth="1"/>
    <col min="12046" max="12288" width="13.375" style="2"/>
    <col min="12289" max="12289" width="13.375" style="2" customWidth="1"/>
    <col min="12290" max="12290" width="3.375" style="2" customWidth="1"/>
    <col min="12291" max="12293" width="5.875" style="2" customWidth="1"/>
    <col min="12294" max="12294" width="9.625" style="2" customWidth="1"/>
    <col min="12295" max="12301" width="14.625" style="2" customWidth="1"/>
    <col min="12302" max="12544" width="13.375" style="2"/>
    <col min="12545" max="12545" width="13.375" style="2" customWidth="1"/>
    <col min="12546" max="12546" width="3.375" style="2" customWidth="1"/>
    <col min="12547" max="12549" width="5.875" style="2" customWidth="1"/>
    <col min="12550" max="12550" width="9.625" style="2" customWidth="1"/>
    <col min="12551" max="12557" width="14.625" style="2" customWidth="1"/>
    <col min="12558" max="12800" width="13.375" style="2"/>
    <col min="12801" max="12801" width="13.375" style="2" customWidth="1"/>
    <col min="12802" max="12802" width="3.375" style="2" customWidth="1"/>
    <col min="12803" max="12805" width="5.875" style="2" customWidth="1"/>
    <col min="12806" max="12806" width="9.625" style="2" customWidth="1"/>
    <col min="12807" max="12813" width="14.625" style="2" customWidth="1"/>
    <col min="12814" max="13056" width="13.375" style="2"/>
    <col min="13057" max="13057" width="13.375" style="2" customWidth="1"/>
    <col min="13058" max="13058" width="3.375" style="2" customWidth="1"/>
    <col min="13059" max="13061" width="5.875" style="2" customWidth="1"/>
    <col min="13062" max="13062" width="9.625" style="2" customWidth="1"/>
    <col min="13063" max="13069" width="14.625" style="2" customWidth="1"/>
    <col min="13070" max="13312" width="13.375" style="2"/>
    <col min="13313" max="13313" width="13.375" style="2" customWidth="1"/>
    <col min="13314" max="13314" width="3.375" style="2" customWidth="1"/>
    <col min="13315" max="13317" width="5.875" style="2" customWidth="1"/>
    <col min="13318" max="13318" width="9.625" style="2" customWidth="1"/>
    <col min="13319" max="13325" width="14.625" style="2" customWidth="1"/>
    <col min="13326" max="13568" width="13.375" style="2"/>
    <col min="13569" max="13569" width="13.375" style="2" customWidth="1"/>
    <col min="13570" max="13570" width="3.375" style="2" customWidth="1"/>
    <col min="13571" max="13573" width="5.875" style="2" customWidth="1"/>
    <col min="13574" max="13574" width="9.625" style="2" customWidth="1"/>
    <col min="13575" max="13581" width="14.625" style="2" customWidth="1"/>
    <col min="13582" max="13824" width="13.375" style="2"/>
    <col min="13825" max="13825" width="13.375" style="2" customWidth="1"/>
    <col min="13826" max="13826" width="3.375" style="2" customWidth="1"/>
    <col min="13827" max="13829" width="5.875" style="2" customWidth="1"/>
    <col min="13830" max="13830" width="9.625" style="2" customWidth="1"/>
    <col min="13831" max="13837" width="14.625" style="2" customWidth="1"/>
    <col min="13838" max="14080" width="13.375" style="2"/>
    <col min="14081" max="14081" width="13.375" style="2" customWidth="1"/>
    <col min="14082" max="14082" width="3.375" style="2" customWidth="1"/>
    <col min="14083" max="14085" width="5.875" style="2" customWidth="1"/>
    <col min="14086" max="14086" width="9.625" style="2" customWidth="1"/>
    <col min="14087" max="14093" width="14.625" style="2" customWidth="1"/>
    <col min="14094" max="14336" width="13.375" style="2"/>
    <col min="14337" max="14337" width="13.375" style="2" customWidth="1"/>
    <col min="14338" max="14338" width="3.375" style="2" customWidth="1"/>
    <col min="14339" max="14341" width="5.875" style="2" customWidth="1"/>
    <col min="14342" max="14342" width="9.625" style="2" customWidth="1"/>
    <col min="14343" max="14349" width="14.625" style="2" customWidth="1"/>
    <col min="14350" max="14592" width="13.375" style="2"/>
    <col min="14593" max="14593" width="13.375" style="2" customWidth="1"/>
    <col min="14594" max="14594" width="3.375" style="2" customWidth="1"/>
    <col min="14595" max="14597" width="5.875" style="2" customWidth="1"/>
    <col min="14598" max="14598" width="9.625" style="2" customWidth="1"/>
    <col min="14599" max="14605" width="14.625" style="2" customWidth="1"/>
    <col min="14606" max="14848" width="13.375" style="2"/>
    <col min="14849" max="14849" width="13.375" style="2" customWidth="1"/>
    <col min="14850" max="14850" width="3.375" style="2" customWidth="1"/>
    <col min="14851" max="14853" width="5.875" style="2" customWidth="1"/>
    <col min="14854" max="14854" width="9.625" style="2" customWidth="1"/>
    <col min="14855" max="14861" width="14.625" style="2" customWidth="1"/>
    <col min="14862" max="15104" width="13.375" style="2"/>
    <col min="15105" max="15105" width="13.375" style="2" customWidth="1"/>
    <col min="15106" max="15106" width="3.375" style="2" customWidth="1"/>
    <col min="15107" max="15109" width="5.875" style="2" customWidth="1"/>
    <col min="15110" max="15110" width="9.625" style="2" customWidth="1"/>
    <col min="15111" max="15117" width="14.625" style="2" customWidth="1"/>
    <col min="15118" max="15360" width="13.375" style="2"/>
    <col min="15361" max="15361" width="13.375" style="2" customWidth="1"/>
    <col min="15362" max="15362" width="3.375" style="2" customWidth="1"/>
    <col min="15363" max="15365" width="5.875" style="2" customWidth="1"/>
    <col min="15366" max="15366" width="9.625" style="2" customWidth="1"/>
    <col min="15367" max="15373" width="14.625" style="2" customWidth="1"/>
    <col min="15374" max="15616" width="13.375" style="2"/>
    <col min="15617" max="15617" width="13.375" style="2" customWidth="1"/>
    <col min="15618" max="15618" width="3.375" style="2" customWidth="1"/>
    <col min="15619" max="15621" width="5.875" style="2" customWidth="1"/>
    <col min="15622" max="15622" width="9.625" style="2" customWidth="1"/>
    <col min="15623" max="15629" width="14.625" style="2" customWidth="1"/>
    <col min="15630" max="15872" width="13.375" style="2"/>
    <col min="15873" max="15873" width="13.375" style="2" customWidth="1"/>
    <col min="15874" max="15874" width="3.375" style="2" customWidth="1"/>
    <col min="15875" max="15877" width="5.875" style="2" customWidth="1"/>
    <col min="15878" max="15878" width="9.625" style="2" customWidth="1"/>
    <col min="15879" max="15885" width="14.625" style="2" customWidth="1"/>
    <col min="15886" max="16128" width="13.375" style="2"/>
    <col min="16129" max="16129" width="13.375" style="2" customWidth="1"/>
    <col min="16130" max="16130" width="3.375" style="2" customWidth="1"/>
    <col min="16131" max="16133" width="5.875" style="2" customWidth="1"/>
    <col min="16134" max="16134" width="9.625" style="2" customWidth="1"/>
    <col min="16135" max="16141" width="14.625" style="2" customWidth="1"/>
    <col min="16142" max="16384" width="13.375" style="2"/>
  </cols>
  <sheetData>
    <row r="1" spans="1:13" x14ac:dyDescent="0.2">
      <c r="A1" s="1"/>
    </row>
    <row r="6" spans="1:13" x14ac:dyDescent="0.2">
      <c r="H6" s="1" t="s">
        <v>1</v>
      </c>
      <c r="I6" s="4" t="s">
        <v>159</v>
      </c>
    </row>
    <row r="7" spans="1:13" ht="18" thickBot="1" x14ac:dyDescent="0.25">
      <c r="B7" s="6"/>
      <c r="C7" s="6"/>
      <c r="D7" s="6"/>
      <c r="E7" s="6"/>
      <c r="F7" s="6"/>
      <c r="G7" s="6"/>
      <c r="H7" s="5" t="s">
        <v>160</v>
      </c>
      <c r="I7" s="6"/>
      <c r="J7" s="6"/>
      <c r="K7" s="6"/>
      <c r="L7" s="6"/>
      <c r="M7" s="6"/>
    </row>
    <row r="8" spans="1:13" x14ac:dyDescent="0.2">
      <c r="H8" s="39" t="s">
        <v>161</v>
      </c>
      <c r="I8" s="39" t="s">
        <v>162</v>
      </c>
      <c r="J8" s="39" t="s">
        <v>163</v>
      </c>
      <c r="K8" s="40">
        <v>2000</v>
      </c>
      <c r="L8" s="40" t="s">
        <v>164</v>
      </c>
      <c r="M8" s="40" t="s">
        <v>165</v>
      </c>
    </row>
    <row r="9" spans="1:13" x14ac:dyDescent="0.2">
      <c r="B9" s="11"/>
      <c r="C9" s="11"/>
      <c r="D9" s="11"/>
      <c r="E9" s="11"/>
      <c r="F9" s="11"/>
      <c r="G9" s="11"/>
      <c r="H9" s="29" t="s">
        <v>166</v>
      </c>
      <c r="I9" s="29" t="s">
        <v>167</v>
      </c>
      <c r="J9" s="29" t="s">
        <v>168</v>
      </c>
      <c r="K9" s="29" t="s">
        <v>169</v>
      </c>
      <c r="L9" s="29" t="s">
        <v>170</v>
      </c>
      <c r="M9" s="29" t="s">
        <v>171</v>
      </c>
    </row>
    <row r="10" spans="1:13" x14ac:dyDescent="0.2">
      <c r="G10" s="41"/>
    </row>
    <row r="11" spans="1:13" x14ac:dyDescent="0.2">
      <c r="B11" s="1" t="s">
        <v>172</v>
      </c>
      <c r="D11" s="1" t="s">
        <v>173</v>
      </c>
      <c r="G11" s="32" t="s">
        <v>174</v>
      </c>
      <c r="H11" s="19">
        <v>218920</v>
      </c>
      <c r="I11" s="19">
        <v>207885</v>
      </c>
      <c r="J11" s="19">
        <v>212667</v>
      </c>
      <c r="K11" s="19">
        <v>198214</v>
      </c>
      <c r="L11" s="19">
        <v>215398</v>
      </c>
      <c r="M11" s="19">
        <v>196764</v>
      </c>
    </row>
    <row r="12" spans="1:13" x14ac:dyDescent="0.2">
      <c r="G12" s="32" t="s">
        <v>175</v>
      </c>
      <c r="H12" s="19">
        <v>420083</v>
      </c>
      <c r="I12" s="19">
        <v>403774</v>
      </c>
      <c r="J12" s="19">
        <v>428845</v>
      </c>
      <c r="K12" s="19">
        <v>391387</v>
      </c>
      <c r="L12" s="19">
        <v>407308</v>
      </c>
      <c r="M12" s="19">
        <v>380533</v>
      </c>
    </row>
    <row r="13" spans="1:13" x14ac:dyDescent="0.2">
      <c r="D13" s="1" t="s">
        <v>176</v>
      </c>
      <c r="G13" s="32" t="s">
        <v>174</v>
      </c>
      <c r="H13" s="19">
        <v>15166</v>
      </c>
      <c r="I13" s="19">
        <v>15541</v>
      </c>
      <c r="J13" s="19">
        <v>12074</v>
      </c>
      <c r="K13" s="19">
        <v>13543</v>
      </c>
      <c r="L13" s="19">
        <v>13792</v>
      </c>
      <c r="M13" s="19">
        <v>13376</v>
      </c>
    </row>
    <row r="14" spans="1:13" x14ac:dyDescent="0.2">
      <c r="G14" s="42"/>
      <c r="H14" s="19"/>
      <c r="I14" s="19"/>
      <c r="J14" s="19"/>
      <c r="K14" s="19"/>
      <c r="L14" s="19"/>
      <c r="M14" s="19"/>
    </row>
    <row r="15" spans="1:13" x14ac:dyDescent="0.2">
      <c r="D15" s="1" t="s">
        <v>177</v>
      </c>
      <c r="G15" s="32" t="s">
        <v>174</v>
      </c>
      <c r="H15" s="19">
        <v>297</v>
      </c>
      <c r="I15" s="19">
        <v>204</v>
      </c>
      <c r="J15" s="19">
        <v>196</v>
      </c>
      <c r="K15" s="19">
        <v>156</v>
      </c>
      <c r="L15" s="19">
        <v>137</v>
      </c>
      <c r="M15" s="19">
        <v>163</v>
      </c>
    </row>
    <row r="16" spans="1:13" x14ac:dyDescent="0.2">
      <c r="G16" s="32" t="s">
        <v>175</v>
      </c>
      <c r="H16" s="19">
        <v>405</v>
      </c>
      <c r="I16" s="19">
        <v>280</v>
      </c>
      <c r="J16" s="19">
        <v>231</v>
      </c>
      <c r="K16" s="19">
        <v>196</v>
      </c>
      <c r="L16" s="19">
        <v>157</v>
      </c>
      <c r="M16" s="19">
        <v>198</v>
      </c>
    </row>
    <row r="17" spans="1:13" x14ac:dyDescent="0.2">
      <c r="D17" s="1" t="s">
        <v>178</v>
      </c>
      <c r="G17" s="32" t="s">
        <v>179</v>
      </c>
      <c r="H17" s="19">
        <v>4996</v>
      </c>
      <c r="I17" s="19">
        <v>5096</v>
      </c>
      <c r="J17" s="19">
        <v>5008</v>
      </c>
      <c r="K17" s="19">
        <v>4479</v>
      </c>
      <c r="L17" s="19">
        <v>4154</v>
      </c>
      <c r="M17" s="19">
        <v>4356</v>
      </c>
    </row>
    <row r="18" spans="1:13" x14ac:dyDescent="0.2">
      <c r="G18" s="42"/>
      <c r="H18" s="19"/>
      <c r="I18" s="19"/>
      <c r="J18" s="19"/>
      <c r="K18" s="19"/>
      <c r="L18" s="19"/>
      <c r="M18" s="19"/>
    </row>
    <row r="19" spans="1:13" x14ac:dyDescent="0.2">
      <c r="B19" s="1" t="s">
        <v>180</v>
      </c>
      <c r="D19" s="1" t="s">
        <v>181</v>
      </c>
      <c r="G19" s="32" t="s">
        <v>174</v>
      </c>
      <c r="H19" s="19">
        <v>2325953</v>
      </c>
      <c r="I19" s="19">
        <v>2252269</v>
      </c>
      <c r="J19" s="19">
        <v>2188121</v>
      </c>
      <c r="K19" s="19">
        <v>2159537</v>
      </c>
      <c r="L19" s="19">
        <v>2039408</v>
      </c>
      <c r="M19" s="19">
        <v>1946761</v>
      </c>
    </row>
    <row r="20" spans="1:13" x14ac:dyDescent="0.2">
      <c r="D20" s="1" t="s">
        <v>182</v>
      </c>
      <c r="G20" s="32" t="s">
        <v>183</v>
      </c>
      <c r="H20" s="19">
        <v>57503</v>
      </c>
      <c r="I20" s="19">
        <v>60504</v>
      </c>
      <c r="J20" s="19">
        <v>61522</v>
      </c>
      <c r="K20" s="19">
        <v>52108</v>
      </c>
      <c r="L20" s="19">
        <v>52882</v>
      </c>
      <c r="M20" s="19">
        <v>63526</v>
      </c>
    </row>
    <row r="21" spans="1:13" x14ac:dyDescent="0.2">
      <c r="G21" s="42"/>
      <c r="H21" s="19"/>
      <c r="I21" s="19"/>
      <c r="J21" s="19"/>
      <c r="K21" s="19"/>
      <c r="L21" s="19"/>
      <c r="M21" s="19"/>
    </row>
    <row r="22" spans="1:13" x14ac:dyDescent="0.2">
      <c r="D22" s="1" t="s">
        <v>184</v>
      </c>
      <c r="G22" s="32" t="s">
        <v>174</v>
      </c>
      <c r="H22" s="19">
        <v>958060</v>
      </c>
      <c r="I22" s="19">
        <v>977267</v>
      </c>
      <c r="J22" s="19">
        <v>934447</v>
      </c>
      <c r="K22" s="19">
        <v>893720</v>
      </c>
      <c r="L22" s="19">
        <v>994308</v>
      </c>
      <c r="M22" s="19">
        <v>1016598</v>
      </c>
    </row>
    <row r="23" spans="1:13" x14ac:dyDescent="0.2">
      <c r="D23" s="1" t="s">
        <v>185</v>
      </c>
      <c r="G23" s="32" t="s">
        <v>174</v>
      </c>
      <c r="H23" s="19">
        <v>250290</v>
      </c>
      <c r="I23" s="19">
        <v>269285</v>
      </c>
      <c r="J23" s="19">
        <v>248375</v>
      </c>
      <c r="K23" s="19">
        <v>244613</v>
      </c>
      <c r="L23" s="19">
        <v>299196</v>
      </c>
      <c r="M23" s="19">
        <v>265790</v>
      </c>
    </row>
    <row r="24" spans="1:13" x14ac:dyDescent="0.2">
      <c r="D24" s="1" t="s">
        <v>186</v>
      </c>
      <c r="G24" s="32" t="s">
        <v>179</v>
      </c>
      <c r="H24" s="19">
        <v>704</v>
      </c>
      <c r="I24" s="19">
        <v>794</v>
      </c>
      <c r="J24" s="19">
        <v>819</v>
      </c>
      <c r="K24" s="19">
        <v>799</v>
      </c>
      <c r="L24" s="19">
        <v>781</v>
      </c>
      <c r="M24" s="19">
        <v>755</v>
      </c>
    </row>
    <row r="25" spans="1:13" ht="18" thickBot="1" x14ac:dyDescent="0.25">
      <c r="B25" s="6"/>
      <c r="C25" s="6"/>
      <c r="D25" s="6"/>
      <c r="E25" s="6"/>
      <c r="F25" s="6"/>
      <c r="G25" s="43"/>
      <c r="H25" s="6"/>
      <c r="I25" s="6"/>
      <c r="J25" s="6"/>
      <c r="K25" s="6"/>
      <c r="L25" s="6"/>
      <c r="M25" s="6"/>
    </row>
    <row r="26" spans="1:13" x14ac:dyDescent="0.2">
      <c r="G26" s="1" t="s">
        <v>187</v>
      </c>
    </row>
    <row r="27" spans="1:13" x14ac:dyDescent="0.2">
      <c r="A27" s="1"/>
      <c r="D27" s="1" t="s">
        <v>7</v>
      </c>
    </row>
  </sheetData>
  <phoneticPr fontId="2"/>
  <pageMargins left="0.37" right="0.46" top="0.56999999999999995" bottom="0.48" header="0.51200000000000001" footer="0.51200000000000001"/>
  <pageSetup paperSize="12" scale="75" orientation="portrait"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M49"/>
  <sheetViews>
    <sheetView showGridLines="0" zoomScale="75" workbookViewId="0">
      <selection activeCell="A2" sqref="A2"/>
    </sheetView>
  </sheetViews>
  <sheetFormatPr defaultColWidth="13.375" defaultRowHeight="17.25" x14ac:dyDescent="0.2"/>
  <cols>
    <col min="1" max="1" width="13.375" style="2" customWidth="1"/>
    <col min="2" max="2" width="3.375" style="2" customWidth="1"/>
    <col min="3" max="5" width="5.875" style="2" customWidth="1"/>
    <col min="6" max="6" width="9.625" style="2" customWidth="1"/>
    <col min="7" max="13" width="14.625" style="2" customWidth="1"/>
    <col min="14" max="256" width="13.375" style="2"/>
    <col min="257" max="257" width="13.375" style="2" customWidth="1"/>
    <col min="258" max="258" width="3.375" style="2" customWidth="1"/>
    <col min="259" max="261" width="5.875" style="2" customWidth="1"/>
    <col min="262" max="262" width="9.625" style="2" customWidth="1"/>
    <col min="263" max="269" width="14.625" style="2" customWidth="1"/>
    <col min="270" max="512" width="13.375" style="2"/>
    <col min="513" max="513" width="13.375" style="2" customWidth="1"/>
    <col min="514" max="514" width="3.375" style="2" customWidth="1"/>
    <col min="515" max="517" width="5.875" style="2" customWidth="1"/>
    <col min="518" max="518" width="9.625" style="2" customWidth="1"/>
    <col min="519" max="525" width="14.625" style="2" customWidth="1"/>
    <col min="526" max="768" width="13.375" style="2"/>
    <col min="769" max="769" width="13.375" style="2" customWidth="1"/>
    <col min="770" max="770" width="3.375" style="2" customWidth="1"/>
    <col min="771" max="773" width="5.875" style="2" customWidth="1"/>
    <col min="774" max="774" width="9.625" style="2" customWidth="1"/>
    <col min="775" max="781" width="14.625" style="2" customWidth="1"/>
    <col min="782" max="1024" width="13.375" style="2"/>
    <col min="1025" max="1025" width="13.375" style="2" customWidth="1"/>
    <col min="1026" max="1026" width="3.375" style="2" customWidth="1"/>
    <col min="1027" max="1029" width="5.875" style="2" customWidth="1"/>
    <col min="1030" max="1030" width="9.625" style="2" customWidth="1"/>
    <col min="1031" max="1037" width="14.625" style="2" customWidth="1"/>
    <col min="1038" max="1280" width="13.375" style="2"/>
    <col min="1281" max="1281" width="13.375" style="2" customWidth="1"/>
    <col min="1282" max="1282" width="3.375" style="2" customWidth="1"/>
    <col min="1283" max="1285" width="5.875" style="2" customWidth="1"/>
    <col min="1286" max="1286" width="9.625" style="2" customWidth="1"/>
    <col min="1287" max="1293" width="14.625" style="2" customWidth="1"/>
    <col min="1294" max="1536" width="13.375" style="2"/>
    <col min="1537" max="1537" width="13.375" style="2" customWidth="1"/>
    <col min="1538" max="1538" width="3.375" style="2" customWidth="1"/>
    <col min="1539" max="1541" width="5.875" style="2" customWidth="1"/>
    <col min="1542" max="1542" width="9.625" style="2" customWidth="1"/>
    <col min="1543" max="1549" width="14.625" style="2" customWidth="1"/>
    <col min="1550" max="1792" width="13.375" style="2"/>
    <col min="1793" max="1793" width="13.375" style="2" customWidth="1"/>
    <col min="1794" max="1794" width="3.375" style="2" customWidth="1"/>
    <col min="1795" max="1797" width="5.875" style="2" customWidth="1"/>
    <col min="1798" max="1798" width="9.625" style="2" customWidth="1"/>
    <col min="1799" max="1805" width="14.625" style="2" customWidth="1"/>
    <col min="1806" max="2048" width="13.375" style="2"/>
    <col min="2049" max="2049" width="13.375" style="2" customWidth="1"/>
    <col min="2050" max="2050" width="3.375" style="2" customWidth="1"/>
    <col min="2051" max="2053" width="5.875" style="2" customWidth="1"/>
    <col min="2054" max="2054" width="9.625" style="2" customWidth="1"/>
    <col min="2055" max="2061" width="14.625" style="2" customWidth="1"/>
    <col min="2062" max="2304" width="13.375" style="2"/>
    <col min="2305" max="2305" width="13.375" style="2" customWidth="1"/>
    <col min="2306" max="2306" width="3.375" style="2" customWidth="1"/>
    <col min="2307" max="2309" width="5.875" style="2" customWidth="1"/>
    <col min="2310" max="2310" width="9.625" style="2" customWidth="1"/>
    <col min="2311" max="2317" width="14.625" style="2" customWidth="1"/>
    <col min="2318" max="2560" width="13.375" style="2"/>
    <col min="2561" max="2561" width="13.375" style="2" customWidth="1"/>
    <col min="2562" max="2562" width="3.375" style="2" customWidth="1"/>
    <col min="2563" max="2565" width="5.875" style="2" customWidth="1"/>
    <col min="2566" max="2566" width="9.625" style="2" customWidth="1"/>
    <col min="2567" max="2573" width="14.625" style="2" customWidth="1"/>
    <col min="2574" max="2816" width="13.375" style="2"/>
    <col min="2817" max="2817" width="13.375" style="2" customWidth="1"/>
    <col min="2818" max="2818" width="3.375" style="2" customWidth="1"/>
    <col min="2819" max="2821" width="5.875" style="2" customWidth="1"/>
    <col min="2822" max="2822" width="9.625" style="2" customWidth="1"/>
    <col min="2823" max="2829" width="14.625" style="2" customWidth="1"/>
    <col min="2830" max="3072" width="13.375" style="2"/>
    <col min="3073" max="3073" width="13.375" style="2" customWidth="1"/>
    <col min="3074" max="3074" width="3.375" style="2" customWidth="1"/>
    <col min="3075" max="3077" width="5.875" style="2" customWidth="1"/>
    <col min="3078" max="3078" width="9.625" style="2" customWidth="1"/>
    <col min="3079" max="3085" width="14.625" style="2" customWidth="1"/>
    <col min="3086" max="3328" width="13.375" style="2"/>
    <col min="3329" max="3329" width="13.375" style="2" customWidth="1"/>
    <col min="3330" max="3330" width="3.375" style="2" customWidth="1"/>
    <col min="3331" max="3333" width="5.875" style="2" customWidth="1"/>
    <col min="3334" max="3334" width="9.625" style="2" customWidth="1"/>
    <col min="3335" max="3341" width="14.625" style="2" customWidth="1"/>
    <col min="3342" max="3584" width="13.375" style="2"/>
    <col min="3585" max="3585" width="13.375" style="2" customWidth="1"/>
    <col min="3586" max="3586" width="3.375" style="2" customWidth="1"/>
    <col min="3587" max="3589" width="5.875" style="2" customWidth="1"/>
    <col min="3590" max="3590" width="9.625" style="2" customWidth="1"/>
    <col min="3591" max="3597" width="14.625" style="2" customWidth="1"/>
    <col min="3598" max="3840" width="13.375" style="2"/>
    <col min="3841" max="3841" width="13.375" style="2" customWidth="1"/>
    <col min="3842" max="3842" width="3.375" style="2" customWidth="1"/>
    <col min="3843" max="3845" width="5.875" style="2" customWidth="1"/>
    <col min="3846" max="3846" width="9.625" style="2" customWidth="1"/>
    <col min="3847" max="3853" width="14.625" style="2" customWidth="1"/>
    <col min="3854" max="4096" width="13.375" style="2"/>
    <col min="4097" max="4097" width="13.375" style="2" customWidth="1"/>
    <col min="4098" max="4098" width="3.375" style="2" customWidth="1"/>
    <col min="4099" max="4101" width="5.875" style="2" customWidth="1"/>
    <col min="4102" max="4102" width="9.625" style="2" customWidth="1"/>
    <col min="4103" max="4109" width="14.625" style="2" customWidth="1"/>
    <col min="4110" max="4352" width="13.375" style="2"/>
    <col min="4353" max="4353" width="13.375" style="2" customWidth="1"/>
    <col min="4354" max="4354" width="3.375" style="2" customWidth="1"/>
    <col min="4355" max="4357" width="5.875" style="2" customWidth="1"/>
    <col min="4358" max="4358" width="9.625" style="2" customWidth="1"/>
    <col min="4359" max="4365" width="14.625" style="2" customWidth="1"/>
    <col min="4366" max="4608" width="13.375" style="2"/>
    <col min="4609" max="4609" width="13.375" style="2" customWidth="1"/>
    <col min="4610" max="4610" width="3.375" style="2" customWidth="1"/>
    <col min="4611" max="4613" width="5.875" style="2" customWidth="1"/>
    <col min="4614" max="4614" width="9.625" style="2" customWidth="1"/>
    <col min="4615" max="4621" width="14.625" style="2" customWidth="1"/>
    <col min="4622" max="4864" width="13.375" style="2"/>
    <col min="4865" max="4865" width="13.375" style="2" customWidth="1"/>
    <col min="4866" max="4866" width="3.375" style="2" customWidth="1"/>
    <col min="4867" max="4869" width="5.875" style="2" customWidth="1"/>
    <col min="4870" max="4870" width="9.625" style="2" customWidth="1"/>
    <col min="4871" max="4877" width="14.625" style="2" customWidth="1"/>
    <col min="4878" max="5120" width="13.375" style="2"/>
    <col min="5121" max="5121" width="13.375" style="2" customWidth="1"/>
    <col min="5122" max="5122" width="3.375" style="2" customWidth="1"/>
    <col min="5123" max="5125" width="5.875" style="2" customWidth="1"/>
    <col min="5126" max="5126" width="9.625" style="2" customWidth="1"/>
    <col min="5127" max="5133" width="14.625" style="2" customWidth="1"/>
    <col min="5134" max="5376" width="13.375" style="2"/>
    <col min="5377" max="5377" width="13.375" style="2" customWidth="1"/>
    <col min="5378" max="5378" width="3.375" style="2" customWidth="1"/>
    <col min="5379" max="5381" width="5.875" style="2" customWidth="1"/>
    <col min="5382" max="5382" width="9.625" style="2" customWidth="1"/>
    <col min="5383" max="5389" width="14.625" style="2" customWidth="1"/>
    <col min="5390" max="5632" width="13.375" style="2"/>
    <col min="5633" max="5633" width="13.375" style="2" customWidth="1"/>
    <col min="5634" max="5634" width="3.375" style="2" customWidth="1"/>
    <col min="5635" max="5637" width="5.875" style="2" customWidth="1"/>
    <col min="5638" max="5638" width="9.625" style="2" customWidth="1"/>
    <col min="5639" max="5645" width="14.625" style="2" customWidth="1"/>
    <col min="5646" max="5888" width="13.375" style="2"/>
    <col min="5889" max="5889" width="13.375" style="2" customWidth="1"/>
    <col min="5890" max="5890" width="3.375" style="2" customWidth="1"/>
    <col min="5891" max="5893" width="5.875" style="2" customWidth="1"/>
    <col min="5894" max="5894" width="9.625" style="2" customWidth="1"/>
    <col min="5895" max="5901" width="14.625" style="2" customWidth="1"/>
    <col min="5902" max="6144" width="13.375" style="2"/>
    <col min="6145" max="6145" width="13.375" style="2" customWidth="1"/>
    <col min="6146" max="6146" width="3.375" style="2" customWidth="1"/>
    <col min="6147" max="6149" width="5.875" style="2" customWidth="1"/>
    <col min="6150" max="6150" width="9.625" style="2" customWidth="1"/>
    <col min="6151" max="6157" width="14.625" style="2" customWidth="1"/>
    <col min="6158" max="6400" width="13.375" style="2"/>
    <col min="6401" max="6401" width="13.375" style="2" customWidth="1"/>
    <col min="6402" max="6402" width="3.375" style="2" customWidth="1"/>
    <col min="6403" max="6405" width="5.875" style="2" customWidth="1"/>
    <col min="6406" max="6406" width="9.625" style="2" customWidth="1"/>
    <col min="6407" max="6413" width="14.625" style="2" customWidth="1"/>
    <col min="6414" max="6656" width="13.375" style="2"/>
    <col min="6657" max="6657" width="13.375" style="2" customWidth="1"/>
    <col min="6658" max="6658" width="3.375" style="2" customWidth="1"/>
    <col min="6659" max="6661" width="5.875" style="2" customWidth="1"/>
    <col min="6662" max="6662" width="9.625" style="2" customWidth="1"/>
    <col min="6663" max="6669" width="14.625" style="2" customWidth="1"/>
    <col min="6670" max="6912" width="13.375" style="2"/>
    <col min="6913" max="6913" width="13.375" style="2" customWidth="1"/>
    <col min="6914" max="6914" width="3.375" style="2" customWidth="1"/>
    <col min="6915" max="6917" width="5.875" style="2" customWidth="1"/>
    <col min="6918" max="6918" width="9.625" style="2" customWidth="1"/>
    <col min="6919" max="6925" width="14.625" style="2" customWidth="1"/>
    <col min="6926" max="7168" width="13.375" style="2"/>
    <col min="7169" max="7169" width="13.375" style="2" customWidth="1"/>
    <col min="7170" max="7170" width="3.375" style="2" customWidth="1"/>
    <col min="7171" max="7173" width="5.875" style="2" customWidth="1"/>
    <col min="7174" max="7174" width="9.625" style="2" customWidth="1"/>
    <col min="7175" max="7181" width="14.625" style="2" customWidth="1"/>
    <col min="7182" max="7424" width="13.375" style="2"/>
    <col min="7425" max="7425" width="13.375" style="2" customWidth="1"/>
    <col min="7426" max="7426" width="3.375" style="2" customWidth="1"/>
    <col min="7427" max="7429" width="5.875" style="2" customWidth="1"/>
    <col min="7430" max="7430" width="9.625" style="2" customWidth="1"/>
    <col min="7431" max="7437" width="14.625" style="2" customWidth="1"/>
    <col min="7438" max="7680" width="13.375" style="2"/>
    <col min="7681" max="7681" width="13.375" style="2" customWidth="1"/>
    <col min="7682" max="7682" width="3.375" style="2" customWidth="1"/>
    <col min="7683" max="7685" width="5.875" style="2" customWidth="1"/>
    <col min="7686" max="7686" width="9.625" style="2" customWidth="1"/>
    <col min="7687" max="7693" width="14.625" style="2" customWidth="1"/>
    <col min="7694" max="7936" width="13.375" style="2"/>
    <col min="7937" max="7937" width="13.375" style="2" customWidth="1"/>
    <col min="7938" max="7938" width="3.375" style="2" customWidth="1"/>
    <col min="7939" max="7941" width="5.875" style="2" customWidth="1"/>
    <col min="7942" max="7942" width="9.625" style="2" customWidth="1"/>
    <col min="7943" max="7949" width="14.625" style="2" customWidth="1"/>
    <col min="7950" max="8192" width="13.375" style="2"/>
    <col min="8193" max="8193" width="13.375" style="2" customWidth="1"/>
    <col min="8194" max="8194" width="3.375" style="2" customWidth="1"/>
    <col min="8195" max="8197" width="5.875" style="2" customWidth="1"/>
    <col min="8198" max="8198" width="9.625" style="2" customWidth="1"/>
    <col min="8199" max="8205" width="14.625" style="2" customWidth="1"/>
    <col min="8206" max="8448" width="13.375" style="2"/>
    <col min="8449" max="8449" width="13.375" style="2" customWidth="1"/>
    <col min="8450" max="8450" width="3.375" style="2" customWidth="1"/>
    <col min="8451" max="8453" width="5.875" style="2" customWidth="1"/>
    <col min="8454" max="8454" width="9.625" style="2" customWidth="1"/>
    <col min="8455" max="8461" width="14.625" style="2" customWidth="1"/>
    <col min="8462" max="8704" width="13.375" style="2"/>
    <col min="8705" max="8705" width="13.375" style="2" customWidth="1"/>
    <col min="8706" max="8706" width="3.375" style="2" customWidth="1"/>
    <col min="8707" max="8709" width="5.875" style="2" customWidth="1"/>
    <col min="8710" max="8710" width="9.625" style="2" customWidth="1"/>
    <col min="8711" max="8717" width="14.625" style="2" customWidth="1"/>
    <col min="8718" max="8960" width="13.375" style="2"/>
    <col min="8961" max="8961" width="13.375" style="2" customWidth="1"/>
    <col min="8962" max="8962" width="3.375" style="2" customWidth="1"/>
    <col min="8963" max="8965" width="5.875" style="2" customWidth="1"/>
    <col min="8966" max="8966" width="9.625" style="2" customWidth="1"/>
    <col min="8967" max="8973" width="14.625" style="2" customWidth="1"/>
    <col min="8974" max="9216" width="13.375" style="2"/>
    <col min="9217" max="9217" width="13.375" style="2" customWidth="1"/>
    <col min="9218" max="9218" width="3.375" style="2" customWidth="1"/>
    <col min="9219" max="9221" width="5.875" style="2" customWidth="1"/>
    <col min="9222" max="9222" width="9.625" style="2" customWidth="1"/>
    <col min="9223" max="9229" width="14.625" style="2" customWidth="1"/>
    <col min="9230" max="9472" width="13.375" style="2"/>
    <col min="9473" max="9473" width="13.375" style="2" customWidth="1"/>
    <col min="9474" max="9474" width="3.375" style="2" customWidth="1"/>
    <col min="9475" max="9477" width="5.875" style="2" customWidth="1"/>
    <col min="9478" max="9478" width="9.625" style="2" customWidth="1"/>
    <col min="9479" max="9485" width="14.625" style="2" customWidth="1"/>
    <col min="9486" max="9728" width="13.375" style="2"/>
    <col min="9729" max="9729" width="13.375" style="2" customWidth="1"/>
    <col min="9730" max="9730" width="3.375" style="2" customWidth="1"/>
    <col min="9731" max="9733" width="5.875" style="2" customWidth="1"/>
    <col min="9734" max="9734" width="9.625" style="2" customWidth="1"/>
    <col min="9735" max="9741" width="14.625" style="2" customWidth="1"/>
    <col min="9742" max="9984" width="13.375" style="2"/>
    <col min="9985" max="9985" width="13.375" style="2" customWidth="1"/>
    <col min="9986" max="9986" width="3.375" style="2" customWidth="1"/>
    <col min="9987" max="9989" width="5.875" style="2" customWidth="1"/>
    <col min="9990" max="9990" width="9.625" style="2" customWidth="1"/>
    <col min="9991" max="9997" width="14.625" style="2" customWidth="1"/>
    <col min="9998" max="10240" width="13.375" style="2"/>
    <col min="10241" max="10241" width="13.375" style="2" customWidth="1"/>
    <col min="10242" max="10242" width="3.375" style="2" customWidth="1"/>
    <col min="10243" max="10245" width="5.875" style="2" customWidth="1"/>
    <col min="10246" max="10246" width="9.625" style="2" customWidth="1"/>
    <col min="10247" max="10253" width="14.625" style="2" customWidth="1"/>
    <col min="10254" max="10496" width="13.375" style="2"/>
    <col min="10497" max="10497" width="13.375" style="2" customWidth="1"/>
    <col min="10498" max="10498" width="3.375" style="2" customWidth="1"/>
    <col min="10499" max="10501" width="5.875" style="2" customWidth="1"/>
    <col min="10502" max="10502" width="9.625" style="2" customWidth="1"/>
    <col min="10503" max="10509" width="14.625" style="2" customWidth="1"/>
    <col min="10510" max="10752" width="13.375" style="2"/>
    <col min="10753" max="10753" width="13.375" style="2" customWidth="1"/>
    <col min="10754" max="10754" width="3.375" style="2" customWidth="1"/>
    <col min="10755" max="10757" width="5.875" style="2" customWidth="1"/>
    <col min="10758" max="10758" width="9.625" style="2" customWidth="1"/>
    <col min="10759" max="10765" width="14.625" style="2" customWidth="1"/>
    <col min="10766" max="11008" width="13.375" style="2"/>
    <col min="11009" max="11009" width="13.375" style="2" customWidth="1"/>
    <col min="11010" max="11010" width="3.375" style="2" customWidth="1"/>
    <col min="11011" max="11013" width="5.875" style="2" customWidth="1"/>
    <col min="11014" max="11014" width="9.625" style="2" customWidth="1"/>
    <col min="11015" max="11021" width="14.625" style="2" customWidth="1"/>
    <col min="11022" max="11264" width="13.375" style="2"/>
    <col min="11265" max="11265" width="13.375" style="2" customWidth="1"/>
    <col min="11266" max="11266" width="3.375" style="2" customWidth="1"/>
    <col min="11267" max="11269" width="5.875" style="2" customWidth="1"/>
    <col min="11270" max="11270" width="9.625" style="2" customWidth="1"/>
    <col min="11271" max="11277" width="14.625" style="2" customWidth="1"/>
    <col min="11278" max="11520" width="13.375" style="2"/>
    <col min="11521" max="11521" width="13.375" style="2" customWidth="1"/>
    <col min="11522" max="11522" width="3.375" style="2" customWidth="1"/>
    <col min="11523" max="11525" width="5.875" style="2" customWidth="1"/>
    <col min="11526" max="11526" width="9.625" style="2" customWidth="1"/>
    <col min="11527" max="11533" width="14.625" style="2" customWidth="1"/>
    <col min="11534" max="11776" width="13.375" style="2"/>
    <col min="11777" max="11777" width="13.375" style="2" customWidth="1"/>
    <col min="11778" max="11778" width="3.375" style="2" customWidth="1"/>
    <col min="11779" max="11781" width="5.875" style="2" customWidth="1"/>
    <col min="11782" max="11782" width="9.625" style="2" customWidth="1"/>
    <col min="11783" max="11789" width="14.625" style="2" customWidth="1"/>
    <col min="11790" max="12032" width="13.375" style="2"/>
    <col min="12033" max="12033" width="13.375" style="2" customWidth="1"/>
    <col min="12034" max="12034" width="3.375" style="2" customWidth="1"/>
    <col min="12035" max="12037" width="5.875" style="2" customWidth="1"/>
    <col min="12038" max="12038" width="9.625" style="2" customWidth="1"/>
    <col min="12039" max="12045" width="14.625" style="2" customWidth="1"/>
    <col min="12046" max="12288" width="13.375" style="2"/>
    <col min="12289" max="12289" width="13.375" style="2" customWidth="1"/>
    <col min="12290" max="12290" width="3.375" style="2" customWidth="1"/>
    <col min="12291" max="12293" width="5.875" style="2" customWidth="1"/>
    <col min="12294" max="12294" width="9.625" style="2" customWidth="1"/>
    <col min="12295" max="12301" width="14.625" style="2" customWidth="1"/>
    <col min="12302" max="12544" width="13.375" style="2"/>
    <col min="12545" max="12545" width="13.375" style="2" customWidth="1"/>
    <col min="12546" max="12546" width="3.375" style="2" customWidth="1"/>
    <col min="12547" max="12549" width="5.875" style="2" customWidth="1"/>
    <col min="12550" max="12550" width="9.625" style="2" customWidth="1"/>
    <col min="12551" max="12557" width="14.625" style="2" customWidth="1"/>
    <col min="12558" max="12800" width="13.375" style="2"/>
    <col min="12801" max="12801" width="13.375" style="2" customWidth="1"/>
    <col min="12802" max="12802" width="3.375" style="2" customWidth="1"/>
    <col min="12803" max="12805" width="5.875" style="2" customWidth="1"/>
    <col min="12806" max="12806" width="9.625" style="2" customWidth="1"/>
    <col min="12807" max="12813" width="14.625" style="2" customWidth="1"/>
    <col min="12814" max="13056" width="13.375" style="2"/>
    <col min="13057" max="13057" width="13.375" style="2" customWidth="1"/>
    <col min="13058" max="13058" width="3.375" style="2" customWidth="1"/>
    <col min="13059" max="13061" width="5.875" style="2" customWidth="1"/>
    <col min="13062" max="13062" width="9.625" style="2" customWidth="1"/>
    <col min="13063" max="13069" width="14.625" style="2" customWidth="1"/>
    <col min="13070" max="13312" width="13.375" style="2"/>
    <col min="13313" max="13313" width="13.375" style="2" customWidth="1"/>
    <col min="13314" max="13314" width="3.375" style="2" customWidth="1"/>
    <col min="13315" max="13317" width="5.875" style="2" customWidth="1"/>
    <col min="13318" max="13318" width="9.625" style="2" customWidth="1"/>
    <col min="13319" max="13325" width="14.625" style="2" customWidth="1"/>
    <col min="13326" max="13568" width="13.375" style="2"/>
    <col min="13569" max="13569" width="13.375" style="2" customWidth="1"/>
    <col min="13570" max="13570" width="3.375" style="2" customWidth="1"/>
    <col min="13571" max="13573" width="5.875" style="2" customWidth="1"/>
    <col min="13574" max="13574" width="9.625" style="2" customWidth="1"/>
    <col min="13575" max="13581" width="14.625" style="2" customWidth="1"/>
    <col min="13582" max="13824" width="13.375" style="2"/>
    <col min="13825" max="13825" width="13.375" style="2" customWidth="1"/>
    <col min="13826" max="13826" width="3.375" style="2" customWidth="1"/>
    <col min="13827" max="13829" width="5.875" style="2" customWidth="1"/>
    <col min="13830" max="13830" width="9.625" style="2" customWidth="1"/>
    <col min="13831" max="13837" width="14.625" style="2" customWidth="1"/>
    <col min="13838" max="14080" width="13.375" style="2"/>
    <col min="14081" max="14081" width="13.375" style="2" customWidth="1"/>
    <col min="14082" max="14082" width="3.375" style="2" customWidth="1"/>
    <col min="14083" max="14085" width="5.875" style="2" customWidth="1"/>
    <col min="14086" max="14086" width="9.625" style="2" customWidth="1"/>
    <col min="14087" max="14093" width="14.625" style="2" customWidth="1"/>
    <col min="14094" max="14336" width="13.375" style="2"/>
    <col min="14337" max="14337" width="13.375" style="2" customWidth="1"/>
    <col min="14338" max="14338" width="3.375" style="2" customWidth="1"/>
    <col min="14339" max="14341" width="5.875" style="2" customWidth="1"/>
    <col min="14342" max="14342" width="9.625" style="2" customWidth="1"/>
    <col min="14343" max="14349" width="14.625" style="2" customWidth="1"/>
    <col min="14350" max="14592" width="13.375" style="2"/>
    <col min="14593" max="14593" width="13.375" style="2" customWidth="1"/>
    <col min="14594" max="14594" width="3.375" style="2" customWidth="1"/>
    <col min="14595" max="14597" width="5.875" style="2" customWidth="1"/>
    <col min="14598" max="14598" width="9.625" style="2" customWidth="1"/>
    <col min="14599" max="14605" width="14.625" style="2" customWidth="1"/>
    <col min="14606" max="14848" width="13.375" style="2"/>
    <col min="14849" max="14849" width="13.375" style="2" customWidth="1"/>
    <col min="14850" max="14850" width="3.375" style="2" customWidth="1"/>
    <col min="14851" max="14853" width="5.875" style="2" customWidth="1"/>
    <col min="14854" max="14854" width="9.625" style="2" customWidth="1"/>
    <col min="14855" max="14861" width="14.625" style="2" customWidth="1"/>
    <col min="14862" max="15104" width="13.375" style="2"/>
    <col min="15105" max="15105" width="13.375" style="2" customWidth="1"/>
    <col min="15106" max="15106" width="3.375" style="2" customWidth="1"/>
    <col min="15107" max="15109" width="5.875" style="2" customWidth="1"/>
    <col min="15110" max="15110" width="9.625" style="2" customWidth="1"/>
    <col min="15111" max="15117" width="14.625" style="2" customWidth="1"/>
    <col min="15118" max="15360" width="13.375" style="2"/>
    <col min="15361" max="15361" width="13.375" style="2" customWidth="1"/>
    <col min="15362" max="15362" width="3.375" style="2" customWidth="1"/>
    <col min="15363" max="15365" width="5.875" style="2" customWidth="1"/>
    <col min="15366" max="15366" width="9.625" style="2" customWidth="1"/>
    <col min="15367" max="15373" width="14.625" style="2" customWidth="1"/>
    <col min="15374" max="15616" width="13.375" style="2"/>
    <col min="15617" max="15617" width="13.375" style="2" customWidth="1"/>
    <col min="15618" max="15618" width="3.375" style="2" customWidth="1"/>
    <col min="15619" max="15621" width="5.875" style="2" customWidth="1"/>
    <col min="15622" max="15622" width="9.625" style="2" customWidth="1"/>
    <col min="15623" max="15629" width="14.625" style="2" customWidth="1"/>
    <col min="15630" max="15872" width="13.375" style="2"/>
    <col min="15873" max="15873" width="13.375" style="2" customWidth="1"/>
    <col min="15874" max="15874" width="3.375" style="2" customWidth="1"/>
    <col min="15875" max="15877" width="5.875" style="2" customWidth="1"/>
    <col min="15878" max="15878" width="9.625" style="2" customWidth="1"/>
    <col min="15879" max="15885" width="14.625" style="2" customWidth="1"/>
    <col min="15886" max="16128" width="13.375" style="2"/>
    <col min="16129" max="16129" width="13.375" style="2" customWidth="1"/>
    <col min="16130" max="16130" width="3.375" style="2" customWidth="1"/>
    <col min="16131" max="16133" width="5.875" style="2" customWidth="1"/>
    <col min="16134" max="16134" width="9.625" style="2" customWidth="1"/>
    <col min="16135" max="16141" width="14.625" style="2" customWidth="1"/>
    <col min="16142" max="16384" width="13.375" style="2"/>
  </cols>
  <sheetData>
    <row r="1" spans="1:13" x14ac:dyDescent="0.2">
      <c r="A1" s="1"/>
    </row>
    <row r="6" spans="1:13" x14ac:dyDescent="0.2">
      <c r="I6" s="4" t="s">
        <v>0</v>
      </c>
    </row>
    <row r="7" spans="1:13" ht="18" thickBot="1" x14ac:dyDescent="0.25">
      <c r="B7" s="6"/>
      <c r="C7" s="6"/>
      <c r="D7" s="6"/>
      <c r="E7" s="6"/>
      <c r="F7" s="6"/>
      <c r="G7" s="34" t="s">
        <v>141</v>
      </c>
      <c r="H7" s="6"/>
      <c r="I7" s="5" t="s">
        <v>142</v>
      </c>
      <c r="J7" s="6"/>
      <c r="K7" s="6"/>
      <c r="L7" s="6"/>
      <c r="M7" s="5" t="s">
        <v>143</v>
      </c>
    </row>
    <row r="8" spans="1:13" x14ac:dyDescent="0.2">
      <c r="E8" s="27"/>
      <c r="F8" s="27"/>
      <c r="G8" s="28" t="s">
        <v>7</v>
      </c>
      <c r="H8" s="11"/>
      <c r="I8" s="11"/>
      <c r="J8" s="11"/>
      <c r="K8" s="11"/>
      <c r="L8" s="11"/>
      <c r="M8" s="11"/>
    </row>
    <row r="9" spans="1:13" x14ac:dyDescent="0.2">
      <c r="B9" s="14" t="s">
        <v>12</v>
      </c>
      <c r="C9" s="11"/>
      <c r="D9" s="14" t="s">
        <v>144</v>
      </c>
      <c r="E9" s="11"/>
      <c r="F9" s="11"/>
      <c r="G9" s="29" t="s">
        <v>145</v>
      </c>
      <c r="H9" s="29" t="s">
        <v>146</v>
      </c>
      <c r="I9" s="29" t="s">
        <v>147</v>
      </c>
      <c r="J9" s="29" t="s">
        <v>148</v>
      </c>
      <c r="K9" s="29" t="s">
        <v>149</v>
      </c>
      <c r="L9" s="29" t="s">
        <v>150</v>
      </c>
      <c r="M9" s="29" t="s">
        <v>151</v>
      </c>
    </row>
    <row r="10" spans="1:13" x14ac:dyDescent="0.2">
      <c r="G10" s="13"/>
    </row>
    <row r="11" spans="1:13" x14ac:dyDescent="0.2">
      <c r="B11" s="1" t="s">
        <v>152</v>
      </c>
      <c r="G11" s="31">
        <f>SUM(H11:M11)</f>
        <v>1065</v>
      </c>
      <c r="H11" s="23">
        <v>275</v>
      </c>
      <c r="I11" s="23">
        <v>275</v>
      </c>
      <c r="J11" s="23">
        <v>234</v>
      </c>
      <c r="K11" s="23">
        <v>148</v>
      </c>
      <c r="L11" s="23">
        <v>89</v>
      </c>
      <c r="M11" s="23">
        <v>44</v>
      </c>
    </row>
    <row r="12" spans="1:13" x14ac:dyDescent="0.2">
      <c r="B12" s="1" t="s">
        <v>153</v>
      </c>
      <c r="G12" s="31">
        <v>1026</v>
      </c>
      <c r="H12" s="23">
        <v>212</v>
      </c>
      <c r="I12" s="23">
        <v>272</v>
      </c>
      <c r="J12" s="23">
        <v>265</v>
      </c>
      <c r="K12" s="23">
        <v>146</v>
      </c>
      <c r="L12" s="23">
        <v>83</v>
      </c>
      <c r="M12" s="23">
        <v>48</v>
      </c>
    </row>
    <row r="13" spans="1:13" x14ac:dyDescent="0.2">
      <c r="B13" s="1" t="s">
        <v>154</v>
      </c>
      <c r="D13" s="1"/>
      <c r="E13" s="21"/>
      <c r="F13" s="21"/>
      <c r="G13" s="31">
        <v>1050</v>
      </c>
      <c r="H13" s="16">
        <v>266</v>
      </c>
      <c r="I13" s="16">
        <v>260</v>
      </c>
      <c r="J13" s="16">
        <v>270</v>
      </c>
      <c r="K13" s="16">
        <v>142</v>
      </c>
      <c r="L13" s="16">
        <v>74</v>
      </c>
      <c r="M13" s="16">
        <v>38</v>
      </c>
    </row>
    <row r="14" spans="1:13" x14ac:dyDescent="0.2">
      <c r="B14" s="1"/>
      <c r="D14" s="1"/>
      <c r="E14" s="21"/>
      <c r="F14" s="21"/>
      <c r="G14" s="31"/>
      <c r="H14" s="16"/>
      <c r="I14" s="16"/>
      <c r="J14" s="16"/>
      <c r="K14" s="16"/>
      <c r="L14" s="16"/>
      <c r="M14" s="16"/>
    </row>
    <row r="15" spans="1:13" x14ac:dyDescent="0.2">
      <c r="B15" s="1" t="s">
        <v>155</v>
      </c>
      <c r="D15" s="1"/>
      <c r="E15" s="21"/>
      <c r="F15" s="21"/>
      <c r="G15" s="31">
        <v>910</v>
      </c>
      <c r="H15" s="16">
        <v>214</v>
      </c>
      <c r="I15" s="16">
        <v>201</v>
      </c>
      <c r="J15" s="16">
        <v>222</v>
      </c>
      <c r="K15" s="16">
        <v>169</v>
      </c>
      <c r="L15" s="16">
        <v>77</v>
      </c>
      <c r="M15" s="16">
        <v>27</v>
      </c>
    </row>
    <row r="16" spans="1:13" x14ac:dyDescent="0.2">
      <c r="B16" s="1" t="s">
        <v>156</v>
      </c>
      <c r="D16" s="1"/>
      <c r="E16" s="21"/>
      <c r="F16" s="21"/>
      <c r="G16" s="31">
        <v>824</v>
      </c>
      <c r="H16" s="16">
        <v>171</v>
      </c>
      <c r="I16" s="16">
        <v>225</v>
      </c>
      <c r="J16" s="16">
        <v>170</v>
      </c>
      <c r="K16" s="16">
        <v>137</v>
      </c>
      <c r="L16" s="16">
        <v>81</v>
      </c>
      <c r="M16" s="16">
        <v>40</v>
      </c>
    </row>
    <row r="17" spans="2:13" x14ac:dyDescent="0.2">
      <c r="B17" s="4" t="s">
        <v>157</v>
      </c>
      <c r="D17" s="4"/>
      <c r="E17" s="3"/>
      <c r="F17" s="3"/>
      <c r="G17" s="35">
        <f>SUM(H17:M17)</f>
        <v>1052</v>
      </c>
      <c r="H17" s="36">
        <f t="shared" ref="H17:M17" si="0">H19+H25+H33+H35+H42+H46</f>
        <v>246</v>
      </c>
      <c r="I17" s="36">
        <f t="shared" si="0"/>
        <v>282</v>
      </c>
      <c r="J17" s="36">
        <f t="shared" si="0"/>
        <v>246</v>
      </c>
      <c r="K17" s="36">
        <f t="shared" si="0"/>
        <v>148</v>
      </c>
      <c r="L17" s="36">
        <f t="shared" si="0"/>
        <v>78</v>
      </c>
      <c r="M17" s="36">
        <f t="shared" si="0"/>
        <v>52</v>
      </c>
    </row>
    <row r="18" spans="2:13" x14ac:dyDescent="0.2">
      <c r="E18" s="19"/>
      <c r="G18" s="37"/>
      <c r="H18" s="38"/>
      <c r="I18" s="38"/>
      <c r="J18" s="38"/>
      <c r="K18" s="38"/>
      <c r="L18" s="38"/>
      <c r="M18" s="38"/>
    </row>
    <row r="19" spans="2:13" x14ac:dyDescent="0.2">
      <c r="C19" s="1" t="s">
        <v>19</v>
      </c>
      <c r="E19" s="19"/>
      <c r="G19" s="31">
        <f>SUM(H19:M19)</f>
        <v>18</v>
      </c>
      <c r="H19" s="16">
        <f t="shared" ref="H19:M19" si="1">SUM(H20:H23)</f>
        <v>1</v>
      </c>
      <c r="I19" s="16">
        <f t="shared" si="1"/>
        <v>1</v>
      </c>
      <c r="J19" s="16">
        <f t="shared" si="1"/>
        <v>4</v>
      </c>
      <c r="K19" s="16">
        <f t="shared" si="1"/>
        <v>4</v>
      </c>
      <c r="L19" s="16">
        <f t="shared" si="1"/>
        <v>3</v>
      </c>
      <c r="M19" s="16">
        <f t="shared" si="1"/>
        <v>5</v>
      </c>
    </row>
    <row r="20" spans="2:13" x14ac:dyDescent="0.2">
      <c r="D20" s="1" t="s">
        <v>20</v>
      </c>
      <c r="E20" s="19"/>
      <c r="F20" s="19"/>
      <c r="G20" s="31">
        <f>SUM(H20:M20)</f>
        <v>3</v>
      </c>
      <c r="H20" s="23" t="s">
        <v>80</v>
      </c>
      <c r="I20" s="23" t="s">
        <v>80</v>
      </c>
      <c r="J20" s="23" t="s">
        <v>80</v>
      </c>
      <c r="K20" s="23" t="s">
        <v>80</v>
      </c>
      <c r="L20" s="23">
        <v>1</v>
      </c>
      <c r="M20" s="23">
        <v>2</v>
      </c>
    </row>
    <row r="21" spans="2:13" x14ac:dyDescent="0.2">
      <c r="D21" s="1" t="s">
        <v>21</v>
      </c>
      <c r="E21" s="19"/>
      <c r="G21" s="31">
        <f>SUM(H21:M21)</f>
        <v>13</v>
      </c>
      <c r="H21" s="23">
        <v>1</v>
      </c>
      <c r="I21" s="23">
        <v>1</v>
      </c>
      <c r="J21" s="23">
        <v>4</v>
      </c>
      <c r="K21" s="23">
        <v>3</v>
      </c>
      <c r="L21" s="23">
        <v>1</v>
      </c>
      <c r="M21" s="23">
        <v>3</v>
      </c>
    </row>
    <row r="22" spans="2:13" x14ac:dyDescent="0.2">
      <c r="D22" s="1" t="s">
        <v>27</v>
      </c>
      <c r="E22" s="19"/>
      <c r="F22" s="19"/>
      <c r="G22" s="31" t="s">
        <v>80</v>
      </c>
      <c r="H22" s="23" t="s">
        <v>80</v>
      </c>
      <c r="I22" s="23" t="s">
        <v>80</v>
      </c>
      <c r="J22" s="23" t="s">
        <v>80</v>
      </c>
      <c r="K22" s="23" t="s">
        <v>80</v>
      </c>
      <c r="L22" s="23" t="s">
        <v>80</v>
      </c>
      <c r="M22" s="23" t="s">
        <v>80</v>
      </c>
    </row>
    <row r="23" spans="2:13" x14ac:dyDescent="0.2">
      <c r="D23" s="1" t="s">
        <v>28</v>
      </c>
      <c r="E23" s="19"/>
      <c r="F23" s="19"/>
      <c r="G23" s="31">
        <f>SUM(H23:M23)</f>
        <v>2</v>
      </c>
      <c r="H23" s="23" t="s">
        <v>80</v>
      </c>
      <c r="I23" s="23" t="s">
        <v>80</v>
      </c>
      <c r="J23" s="23" t="s">
        <v>80</v>
      </c>
      <c r="K23" s="23">
        <v>1</v>
      </c>
      <c r="L23" s="23">
        <v>1</v>
      </c>
      <c r="M23" s="23" t="s">
        <v>80</v>
      </c>
    </row>
    <row r="24" spans="2:13" x14ac:dyDescent="0.2">
      <c r="G24" s="31" t="s">
        <v>1</v>
      </c>
      <c r="H24" s="38"/>
      <c r="I24" s="38"/>
      <c r="J24" s="38"/>
      <c r="K24" s="38"/>
      <c r="L24" s="38"/>
      <c r="M24" s="38"/>
    </row>
    <row r="25" spans="2:13" x14ac:dyDescent="0.2">
      <c r="C25" s="1" t="s">
        <v>29</v>
      </c>
      <c r="E25" s="19"/>
      <c r="G25" s="31">
        <f>SUM(H25:M25)</f>
        <v>189</v>
      </c>
      <c r="H25" s="16">
        <f t="shared" ref="H25:M25" si="2">SUM(H26:H31)</f>
        <v>44</v>
      </c>
      <c r="I25" s="16">
        <f t="shared" si="2"/>
        <v>62</v>
      </c>
      <c r="J25" s="16">
        <f t="shared" si="2"/>
        <v>32</v>
      </c>
      <c r="K25" s="16">
        <f t="shared" si="2"/>
        <v>19</v>
      </c>
      <c r="L25" s="16">
        <f>SUM(L26:L31)</f>
        <v>20</v>
      </c>
      <c r="M25" s="16">
        <f t="shared" si="2"/>
        <v>12</v>
      </c>
    </row>
    <row r="26" spans="2:13" x14ac:dyDescent="0.2">
      <c r="D26" s="1" t="s">
        <v>30</v>
      </c>
      <c r="E26" s="19"/>
      <c r="F26" s="19"/>
      <c r="G26" s="31" t="s">
        <v>80</v>
      </c>
      <c r="H26" s="23" t="s">
        <v>80</v>
      </c>
      <c r="I26" s="23" t="s">
        <v>80</v>
      </c>
      <c r="J26" s="23" t="s">
        <v>80</v>
      </c>
      <c r="K26" s="23" t="s">
        <v>80</v>
      </c>
      <c r="L26" s="23" t="s">
        <v>80</v>
      </c>
      <c r="M26" s="23" t="s">
        <v>80</v>
      </c>
    </row>
    <row r="27" spans="2:13" x14ac:dyDescent="0.2">
      <c r="D27" s="1" t="s">
        <v>31</v>
      </c>
      <c r="E27" s="19"/>
      <c r="F27" s="19"/>
      <c r="G27" s="31">
        <f>SUM(H27:M27)</f>
        <v>31</v>
      </c>
      <c r="H27" s="23">
        <v>15</v>
      </c>
      <c r="I27" s="23">
        <v>7</v>
      </c>
      <c r="J27" s="23">
        <v>5</v>
      </c>
      <c r="K27" s="23">
        <v>1</v>
      </c>
      <c r="L27" s="23">
        <v>3</v>
      </c>
      <c r="M27" s="23" t="s">
        <v>80</v>
      </c>
    </row>
    <row r="28" spans="2:13" x14ac:dyDescent="0.2">
      <c r="G28" s="37"/>
      <c r="H28" s="23"/>
      <c r="I28" s="23"/>
      <c r="J28" s="23"/>
      <c r="K28" s="23"/>
      <c r="L28" s="23"/>
      <c r="M28" s="23"/>
    </row>
    <row r="29" spans="2:13" x14ac:dyDescent="0.2">
      <c r="D29" s="1" t="s">
        <v>32</v>
      </c>
      <c r="E29" s="19"/>
      <c r="F29" s="19"/>
      <c r="G29" s="31">
        <f>SUM(H29:M29)</f>
        <v>129</v>
      </c>
      <c r="H29" s="23">
        <v>26</v>
      </c>
      <c r="I29" s="23">
        <v>46</v>
      </c>
      <c r="J29" s="23">
        <v>23</v>
      </c>
      <c r="K29" s="23">
        <v>14</v>
      </c>
      <c r="L29" s="23">
        <v>14</v>
      </c>
      <c r="M29" s="23">
        <v>6</v>
      </c>
    </row>
    <row r="30" spans="2:13" x14ac:dyDescent="0.2">
      <c r="D30" s="1" t="s">
        <v>34</v>
      </c>
      <c r="E30" s="19"/>
      <c r="F30" s="19"/>
      <c r="G30" s="31">
        <f>SUM(H30:M30)</f>
        <v>5</v>
      </c>
      <c r="H30" s="23" t="s">
        <v>80</v>
      </c>
      <c r="I30" s="23" t="s">
        <v>80</v>
      </c>
      <c r="J30" s="23" t="s">
        <v>80</v>
      </c>
      <c r="K30" s="23" t="s">
        <v>80</v>
      </c>
      <c r="L30" s="23">
        <v>3</v>
      </c>
      <c r="M30" s="23">
        <v>2</v>
      </c>
    </row>
    <row r="31" spans="2:13" x14ac:dyDescent="0.2">
      <c r="D31" s="1" t="s">
        <v>35</v>
      </c>
      <c r="E31" s="19"/>
      <c r="F31" s="19"/>
      <c r="G31" s="31">
        <f>SUM(H31:M31)</f>
        <v>24</v>
      </c>
      <c r="H31" s="23">
        <v>3</v>
      </c>
      <c r="I31" s="23">
        <v>9</v>
      </c>
      <c r="J31" s="23">
        <v>4</v>
      </c>
      <c r="K31" s="23">
        <v>4</v>
      </c>
      <c r="L31" s="23" t="s">
        <v>80</v>
      </c>
      <c r="M31" s="23">
        <v>4</v>
      </c>
    </row>
    <row r="32" spans="2:13" x14ac:dyDescent="0.2">
      <c r="E32" s="19"/>
      <c r="F32" s="19"/>
      <c r="G32" s="31" t="s">
        <v>1</v>
      </c>
      <c r="H32" s="23"/>
      <c r="I32" s="23"/>
      <c r="J32" s="23"/>
      <c r="K32" s="23"/>
      <c r="L32" s="23"/>
      <c r="M32" s="23"/>
    </row>
    <row r="33" spans="1:13" x14ac:dyDescent="0.2">
      <c r="C33" s="1" t="s">
        <v>36</v>
      </c>
      <c r="F33" s="19"/>
      <c r="G33" s="31">
        <f>SUM(H33:M33)</f>
        <v>650</v>
      </c>
      <c r="H33" s="23">
        <v>145</v>
      </c>
      <c r="I33" s="23">
        <v>174</v>
      </c>
      <c r="J33" s="23">
        <v>167</v>
      </c>
      <c r="K33" s="23">
        <v>98</v>
      </c>
      <c r="L33" s="23">
        <v>38</v>
      </c>
      <c r="M33" s="23">
        <v>28</v>
      </c>
    </row>
    <row r="34" spans="1:13" x14ac:dyDescent="0.2">
      <c r="E34" s="19"/>
      <c r="G34" s="31" t="s">
        <v>1</v>
      </c>
      <c r="H34" s="38"/>
      <c r="I34" s="38"/>
      <c r="J34" s="38"/>
      <c r="K34" s="38"/>
      <c r="L34" s="38"/>
      <c r="M34" s="38"/>
    </row>
    <row r="35" spans="1:13" x14ac:dyDescent="0.2">
      <c r="C35" s="1" t="s">
        <v>40</v>
      </c>
      <c r="E35" s="19"/>
      <c r="F35" s="19"/>
      <c r="G35" s="31">
        <f>SUM(G36:G40)</f>
        <v>5</v>
      </c>
      <c r="H35" s="23" t="s">
        <v>80</v>
      </c>
      <c r="I35" s="23" t="s">
        <v>80</v>
      </c>
      <c r="J35" s="23">
        <f>SUM(J36:J40)</f>
        <v>2</v>
      </c>
      <c r="K35" s="23">
        <f>SUM(K36:K40)</f>
        <v>2</v>
      </c>
      <c r="L35" s="23" t="s">
        <v>80</v>
      </c>
      <c r="M35" s="23">
        <f>SUM(M36:M40)</f>
        <v>1</v>
      </c>
    </row>
    <row r="36" spans="1:13" x14ac:dyDescent="0.2">
      <c r="D36" s="1" t="s">
        <v>41</v>
      </c>
      <c r="E36" s="19"/>
      <c r="F36" s="19"/>
      <c r="G36" s="31">
        <f>SUM(H36:M36)</f>
        <v>4</v>
      </c>
      <c r="H36" s="23" t="s">
        <v>80</v>
      </c>
      <c r="I36" s="23" t="s">
        <v>80</v>
      </c>
      <c r="J36" s="23">
        <v>2</v>
      </c>
      <c r="K36" s="23">
        <v>2</v>
      </c>
      <c r="L36" s="23" t="s">
        <v>80</v>
      </c>
      <c r="M36" s="23" t="s">
        <v>80</v>
      </c>
    </row>
    <row r="37" spans="1:13" x14ac:dyDescent="0.2">
      <c r="D37" s="1" t="s">
        <v>42</v>
      </c>
      <c r="G37" s="31" t="s">
        <v>80</v>
      </c>
      <c r="H37" s="23" t="s">
        <v>80</v>
      </c>
      <c r="I37" s="23" t="s">
        <v>80</v>
      </c>
      <c r="J37" s="23" t="s">
        <v>80</v>
      </c>
      <c r="K37" s="23" t="s">
        <v>80</v>
      </c>
      <c r="L37" s="23" t="s">
        <v>80</v>
      </c>
      <c r="M37" s="23" t="s">
        <v>80</v>
      </c>
    </row>
    <row r="38" spans="1:13" x14ac:dyDescent="0.2">
      <c r="A38" s="1"/>
      <c r="D38" s="1" t="s">
        <v>43</v>
      </c>
      <c r="E38" s="19"/>
      <c r="G38" s="31">
        <f>SUM(H38:M38)</f>
        <v>1</v>
      </c>
      <c r="H38" s="23" t="s">
        <v>80</v>
      </c>
      <c r="I38" s="23" t="s">
        <v>80</v>
      </c>
      <c r="J38" s="23" t="s">
        <v>80</v>
      </c>
      <c r="K38" s="23" t="s">
        <v>80</v>
      </c>
      <c r="L38" s="23" t="s">
        <v>80</v>
      </c>
      <c r="M38" s="23">
        <v>1</v>
      </c>
    </row>
    <row r="39" spans="1:13" x14ac:dyDescent="0.2">
      <c r="D39" s="1" t="s">
        <v>44</v>
      </c>
      <c r="E39" s="19"/>
      <c r="F39" s="19"/>
      <c r="G39" s="31" t="s">
        <v>80</v>
      </c>
      <c r="H39" s="23" t="s">
        <v>80</v>
      </c>
      <c r="I39" s="23" t="s">
        <v>80</v>
      </c>
      <c r="J39" s="23" t="s">
        <v>80</v>
      </c>
      <c r="K39" s="23" t="s">
        <v>80</v>
      </c>
      <c r="L39" s="23" t="s">
        <v>80</v>
      </c>
      <c r="M39" s="23" t="s">
        <v>80</v>
      </c>
    </row>
    <row r="40" spans="1:13" x14ac:dyDescent="0.2">
      <c r="D40" s="1" t="s">
        <v>45</v>
      </c>
      <c r="E40" s="19"/>
      <c r="F40" s="19"/>
      <c r="G40" s="31" t="s">
        <v>80</v>
      </c>
      <c r="H40" s="23" t="s">
        <v>80</v>
      </c>
      <c r="I40" s="23" t="s">
        <v>80</v>
      </c>
      <c r="J40" s="23" t="s">
        <v>80</v>
      </c>
      <c r="K40" s="23" t="s">
        <v>80</v>
      </c>
      <c r="L40" s="23" t="s">
        <v>80</v>
      </c>
      <c r="M40" s="23" t="s">
        <v>80</v>
      </c>
    </row>
    <row r="41" spans="1:13" x14ac:dyDescent="0.2">
      <c r="E41" s="19"/>
      <c r="F41" s="19"/>
      <c r="G41" s="31" t="s">
        <v>1</v>
      </c>
      <c r="H41" s="23"/>
      <c r="I41" s="23"/>
      <c r="J41" s="23"/>
      <c r="K41" s="23"/>
      <c r="L41" s="23"/>
      <c r="M41" s="23"/>
    </row>
    <row r="42" spans="1:13" x14ac:dyDescent="0.2">
      <c r="C42" s="1" t="s">
        <v>46</v>
      </c>
      <c r="E42" s="19"/>
      <c r="F42" s="19"/>
      <c r="G42" s="31">
        <f>SUM(H42:M42)</f>
        <v>3</v>
      </c>
      <c r="H42" s="23" t="s">
        <v>80</v>
      </c>
      <c r="I42" s="23" t="s">
        <v>80</v>
      </c>
      <c r="J42" s="23">
        <f>SUM(J43:J44)</f>
        <v>1</v>
      </c>
      <c r="K42" s="23" t="s">
        <v>80</v>
      </c>
      <c r="L42" s="23">
        <f>SUM(L43:L44)</f>
        <v>2</v>
      </c>
      <c r="M42" s="23" t="s">
        <v>80</v>
      </c>
    </row>
    <row r="43" spans="1:13" x14ac:dyDescent="0.2">
      <c r="D43" s="1" t="s">
        <v>47</v>
      </c>
      <c r="E43" s="19"/>
      <c r="F43" s="19"/>
      <c r="G43" s="31" t="s">
        <v>80</v>
      </c>
      <c r="H43" s="23" t="s">
        <v>80</v>
      </c>
      <c r="I43" s="23" t="s">
        <v>80</v>
      </c>
      <c r="J43" s="23" t="s">
        <v>80</v>
      </c>
      <c r="K43" s="23" t="s">
        <v>80</v>
      </c>
      <c r="L43" s="23" t="s">
        <v>80</v>
      </c>
      <c r="M43" s="23" t="s">
        <v>80</v>
      </c>
    </row>
    <row r="44" spans="1:13" x14ac:dyDescent="0.2">
      <c r="D44" s="1" t="s">
        <v>48</v>
      </c>
      <c r="G44" s="31">
        <f>SUM(H44:M44)</f>
        <v>3</v>
      </c>
      <c r="H44" s="23" t="s">
        <v>80</v>
      </c>
      <c r="I44" s="23" t="s">
        <v>80</v>
      </c>
      <c r="J44" s="16">
        <v>1</v>
      </c>
      <c r="K44" s="23" t="s">
        <v>80</v>
      </c>
      <c r="L44" s="23">
        <v>2</v>
      </c>
      <c r="M44" s="23" t="s">
        <v>80</v>
      </c>
    </row>
    <row r="45" spans="1:13" x14ac:dyDescent="0.2">
      <c r="D45" s="1" t="s">
        <v>7</v>
      </c>
      <c r="E45" s="19"/>
      <c r="G45" s="31" t="s">
        <v>1</v>
      </c>
      <c r="H45" s="23"/>
      <c r="I45" s="23"/>
      <c r="J45" s="23"/>
      <c r="K45" s="23"/>
      <c r="L45" s="23"/>
      <c r="M45" s="23"/>
    </row>
    <row r="46" spans="1:13" x14ac:dyDescent="0.2">
      <c r="C46" s="1" t="s">
        <v>51</v>
      </c>
      <c r="E46" s="19"/>
      <c r="F46" s="19"/>
      <c r="G46" s="31">
        <f>SUM(H46:M46)</f>
        <v>187</v>
      </c>
      <c r="H46" s="23">
        <v>56</v>
      </c>
      <c r="I46" s="23">
        <v>45</v>
      </c>
      <c r="J46" s="23">
        <v>40</v>
      </c>
      <c r="K46" s="23">
        <v>25</v>
      </c>
      <c r="L46" s="23">
        <v>15</v>
      </c>
      <c r="M46" s="23">
        <v>6</v>
      </c>
    </row>
    <row r="47" spans="1:13" x14ac:dyDescent="0.2">
      <c r="C47" s="1" t="s">
        <v>158</v>
      </c>
      <c r="D47" s="1" t="s">
        <v>52</v>
      </c>
      <c r="E47" s="19"/>
      <c r="G47" s="31">
        <f>SUM(H47:M47)</f>
        <v>122</v>
      </c>
      <c r="H47" s="23">
        <v>38</v>
      </c>
      <c r="I47" s="23">
        <v>28</v>
      </c>
      <c r="J47" s="23">
        <v>31</v>
      </c>
      <c r="K47" s="23">
        <v>15</v>
      </c>
      <c r="L47" s="23">
        <v>8</v>
      </c>
      <c r="M47" s="23">
        <v>2</v>
      </c>
    </row>
    <row r="48" spans="1:13" ht="18" thickBot="1" x14ac:dyDescent="0.25">
      <c r="B48" s="6"/>
      <c r="C48" s="6"/>
      <c r="D48" s="6"/>
      <c r="E48" s="6"/>
      <c r="F48" s="6"/>
      <c r="G48" s="26"/>
      <c r="H48" s="6"/>
      <c r="I48" s="6"/>
      <c r="J48" s="6"/>
      <c r="K48" s="6"/>
      <c r="L48" s="6"/>
      <c r="M48" s="6"/>
    </row>
    <row r="49" spans="7:12" x14ac:dyDescent="0.2">
      <c r="G49" s="1" t="s">
        <v>65</v>
      </c>
      <c r="L49" s="1" t="s">
        <v>7</v>
      </c>
    </row>
  </sheetData>
  <phoneticPr fontId="2"/>
  <pageMargins left="0.37" right="0.46" top="0.56999999999999995" bottom="0.48" header="0.51200000000000001" footer="0.51200000000000001"/>
  <pageSetup paperSize="12" scale="75"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K150"/>
  <sheetViews>
    <sheetView showGridLines="0" zoomScale="75" zoomScaleNormal="100" workbookViewId="0">
      <selection activeCell="E39" sqref="E39"/>
    </sheetView>
  </sheetViews>
  <sheetFormatPr defaultColWidth="12.125" defaultRowHeight="17.25" x14ac:dyDescent="0.2"/>
  <cols>
    <col min="1" max="1" width="13.375" style="2" customWidth="1"/>
    <col min="2" max="2" width="14.625" style="2" customWidth="1"/>
    <col min="3" max="3" width="30.875" style="2" customWidth="1"/>
    <col min="4" max="4" width="13.375" style="2" customWidth="1"/>
    <col min="5" max="256" width="12.125" style="2"/>
    <col min="257" max="257" width="13.375" style="2" customWidth="1"/>
    <col min="258" max="258" width="14.625" style="2" customWidth="1"/>
    <col min="259" max="259" width="30.875" style="2" customWidth="1"/>
    <col min="260" max="260" width="13.375" style="2" customWidth="1"/>
    <col min="261" max="512" width="12.125" style="2"/>
    <col min="513" max="513" width="13.375" style="2" customWidth="1"/>
    <col min="514" max="514" width="14.625" style="2" customWidth="1"/>
    <col min="515" max="515" width="30.875" style="2" customWidth="1"/>
    <col min="516" max="516" width="13.375" style="2" customWidth="1"/>
    <col min="517" max="768" width="12.125" style="2"/>
    <col min="769" max="769" width="13.375" style="2" customWidth="1"/>
    <col min="770" max="770" width="14.625" style="2" customWidth="1"/>
    <col min="771" max="771" width="30.875" style="2" customWidth="1"/>
    <col min="772" max="772" width="13.375" style="2" customWidth="1"/>
    <col min="773" max="1024" width="12.125" style="2"/>
    <col min="1025" max="1025" width="13.375" style="2" customWidth="1"/>
    <col min="1026" max="1026" width="14.625" style="2" customWidth="1"/>
    <col min="1027" max="1027" width="30.875" style="2" customWidth="1"/>
    <col min="1028" max="1028" width="13.375" style="2" customWidth="1"/>
    <col min="1029" max="1280" width="12.125" style="2"/>
    <col min="1281" max="1281" width="13.375" style="2" customWidth="1"/>
    <col min="1282" max="1282" width="14.625" style="2" customWidth="1"/>
    <col min="1283" max="1283" width="30.875" style="2" customWidth="1"/>
    <col min="1284" max="1284" width="13.375" style="2" customWidth="1"/>
    <col min="1285" max="1536" width="12.125" style="2"/>
    <col min="1537" max="1537" width="13.375" style="2" customWidth="1"/>
    <col min="1538" max="1538" width="14.625" style="2" customWidth="1"/>
    <col min="1539" max="1539" width="30.875" style="2" customWidth="1"/>
    <col min="1540" max="1540" width="13.375" style="2" customWidth="1"/>
    <col min="1541" max="1792" width="12.125" style="2"/>
    <col min="1793" max="1793" width="13.375" style="2" customWidth="1"/>
    <col min="1794" max="1794" width="14.625" style="2" customWidth="1"/>
    <col min="1795" max="1795" width="30.875" style="2" customWidth="1"/>
    <col min="1796" max="1796" width="13.375" style="2" customWidth="1"/>
    <col min="1797" max="2048" width="12.125" style="2"/>
    <col min="2049" max="2049" width="13.375" style="2" customWidth="1"/>
    <col min="2050" max="2050" width="14.625" style="2" customWidth="1"/>
    <col min="2051" max="2051" width="30.875" style="2" customWidth="1"/>
    <col min="2052" max="2052" width="13.375" style="2" customWidth="1"/>
    <col min="2053" max="2304" width="12.125" style="2"/>
    <col min="2305" max="2305" width="13.375" style="2" customWidth="1"/>
    <col min="2306" max="2306" width="14.625" style="2" customWidth="1"/>
    <col min="2307" max="2307" width="30.875" style="2" customWidth="1"/>
    <col min="2308" max="2308" width="13.375" style="2" customWidth="1"/>
    <col min="2309" max="2560" width="12.125" style="2"/>
    <col min="2561" max="2561" width="13.375" style="2" customWidth="1"/>
    <col min="2562" max="2562" width="14.625" style="2" customWidth="1"/>
    <col min="2563" max="2563" width="30.875" style="2" customWidth="1"/>
    <col min="2564" max="2564" width="13.375" style="2" customWidth="1"/>
    <col min="2565" max="2816" width="12.125" style="2"/>
    <col min="2817" max="2817" width="13.375" style="2" customWidth="1"/>
    <col min="2818" max="2818" width="14.625" style="2" customWidth="1"/>
    <col min="2819" max="2819" width="30.875" style="2" customWidth="1"/>
    <col min="2820" max="2820" width="13.375" style="2" customWidth="1"/>
    <col min="2821" max="3072" width="12.125" style="2"/>
    <col min="3073" max="3073" width="13.375" style="2" customWidth="1"/>
    <col min="3074" max="3074" width="14.625" style="2" customWidth="1"/>
    <col min="3075" max="3075" width="30.875" style="2" customWidth="1"/>
    <col min="3076" max="3076" width="13.375" style="2" customWidth="1"/>
    <col min="3077" max="3328" width="12.125" style="2"/>
    <col min="3329" max="3329" width="13.375" style="2" customWidth="1"/>
    <col min="3330" max="3330" width="14.625" style="2" customWidth="1"/>
    <col min="3331" max="3331" width="30.875" style="2" customWidth="1"/>
    <col min="3332" max="3332" width="13.375" style="2" customWidth="1"/>
    <col min="3333" max="3584" width="12.125" style="2"/>
    <col min="3585" max="3585" width="13.375" style="2" customWidth="1"/>
    <col min="3586" max="3586" width="14.625" style="2" customWidth="1"/>
    <col min="3587" max="3587" width="30.875" style="2" customWidth="1"/>
    <col min="3588" max="3588" width="13.375" style="2" customWidth="1"/>
    <col min="3589" max="3840" width="12.125" style="2"/>
    <col min="3841" max="3841" width="13.375" style="2" customWidth="1"/>
    <col min="3842" max="3842" width="14.625" style="2" customWidth="1"/>
    <col min="3843" max="3843" width="30.875" style="2" customWidth="1"/>
    <col min="3844" max="3844" width="13.375" style="2" customWidth="1"/>
    <col min="3845" max="4096" width="12.125" style="2"/>
    <col min="4097" max="4097" width="13.375" style="2" customWidth="1"/>
    <col min="4098" max="4098" width="14.625" style="2" customWidth="1"/>
    <col min="4099" max="4099" width="30.875" style="2" customWidth="1"/>
    <col min="4100" max="4100" width="13.375" style="2" customWidth="1"/>
    <col min="4101" max="4352" width="12.125" style="2"/>
    <col min="4353" max="4353" width="13.375" style="2" customWidth="1"/>
    <col min="4354" max="4354" width="14.625" style="2" customWidth="1"/>
    <col min="4355" max="4355" width="30.875" style="2" customWidth="1"/>
    <col min="4356" max="4356" width="13.375" style="2" customWidth="1"/>
    <col min="4357" max="4608" width="12.125" style="2"/>
    <col min="4609" max="4609" width="13.375" style="2" customWidth="1"/>
    <col min="4610" max="4610" width="14.625" style="2" customWidth="1"/>
    <col min="4611" max="4611" width="30.875" style="2" customWidth="1"/>
    <col min="4612" max="4612" width="13.375" style="2" customWidth="1"/>
    <col min="4613" max="4864" width="12.125" style="2"/>
    <col min="4865" max="4865" width="13.375" style="2" customWidth="1"/>
    <col min="4866" max="4866" width="14.625" style="2" customWidth="1"/>
    <col min="4867" max="4867" width="30.875" style="2" customWidth="1"/>
    <col min="4868" max="4868" width="13.375" style="2" customWidth="1"/>
    <col min="4869" max="5120" width="12.125" style="2"/>
    <col min="5121" max="5121" width="13.375" style="2" customWidth="1"/>
    <col min="5122" max="5122" width="14.625" style="2" customWidth="1"/>
    <col min="5123" max="5123" width="30.875" style="2" customWidth="1"/>
    <col min="5124" max="5124" width="13.375" style="2" customWidth="1"/>
    <col min="5125" max="5376" width="12.125" style="2"/>
    <col min="5377" max="5377" width="13.375" style="2" customWidth="1"/>
    <col min="5378" max="5378" width="14.625" style="2" customWidth="1"/>
    <col min="5379" max="5379" width="30.875" style="2" customWidth="1"/>
    <col min="5380" max="5380" width="13.375" style="2" customWidth="1"/>
    <col min="5381" max="5632" width="12.125" style="2"/>
    <col min="5633" max="5633" width="13.375" style="2" customWidth="1"/>
    <col min="5634" max="5634" width="14.625" style="2" customWidth="1"/>
    <col min="5635" max="5635" width="30.875" style="2" customWidth="1"/>
    <col min="5636" max="5636" width="13.375" style="2" customWidth="1"/>
    <col min="5637" max="5888" width="12.125" style="2"/>
    <col min="5889" max="5889" width="13.375" style="2" customWidth="1"/>
    <col min="5890" max="5890" width="14.625" style="2" customWidth="1"/>
    <col min="5891" max="5891" width="30.875" style="2" customWidth="1"/>
    <col min="5892" max="5892" width="13.375" style="2" customWidth="1"/>
    <col min="5893" max="6144" width="12.125" style="2"/>
    <col min="6145" max="6145" width="13.375" style="2" customWidth="1"/>
    <col min="6146" max="6146" width="14.625" style="2" customWidth="1"/>
    <col min="6147" max="6147" width="30.875" style="2" customWidth="1"/>
    <col min="6148" max="6148" width="13.375" style="2" customWidth="1"/>
    <col min="6149" max="6400" width="12.125" style="2"/>
    <col min="6401" max="6401" width="13.375" style="2" customWidth="1"/>
    <col min="6402" max="6402" width="14.625" style="2" customWidth="1"/>
    <col min="6403" max="6403" width="30.875" style="2" customWidth="1"/>
    <col min="6404" max="6404" width="13.375" style="2" customWidth="1"/>
    <col min="6405" max="6656" width="12.125" style="2"/>
    <col min="6657" max="6657" width="13.375" style="2" customWidth="1"/>
    <col min="6658" max="6658" width="14.625" style="2" customWidth="1"/>
    <col min="6659" max="6659" width="30.875" style="2" customWidth="1"/>
    <col min="6660" max="6660" width="13.375" style="2" customWidth="1"/>
    <col min="6661" max="6912" width="12.125" style="2"/>
    <col min="6913" max="6913" width="13.375" style="2" customWidth="1"/>
    <col min="6914" max="6914" width="14.625" style="2" customWidth="1"/>
    <col min="6915" max="6915" width="30.875" style="2" customWidth="1"/>
    <col min="6916" max="6916" width="13.375" style="2" customWidth="1"/>
    <col min="6917" max="7168" width="12.125" style="2"/>
    <col min="7169" max="7169" width="13.375" style="2" customWidth="1"/>
    <col min="7170" max="7170" width="14.625" style="2" customWidth="1"/>
    <col min="7171" max="7171" width="30.875" style="2" customWidth="1"/>
    <col min="7172" max="7172" width="13.375" style="2" customWidth="1"/>
    <col min="7173" max="7424" width="12.125" style="2"/>
    <col min="7425" max="7425" width="13.375" style="2" customWidth="1"/>
    <col min="7426" max="7426" width="14.625" style="2" customWidth="1"/>
    <col min="7427" max="7427" width="30.875" style="2" customWidth="1"/>
    <col min="7428" max="7428" width="13.375" style="2" customWidth="1"/>
    <col min="7429" max="7680" width="12.125" style="2"/>
    <col min="7681" max="7681" width="13.375" style="2" customWidth="1"/>
    <col min="7682" max="7682" width="14.625" style="2" customWidth="1"/>
    <col min="7683" max="7683" width="30.875" style="2" customWidth="1"/>
    <col min="7684" max="7684" width="13.375" style="2" customWidth="1"/>
    <col min="7685" max="7936" width="12.125" style="2"/>
    <col min="7937" max="7937" width="13.375" style="2" customWidth="1"/>
    <col min="7938" max="7938" width="14.625" style="2" customWidth="1"/>
    <col min="7939" max="7939" width="30.875" style="2" customWidth="1"/>
    <col min="7940" max="7940" width="13.375" style="2" customWidth="1"/>
    <col min="7941" max="8192" width="12.125" style="2"/>
    <col min="8193" max="8193" width="13.375" style="2" customWidth="1"/>
    <col min="8194" max="8194" width="14.625" style="2" customWidth="1"/>
    <col min="8195" max="8195" width="30.875" style="2" customWidth="1"/>
    <col min="8196" max="8196" width="13.375" style="2" customWidth="1"/>
    <col min="8197" max="8448" width="12.125" style="2"/>
    <col min="8449" max="8449" width="13.375" style="2" customWidth="1"/>
    <col min="8450" max="8450" width="14.625" style="2" customWidth="1"/>
    <col min="8451" max="8451" width="30.875" style="2" customWidth="1"/>
    <col min="8452" max="8452" width="13.375" style="2" customWidth="1"/>
    <col min="8453" max="8704" width="12.125" style="2"/>
    <col min="8705" max="8705" width="13.375" style="2" customWidth="1"/>
    <col min="8706" max="8706" width="14.625" style="2" customWidth="1"/>
    <col min="8707" max="8707" width="30.875" style="2" customWidth="1"/>
    <col min="8708" max="8708" width="13.375" style="2" customWidth="1"/>
    <col min="8709" max="8960" width="12.125" style="2"/>
    <col min="8961" max="8961" width="13.375" style="2" customWidth="1"/>
    <col min="8962" max="8962" width="14.625" style="2" customWidth="1"/>
    <col min="8963" max="8963" width="30.875" style="2" customWidth="1"/>
    <col min="8964" max="8964" width="13.375" style="2" customWidth="1"/>
    <col min="8965" max="9216" width="12.125" style="2"/>
    <col min="9217" max="9217" width="13.375" style="2" customWidth="1"/>
    <col min="9218" max="9218" width="14.625" style="2" customWidth="1"/>
    <col min="9219" max="9219" width="30.875" style="2" customWidth="1"/>
    <col min="9220" max="9220" width="13.375" style="2" customWidth="1"/>
    <col min="9221" max="9472" width="12.125" style="2"/>
    <col min="9473" max="9473" width="13.375" style="2" customWidth="1"/>
    <col min="9474" max="9474" width="14.625" style="2" customWidth="1"/>
    <col min="9475" max="9475" width="30.875" style="2" customWidth="1"/>
    <col min="9476" max="9476" width="13.375" style="2" customWidth="1"/>
    <col min="9477" max="9728" width="12.125" style="2"/>
    <col min="9729" max="9729" width="13.375" style="2" customWidth="1"/>
    <col min="9730" max="9730" width="14.625" style="2" customWidth="1"/>
    <col min="9731" max="9731" width="30.875" style="2" customWidth="1"/>
    <col min="9732" max="9732" width="13.375" style="2" customWidth="1"/>
    <col min="9733" max="9984" width="12.125" style="2"/>
    <col min="9985" max="9985" width="13.375" style="2" customWidth="1"/>
    <col min="9986" max="9986" width="14.625" style="2" customWidth="1"/>
    <col min="9987" max="9987" width="30.875" style="2" customWidth="1"/>
    <col min="9988" max="9988" width="13.375" style="2" customWidth="1"/>
    <col min="9989" max="10240" width="12.125" style="2"/>
    <col min="10241" max="10241" width="13.375" style="2" customWidth="1"/>
    <col min="10242" max="10242" width="14.625" style="2" customWidth="1"/>
    <col min="10243" max="10243" width="30.875" style="2" customWidth="1"/>
    <col min="10244" max="10244" width="13.375" style="2" customWidth="1"/>
    <col min="10245" max="10496" width="12.125" style="2"/>
    <col min="10497" max="10497" width="13.375" style="2" customWidth="1"/>
    <col min="10498" max="10498" width="14.625" style="2" customWidth="1"/>
    <col min="10499" max="10499" width="30.875" style="2" customWidth="1"/>
    <col min="10500" max="10500" width="13.375" style="2" customWidth="1"/>
    <col min="10501" max="10752" width="12.125" style="2"/>
    <col min="10753" max="10753" width="13.375" style="2" customWidth="1"/>
    <col min="10754" max="10754" width="14.625" style="2" customWidth="1"/>
    <col min="10755" max="10755" width="30.875" style="2" customWidth="1"/>
    <col min="10756" max="10756" width="13.375" style="2" customWidth="1"/>
    <col min="10757" max="11008" width="12.125" style="2"/>
    <col min="11009" max="11009" width="13.375" style="2" customWidth="1"/>
    <col min="11010" max="11010" width="14.625" style="2" customWidth="1"/>
    <col min="11011" max="11011" width="30.875" style="2" customWidth="1"/>
    <col min="11012" max="11012" width="13.375" style="2" customWidth="1"/>
    <col min="11013" max="11264" width="12.125" style="2"/>
    <col min="11265" max="11265" width="13.375" style="2" customWidth="1"/>
    <col min="11266" max="11266" width="14.625" style="2" customWidth="1"/>
    <col min="11267" max="11267" width="30.875" style="2" customWidth="1"/>
    <col min="11268" max="11268" width="13.375" style="2" customWidth="1"/>
    <col min="11269" max="11520" width="12.125" style="2"/>
    <col min="11521" max="11521" width="13.375" style="2" customWidth="1"/>
    <col min="11522" max="11522" width="14.625" style="2" customWidth="1"/>
    <col min="11523" max="11523" width="30.875" style="2" customWidth="1"/>
    <col min="11524" max="11524" width="13.375" style="2" customWidth="1"/>
    <col min="11525" max="11776" width="12.125" style="2"/>
    <col min="11777" max="11777" width="13.375" style="2" customWidth="1"/>
    <col min="11778" max="11778" width="14.625" style="2" customWidth="1"/>
    <col min="11779" max="11779" width="30.875" style="2" customWidth="1"/>
    <col min="11780" max="11780" width="13.375" style="2" customWidth="1"/>
    <col min="11781" max="12032" width="12.125" style="2"/>
    <col min="12033" max="12033" width="13.375" style="2" customWidth="1"/>
    <col min="12034" max="12034" width="14.625" style="2" customWidth="1"/>
    <col min="12035" max="12035" width="30.875" style="2" customWidth="1"/>
    <col min="12036" max="12036" width="13.375" style="2" customWidth="1"/>
    <col min="12037" max="12288" width="12.125" style="2"/>
    <col min="12289" max="12289" width="13.375" style="2" customWidth="1"/>
    <col min="12290" max="12290" width="14.625" style="2" customWidth="1"/>
    <col min="12291" max="12291" width="30.875" style="2" customWidth="1"/>
    <col min="12292" max="12292" width="13.375" style="2" customWidth="1"/>
    <col min="12293" max="12544" width="12.125" style="2"/>
    <col min="12545" max="12545" width="13.375" style="2" customWidth="1"/>
    <col min="12546" max="12546" width="14.625" style="2" customWidth="1"/>
    <col min="12547" max="12547" width="30.875" style="2" customWidth="1"/>
    <col min="12548" max="12548" width="13.375" style="2" customWidth="1"/>
    <col min="12549" max="12800" width="12.125" style="2"/>
    <col min="12801" max="12801" width="13.375" style="2" customWidth="1"/>
    <col min="12802" max="12802" width="14.625" style="2" customWidth="1"/>
    <col min="12803" max="12803" width="30.875" style="2" customWidth="1"/>
    <col min="12804" max="12804" width="13.375" style="2" customWidth="1"/>
    <col min="12805" max="13056" width="12.125" style="2"/>
    <col min="13057" max="13057" width="13.375" style="2" customWidth="1"/>
    <col min="13058" max="13058" width="14.625" style="2" customWidth="1"/>
    <col min="13059" max="13059" width="30.875" style="2" customWidth="1"/>
    <col min="13060" max="13060" width="13.375" style="2" customWidth="1"/>
    <col min="13061" max="13312" width="12.125" style="2"/>
    <col min="13313" max="13313" width="13.375" style="2" customWidth="1"/>
    <col min="13314" max="13314" width="14.625" style="2" customWidth="1"/>
    <col min="13315" max="13315" width="30.875" style="2" customWidth="1"/>
    <col min="13316" max="13316" width="13.375" style="2" customWidth="1"/>
    <col min="13317" max="13568" width="12.125" style="2"/>
    <col min="13569" max="13569" width="13.375" style="2" customWidth="1"/>
    <col min="13570" max="13570" width="14.625" style="2" customWidth="1"/>
    <col min="13571" max="13571" width="30.875" style="2" customWidth="1"/>
    <col min="13572" max="13572" width="13.375" style="2" customWidth="1"/>
    <col min="13573" max="13824" width="12.125" style="2"/>
    <col min="13825" max="13825" width="13.375" style="2" customWidth="1"/>
    <col min="13826" max="13826" width="14.625" style="2" customWidth="1"/>
    <col min="13827" max="13827" width="30.875" style="2" customWidth="1"/>
    <col min="13828" max="13828" width="13.375" style="2" customWidth="1"/>
    <col min="13829" max="14080" width="12.125" style="2"/>
    <col min="14081" max="14081" width="13.375" style="2" customWidth="1"/>
    <col min="14082" max="14082" width="14.625" style="2" customWidth="1"/>
    <col min="14083" max="14083" width="30.875" style="2" customWidth="1"/>
    <col min="14084" max="14084" width="13.375" style="2" customWidth="1"/>
    <col min="14085" max="14336" width="12.125" style="2"/>
    <col min="14337" max="14337" width="13.375" style="2" customWidth="1"/>
    <col min="14338" max="14338" width="14.625" style="2" customWidth="1"/>
    <col min="14339" max="14339" width="30.875" style="2" customWidth="1"/>
    <col min="14340" max="14340" width="13.375" style="2" customWidth="1"/>
    <col min="14341" max="14592" width="12.125" style="2"/>
    <col min="14593" max="14593" width="13.375" style="2" customWidth="1"/>
    <col min="14594" max="14594" width="14.625" style="2" customWidth="1"/>
    <col min="14595" max="14595" width="30.875" style="2" customWidth="1"/>
    <col min="14596" max="14596" width="13.375" style="2" customWidth="1"/>
    <col min="14597" max="14848" width="12.125" style="2"/>
    <col min="14849" max="14849" width="13.375" style="2" customWidth="1"/>
    <col min="14850" max="14850" width="14.625" style="2" customWidth="1"/>
    <col min="14851" max="14851" width="30.875" style="2" customWidth="1"/>
    <col min="14852" max="14852" width="13.375" style="2" customWidth="1"/>
    <col min="14853" max="15104" width="12.125" style="2"/>
    <col min="15105" max="15105" width="13.375" style="2" customWidth="1"/>
    <col min="15106" max="15106" width="14.625" style="2" customWidth="1"/>
    <col min="15107" max="15107" width="30.875" style="2" customWidth="1"/>
    <col min="15108" max="15108" width="13.375" style="2" customWidth="1"/>
    <col min="15109" max="15360" width="12.125" style="2"/>
    <col min="15361" max="15361" width="13.375" style="2" customWidth="1"/>
    <col min="15362" max="15362" width="14.625" style="2" customWidth="1"/>
    <col min="15363" max="15363" width="30.875" style="2" customWidth="1"/>
    <col min="15364" max="15364" width="13.375" style="2" customWidth="1"/>
    <col min="15365" max="15616" width="12.125" style="2"/>
    <col min="15617" max="15617" width="13.375" style="2" customWidth="1"/>
    <col min="15618" max="15618" width="14.625" style="2" customWidth="1"/>
    <col min="15619" max="15619" width="30.875" style="2" customWidth="1"/>
    <col min="15620" max="15620" width="13.375" style="2" customWidth="1"/>
    <col min="15621" max="15872" width="12.125" style="2"/>
    <col min="15873" max="15873" width="13.375" style="2" customWidth="1"/>
    <col min="15874" max="15874" width="14.625" style="2" customWidth="1"/>
    <col min="15875" max="15875" width="30.875" style="2" customWidth="1"/>
    <col min="15876" max="15876" width="13.375" style="2" customWidth="1"/>
    <col min="15877" max="16128" width="12.125" style="2"/>
    <col min="16129" max="16129" width="13.375" style="2" customWidth="1"/>
    <col min="16130" max="16130" width="14.625" style="2" customWidth="1"/>
    <col min="16131" max="16131" width="30.875" style="2" customWidth="1"/>
    <col min="16132" max="16132" width="13.375" style="2" customWidth="1"/>
    <col min="16133" max="16384" width="12.125" style="2"/>
  </cols>
  <sheetData>
    <row r="1" spans="1:11" x14ac:dyDescent="0.2">
      <c r="A1" s="1"/>
    </row>
    <row r="6" spans="1:11" x14ac:dyDescent="0.2">
      <c r="E6" s="4" t="s">
        <v>189</v>
      </c>
    </row>
    <row r="7" spans="1:11" ht="18" thickBot="1" x14ac:dyDescent="0.25">
      <c r="B7" s="6"/>
      <c r="C7" s="6"/>
      <c r="D7" s="34" t="s">
        <v>303</v>
      </c>
      <c r="E7" s="6"/>
      <c r="F7" s="6"/>
      <c r="G7" s="6"/>
      <c r="H7" s="6"/>
      <c r="I7" s="6"/>
      <c r="J7" s="5" t="s">
        <v>304</v>
      </c>
    </row>
    <row r="8" spans="1:11" x14ac:dyDescent="0.2">
      <c r="D8" s="29" t="s">
        <v>305</v>
      </c>
      <c r="E8" s="11"/>
      <c r="F8" s="11"/>
      <c r="G8" s="29" t="s">
        <v>306</v>
      </c>
      <c r="H8" s="11"/>
      <c r="I8" s="11"/>
      <c r="J8" s="15" t="s">
        <v>307</v>
      </c>
      <c r="K8" s="27"/>
    </row>
    <row r="9" spans="1:11" x14ac:dyDescent="0.2">
      <c r="B9" s="50" t="s">
        <v>308</v>
      </c>
      <c r="C9" s="11"/>
      <c r="D9" s="15" t="s">
        <v>309</v>
      </c>
      <c r="E9" s="15" t="s">
        <v>310</v>
      </c>
      <c r="F9" s="15" t="s">
        <v>311</v>
      </c>
      <c r="G9" s="15" t="s">
        <v>309</v>
      </c>
      <c r="H9" s="15" t="s">
        <v>310</v>
      </c>
      <c r="I9" s="15" t="s">
        <v>311</v>
      </c>
      <c r="J9" s="15" t="s">
        <v>309</v>
      </c>
      <c r="K9" s="27"/>
    </row>
    <row r="10" spans="1:11" x14ac:dyDescent="0.2">
      <c r="B10" s="1" t="s">
        <v>312</v>
      </c>
      <c r="D10" s="22">
        <v>14772</v>
      </c>
      <c r="E10" s="19">
        <v>14908</v>
      </c>
      <c r="F10" s="19">
        <v>847</v>
      </c>
      <c r="G10" s="19">
        <v>10573</v>
      </c>
      <c r="H10" s="19">
        <v>10717</v>
      </c>
      <c r="I10" s="19">
        <v>696</v>
      </c>
      <c r="J10" s="19">
        <v>543</v>
      </c>
      <c r="K10" s="27"/>
    </row>
    <row r="11" spans="1:11" x14ac:dyDescent="0.2">
      <c r="B11" s="1" t="s">
        <v>313</v>
      </c>
      <c r="C11" s="21"/>
      <c r="D11" s="20">
        <v>13748</v>
      </c>
      <c r="E11" s="21">
        <v>13858</v>
      </c>
      <c r="F11" s="21">
        <v>737</v>
      </c>
      <c r="G11" s="21">
        <v>9769</v>
      </c>
      <c r="H11" s="21">
        <v>9863</v>
      </c>
      <c r="I11" s="21">
        <v>602</v>
      </c>
      <c r="J11" s="21">
        <v>709</v>
      </c>
      <c r="K11" s="27"/>
    </row>
    <row r="12" spans="1:11" x14ac:dyDescent="0.2">
      <c r="B12" s="1" t="s">
        <v>314</v>
      </c>
      <c r="C12" s="21"/>
      <c r="D12" s="13">
        <v>13971</v>
      </c>
      <c r="E12" s="2">
        <v>13918</v>
      </c>
      <c r="F12" s="2">
        <v>790</v>
      </c>
      <c r="G12" s="2">
        <v>9674</v>
      </c>
      <c r="H12" s="2">
        <v>9647</v>
      </c>
      <c r="I12" s="2">
        <v>629</v>
      </c>
      <c r="J12" s="2">
        <v>786</v>
      </c>
      <c r="K12" s="27"/>
    </row>
    <row r="13" spans="1:11" x14ac:dyDescent="0.2">
      <c r="B13" s="1" t="s">
        <v>315</v>
      </c>
      <c r="C13" s="21"/>
      <c r="D13" s="20">
        <v>12720</v>
      </c>
      <c r="E13" s="21">
        <v>12846</v>
      </c>
      <c r="F13" s="21">
        <v>664</v>
      </c>
      <c r="G13" s="21">
        <v>8474</v>
      </c>
      <c r="H13" s="21">
        <v>8575</v>
      </c>
      <c r="I13" s="21">
        <v>528</v>
      </c>
      <c r="J13" s="21">
        <v>702</v>
      </c>
      <c r="K13" s="27"/>
    </row>
    <row r="14" spans="1:11" x14ac:dyDescent="0.2">
      <c r="B14" s="4" t="s">
        <v>316</v>
      </c>
      <c r="C14" s="21"/>
      <c r="D14" s="18">
        <f>D16+D37</f>
        <v>11907</v>
      </c>
      <c r="E14" s="3">
        <f t="shared" ref="E14:J14" si="0">E16+E37</f>
        <v>11850</v>
      </c>
      <c r="F14" s="3">
        <f t="shared" si="0"/>
        <v>721</v>
      </c>
      <c r="G14" s="3">
        <f t="shared" si="0"/>
        <v>7946</v>
      </c>
      <c r="H14" s="3">
        <f t="shared" si="0"/>
        <v>7931</v>
      </c>
      <c r="I14" s="3">
        <f t="shared" si="0"/>
        <v>543</v>
      </c>
      <c r="J14" s="3">
        <f t="shared" si="0"/>
        <v>575</v>
      </c>
      <c r="K14" s="27"/>
    </row>
    <row r="15" spans="1:11" x14ac:dyDescent="0.2">
      <c r="D15" s="13"/>
      <c r="K15" s="27"/>
    </row>
    <row r="16" spans="1:11" x14ac:dyDescent="0.2">
      <c r="B16" s="4" t="s">
        <v>317</v>
      </c>
      <c r="C16" s="3"/>
      <c r="D16" s="18">
        <f t="shared" ref="D16:J16" si="1">SUM(D17:D31,D33:D36)</f>
        <v>11903</v>
      </c>
      <c r="E16" s="3">
        <f t="shared" si="1"/>
        <v>11846</v>
      </c>
      <c r="F16" s="3">
        <f t="shared" si="1"/>
        <v>721</v>
      </c>
      <c r="G16" s="3">
        <f t="shared" si="1"/>
        <v>7946</v>
      </c>
      <c r="H16" s="3">
        <f t="shared" si="1"/>
        <v>7931</v>
      </c>
      <c r="I16" s="3">
        <f t="shared" si="1"/>
        <v>543</v>
      </c>
      <c r="J16" s="3">
        <f t="shared" si="1"/>
        <v>575</v>
      </c>
      <c r="K16" s="27"/>
    </row>
    <row r="17" spans="2:11" x14ac:dyDescent="0.2">
      <c r="B17" s="1" t="s">
        <v>318</v>
      </c>
      <c r="D17" s="20">
        <f>G17+J17+F50+I50+E92+H92+D125+G125</f>
        <v>1671</v>
      </c>
      <c r="E17" s="21">
        <f>SUM(H17+D50+G50+J50+F92+I92+E125+H125)</f>
        <v>1642</v>
      </c>
      <c r="F17" s="21">
        <f>I17+E50+H50+D92+G92+J92+F125+I125</f>
        <v>234</v>
      </c>
      <c r="G17" s="19">
        <v>1249</v>
      </c>
      <c r="H17" s="19">
        <v>1230</v>
      </c>
      <c r="I17" s="19">
        <v>179</v>
      </c>
      <c r="J17" s="19">
        <v>79</v>
      </c>
      <c r="K17" s="27"/>
    </row>
    <row r="18" spans="2:11" x14ac:dyDescent="0.2">
      <c r="B18" s="1" t="s">
        <v>319</v>
      </c>
      <c r="D18" s="20">
        <f>G18+J18+F51+I51+E93+H93+D126+G126</f>
        <v>3</v>
      </c>
      <c r="E18" s="21">
        <f>SUM(H18+D51+G51+J51+F93+I93+E126+H126)</f>
        <v>3</v>
      </c>
      <c r="F18" s="23" t="s">
        <v>320</v>
      </c>
      <c r="G18" s="23" t="s">
        <v>320</v>
      </c>
      <c r="H18" s="23" t="s">
        <v>320</v>
      </c>
      <c r="I18" s="23" t="s">
        <v>320</v>
      </c>
      <c r="J18" s="23" t="s">
        <v>320</v>
      </c>
      <c r="K18" s="27"/>
    </row>
    <row r="19" spans="2:11" x14ac:dyDescent="0.2">
      <c r="B19" s="1" t="s">
        <v>321</v>
      </c>
      <c r="D19" s="20">
        <f>G19+J19+F52+I52+E94+H94+D127+G127</f>
        <v>96</v>
      </c>
      <c r="E19" s="21">
        <f>SUM(H19+D52+G52+J52+F94+I94+E127+H127)</f>
        <v>90</v>
      </c>
      <c r="F19" s="21">
        <f>I19+E52+H52+D94+G94+J94+F127+I127</f>
        <v>18</v>
      </c>
      <c r="G19" s="19">
        <v>79</v>
      </c>
      <c r="H19" s="19">
        <v>75</v>
      </c>
      <c r="I19" s="19">
        <v>13</v>
      </c>
      <c r="J19" s="19">
        <v>3</v>
      </c>
      <c r="K19" s="27"/>
    </row>
    <row r="20" spans="2:11" x14ac:dyDescent="0.2">
      <c r="B20" s="1" t="s">
        <v>322</v>
      </c>
      <c r="D20" s="31" t="s">
        <v>320</v>
      </c>
      <c r="E20" s="23" t="s">
        <v>320</v>
      </c>
      <c r="F20" s="23" t="s">
        <v>320</v>
      </c>
      <c r="G20" s="23" t="s">
        <v>320</v>
      </c>
      <c r="H20" s="23" t="s">
        <v>320</v>
      </c>
      <c r="I20" s="23" t="s">
        <v>320</v>
      </c>
      <c r="J20" s="23" t="s">
        <v>320</v>
      </c>
      <c r="K20" s="27"/>
    </row>
    <row r="21" spans="2:11" x14ac:dyDescent="0.2">
      <c r="B21" s="1" t="s">
        <v>323</v>
      </c>
      <c r="D21" s="31" t="s">
        <v>320</v>
      </c>
      <c r="E21" s="23" t="s">
        <v>320</v>
      </c>
      <c r="F21" s="23" t="s">
        <v>320</v>
      </c>
      <c r="G21" s="23" t="s">
        <v>320</v>
      </c>
      <c r="H21" s="23" t="s">
        <v>320</v>
      </c>
      <c r="I21" s="23" t="s">
        <v>320</v>
      </c>
      <c r="J21" s="23" t="s">
        <v>320</v>
      </c>
      <c r="K21" s="27"/>
    </row>
    <row r="22" spans="2:11" x14ac:dyDescent="0.2">
      <c r="B22" s="1" t="s">
        <v>324</v>
      </c>
      <c r="D22" s="20">
        <f>G22+J22+F55+I55+E97+H97+D130+G130</f>
        <v>12</v>
      </c>
      <c r="E22" s="21">
        <f>SUM(H22+D55+G55+J55+F97+I97+E130+H130)</f>
        <v>12</v>
      </c>
      <c r="F22" s="23" t="s">
        <v>320</v>
      </c>
      <c r="G22" s="19">
        <v>9</v>
      </c>
      <c r="H22" s="19">
        <v>9</v>
      </c>
      <c r="I22" s="23" t="s">
        <v>320</v>
      </c>
      <c r="J22" s="23">
        <v>1</v>
      </c>
      <c r="K22" s="27"/>
    </row>
    <row r="23" spans="2:11" x14ac:dyDescent="0.2">
      <c r="B23" s="1" t="s">
        <v>325</v>
      </c>
      <c r="D23" s="31" t="s">
        <v>320</v>
      </c>
      <c r="E23" s="23" t="s">
        <v>320</v>
      </c>
      <c r="F23" s="23" t="s">
        <v>320</v>
      </c>
      <c r="G23" s="23" t="s">
        <v>320</v>
      </c>
      <c r="H23" s="23" t="s">
        <v>320</v>
      </c>
      <c r="I23" s="23" t="s">
        <v>320</v>
      </c>
      <c r="J23" s="23" t="s">
        <v>320</v>
      </c>
      <c r="K23" s="27"/>
    </row>
    <row r="24" spans="2:11" x14ac:dyDescent="0.2">
      <c r="B24" s="1" t="s">
        <v>326</v>
      </c>
      <c r="D24" s="31" t="s">
        <v>320</v>
      </c>
      <c r="E24" s="23" t="s">
        <v>320</v>
      </c>
      <c r="F24" s="23" t="s">
        <v>320</v>
      </c>
      <c r="G24" s="23" t="s">
        <v>320</v>
      </c>
      <c r="H24" s="23" t="s">
        <v>320</v>
      </c>
      <c r="I24" s="23" t="s">
        <v>320</v>
      </c>
      <c r="J24" s="23" t="s">
        <v>320</v>
      </c>
      <c r="K24" s="27"/>
    </row>
    <row r="25" spans="2:11" x14ac:dyDescent="0.2">
      <c r="B25" s="1" t="s">
        <v>327</v>
      </c>
      <c r="D25" s="31" t="s">
        <v>320</v>
      </c>
      <c r="E25" s="23" t="s">
        <v>320</v>
      </c>
      <c r="F25" s="23" t="s">
        <v>320</v>
      </c>
      <c r="G25" s="23" t="s">
        <v>320</v>
      </c>
      <c r="H25" s="23" t="s">
        <v>320</v>
      </c>
      <c r="I25" s="23" t="s">
        <v>320</v>
      </c>
      <c r="J25" s="23" t="s">
        <v>320</v>
      </c>
      <c r="K25" s="27"/>
    </row>
    <row r="26" spans="2:11" x14ac:dyDescent="0.2">
      <c r="B26" s="1" t="s">
        <v>328</v>
      </c>
      <c r="D26" s="20">
        <f>G26+J26+F59+I59+E101+H101+D134+G134</f>
        <v>2</v>
      </c>
      <c r="E26" s="21">
        <f>SUM(H26+D59+G59+J59+F101+I101+E134+H134)</f>
        <v>2</v>
      </c>
      <c r="F26" s="23" t="s">
        <v>320</v>
      </c>
      <c r="G26" s="19">
        <v>2</v>
      </c>
      <c r="H26" s="19">
        <v>2</v>
      </c>
      <c r="I26" s="23" t="s">
        <v>320</v>
      </c>
      <c r="J26" s="23" t="s">
        <v>320</v>
      </c>
      <c r="K26" s="27"/>
    </row>
    <row r="27" spans="2:11" x14ac:dyDescent="0.2">
      <c r="B27" s="1" t="s">
        <v>329</v>
      </c>
      <c r="D27" s="31" t="s">
        <v>320</v>
      </c>
      <c r="E27" s="23" t="s">
        <v>320</v>
      </c>
      <c r="F27" s="23" t="s">
        <v>320</v>
      </c>
      <c r="G27" s="23" t="s">
        <v>320</v>
      </c>
      <c r="H27" s="23" t="s">
        <v>320</v>
      </c>
      <c r="I27" s="23" t="s">
        <v>320</v>
      </c>
      <c r="J27" s="23" t="s">
        <v>320</v>
      </c>
      <c r="K27" s="27"/>
    </row>
    <row r="28" spans="2:11" x14ac:dyDescent="0.2">
      <c r="B28" s="1" t="s">
        <v>330</v>
      </c>
      <c r="D28" s="20">
        <f t="shared" ref="D28:D33" si="2">G28+J28+F61+I61+E103+H103+D136+G136</f>
        <v>27</v>
      </c>
      <c r="E28" s="21">
        <f t="shared" ref="E28:E33" si="3">SUM(H28+D61+G61+J61+F103+I103+E136+H136)</f>
        <v>25</v>
      </c>
      <c r="F28" s="21">
        <f>I28+E61+H61+D103+G103+J103+F136+I136</f>
        <v>2</v>
      </c>
      <c r="G28" s="19">
        <v>20</v>
      </c>
      <c r="H28" s="19">
        <v>19</v>
      </c>
      <c r="I28" s="25">
        <v>1</v>
      </c>
      <c r="J28" s="19">
        <v>2</v>
      </c>
      <c r="K28" s="27"/>
    </row>
    <row r="29" spans="2:11" x14ac:dyDescent="0.2">
      <c r="B29" s="1" t="s">
        <v>331</v>
      </c>
      <c r="D29" s="20">
        <f t="shared" si="2"/>
        <v>4046</v>
      </c>
      <c r="E29" s="21">
        <f t="shared" si="3"/>
        <v>4052</v>
      </c>
      <c r="F29" s="21">
        <f>I29+E62+H62+D104+G104+J104+F137+I137</f>
        <v>16</v>
      </c>
      <c r="G29" s="19">
        <v>2402</v>
      </c>
      <c r="H29" s="19">
        <v>2405</v>
      </c>
      <c r="I29" s="19">
        <v>16</v>
      </c>
      <c r="J29" s="19">
        <v>240</v>
      </c>
      <c r="K29" s="27"/>
    </row>
    <row r="30" spans="2:11" x14ac:dyDescent="0.2">
      <c r="B30" s="1" t="s">
        <v>332</v>
      </c>
      <c r="D30" s="20">
        <f t="shared" si="2"/>
        <v>62</v>
      </c>
      <c r="E30" s="21">
        <f t="shared" si="3"/>
        <v>69</v>
      </c>
      <c r="F30" s="21">
        <f>I30+E63+H63+D105+G105+J105+F138+I138</f>
        <v>35</v>
      </c>
      <c r="G30" s="19">
        <v>45</v>
      </c>
      <c r="H30" s="19">
        <v>45</v>
      </c>
      <c r="I30" s="19">
        <v>29</v>
      </c>
      <c r="J30" s="19">
        <v>2</v>
      </c>
      <c r="K30" s="27"/>
    </row>
    <row r="31" spans="2:11" x14ac:dyDescent="0.2">
      <c r="B31" s="1" t="s">
        <v>333</v>
      </c>
      <c r="D31" s="20">
        <f t="shared" si="2"/>
        <v>76</v>
      </c>
      <c r="E31" s="21">
        <f t="shared" si="3"/>
        <v>75</v>
      </c>
      <c r="F31" s="23">
        <f>I31+E64+H64+D106+G106+J106+F139+I139</f>
        <v>1</v>
      </c>
      <c r="G31" s="19">
        <v>65</v>
      </c>
      <c r="H31" s="19">
        <v>65</v>
      </c>
      <c r="I31" s="23" t="s">
        <v>80</v>
      </c>
      <c r="J31" s="23" t="s">
        <v>80</v>
      </c>
      <c r="K31" s="27"/>
    </row>
    <row r="32" spans="2:11" x14ac:dyDescent="0.2">
      <c r="B32" s="1" t="s">
        <v>334</v>
      </c>
      <c r="D32" s="20">
        <f t="shared" si="2"/>
        <v>1</v>
      </c>
      <c r="E32" s="16">
        <f t="shared" si="3"/>
        <v>1</v>
      </c>
      <c r="F32" s="23" t="s">
        <v>80</v>
      </c>
      <c r="G32" s="23" t="s">
        <v>80</v>
      </c>
      <c r="H32" s="23" t="s">
        <v>80</v>
      </c>
      <c r="I32" s="23" t="s">
        <v>80</v>
      </c>
      <c r="J32" s="23" t="s">
        <v>80</v>
      </c>
      <c r="K32" s="27"/>
    </row>
    <row r="33" spans="2:11" x14ac:dyDescent="0.2">
      <c r="B33" s="1" t="s">
        <v>335</v>
      </c>
      <c r="D33" s="20">
        <f t="shared" si="2"/>
        <v>218</v>
      </c>
      <c r="E33" s="21">
        <f t="shared" si="3"/>
        <v>222</v>
      </c>
      <c r="F33" s="21">
        <f>I33+E66+H66+D108+G108+J108+F141+I141</f>
        <v>16</v>
      </c>
      <c r="G33" s="19">
        <v>146</v>
      </c>
      <c r="H33" s="19">
        <v>155</v>
      </c>
      <c r="I33" s="23">
        <v>7</v>
      </c>
      <c r="J33" s="19">
        <v>31</v>
      </c>
      <c r="K33" s="27"/>
    </row>
    <row r="34" spans="2:11" x14ac:dyDescent="0.2">
      <c r="B34" s="1" t="s">
        <v>336</v>
      </c>
      <c r="D34" s="31" t="s">
        <v>80</v>
      </c>
      <c r="E34" s="16" t="s">
        <v>80</v>
      </c>
      <c r="F34" s="16" t="s">
        <v>80</v>
      </c>
      <c r="G34" s="23" t="s">
        <v>80</v>
      </c>
      <c r="H34" s="23" t="s">
        <v>80</v>
      </c>
      <c r="I34" s="23" t="s">
        <v>80</v>
      </c>
      <c r="J34" s="23" t="s">
        <v>80</v>
      </c>
      <c r="K34" s="27"/>
    </row>
    <row r="35" spans="2:11" x14ac:dyDescent="0.2">
      <c r="B35" s="1" t="s">
        <v>337</v>
      </c>
      <c r="D35" s="20">
        <f>G35+J35+F68+I68+E110+H110+D143+G143</f>
        <v>3691</v>
      </c>
      <c r="E35" s="21">
        <f>SUM(H35+D68+G68+J68+F110+I110+E143+H143)</f>
        <v>3686</v>
      </c>
      <c r="F35" s="21">
        <f>I35+E68+H68+D110+G110+J110+F143+I143</f>
        <v>26</v>
      </c>
      <c r="G35" s="19">
        <v>2430</v>
      </c>
      <c r="H35" s="19">
        <v>2428</v>
      </c>
      <c r="I35" s="19">
        <v>23</v>
      </c>
      <c r="J35" s="19">
        <v>189</v>
      </c>
      <c r="K35" s="27"/>
    </row>
    <row r="36" spans="2:11" x14ac:dyDescent="0.2">
      <c r="B36" s="1" t="s">
        <v>338</v>
      </c>
      <c r="D36" s="20">
        <f>G36+J36+F69+I69+E111+H111+D144+G144</f>
        <v>1999</v>
      </c>
      <c r="E36" s="21">
        <f>SUM(H36+D69+G69+J69+F111+I111+E144+H144)</f>
        <v>1968</v>
      </c>
      <c r="F36" s="21">
        <f>I36+E69+H69+D111+G111+J111+F144+I144</f>
        <v>373</v>
      </c>
      <c r="G36" s="19">
        <v>1499</v>
      </c>
      <c r="H36" s="19">
        <v>1498</v>
      </c>
      <c r="I36" s="19">
        <v>275</v>
      </c>
      <c r="J36" s="19">
        <v>28</v>
      </c>
      <c r="K36" s="27"/>
    </row>
    <row r="37" spans="2:11" x14ac:dyDescent="0.2">
      <c r="B37" s="4" t="s">
        <v>339</v>
      </c>
      <c r="C37" s="3"/>
      <c r="D37" s="35">
        <f>G37+J37+F70+I70+E112+H112+D145+G145</f>
        <v>4</v>
      </c>
      <c r="E37" s="51">
        <f>SUM(H37+D70+G70+J70+F112+I112+E145+H145)</f>
        <v>4</v>
      </c>
      <c r="F37" s="51" t="s">
        <v>80</v>
      </c>
      <c r="G37" s="52" t="s">
        <v>80</v>
      </c>
      <c r="H37" s="52" t="s">
        <v>80</v>
      </c>
      <c r="I37" s="52" t="s">
        <v>80</v>
      </c>
      <c r="J37" s="52" t="s">
        <v>80</v>
      </c>
      <c r="K37" s="27"/>
    </row>
    <row r="38" spans="2:11" x14ac:dyDescent="0.2">
      <c r="B38" s="1" t="s">
        <v>340</v>
      </c>
      <c r="D38" s="31" t="s">
        <v>80</v>
      </c>
      <c r="E38" s="23" t="s">
        <v>80</v>
      </c>
      <c r="F38" s="23" t="s">
        <v>80</v>
      </c>
      <c r="G38" s="25" t="s">
        <v>80</v>
      </c>
      <c r="H38" s="25" t="s">
        <v>80</v>
      </c>
      <c r="I38" s="25" t="s">
        <v>80</v>
      </c>
      <c r="J38" s="25" t="s">
        <v>80</v>
      </c>
      <c r="K38" s="27"/>
    </row>
    <row r="39" spans="2:11" x14ac:dyDescent="0.2">
      <c r="B39" s="53" t="s">
        <v>341</v>
      </c>
      <c r="C39" s="27"/>
      <c r="D39" s="31">
        <f>G39+J39+F72+I72+E114+H114+D147+G147</f>
        <v>4</v>
      </c>
      <c r="E39" s="25">
        <f>SUM(H39+D72+G72+J72+F114+I114+E147+H147)</f>
        <v>4</v>
      </c>
      <c r="F39" s="25" t="s">
        <v>80</v>
      </c>
      <c r="G39" s="25" t="s">
        <v>80</v>
      </c>
      <c r="H39" s="25" t="s">
        <v>80</v>
      </c>
      <c r="I39" s="25" t="s">
        <v>80</v>
      </c>
      <c r="J39" s="25" t="s">
        <v>80</v>
      </c>
      <c r="K39" s="27"/>
    </row>
    <row r="40" spans="2:11" ht="18" thickBot="1" x14ac:dyDescent="0.25">
      <c r="B40" s="5"/>
      <c r="C40" s="43"/>
      <c r="D40" s="47"/>
      <c r="E40" s="54"/>
      <c r="F40" s="54"/>
      <c r="G40" s="54"/>
      <c r="H40" s="54"/>
      <c r="I40" s="54"/>
      <c r="J40" s="54"/>
      <c r="K40" s="27"/>
    </row>
    <row r="41" spans="2:11" x14ac:dyDescent="0.2">
      <c r="D41" s="29" t="s">
        <v>342</v>
      </c>
      <c r="E41" s="11"/>
      <c r="F41" s="29" t="s">
        <v>343</v>
      </c>
      <c r="G41" s="11"/>
      <c r="H41" s="11"/>
      <c r="I41" s="29" t="s">
        <v>344</v>
      </c>
      <c r="J41" s="11"/>
      <c r="K41" s="27"/>
    </row>
    <row r="42" spans="2:11" x14ac:dyDescent="0.2">
      <c r="B42" s="50" t="s">
        <v>308</v>
      </c>
      <c r="C42" s="11"/>
      <c r="D42" s="15" t="s">
        <v>310</v>
      </c>
      <c r="E42" s="15" t="s">
        <v>311</v>
      </c>
      <c r="F42" s="15" t="s">
        <v>309</v>
      </c>
      <c r="G42" s="15" t="s">
        <v>310</v>
      </c>
      <c r="H42" s="15" t="s">
        <v>311</v>
      </c>
      <c r="I42" s="15" t="s">
        <v>309</v>
      </c>
      <c r="J42" s="15" t="s">
        <v>310</v>
      </c>
      <c r="K42" s="27"/>
    </row>
    <row r="43" spans="2:11" x14ac:dyDescent="0.2">
      <c r="B43" s="1" t="s">
        <v>345</v>
      </c>
      <c r="D43" s="22">
        <v>550</v>
      </c>
      <c r="E43" s="19">
        <v>6</v>
      </c>
      <c r="F43" s="19">
        <v>603</v>
      </c>
      <c r="G43" s="19">
        <v>613</v>
      </c>
      <c r="H43" s="19">
        <v>13</v>
      </c>
      <c r="I43" s="19">
        <v>410</v>
      </c>
      <c r="J43" s="19">
        <v>398</v>
      </c>
      <c r="K43" s="27"/>
    </row>
    <row r="44" spans="2:11" x14ac:dyDescent="0.2">
      <c r="B44" s="1" t="s">
        <v>313</v>
      </c>
      <c r="C44" s="21"/>
      <c r="D44" s="20">
        <v>694</v>
      </c>
      <c r="E44" s="21">
        <v>21</v>
      </c>
      <c r="F44" s="21">
        <v>511</v>
      </c>
      <c r="G44" s="21">
        <v>509</v>
      </c>
      <c r="H44" s="21">
        <v>15</v>
      </c>
      <c r="I44" s="21">
        <v>398</v>
      </c>
      <c r="J44" s="21">
        <v>401</v>
      </c>
      <c r="K44" s="27"/>
    </row>
    <row r="45" spans="2:11" x14ac:dyDescent="0.2">
      <c r="B45" s="1" t="s">
        <v>314</v>
      </c>
      <c r="C45" s="21"/>
      <c r="D45" s="13">
        <v>789</v>
      </c>
      <c r="E45" s="2">
        <v>18</v>
      </c>
      <c r="F45" s="2">
        <v>480</v>
      </c>
      <c r="G45" s="2">
        <v>479</v>
      </c>
      <c r="H45" s="2">
        <v>16</v>
      </c>
      <c r="I45" s="2">
        <v>405</v>
      </c>
      <c r="J45" s="2">
        <v>420</v>
      </c>
      <c r="K45" s="27"/>
    </row>
    <row r="46" spans="2:11" x14ac:dyDescent="0.2">
      <c r="B46" s="1" t="s">
        <v>315</v>
      </c>
      <c r="C46" s="21"/>
      <c r="D46" s="20">
        <v>696</v>
      </c>
      <c r="E46" s="21">
        <v>24</v>
      </c>
      <c r="F46" s="21">
        <v>469</v>
      </c>
      <c r="G46" s="21">
        <v>479</v>
      </c>
      <c r="H46" s="21">
        <v>6</v>
      </c>
      <c r="I46" s="21">
        <v>403</v>
      </c>
      <c r="J46" s="21">
        <v>405</v>
      </c>
      <c r="K46" s="27"/>
    </row>
    <row r="47" spans="2:11" x14ac:dyDescent="0.2">
      <c r="B47" s="4" t="s">
        <v>316</v>
      </c>
      <c r="C47" s="3"/>
      <c r="D47" s="18">
        <f>D49+D70</f>
        <v>582</v>
      </c>
      <c r="E47" s="3">
        <f t="shared" ref="E47:J47" si="4">E49+E70</f>
        <v>17</v>
      </c>
      <c r="F47" s="3">
        <f t="shared" si="4"/>
        <v>416</v>
      </c>
      <c r="G47" s="3">
        <f t="shared" si="4"/>
        <v>411</v>
      </c>
      <c r="H47" s="3">
        <f t="shared" si="4"/>
        <v>11</v>
      </c>
      <c r="I47" s="3">
        <f t="shared" si="4"/>
        <v>274</v>
      </c>
      <c r="J47" s="3">
        <f t="shared" si="4"/>
        <v>277</v>
      </c>
      <c r="K47" s="27"/>
    </row>
    <row r="48" spans="2:11" x14ac:dyDescent="0.2">
      <c r="D48" s="13"/>
      <c r="K48" s="27"/>
    </row>
    <row r="49" spans="2:11" x14ac:dyDescent="0.2">
      <c r="B49" s="4" t="s">
        <v>346</v>
      </c>
      <c r="C49" s="3"/>
      <c r="D49" s="18">
        <f t="shared" ref="D49:J49" si="5">SUM(D50:D64,D66:D69)</f>
        <v>582</v>
      </c>
      <c r="E49" s="3">
        <f t="shared" si="5"/>
        <v>17</v>
      </c>
      <c r="F49" s="3">
        <f t="shared" si="5"/>
        <v>416</v>
      </c>
      <c r="G49" s="3">
        <f t="shared" si="5"/>
        <v>411</v>
      </c>
      <c r="H49" s="3">
        <f t="shared" si="5"/>
        <v>11</v>
      </c>
      <c r="I49" s="3">
        <f t="shared" si="5"/>
        <v>274</v>
      </c>
      <c r="J49" s="3">
        <f t="shared" si="5"/>
        <v>277</v>
      </c>
      <c r="K49" s="27"/>
    </row>
    <row r="50" spans="2:11" x14ac:dyDescent="0.2">
      <c r="B50" s="1" t="s">
        <v>318</v>
      </c>
      <c r="D50" s="22">
        <v>77</v>
      </c>
      <c r="E50" s="19">
        <v>11</v>
      </c>
      <c r="F50" s="19">
        <v>56</v>
      </c>
      <c r="G50" s="19">
        <v>52</v>
      </c>
      <c r="H50" s="19">
        <v>5</v>
      </c>
      <c r="I50" s="19">
        <v>34</v>
      </c>
      <c r="J50" s="19">
        <v>37</v>
      </c>
      <c r="K50" s="27"/>
    </row>
    <row r="51" spans="2:11" x14ac:dyDescent="0.2">
      <c r="B51" s="1" t="s">
        <v>319</v>
      </c>
      <c r="D51" s="24" t="s">
        <v>80</v>
      </c>
      <c r="E51" s="25" t="s">
        <v>80</v>
      </c>
      <c r="F51" s="25" t="s">
        <v>80</v>
      </c>
      <c r="G51" s="23" t="s">
        <v>80</v>
      </c>
      <c r="H51" s="23" t="s">
        <v>80</v>
      </c>
      <c r="I51" s="23" t="s">
        <v>80</v>
      </c>
      <c r="J51" s="23" t="s">
        <v>80</v>
      </c>
      <c r="K51" s="27"/>
    </row>
    <row r="52" spans="2:11" x14ac:dyDescent="0.2">
      <c r="B52" s="1" t="s">
        <v>321</v>
      </c>
      <c r="D52" s="22">
        <v>4</v>
      </c>
      <c r="E52" s="25" t="s">
        <v>80</v>
      </c>
      <c r="F52" s="25" t="s">
        <v>80</v>
      </c>
      <c r="G52" s="25" t="s">
        <v>80</v>
      </c>
      <c r="H52" s="23" t="s">
        <v>80</v>
      </c>
      <c r="I52" s="19">
        <v>2</v>
      </c>
      <c r="J52" s="19">
        <v>1</v>
      </c>
      <c r="K52" s="27"/>
    </row>
    <row r="53" spans="2:11" x14ac:dyDescent="0.2">
      <c r="B53" s="1" t="s">
        <v>347</v>
      </c>
      <c r="D53" s="24" t="s">
        <v>80</v>
      </c>
      <c r="E53" s="25" t="s">
        <v>80</v>
      </c>
      <c r="F53" s="25" t="s">
        <v>80</v>
      </c>
      <c r="G53" s="23" t="s">
        <v>80</v>
      </c>
      <c r="H53" s="23" t="s">
        <v>80</v>
      </c>
      <c r="I53" s="23" t="s">
        <v>80</v>
      </c>
      <c r="J53" s="23" t="s">
        <v>80</v>
      </c>
      <c r="K53" s="27"/>
    </row>
    <row r="54" spans="2:11" x14ac:dyDescent="0.2">
      <c r="B54" s="1" t="s">
        <v>323</v>
      </c>
      <c r="D54" s="24" t="s">
        <v>80</v>
      </c>
      <c r="E54" s="25" t="s">
        <v>80</v>
      </c>
      <c r="F54" s="25" t="s">
        <v>80</v>
      </c>
      <c r="G54" s="23" t="s">
        <v>80</v>
      </c>
      <c r="H54" s="23" t="s">
        <v>80</v>
      </c>
      <c r="I54" s="23" t="s">
        <v>80</v>
      </c>
      <c r="J54" s="23" t="s">
        <v>80</v>
      </c>
      <c r="K54" s="27"/>
    </row>
    <row r="55" spans="2:11" x14ac:dyDescent="0.2">
      <c r="B55" s="1" t="s">
        <v>324</v>
      </c>
      <c r="D55" s="24">
        <v>1</v>
      </c>
      <c r="E55" s="25" t="s">
        <v>80</v>
      </c>
      <c r="F55" s="23" t="s">
        <v>80</v>
      </c>
      <c r="G55" s="25" t="s">
        <v>80</v>
      </c>
      <c r="H55" s="23" t="s">
        <v>80</v>
      </c>
      <c r="I55" s="25" t="s">
        <v>80</v>
      </c>
      <c r="J55" s="25" t="s">
        <v>80</v>
      </c>
      <c r="K55" s="27"/>
    </row>
    <row r="56" spans="2:11" x14ac:dyDescent="0.2">
      <c r="B56" s="1" t="s">
        <v>325</v>
      </c>
      <c r="D56" s="24" t="s">
        <v>80</v>
      </c>
      <c r="E56" s="25" t="s">
        <v>80</v>
      </c>
      <c r="F56" s="25" t="s">
        <v>80</v>
      </c>
      <c r="G56" s="23" t="s">
        <v>80</v>
      </c>
      <c r="H56" s="23" t="s">
        <v>80</v>
      </c>
      <c r="I56" s="23" t="s">
        <v>80</v>
      </c>
      <c r="J56" s="23" t="s">
        <v>80</v>
      </c>
      <c r="K56" s="27"/>
    </row>
    <row r="57" spans="2:11" x14ac:dyDescent="0.2">
      <c r="B57" s="1" t="s">
        <v>326</v>
      </c>
      <c r="D57" s="24" t="s">
        <v>80</v>
      </c>
      <c r="E57" s="25" t="s">
        <v>80</v>
      </c>
      <c r="F57" s="25" t="s">
        <v>80</v>
      </c>
      <c r="G57" s="23" t="s">
        <v>80</v>
      </c>
      <c r="H57" s="23" t="s">
        <v>80</v>
      </c>
      <c r="I57" s="23" t="s">
        <v>80</v>
      </c>
      <c r="J57" s="23" t="s">
        <v>80</v>
      </c>
      <c r="K57" s="27"/>
    </row>
    <row r="58" spans="2:11" x14ac:dyDescent="0.2">
      <c r="B58" s="1" t="s">
        <v>327</v>
      </c>
      <c r="D58" s="24" t="s">
        <v>80</v>
      </c>
      <c r="E58" s="25" t="s">
        <v>80</v>
      </c>
      <c r="F58" s="25" t="s">
        <v>80</v>
      </c>
      <c r="G58" s="23" t="s">
        <v>80</v>
      </c>
      <c r="H58" s="23" t="s">
        <v>80</v>
      </c>
      <c r="I58" s="23" t="s">
        <v>80</v>
      </c>
      <c r="J58" s="23" t="s">
        <v>80</v>
      </c>
      <c r="K58" s="27"/>
    </row>
    <row r="59" spans="2:11" x14ac:dyDescent="0.2">
      <c r="B59" s="1" t="s">
        <v>328</v>
      </c>
      <c r="D59" s="24" t="s">
        <v>80</v>
      </c>
      <c r="E59" s="25" t="s">
        <v>80</v>
      </c>
      <c r="F59" s="25" t="s">
        <v>80</v>
      </c>
      <c r="G59" s="23" t="s">
        <v>80</v>
      </c>
      <c r="H59" s="23" t="s">
        <v>80</v>
      </c>
      <c r="I59" s="23" t="s">
        <v>80</v>
      </c>
      <c r="J59" s="23" t="s">
        <v>80</v>
      </c>
      <c r="K59" s="27"/>
    </row>
    <row r="60" spans="2:11" x14ac:dyDescent="0.2">
      <c r="B60" s="1" t="s">
        <v>329</v>
      </c>
      <c r="D60" s="24" t="s">
        <v>80</v>
      </c>
      <c r="E60" s="25" t="s">
        <v>80</v>
      </c>
      <c r="F60" s="25" t="s">
        <v>80</v>
      </c>
      <c r="G60" s="23" t="s">
        <v>80</v>
      </c>
      <c r="H60" s="23" t="s">
        <v>80</v>
      </c>
      <c r="I60" s="23" t="s">
        <v>80</v>
      </c>
      <c r="J60" s="23" t="s">
        <v>80</v>
      </c>
      <c r="K60" s="27"/>
    </row>
    <row r="61" spans="2:11" x14ac:dyDescent="0.2">
      <c r="B61" s="1" t="s">
        <v>330</v>
      </c>
      <c r="D61" s="22">
        <v>2</v>
      </c>
      <c r="E61" s="25" t="s">
        <v>80</v>
      </c>
      <c r="F61" s="25" t="s">
        <v>80</v>
      </c>
      <c r="G61" s="25" t="s">
        <v>80</v>
      </c>
      <c r="H61" s="23" t="s">
        <v>80</v>
      </c>
      <c r="I61" s="25" t="s">
        <v>80</v>
      </c>
      <c r="J61" s="25" t="s">
        <v>80</v>
      </c>
      <c r="K61" s="27"/>
    </row>
    <row r="62" spans="2:11" x14ac:dyDescent="0.2">
      <c r="B62" s="1" t="s">
        <v>331</v>
      </c>
      <c r="D62" s="22">
        <v>240</v>
      </c>
      <c r="E62" s="25" t="s">
        <v>80</v>
      </c>
      <c r="F62" s="55">
        <v>200</v>
      </c>
      <c r="G62" s="19">
        <v>200</v>
      </c>
      <c r="H62" s="23" t="s">
        <v>80</v>
      </c>
      <c r="I62" s="19">
        <v>125</v>
      </c>
      <c r="J62" s="19">
        <v>125</v>
      </c>
      <c r="K62" s="27"/>
    </row>
    <row r="63" spans="2:11" x14ac:dyDescent="0.2">
      <c r="B63" s="1" t="s">
        <v>332</v>
      </c>
      <c r="D63" s="22">
        <v>6</v>
      </c>
      <c r="E63" s="19">
        <v>1</v>
      </c>
      <c r="F63" s="25" t="s">
        <v>80</v>
      </c>
      <c r="G63" s="23">
        <v>2</v>
      </c>
      <c r="H63" s="25" t="s">
        <v>80</v>
      </c>
      <c r="I63" s="23">
        <v>2</v>
      </c>
      <c r="J63" s="23" t="s">
        <v>80</v>
      </c>
      <c r="K63" s="27"/>
    </row>
    <row r="64" spans="2:11" x14ac:dyDescent="0.2">
      <c r="B64" s="1" t="s">
        <v>333</v>
      </c>
      <c r="D64" s="24" t="s">
        <v>80</v>
      </c>
      <c r="E64" s="25" t="s">
        <v>80</v>
      </c>
      <c r="F64" s="25" t="s">
        <v>80</v>
      </c>
      <c r="G64" s="23" t="s">
        <v>80</v>
      </c>
      <c r="H64" s="23" t="s">
        <v>80</v>
      </c>
      <c r="I64" s="23" t="s">
        <v>80</v>
      </c>
      <c r="J64" s="23" t="s">
        <v>80</v>
      </c>
      <c r="K64" s="27"/>
    </row>
    <row r="65" spans="1:11" x14ac:dyDescent="0.2">
      <c r="B65" s="1" t="s">
        <v>334</v>
      </c>
      <c r="D65" s="24" t="s">
        <v>80</v>
      </c>
      <c r="E65" s="25" t="s">
        <v>80</v>
      </c>
      <c r="F65" s="25" t="s">
        <v>80</v>
      </c>
      <c r="G65" s="23" t="s">
        <v>80</v>
      </c>
      <c r="H65" s="23" t="s">
        <v>80</v>
      </c>
      <c r="I65" s="23" t="s">
        <v>80</v>
      </c>
      <c r="J65" s="23" t="s">
        <v>80</v>
      </c>
      <c r="K65" s="27"/>
    </row>
    <row r="66" spans="1:11" x14ac:dyDescent="0.2">
      <c r="B66" s="1" t="s">
        <v>335</v>
      </c>
      <c r="D66" s="22">
        <v>32</v>
      </c>
      <c r="E66" s="23">
        <v>1</v>
      </c>
      <c r="F66" s="19">
        <v>4</v>
      </c>
      <c r="G66" s="19">
        <v>4</v>
      </c>
      <c r="H66" s="23" t="s">
        <v>80</v>
      </c>
      <c r="I66" s="23" t="s">
        <v>80</v>
      </c>
      <c r="J66" s="23" t="s">
        <v>80</v>
      </c>
      <c r="K66" s="27"/>
    </row>
    <row r="67" spans="1:11" x14ac:dyDescent="0.2">
      <c r="B67" s="1" t="s">
        <v>336</v>
      </c>
      <c r="D67" s="24" t="s">
        <v>80</v>
      </c>
      <c r="E67" s="25" t="s">
        <v>80</v>
      </c>
      <c r="F67" s="25" t="s">
        <v>80</v>
      </c>
      <c r="G67" s="23" t="s">
        <v>80</v>
      </c>
      <c r="H67" s="23" t="s">
        <v>80</v>
      </c>
      <c r="I67" s="23" t="s">
        <v>80</v>
      </c>
      <c r="J67" s="23" t="s">
        <v>80</v>
      </c>
      <c r="K67" s="27"/>
    </row>
    <row r="68" spans="1:11" x14ac:dyDescent="0.2">
      <c r="B68" s="1" t="s">
        <v>337</v>
      </c>
      <c r="D68" s="22">
        <v>189</v>
      </c>
      <c r="E68" s="25" t="s">
        <v>80</v>
      </c>
      <c r="F68" s="23">
        <v>141</v>
      </c>
      <c r="G68" s="19">
        <v>139</v>
      </c>
      <c r="H68" s="23">
        <v>2</v>
      </c>
      <c r="I68" s="23">
        <v>89</v>
      </c>
      <c r="J68" s="19">
        <v>89</v>
      </c>
      <c r="K68" s="27"/>
    </row>
    <row r="69" spans="1:11" x14ac:dyDescent="0.2">
      <c r="B69" s="1" t="s">
        <v>338</v>
      </c>
      <c r="D69" s="22">
        <v>31</v>
      </c>
      <c r="E69" s="19">
        <v>4</v>
      </c>
      <c r="F69" s="19">
        <v>15</v>
      </c>
      <c r="G69" s="19">
        <v>14</v>
      </c>
      <c r="H69" s="19">
        <v>4</v>
      </c>
      <c r="I69" s="19">
        <v>22</v>
      </c>
      <c r="J69" s="19">
        <v>25</v>
      </c>
      <c r="K69" s="27"/>
    </row>
    <row r="70" spans="1:11" x14ac:dyDescent="0.2">
      <c r="B70" s="4" t="s">
        <v>339</v>
      </c>
      <c r="C70" s="3"/>
      <c r="D70" s="56" t="s">
        <v>80</v>
      </c>
      <c r="E70" s="52" t="s">
        <v>80</v>
      </c>
      <c r="F70" s="52" t="s">
        <v>80</v>
      </c>
      <c r="G70" s="52" t="s">
        <v>80</v>
      </c>
      <c r="H70" s="51" t="s">
        <v>80</v>
      </c>
      <c r="I70" s="52" t="s">
        <v>80</v>
      </c>
      <c r="J70" s="51" t="s">
        <v>80</v>
      </c>
      <c r="K70" s="27"/>
    </row>
    <row r="71" spans="1:11" x14ac:dyDescent="0.2">
      <c r="B71" s="1" t="s">
        <v>340</v>
      </c>
      <c r="D71" s="24" t="s">
        <v>80</v>
      </c>
      <c r="E71" s="25" t="s">
        <v>80</v>
      </c>
      <c r="F71" s="25" t="s">
        <v>80</v>
      </c>
      <c r="G71" s="25" t="s">
        <v>80</v>
      </c>
      <c r="H71" s="23" t="s">
        <v>80</v>
      </c>
      <c r="I71" s="25" t="s">
        <v>80</v>
      </c>
      <c r="J71" s="23" t="s">
        <v>80</v>
      </c>
      <c r="K71" s="27"/>
    </row>
    <row r="72" spans="1:11" x14ac:dyDescent="0.2">
      <c r="B72" s="53" t="s">
        <v>341</v>
      </c>
      <c r="C72" s="27"/>
      <c r="D72" s="24" t="s">
        <v>80</v>
      </c>
      <c r="E72" s="25" t="s">
        <v>80</v>
      </c>
      <c r="F72" s="25" t="s">
        <v>80</v>
      </c>
      <c r="G72" s="25" t="s">
        <v>80</v>
      </c>
      <c r="H72" s="25" t="s">
        <v>80</v>
      </c>
      <c r="I72" s="25" t="s">
        <v>80</v>
      </c>
      <c r="J72" s="25" t="s">
        <v>80</v>
      </c>
      <c r="K72" s="27"/>
    </row>
    <row r="73" spans="1:11" ht="18" thickBot="1" x14ac:dyDescent="0.25">
      <c r="B73" s="5"/>
      <c r="C73" s="43"/>
      <c r="D73" s="54"/>
      <c r="E73" s="54"/>
      <c r="F73" s="54"/>
      <c r="G73" s="54"/>
      <c r="H73" s="54"/>
      <c r="I73" s="54"/>
      <c r="J73" s="54"/>
      <c r="K73" s="27"/>
    </row>
    <row r="74" spans="1:11" x14ac:dyDescent="0.2">
      <c r="D74" s="1" t="s">
        <v>253</v>
      </c>
      <c r="K74" s="27"/>
    </row>
    <row r="75" spans="1:11" x14ac:dyDescent="0.2">
      <c r="A75" s="1"/>
      <c r="K75" s="27"/>
    </row>
    <row r="76" spans="1:11" x14ac:dyDescent="0.2">
      <c r="A76" s="1"/>
      <c r="K76" s="27"/>
    </row>
    <row r="77" spans="1:11" x14ac:dyDescent="0.2">
      <c r="K77" s="27"/>
    </row>
    <row r="78" spans="1:11" x14ac:dyDescent="0.2">
      <c r="K78" s="27"/>
    </row>
    <row r="79" spans="1:11" x14ac:dyDescent="0.2">
      <c r="K79" s="27"/>
    </row>
    <row r="80" spans="1:11" x14ac:dyDescent="0.2">
      <c r="K80" s="27"/>
    </row>
    <row r="81" spans="2:11" x14ac:dyDescent="0.2">
      <c r="E81" s="4" t="s">
        <v>189</v>
      </c>
      <c r="K81" s="27"/>
    </row>
    <row r="82" spans="2:11" ht="18" thickBot="1" x14ac:dyDescent="0.25">
      <c r="B82" s="6"/>
      <c r="C82" s="6"/>
      <c r="D82" s="34" t="s">
        <v>348</v>
      </c>
      <c r="E82" s="6"/>
      <c r="F82" s="6"/>
      <c r="G82" s="6"/>
      <c r="H82" s="6"/>
      <c r="I82" s="6"/>
      <c r="J82" s="5" t="s">
        <v>304</v>
      </c>
      <c r="K82" s="27"/>
    </row>
    <row r="83" spans="2:11" x14ac:dyDescent="0.2">
      <c r="B83" s="27"/>
      <c r="C83" s="27"/>
      <c r="D83" s="29" t="s">
        <v>349</v>
      </c>
      <c r="E83" s="29" t="s">
        <v>350</v>
      </c>
      <c r="F83" s="11"/>
      <c r="G83" s="11"/>
      <c r="H83" s="29" t="s">
        <v>351</v>
      </c>
      <c r="I83" s="11"/>
      <c r="J83" s="11"/>
      <c r="K83" s="27"/>
    </row>
    <row r="84" spans="2:11" x14ac:dyDescent="0.2">
      <c r="B84" s="50" t="s">
        <v>308</v>
      </c>
      <c r="C84" s="11"/>
      <c r="D84" s="15" t="s">
        <v>311</v>
      </c>
      <c r="E84" s="15" t="s">
        <v>309</v>
      </c>
      <c r="F84" s="15" t="s">
        <v>310</v>
      </c>
      <c r="G84" s="15" t="s">
        <v>311</v>
      </c>
      <c r="H84" s="15" t="s">
        <v>309</v>
      </c>
      <c r="I84" s="15" t="s">
        <v>310</v>
      </c>
      <c r="J84" s="15" t="s">
        <v>311</v>
      </c>
      <c r="K84" s="27"/>
    </row>
    <row r="85" spans="2:11" x14ac:dyDescent="0.2">
      <c r="B85" s="1" t="s">
        <v>345</v>
      </c>
      <c r="D85" s="22">
        <v>28</v>
      </c>
      <c r="E85" s="19">
        <v>1368</v>
      </c>
      <c r="F85" s="19">
        <v>1365</v>
      </c>
      <c r="G85" s="19">
        <v>44</v>
      </c>
      <c r="H85" s="19">
        <v>159</v>
      </c>
      <c r="I85" s="19">
        <v>164</v>
      </c>
      <c r="J85" s="19">
        <v>5</v>
      </c>
      <c r="K85" s="27"/>
    </row>
    <row r="86" spans="2:11" x14ac:dyDescent="0.2">
      <c r="B86" s="1" t="s">
        <v>313</v>
      </c>
      <c r="C86" s="21"/>
      <c r="D86" s="20">
        <v>25</v>
      </c>
      <c r="E86" s="21">
        <v>1256</v>
      </c>
      <c r="F86" s="21">
        <v>1271</v>
      </c>
      <c r="G86" s="21">
        <v>29</v>
      </c>
      <c r="H86" s="21">
        <v>155</v>
      </c>
      <c r="I86" s="21">
        <v>153</v>
      </c>
      <c r="J86" s="21">
        <v>7</v>
      </c>
      <c r="K86" s="27"/>
    </row>
    <row r="87" spans="2:11" x14ac:dyDescent="0.2">
      <c r="B87" s="1" t="s">
        <v>314</v>
      </c>
      <c r="C87" s="21"/>
      <c r="D87" s="13">
        <v>10</v>
      </c>
      <c r="E87" s="2">
        <v>1422</v>
      </c>
      <c r="F87" s="2">
        <v>1401</v>
      </c>
      <c r="G87" s="2">
        <v>50</v>
      </c>
      <c r="H87" s="2">
        <v>180</v>
      </c>
      <c r="I87" s="2">
        <v>175</v>
      </c>
      <c r="J87" s="2">
        <v>12</v>
      </c>
      <c r="K87" s="27"/>
    </row>
    <row r="88" spans="2:11" x14ac:dyDescent="0.2">
      <c r="B88" s="1" t="s">
        <v>315</v>
      </c>
      <c r="C88" s="21"/>
      <c r="D88" s="20">
        <v>8</v>
      </c>
      <c r="E88" s="21">
        <v>1374</v>
      </c>
      <c r="F88" s="21">
        <v>1384</v>
      </c>
      <c r="G88" s="21">
        <v>40</v>
      </c>
      <c r="H88" s="21">
        <v>163</v>
      </c>
      <c r="I88" s="21">
        <v>160</v>
      </c>
      <c r="J88" s="21">
        <v>15</v>
      </c>
      <c r="K88" s="27"/>
    </row>
    <row r="89" spans="2:11" x14ac:dyDescent="0.2">
      <c r="B89" s="4" t="s">
        <v>316</v>
      </c>
      <c r="C89" s="3"/>
      <c r="D89" s="18">
        <f>D91+D112</f>
        <v>5</v>
      </c>
      <c r="E89" s="3">
        <f t="shared" ref="E89:J89" si="6">E91+E112</f>
        <v>1397</v>
      </c>
      <c r="F89" s="3">
        <f t="shared" si="6"/>
        <v>1338</v>
      </c>
      <c r="G89" s="3">
        <f t="shared" si="6"/>
        <v>99</v>
      </c>
      <c r="H89" s="3">
        <f t="shared" si="6"/>
        <v>199</v>
      </c>
      <c r="I89" s="3">
        <f t="shared" si="6"/>
        <v>208</v>
      </c>
      <c r="J89" s="3">
        <f t="shared" si="6"/>
        <v>6</v>
      </c>
      <c r="K89" s="27"/>
    </row>
    <row r="90" spans="2:11" x14ac:dyDescent="0.2">
      <c r="D90" s="13"/>
      <c r="K90" s="27"/>
    </row>
    <row r="91" spans="2:11" x14ac:dyDescent="0.2">
      <c r="B91" s="4" t="s">
        <v>346</v>
      </c>
      <c r="C91" s="3"/>
      <c r="D91" s="18">
        <f t="shared" ref="D91:J91" si="7">SUM(D92:D106,D108:D111)</f>
        <v>5</v>
      </c>
      <c r="E91" s="3">
        <f t="shared" si="7"/>
        <v>1394</v>
      </c>
      <c r="F91" s="3">
        <f t="shared" si="7"/>
        <v>1335</v>
      </c>
      <c r="G91" s="3">
        <f t="shared" si="7"/>
        <v>99</v>
      </c>
      <c r="H91" s="3">
        <f t="shared" si="7"/>
        <v>198</v>
      </c>
      <c r="I91" s="3">
        <f t="shared" si="7"/>
        <v>207</v>
      </c>
      <c r="J91" s="3">
        <f t="shared" si="7"/>
        <v>6</v>
      </c>
      <c r="K91" s="27"/>
    </row>
    <row r="92" spans="2:11" x14ac:dyDescent="0.2">
      <c r="B92" s="1" t="s">
        <v>318</v>
      </c>
      <c r="D92" s="24" t="s">
        <v>352</v>
      </c>
      <c r="E92" s="19">
        <v>145</v>
      </c>
      <c r="F92" s="19">
        <v>130</v>
      </c>
      <c r="G92" s="19">
        <v>25</v>
      </c>
      <c r="H92" s="19">
        <v>10</v>
      </c>
      <c r="I92" s="19">
        <v>17</v>
      </c>
      <c r="J92" s="19">
        <v>2</v>
      </c>
      <c r="K92" s="27"/>
    </row>
    <row r="93" spans="2:11" x14ac:dyDescent="0.2">
      <c r="B93" s="1" t="s">
        <v>319</v>
      </c>
      <c r="D93" s="24" t="s">
        <v>352</v>
      </c>
      <c r="E93" s="25" t="s">
        <v>80</v>
      </c>
      <c r="F93" s="25" t="s">
        <v>80</v>
      </c>
      <c r="G93" s="25" t="s">
        <v>80</v>
      </c>
      <c r="H93" s="25">
        <v>1</v>
      </c>
      <c r="I93" s="25">
        <v>1</v>
      </c>
      <c r="J93" s="25" t="s">
        <v>80</v>
      </c>
    </row>
    <row r="94" spans="2:11" x14ac:dyDescent="0.2">
      <c r="B94" s="1" t="s">
        <v>353</v>
      </c>
      <c r="D94" s="24">
        <v>1</v>
      </c>
      <c r="E94" s="19">
        <v>9</v>
      </c>
      <c r="F94" s="19">
        <v>6</v>
      </c>
      <c r="G94" s="25">
        <v>3</v>
      </c>
      <c r="H94" s="25" t="s">
        <v>80</v>
      </c>
      <c r="I94" s="25" t="s">
        <v>80</v>
      </c>
      <c r="J94" s="25" t="s">
        <v>80</v>
      </c>
    </row>
    <row r="95" spans="2:11" x14ac:dyDescent="0.2">
      <c r="B95" s="1" t="s">
        <v>354</v>
      </c>
      <c r="D95" s="24" t="s">
        <v>352</v>
      </c>
      <c r="E95" s="25" t="s">
        <v>80</v>
      </c>
      <c r="F95" s="25" t="s">
        <v>80</v>
      </c>
      <c r="G95" s="25" t="s">
        <v>80</v>
      </c>
      <c r="H95" s="23" t="s">
        <v>80</v>
      </c>
      <c r="I95" s="23" t="s">
        <v>80</v>
      </c>
      <c r="J95" s="25" t="s">
        <v>80</v>
      </c>
    </row>
    <row r="96" spans="2:11" x14ac:dyDescent="0.2">
      <c r="B96" s="1" t="s">
        <v>323</v>
      </c>
      <c r="D96" s="24" t="s">
        <v>352</v>
      </c>
      <c r="E96" s="25" t="s">
        <v>80</v>
      </c>
      <c r="F96" s="25" t="s">
        <v>80</v>
      </c>
      <c r="G96" s="25" t="s">
        <v>80</v>
      </c>
      <c r="H96" s="23" t="s">
        <v>80</v>
      </c>
      <c r="I96" s="23" t="s">
        <v>80</v>
      </c>
      <c r="J96" s="25" t="s">
        <v>80</v>
      </c>
    </row>
    <row r="97" spans="2:10" x14ac:dyDescent="0.2">
      <c r="B97" s="1" t="s">
        <v>324</v>
      </c>
      <c r="D97" s="24" t="s">
        <v>352</v>
      </c>
      <c r="E97" s="19">
        <v>1</v>
      </c>
      <c r="F97" s="19">
        <v>1</v>
      </c>
      <c r="G97" s="25" t="s">
        <v>80</v>
      </c>
      <c r="H97" s="25" t="s">
        <v>80</v>
      </c>
      <c r="I97" s="25" t="s">
        <v>80</v>
      </c>
      <c r="J97" s="25" t="s">
        <v>80</v>
      </c>
    </row>
    <row r="98" spans="2:10" x14ac:dyDescent="0.2">
      <c r="B98" s="1" t="s">
        <v>325</v>
      </c>
      <c r="D98" s="24" t="s">
        <v>352</v>
      </c>
      <c r="E98" s="25" t="s">
        <v>80</v>
      </c>
      <c r="F98" s="25" t="s">
        <v>80</v>
      </c>
      <c r="G98" s="25" t="s">
        <v>80</v>
      </c>
      <c r="H98" s="25" t="s">
        <v>80</v>
      </c>
      <c r="I98" s="25" t="s">
        <v>80</v>
      </c>
      <c r="J98" s="25" t="s">
        <v>80</v>
      </c>
    </row>
    <row r="99" spans="2:10" x14ac:dyDescent="0.2">
      <c r="B99" s="1" t="s">
        <v>326</v>
      </c>
      <c r="D99" s="24" t="s">
        <v>352</v>
      </c>
      <c r="E99" s="25" t="s">
        <v>80</v>
      </c>
      <c r="F99" s="25" t="s">
        <v>80</v>
      </c>
      <c r="G99" s="25" t="s">
        <v>80</v>
      </c>
      <c r="H99" s="25" t="s">
        <v>80</v>
      </c>
      <c r="I99" s="25" t="s">
        <v>80</v>
      </c>
      <c r="J99" s="25" t="s">
        <v>80</v>
      </c>
    </row>
    <row r="100" spans="2:10" x14ac:dyDescent="0.2">
      <c r="B100" s="1" t="s">
        <v>327</v>
      </c>
      <c r="D100" s="24" t="s">
        <v>352</v>
      </c>
      <c r="E100" s="25" t="s">
        <v>80</v>
      </c>
      <c r="F100" s="25" t="s">
        <v>80</v>
      </c>
      <c r="G100" s="25" t="s">
        <v>80</v>
      </c>
      <c r="H100" s="25" t="s">
        <v>80</v>
      </c>
      <c r="I100" s="25" t="s">
        <v>80</v>
      </c>
      <c r="J100" s="25" t="s">
        <v>80</v>
      </c>
    </row>
    <row r="101" spans="2:10" x14ac:dyDescent="0.2">
      <c r="B101" s="1" t="s">
        <v>328</v>
      </c>
      <c r="D101" s="24" t="s">
        <v>352</v>
      </c>
      <c r="E101" s="25" t="s">
        <v>80</v>
      </c>
      <c r="F101" s="25" t="s">
        <v>80</v>
      </c>
      <c r="G101" s="25" t="s">
        <v>80</v>
      </c>
      <c r="H101" s="25" t="s">
        <v>80</v>
      </c>
      <c r="I101" s="25" t="s">
        <v>80</v>
      </c>
      <c r="J101" s="25" t="s">
        <v>80</v>
      </c>
    </row>
    <row r="102" spans="2:10" x14ac:dyDescent="0.2">
      <c r="B102" s="1" t="s">
        <v>355</v>
      </c>
      <c r="D102" s="24" t="s">
        <v>352</v>
      </c>
      <c r="E102" s="25" t="s">
        <v>80</v>
      </c>
      <c r="F102" s="25" t="s">
        <v>80</v>
      </c>
      <c r="G102" s="25" t="s">
        <v>80</v>
      </c>
      <c r="H102" s="25" t="s">
        <v>80</v>
      </c>
      <c r="I102" s="25" t="s">
        <v>80</v>
      </c>
      <c r="J102" s="25" t="s">
        <v>80</v>
      </c>
    </row>
    <row r="103" spans="2:10" x14ac:dyDescent="0.2">
      <c r="B103" s="1" t="s">
        <v>330</v>
      </c>
      <c r="D103" s="24" t="s">
        <v>352</v>
      </c>
      <c r="E103" s="19">
        <v>5</v>
      </c>
      <c r="F103" s="19">
        <v>4</v>
      </c>
      <c r="G103" s="25">
        <v>1</v>
      </c>
      <c r="H103" s="25" t="s">
        <v>80</v>
      </c>
      <c r="I103" s="25" t="s">
        <v>80</v>
      </c>
      <c r="J103" s="25" t="s">
        <v>80</v>
      </c>
    </row>
    <row r="104" spans="2:10" x14ac:dyDescent="0.2">
      <c r="B104" s="1" t="s">
        <v>331</v>
      </c>
      <c r="D104" s="24" t="s">
        <v>352</v>
      </c>
      <c r="E104" s="19">
        <v>534</v>
      </c>
      <c r="F104" s="19">
        <v>534</v>
      </c>
      <c r="G104" s="25" t="s">
        <v>80</v>
      </c>
      <c r="H104" s="19">
        <v>103</v>
      </c>
      <c r="I104" s="19">
        <v>104</v>
      </c>
      <c r="J104" s="25" t="s">
        <v>80</v>
      </c>
    </row>
    <row r="105" spans="2:10" x14ac:dyDescent="0.2">
      <c r="B105" s="1" t="s">
        <v>332</v>
      </c>
      <c r="D105" s="24">
        <v>2</v>
      </c>
      <c r="E105" s="19">
        <v>5</v>
      </c>
      <c r="F105" s="19">
        <v>5</v>
      </c>
      <c r="G105" s="23">
        <v>2</v>
      </c>
      <c r="H105" s="25">
        <v>1</v>
      </c>
      <c r="I105" s="25">
        <v>3</v>
      </c>
      <c r="J105" s="25" t="s">
        <v>80</v>
      </c>
    </row>
    <row r="106" spans="2:10" x14ac:dyDescent="0.2">
      <c r="B106" s="1" t="s">
        <v>333</v>
      </c>
      <c r="D106" s="24" t="s">
        <v>352</v>
      </c>
      <c r="E106" s="19">
        <v>9</v>
      </c>
      <c r="F106" s="19">
        <v>9</v>
      </c>
      <c r="G106" s="25" t="s">
        <v>80</v>
      </c>
      <c r="H106" s="25" t="s">
        <v>80</v>
      </c>
      <c r="I106" s="25" t="s">
        <v>80</v>
      </c>
      <c r="J106" s="25" t="s">
        <v>80</v>
      </c>
    </row>
    <row r="107" spans="2:10" x14ac:dyDescent="0.2">
      <c r="B107" s="1" t="s">
        <v>334</v>
      </c>
      <c r="D107" s="24" t="s">
        <v>352</v>
      </c>
      <c r="E107" s="25">
        <v>1</v>
      </c>
      <c r="F107" s="25">
        <v>1</v>
      </c>
      <c r="G107" s="25" t="s">
        <v>80</v>
      </c>
      <c r="H107" s="25" t="s">
        <v>80</v>
      </c>
      <c r="I107" s="25" t="s">
        <v>80</v>
      </c>
      <c r="J107" s="25" t="s">
        <v>80</v>
      </c>
    </row>
    <row r="108" spans="2:10" x14ac:dyDescent="0.2">
      <c r="B108" s="1" t="s">
        <v>335</v>
      </c>
      <c r="D108" s="24" t="s">
        <v>352</v>
      </c>
      <c r="E108" s="19">
        <v>11</v>
      </c>
      <c r="F108" s="23">
        <v>5</v>
      </c>
      <c r="G108" s="25">
        <v>8</v>
      </c>
      <c r="H108" s="25">
        <v>1</v>
      </c>
      <c r="I108" s="25">
        <v>1</v>
      </c>
      <c r="J108" s="25" t="s">
        <v>80</v>
      </c>
    </row>
    <row r="109" spans="2:10" x14ac:dyDescent="0.2">
      <c r="B109" s="1" t="s">
        <v>336</v>
      </c>
      <c r="D109" s="24" t="s">
        <v>352</v>
      </c>
      <c r="E109" s="25" t="s">
        <v>80</v>
      </c>
      <c r="F109" s="25" t="s">
        <v>80</v>
      </c>
      <c r="G109" s="25" t="s">
        <v>80</v>
      </c>
      <c r="H109" s="25" t="s">
        <v>80</v>
      </c>
      <c r="I109" s="25" t="s">
        <v>80</v>
      </c>
      <c r="J109" s="25" t="s">
        <v>80</v>
      </c>
    </row>
    <row r="110" spans="2:10" x14ac:dyDescent="0.2">
      <c r="B110" s="1" t="s">
        <v>337</v>
      </c>
      <c r="D110" s="24" t="s">
        <v>352</v>
      </c>
      <c r="E110" s="19">
        <v>431</v>
      </c>
      <c r="F110" s="19">
        <v>431</v>
      </c>
      <c r="G110" s="25" t="s">
        <v>80</v>
      </c>
      <c r="H110" s="19">
        <v>72</v>
      </c>
      <c r="I110" s="19">
        <v>72</v>
      </c>
      <c r="J110" s="25" t="s">
        <v>80</v>
      </c>
    </row>
    <row r="111" spans="2:10" x14ac:dyDescent="0.2">
      <c r="B111" s="1" t="s">
        <v>338</v>
      </c>
      <c r="D111" s="22">
        <v>2</v>
      </c>
      <c r="E111" s="19">
        <v>244</v>
      </c>
      <c r="F111" s="19">
        <v>210</v>
      </c>
      <c r="G111" s="19">
        <v>60</v>
      </c>
      <c r="H111" s="19">
        <v>10</v>
      </c>
      <c r="I111" s="19">
        <v>9</v>
      </c>
      <c r="J111" s="19">
        <v>4</v>
      </c>
    </row>
    <row r="112" spans="2:10" x14ac:dyDescent="0.2">
      <c r="B112" s="4" t="s">
        <v>356</v>
      </c>
      <c r="C112" s="3"/>
      <c r="D112" s="35" t="s">
        <v>352</v>
      </c>
      <c r="E112" s="36">
        <f>SUM(E113:E114)</f>
        <v>3</v>
      </c>
      <c r="F112" s="36">
        <f>SUM(F113:F114)</f>
        <v>3</v>
      </c>
      <c r="G112" s="36" t="s">
        <v>352</v>
      </c>
      <c r="H112" s="36">
        <f>SUM(H113:H114)</f>
        <v>1</v>
      </c>
      <c r="I112" s="36">
        <f>SUM(I113:I114)</f>
        <v>1</v>
      </c>
      <c r="J112" s="36" t="s">
        <v>352</v>
      </c>
    </row>
    <row r="113" spans="2:10" x14ac:dyDescent="0.2">
      <c r="B113" s="1" t="s">
        <v>336</v>
      </c>
      <c r="D113" s="24" t="s">
        <v>352</v>
      </c>
      <c r="E113" s="23" t="s">
        <v>352</v>
      </c>
      <c r="F113" s="23" t="s">
        <v>352</v>
      </c>
      <c r="G113" s="23" t="s">
        <v>352</v>
      </c>
      <c r="H113" s="23" t="s">
        <v>352</v>
      </c>
      <c r="I113" s="23" t="s">
        <v>352</v>
      </c>
      <c r="J113" s="23" t="s">
        <v>352</v>
      </c>
    </row>
    <row r="114" spans="2:10" x14ac:dyDescent="0.2">
      <c r="B114" s="53" t="s">
        <v>337</v>
      </c>
      <c r="C114" s="27"/>
      <c r="D114" s="24" t="s">
        <v>352</v>
      </c>
      <c r="E114" s="25">
        <v>3</v>
      </c>
      <c r="F114" s="25">
        <v>3</v>
      </c>
      <c r="G114" s="25" t="s">
        <v>352</v>
      </c>
      <c r="H114" s="25">
        <v>1</v>
      </c>
      <c r="I114" s="25">
        <v>1</v>
      </c>
      <c r="J114" s="25" t="s">
        <v>352</v>
      </c>
    </row>
    <row r="115" spans="2:10" ht="18" thickBot="1" x14ac:dyDescent="0.25">
      <c r="B115" s="6"/>
      <c r="C115" s="43"/>
      <c r="D115" s="6"/>
      <c r="E115" s="6"/>
      <c r="F115" s="6"/>
      <c r="G115" s="6"/>
      <c r="H115" s="6"/>
      <c r="I115" s="6"/>
      <c r="J115" s="6"/>
    </row>
    <row r="116" spans="2:10" x14ac:dyDescent="0.2">
      <c r="B116" s="27"/>
      <c r="C116" s="27"/>
      <c r="D116" s="29" t="s">
        <v>357</v>
      </c>
      <c r="E116" s="11"/>
      <c r="F116" s="11"/>
      <c r="G116" s="29" t="s">
        <v>358</v>
      </c>
      <c r="H116" s="11"/>
      <c r="I116" s="11"/>
    </row>
    <row r="117" spans="2:10" x14ac:dyDescent="0.2">
      <c r="B117" s="50" t="s">
        <v>308</v>
      </c>
      <c r="C117" s="11"/>
      <c r="D117" s="15" t="s">
        <v>309</v>
      </c>
      <c r="E117" s="15" t="s">
        <v>310</v>
      </c>
      <c r="F117" s="15" t="s">
        <v>311</v>
      </c>
      <c r="G117" s="15" t="s">
        <v>309</v>
      </c>
      <c r="H117" s="15" t="s">
        <v>310</v>
      </c>
      <c r="I117" s="15" t="s">
        <v>311</v>
      </c>
      <c r="J117" s="27"/>
    </row>
    <row r="118" spans="2:10" x14ac:dyDescent="0.2">
      <c r="B118" s="1" t="s">
        <v>345</v>
      </c>
      <c r="D118" s="22">
        <v>557</v>
      </c>
      <c r="E118" s="19">
        <v>541</v>
      </c>
      <c r="F118" s="19">
        <v>30</v>
      </c>
      <c r="G118" s="19">
        <v>559</v>
      </c>
      <c r="H118" s="19">
        <v>560</v>
      </c>
      <c r="I118" s="19">
        <v>25</v>
      </c>
    </row>
    <row r="119" spans="2:10" x14ac:dyDescent="0.2">
      <c r="B119" s="1" t="s">
        <v>313</v>
      </c>
      <c r="C119" s="21"/>
      <c r="D119" s="20">
        <v>547</v>
      </c>
      <c r="E119" s="21">
        <v>557</v>
      </c>
      <c r="F119" s="21">
        <v>20</v>
      </c>
      <c r="G119" s="21">
        <v>403</v>
      </c>
      <c r="H119" s="21">
        <v>410</v>
      </c>
      <c r="I119" s="21">
        <v>18</v>
      </c>
    </row>
    <row r="120" spans="2:10" x14ac:dyDescent="0.2">
      <c r="B120" s="1" t="s">
        <v>314</v>
      </c>
      <c r="C120" s="21"/>
      <c r="D120" s="13">
        <v>578</v>
      </c>
      <c r="E120" s="2">
        <v>574</v>
      </c>
      <c r="F120" s="2">
        <v>24</v>
      </c>
      <c r="G120" s="2">
        <v>446</v>
      </c>
      <c r="H120" s="2">
        <v>433</v>
      </c>
      <c r="I120" s="2">
        <v>31</v>
      </c>
    </row>
    <row r="121" spans="2:10" x14ac:dyDescent="0.2">
      <c r="B121" s="1" t="s">
        <v>315</v>
      </c>
      <c r="C121" s="21"/>
      <c r="D121" s="20">
        <v>537</v>
      </c>
      <c r="E121" s="21">
        <v>540</v>
      </c>
      <c r="F121" s="21">
        <v>21</v>
      </c>
      <c r="G121" s="21">
        <v>598</v>
      </c>
      <c r="H121" s="21">
        <v>607</v>
      </c>
      <c r="I121" s="21">
        <v>22</v>
      </c>
    </row>
    <row r="122" spans="2:10" x14ac:dyDescent="0.2">
      <c r="B122" s="4" t="s">
        <v>316</v>
      </c>
      <c r="C122" s="21"/>
      <c r="D122" s="18">
        <f t="shared" ref="D122:I122" si="8">D124+D145</f>
        <v>531</v>
      </c>
      <c r="E122" s="3">
        <f t="shared" si="8"/>
        <v>534</v>
      </c>
      <c r="F122" s="3">
        <f t="shared" si="8"/>
        <v>18</v>
      </c>
      <c r="G122" s="3">
        <f t="shared" si="8"/>
        <v>569</v>
      </c>
      <c r="H122" s="3">
        <f t="shared" si="8"/>
        <v>569</v>
      </c>
      <c r="I122" s="3">
        <f t="shared" si="8"/>
        <v>22</v>
      </c>
    </row>
    <row r="123" spans="2:10" x14ac:dyDescent="0.2">
      <c r="D123" s="13"/>
    </row>
    <row r="124" spans="2:10" x14ac:dyDescent="0.2">
      <c r="B124" s="4" t="s">
        <v>346</v>
      </c>
      <c r="C124" s="3"/>
      <c r="D124" s="18">
        <f t="shared" ref="D124:I124" si="9">SUM(D125:D139,D141:D144)</f>
        <v>531</v>
      </c>
      <c r="E124" s="3">
        <f t="shared" si="9"/>
        <v>534</v>
      </c>
      <c r="F124" s="3">
        <f t="shared" si="9"/>
        <v>18</v>
      </c>
      <c r="G124" s="3">
        <f t="shared" si="9"/>
        <v>569</v>
      </c>
      <c r="H124" s="3">
        <f t="shared" si="9"/>
        <v>569</v>
      </c>
      <c r="I124" s="3">
        <f t="shared" si="9"/>
        <v>22</v>
      </c>
    </row>
    <row r="125" spans="2:10" x14ac:dyDescent="0.2">
      <c r="B125" s="1" t="s">
        <v>318</v>
      </c>
      <c r="D125" s="22">
        <v>64</v>
      </c>
      <c r="E125" s="19">
        <v>65</v>
      </c>
      <c r="F125" s="19">
        <v>7</v>
      </c>
      <c r="G125" s="19">
        <v>34</v>
      </c>
      <c r="H125" s="19">
        <v>34</v>
      </c>
      <c r="I125" s="19">
        <v>5</v>
      </c>
    </row>
    <row r="126" spans="2:10" x14ac:dyDescent="0.2">
      <c r="B126" s="1" t="s">
        <v>319</v>
      </c>
      <c r="D126" s="24" t="s">
        <v>352</v>
      </c>
      <c r="E126" s="25" t="s">
        <v>352</v>
      </c>
      <c r="F126" s="25" t="s">
        <v>352</v>
      </c>
      <c r="G126" s="25">
        <v>2</v>
      </c>
      <c r="H126" s="25">
        <v>2</v>
      </c>
      <c r="I126" s="25" t="s">
        <v>352</v>
      </c>
    </row>
    <row r="127" spans="2:10" x14ac:dyDescent="0.2">
      <c r="B127" s="1" t="s">
        <v>321</v>
      </c>
      <c r="D127" s="24" t="s">
        <v>352</v>
      </c>
      <c r="E127" s="25">
        <v>2</v>
      </c>
      <c r="F127" s="25" t="s">
        <v>352</v>
      </c>
      <c r="G127" s="23">
        <v>3</v>
      </c>
      <c r="H127" s="23">
        <v>2</v>
      </c>
      <c r="I127" s="25">
        <v>1</v>
      </c>
    </row>
    <row r="128" spans="2:10" x14ac:dyDescent="0.2">
      <c r="B128" s="1" t="s">
        <v>354</v>
      </c>
      <c r="D128" s="24" t="s">
        <v>352</v>
      </c>
      <c r="E128" s="25" t="s">
        <v>352</v>
      </c>
      <c r="F128" s="25" t="s">
        <v>352</v>
      </c>
      <c r="G128" s="25" t="s">
        <v>352</v>
      </c>
      <c r="H128" s="25" t="s">
        <v>352</v>
      </c>
      <c r="I128" s="25" t="s">
        <v>352</v>
      </c>
    </row>
    <row r="129" spans="2:9" x14ac:dyDescent="0.2">
      <c r="B129" s="1" t="s">
        <v>323</v>
      </c>
      <c r="D129" s="24" t="s">
        <v>352</v>
      </c>
      <c r="E129" s="25" t="s">
        <v>352</v>
      </c>
      <c r="F129" s="25" t="s">
        <v>352</v>
      </c>
      <c r="G129" s="25" t="s">
        <v>352</v>
      </c>
      <c r="H129" s="25" t="s">
        <v>352</v>
      </c>
      <c r="I129" s="25" t="s">
        <v>352</v>
      </c>
    </row>
    <row r="130" spans="2:9" x14ac:dyDescent="0.2">
      <c r="B130" s="1" t="s">
        <v>324</v>
      </c>
      <c r="D130" s="24">
        <v>1</v>
      </c>
      <c r="E130" s="25">
        <v>1</v>
      </c>
      <c r="F130" s="25" t="s">
        <v>352</v>
      </c>
      <c r="G130" s="25" t="s">
        <v>352</v>
      </c>
      <c r="H130" s="25" t="s">
        <v>352</v>
      </c>
      <c r="I130" s="25" t="s">
        <v>352</v>
      </c>
    </row>
    <row r="131" spans="2:9" x14ac:dyDescent="0.2">
      <c r="B131" s="1" t="s">
        <v>359</v>
      </c>
      <c r="D131" s="24" t="s">
        <v>352</v>
      </c>
      <c r="E131" s="25" t="s">
        <v>352</v>
      </c>
      <c r="F131" s="25" t="s">
        <v>352</v>
      </c>
      <c r="G131" s="25" t="s">
        <v>352</v>
      </c>
      <c r="H131" s="25" t="s">
        <v>352</v>
      </c>
      <c r="I131" s="25" t="s">
        <v>352</v>
      </c>
    </row>
    <row r="132" spans="2:9" x14ac:dyDescent="0.2">
      <c r="B132" s="1" t="s">
        <v>326</v>
      </c>
      <c r="D132" s="24" t="s">
        <v>352</v>
      </c>
      <c r="E132" s="25" t="s">
        <v>352</v>
      </c>
      <c r="F132" s="25" t="s">
        <v>352</v>
      </c>
      <c r="G132" s="25" t="s">
        <v>352</v>
      </c>
      <c r="H132" s="25" t="s">
        <v>352</v>
      </c>
      <c r="I132" s="25" t="s">
        <v>352</v>
      </c>
    </row>
    <row r="133" spans="2:9" x14ac:dyDescent="0.2">
      <c r="B133" s="1" t="s">
        <v>327</v>
      </c>
      <c r="D133" s="24" t="s">
        <v>352</v>
      </c>
      <c r="E133" s="25" t="s">
        <v>352</v>
      </c>
      <c r="F133" s="25" t="s">
        <v>352</v>
      </c>
      <c r="G133" s="25" t="s">
        <v>352</v>
      </c>
      <c r="H133" s="25" t="s">
        <v>352</v>
      </c>
      <c r="I133" s="25" t="s">
        <v>352</v>
      </c>
    </row>
    <row r="134" spans="2:9" x14ac:dyDescent="0.2">
      <c r="B134" s="1" t="s">
        <v>328</v>
      </c>
      <c r="D134" s="24" t="s">
        <v>352</v>
      </c>
      <c r="E134" s="25" t="s">
        <v>352</v>
      </c>
      <c r="F134" s="25" t="s">
        <v>352</v>
      </c>
      <c r="G134" s="25" t="s">
        <v>352</v>
      </c>
      <c r="H134" s="25" t="s">
        <v>352</v>
      </c>
      <c r="I134" s="25" t="s">
        <v>352</v>
      </c>
    </row>
    <row r="135" spans="2:9" x14ac:dyDescent="0.2">
      <c r="B135" s="1" t="s">
        <v>355</v>
      </c>
      <c r="D135" s="24" t="s">
        <v>352</v>
      </c>
      <c r="E135" s="25" t="s">
        <v>352</v>
      </c>
      <c r="F135" s="25" t="s">
        <v>352</v>
      </c>
      <c r="G135" s="25" t="s">
        <v>352</v>
      </c>
      <c r="H135" s="25" t="s">
        <v>352</v>
      </c>
      <c r="I135" s="25" t="s">
        <v>352</v>
      </c>
    </row>
    <row r="136" spans="2:9" x14ac:dyDescent="0.2">
      <c r="B136" s="1" t="s">
        <v>330</v>
      </c>
      <c r="D136" s="24" t="s">
        <v>352</v>
      </c>
      <c r="E136" s="25" t="s">
        <v>352</v>
      </c>
      <c r="F136" s="25" t="s">
        <v>352</v>
      </c>
      <c r="G136" s="25" t="s">
        <v>352</v>
      </c>
      <c r="H136" s="25" t="s">
        <v>352</v>
      </c>
      <c r="I136" s="25" t="s">
        <v>352</v>
      </c>
    </row>
    <row r="137" spans="2:9" x14ac:dyDescent="0.2">
      <c r="B137" s="1" t="s">
        <v>331</v>
      </c>
      <c r="D137" s="24">
        <v>239</v>
      </c>
      <c r="E137" s="23">
        <v>241</v>
      </c>
      <c r="F137" s="25" t="s">
        <v>352</v>
      </c>
      <c r="G137" s="19">
        <v>203</v>
      </c>
      <c r="H137" s="19">
        <v>203</v>
      </c>
      <c r="I137" s="25" t="s">
        <v>352</v>
      </c>
    </row>
    <row r="138" spans="2:9" x14ac:dyDescent="0.2">
      <c r="B138" s="1" t="s">
        <v>332</v>
      </c>
      <c r="D138" s="24">
        <v>3</v>
      </c>
      <c r="E138" s="25">
        <v>4</v>
      </c>
      <c r="F138" s="23">
        <v>1</v>
      </c>
      <c r="G138" s="25">
        <v>4</v>
      </c>
      <c r="H138" s="23">
        <v>4</v>
      </c>
      <c r="I138" s="25" t="s">
        <v>352</v>
      </c>
    </row>
    <row r="139" spans="2:9" x14ac:dyDescent="0.2">
      <c r="B139" s="1" t="s">
        <v>333</v>
      </c>
      <c r="D139" s="24" t="s">
        <v>352</v>
      </c>
      <c r="E139" s="25" t="s">
        <v>352</v>
      </c>
      <c r="F139" s="25" t="s">
        <v>352</v>
      </c>
      <c r="G139" s="23">
        <v>2</v>
      </c>
      <c r="H139" s="23">
        <v>1</v>
      </c>
      <c r="I139" s="25">
        <v>1</v>
      </c>
    </row>
    <row r="140" spans="2:9" x14ac:dyDescent="0.2">
      <c r="B140" s="1" t="s">
        <v>334</v>
      </c>
      <c r="D140" s="24" t="s">
        <v>352</v>
      </c>
      <c r="E140" s="23" t="s">
        <v>352</v>
      </c>
      <c r="F140" s="23" t="s">
        <v>352</v>
      </c>
      <c r="G140" s="23" t="s">
        <v>352</v>
      </c>
      <c r="H140" s="23" t="s">
        <v>352</v>
      </c>
      <c r="I140" s="25" t="s">
        <v>352</v>
      </c>
    </row>
    <row r="141" spans="2:9" x14ac:dyDescent="0.2">
      <c r="B141" s="1" t="s">
        <v>335</v>
      </c>
      <c r="D141" s="22">
        <v>20</v>
      </c>
      <c r="E141" s="19">
        <v>20</v>
      </c>
      <c r="F141" s="25" t="s">
        <v>352</v>
      </c>
      <c r="G141" s="19">
        <v>5</v>
      </c>
      <c r="H141" s="19">
        <v>5</v>
      </c>
      <c r="I141" s="25" t="s">
        <v>352</v>
      </c>
    </row>
    <row r="142" spans="2:9" x14ac:dyDescent="0.2">
      <c r="B142" s="1" t="s">
        <v>336</v>
      </c>
      <c r="D142" s="24" t="s">
        <v>352</v>
      </c>
      <c r="E142" s="25" t="s">
        <v>352</v>
      </c>
      <c r="F142" s="25" t="s">
        <v>352</v>
      </c>
      <c r="G142" s="25" t="s">
        <v>352</v>
      </c>
      <c r="H142" s="25" t="s">
        <v>352</v>
      </c>
      <c r="I142" s="25" t="s">
        <v>352</v>
      </c>
    </row>
    <row r="143" spans="2:9" x14ac:dyDescent="0.2">
      <c r="B143" s="1" t="s">
        <v>337</v>
      </c>
      <c r="D143" s="22">
        <v>177</v>
      </c>
      <c r="E143" s="19">
        <v>177</v>
      </c>
      <c r="F143" s="25" t="s">
        <v>352</v>
      </c>
      <c r="G143" s="19">
        <v>162</v>
      </c>
      <c r="H143" s="19">
        <v>161</v>
      </c>
      <c r="I143" s="25">
        <v>1</v>
      </c>
    </row>
    <row r="144" spans="2:9" x14ac:dyDescent="0.2">
      <c r="B144" s="1" t="s">
        <v>338</v>
      </c>
      <c r="D144" s="22">
        <v>27</v>
      </c>
      <c r="E144" s="19">
        <v>24</v>
      </c>
      <c r="F144" s="19">
        <v>10</v>
      </c>
      <c r="G144" s="19">
        <v>154</v>
      </c>
      <c r="H144" s="19">
        <v>157</v>
      </c>
      <c r="I144" s="19">
        <v>14</v>
      </c>
    </row>
    <row r="145" spans="1:10" x14ac:dyDescent="0.2">
      <c r="B145" s="4" t="s">
        <v>356</v>
      </c>
      <c r="C145" s="3"/>
      <c r="D145" s="35" t="s">
        <v>352</v>
      </c>
      <c r="E145" s="52" t="s">
        <v>352</v>
      </c>
      <c r="F145" s="52" t="s">
        <v>352</v>
      </c>
      <c r="G145" s="52" t="s">
        <v>352</v>
      </c>
      <c r="H145" s="52" t="s">
        <v>352</v>
      </c>
      <c r="I145" s="52" t="s">
        <v>352</v>
      </c>
    </row>
    <row r="146" spans="1:10" x14ac:dyDescent="0.2">
      <c r="B146" s="1" t="s">
        <v>336</v>
      </c>
      <c r="D146" s="24" t="s">
        <v>352</v>
      </c>
      <c r="E146" s="25" t="s">
        <v>352</v>
      </c>
      <c r="F146" s="25" t="s">
        <v>352</v>
      </c>
      <c r="G146" s="25" t="s">
        <v>352</v>
      </c>
      <c r="H146" s="25" t="s">
        <v>352</v>
      </c>
      <c r="I146" s="25" t="s">
        <v>352</v>
      </c>
      <c r="J146" s="19"/>
    </row>
    <row r="147" spans="1:10" x14ac:dyDescent="0.2">
      <c r="B147" s="53" t="s">
        <v>337</v>
      </c>
      <c r="C147" s="27"/>
      <c r="D147" s="24" t="s">
        <v>352</v>
      </c>
      <c r="E147" s="25" t="s">
        <v>352</v>
      </c>
      <c r="F147" s="25" t="s">
        <v>352</v>
      </c>
      <c r="G147" s="25" t="s">
        <v>352</v>
      </c>
      <c r="H147" s="25" t="s">
        <v>352</v>
      </c>
      <c r="I147" s="25" t="s">
        <v>352</v>
      </c>
      <c r="J147" s="19"/>
    </row>
    <row r="148" spans="1:10" ht="18" thickBot="1" x14ac:dyDescent="0.25">
      <c r="B148" s="5"/>
      <c r="C148" s="43"/>
      <c r="D148" s="54"/>
      <c r="E148" s="54"/>
      <c r="F148" s="54"/>
      <c r="G148" s="54"/>
      <c r="H148" s="54"/>
      <c r="I148" s="54"/>
      <c r="J148" s="19"/>
    </row>
    <row r="149" spans="1:10" x14ac:dyDescent="0.2">
      <c r="D149" s="1" t="s">
        <v>253</v>
      </c>
    </row>
    <row r="150" spans="1:10" x14ac:dyDescent="0.2">
      <c r="A150" s="1"/>
    </row>
  </sheetData>
  <phoneticPr fontId="2"/>
  <pageMargins left="0.46" right="0.4" top="0.66" bottom="0.59" header="0.51200000000000001" footer="0.51200000000000001"/>
  <pageSetup paperSize="12" scale="75" orientation="portrait" verticalDpi="400" r:id="rId1"/>
  <headerFooter alignWithMargins="0"/>
  <rowBreaks count="1" manualBreakCount="1">
    <brk id="75"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J73"/>
  <sheetViews>
    <sheetView showGridLines="0" zoomScale="75" workbookViewId="0">
      <selection activeCell="D4" sqref="D4"/>
    </sheetView>
  </sheetViews>
  <sheetFormatPr defaultColWidth="15.875" defaultRowHeight="17.25" x14ac:dyDescent="0.2"/>
  <cols>
    <col min="1" max="1" width="13.375" style="2" customWidth="1"/>
    <col min="2" max="2" width="8.375" style="2" customWidth="1"/>
    <col min="3" max="3" width="23.375" style="2" customWidth="1"/>
    <col min="4" max="256" width="15.875" style="2"/>
    <col min="257" max="257" width="13.375" style="2" customWidth="1"/>
    <col min="258" max="258" width="8.375" style="2" customWidth="1"/>
    <col min="259" max="259" width="23.375" style="2" customWidth="1"/>
    <col min="260" max="512" width="15.875" style="2"/>
    <col min="513" max="513" width="13.375" style="2" customWidth="1"/>
    <col min="514" max="514" width="8.375" style="2" customWidth="1"/>
    <col min="515" max="515" width="23.375" style="2" customWidth="1"/>
    <col min="516" max="768" width="15.875" style="2"/>
    <col min="769" max="769" width="13.375" style="2" customWidth="1"/>
    <col min="770" max="770" width="8.375" style="2" customWidth="1"/>
    <col min="771" max="771" width="23.375" style="2" customWidth="1"/>
    <col min="772" max="1024" width="15.875" style="2"/>
    <col min="1025" max="1025" width="13.375" style="2" customWidth="1"/>
    <col min="1026" max="1026" width="8.375" style="2" customWidth="1"/>
    <col min="1027" max="1027" width="23.375" style="2" customWidth="1"/>
    <col min="1028" max="1280" width="15.875" style="2"/>
    <col min="1281" max="1281" width="13.375" style="2" customWidth="1"/>
    <col min="1282" max="1282" width="8.375" style="2" customWidth="1"/>
    <col min="1283" max="1283" width="23.375" style="2" customWidth="1"/>
    <col min="1284" max="1536" width="15.875" style="2"/>
    <col min="1537" max="1537" width="13.375" style="2" customWidth="1"/>
    <col min="1538" max="1538" width="8.375" style="2" customWidth="1"/>
    <col min="1539" max="1539" width="23.375" style="2" customWidth="1"/>
    <col min="1540" max="1792" width="15.875" style="2"/>
    <col min="1793" max="1793" width="13.375" style="2" customWidth="1"/>
    <col min="1794" max="1794" width="8.375" style="2" customWidth="1"/>
    <col min="1795" max="1795" width="23.375" style="2" customWidth="1"/>
    <col min="1796" max="2048" width="15.875" style="2"/>
    <col min="2049" max="2049" width="13.375" style="2" customWidth="1"/>
    <col min="2050" max="2050" width="8.375" style="2" customWidth="1"/>
    <col min="2051" max="2051" width="23.375" style="2" customWidth="1"/>
    <col min="2052" max="2304" width="15.875" style="2"/>
    <col min="2305" max="2305" width="13.375" style="2" customWidth="1"/>
    <col min="2306" max="2306" width="8.375" style="2" customWidth="1"/>
    <col min="2307" max="2307" width="23.375" style="2" customWidth="1"/>
    <col min="2308" max="2560" width="15.875" style="2"/>
    <col min="2561" max="2561" width="13.375" style="2" customWidth="1"/>
    <col min="2562" max="2562" width="8.375" style="2" customWidth="1"/>
    <col min="2563" max="2563" width="23.375" style="2" customWidth="1"/>
    <col min="2564" max="2816" width="15.875" style="2"/>
    <col min="2817" max="2817" width="13.375" style="2" customWidth="1"/>
    <col min="2818" max="2818" width="8.375" style="2" customWidth="1"/>
    <col min="2819" max="2819" width="23.375" style="2" customWidth="1"/>
    <col min="2820" max="3072" width="15.875" style="2"/>
    <col min="3073" max="3073" width="13.375" style="2" customWidth="1"/>
    <col min="3074" max="3074" width="8.375" style="2" customWidth="1"/>
    <col min="3075" max="3075" width="23.375" style="2" customWidth="1"/>
    <col min="3076" max="3328" width="15.875" style="2"/>
    <col min="3329" max="3329" width="13.375" style="2" customWidth="1"/>
    <col min="3330" max="3330" width="8.375" style="2" customWidth="1"/>
    <col min="3331" max="3331" width="23.375" style="2" customWidth="1"/>
    <col min="3332" max="3584" width="15.875" style="2"/>
    <col min="3585" max="3585" width="13.375" style="2" customWidth="1"/>
    <col min="3586" max="3586" width="8.375" style="2" customWidth="1"/>
    <col min="3587" max="3587" width="23.375" style="2" customWidth="1"/>
    <col min="3588" max="3840" width="15.875" style="2"/>
    <col min="3841" max="3841" width="13.375" style="2" customWidth="1"/>
    <col min="3842" max="3842" width="8.375" style="2" customWidth="1"/>
    <col min="3843" max="3843" width="23.375" style="2" customWidth="1"/>
    <col min="3844" max="4096" width="15.875" style="2"/>
    <col min="4097" max="4097" width="13.375" style="2" customWidth="1"/>
    <col min="4098" max="4098" width="8.375" style="2" customWidth="1"/>
    <col min="4099" max="4099" width="23.375" style="2" customWidth="1"/>
    <col min="4100" max="4352" width="15.875" style="2"/>
    <col min="4353" max="4353" width="13.375" style="2" customWidth="1"/>
    <col min="4354" max="4354" width="8.375" style="2" customWidth="1"/>
    <col min="4355" max="4355" width="23.375" style="2" customWidth="1"/>
    <col min="4356" max="4608" width="15.875" style="2"/>
    <col min="4609" max="4609" width="13.375" style="2" customWidth="1"/>
    <col min="4610" max="4610" width="8.375" style="2" customWidth="1"/>
    <col min="4611" max="4611" width="23.375" style="2" customWidth="1"/>
    <col min="4612" max="4864" width="15.875" style="2"/>
    <col min="4865" max="4865" width="13.375" style="2" customWidth="1"/>
    <col min="4866" max="4866" width="8.375" style="2" customWidth="1"/>
    <col min="4867" max="4867" width="23.375" style="2" customWidth="1"/>
    <col min="4868" max="5120" width="15.875" style="2"/>
    <col min="5121" max="5121" width="13.375" style="2" customWidth="1"/>
    <col min="5122" max="5122" width="8.375" style="2" customWidth="1"/>
    <col min="5123" max="5123" width="23.375" style="2" customWidth="1"/>
    <col min="5124" max="5376" width="15.875" style="2"/>
    <col min="5377" max="5377" width="13.375" style="2" customWidth="1"/>
    <col min="5378" max="5378" width="8.375" style="2" customWidth="1"/>
    <col min="5379" max="5379" width="23.375" style="2" customWidth="1"/>
    <col min="5380" max="5632" width="15.875" style="2"/>
    <col min="5633" max="5633" width="13.375" style="2" customWidth="1"/>
    <col min="5634" max="5634" width="8.375" style="2" customWidth="1"/>
    <col min="5635" max="5635" width="23.375" style="2" customWidth="1"/>
    <col min="5636" max="5888" width="15.875" style="2"/>
    <col min="5889" max="5889" width="13.375" style="2" customWidth="1"/>
    <col min="5890" max="5890" width="8.375" style="2" customWidth="1"/>
    <col min="5891" max="5891" width="23.375" style="2" customWidth="1"/>
    <col min="5892" max="6144" width="15.875" style="2"/>
    <col min="6145" max="6145" width="13.375" style="2" customWidth="1"/>
    <col min="6146" max="6146" width="8.375" style="2" customWidth="1"/>
    <col min="6147" max="6147" width="23.375" style="2" customWidth="1"/>
    <col min="6148" max="6400" width="15.875" style="2"/>
    <col min="6401" max="6401" width="13.375" style="2" customWidth="1"/>
    <col min="6402" max="6402" width="8.375" style="2" customWidth="1"/>
    <col min="6403" max="6403" width="23.375" style="2" customWidth="1"/>
    <col min="6404" max="6656" width="15.875" style="2"/>
    <col min="6657" max="6657" width="13.375" style="2" customWidth="1"/>
    <col min="6658" max="6658" width="8.375" style="2" customWidth="1"/>
    <col min="6659" max="6659" width="23.375" style="2" customWidth="1"/>
    <col min="6660" max="6912" width="15.875" style="2"/>
    <col min="6913" max="6913" width="13.375" style="2" customWidth="1"/>
    <col min="6914" max="6914" width="8.375" style="2" customWidth="1"/>
    <col min="6915" max="6915" width="23.375" style="2" customWidth="1"/>
    <col min="6916" max="7168" width="15.875" style="2"/>
    <col min="7169" max="7169" width="13.375" style="2" customWidth="1"/>
    <col min="7170" max="7170" width="8.375" style="2" customWidth="1"/>
    <col min="7171" max="7171" width="23.375" style="2" customWidth="1"/>
    <col min="7172" max="7424" width="15.875" style="2"/>
    <col min="7425" max="7425" width="13.375" style="2" customWidth="1"/>
    <col min="7426" max="7426" width="8.375" style="2" customWidth="1"/>
    <col min="7427" max="7427" width="23.375" style="2" customWidth="1"/>
    <col min="7428" max="7680" width="15.875" style="2"/>
    <col min="7681" max="7681" width="13.375" style="2" customWidth="1"/>
    <col min="7682" max="7682" width="8.375" style="2" customWidth="1"/>
    <col min="7683" max="7683" width="23.375" style="2" customWidth="1"/>
    <col min="7684" max="7936" width="15.875" style="2"/>
    <col min="7937" max="7937" width="13.375" style="2" customWidth="1"/>
    <col min="7938" max="7938" width="8.375" style="2" customWidth="1"/>
    <col min="7939" max="7939" width="23.375" style="2" customWidth="1"/>
    <col min="7940" max="8192" width="15.875" style="2"/>
    <col min="8193" max="8193" width="13.375" style="2" customWidth="1"/>
    <col min="8194" max="8194" width="8.375" style="2" customWidth="1"/>
    <col min="8195" max="8195" width="23.375" style="2" customWidth="1"/>
    <col min="8196" max="8448" width="15.875" style="2"/>
    <col min="8449" max="8449" width="13.375" style="2" customWidth="1"/>
    <col min="8450" max="8450" width="8.375" style="2" customWidth="1"/>
    <col min="8451" max="8451" width="23.375" style="2" customWidth="1"/>
    <col min="8452" max="8704" width="15.875" style="2"/>
    <col min="8705" max="8705" width="13.375" style="2" customWidth="1"/>
    <col min="8706" max="8706" width="8.375" style="2" customWidth="1"/>
    <col min="8707" max="8707" width="23.375" style="2" customWidth="1"/>
    <col min="8708" max="8960" width="15.875" style="2"/>
    <col min="8961" max="8961" width="13.375" style="2" customWidth="1"/>
    <col min="8962" max="8962" width="8.375" style="2" customWidth="1"/>
    <col min="8963" max="8963" width="23.375" style="2" customWidth="1"/>
    <col min="8964" max="9216" width="15.875" style="2"/>
    <col min="9217" max="9217" width="13.375" style="2" customWidth="1"/>
    <col min="9218" max="9218" width="8.375" style="2" customWidth="1"/>
    <col min="9219" max="9219" width="23.375" style="2" customWidth="1"/>
    <col min="9220" max="9472" width="15.875" style="2"/>
    <col min="9473" max="9473" width="13.375" style="2" customWidth="1"/>
    <col min="9474" max="9474" width="8.375" style="2" customWidth="1"/>
    <col min="9475" max="9475" width="23.375" style="2" customWidth="1"/>
    <col min="9476" max="9728" width="15.875" style="2"/>
    <col min="9729" max="9729" width="13.375" style="2" customWidth="1"/>
    <col min="9730" max="9730" width="8.375" style="2" customWidth="1"/>
    <col min="9731" max="9731" width="23.375" style="2" customWidth="1"/>
    <col min="9732" max="9984" width="15.875" style="2"/>
    <col min="9985" max="9985" width="13.375" style="2" customWidth="1"/>
    <col min="9986" max="9986" width="8.375" style="2" customWidth="1"/>
    <col min="9987" max="9987" width="23.375" style="2" customWidth="1"/>
    <col min="9988" max="10240" width="15.875" style="2"/>
    <col min="10241" max="10241" width="13.375" style="2" customWidth="1"/>
    <col min="10242" max="10242" width="8.375" style="2" customWidth="1"/>
    <col min="10243" max="10243" width="23.375" style="2" customWidth="1"/>
    <col min="10244" max="10496" width="15.875" style="2"/>
    <col min="10497" max="10497" width="13.375" style="2" customWidth="1"/>
    <col min="10498" max="10498" width="8.375" style="2" customWidth="1"/>
    <col min="10499" max="10499" width="23.375" style="2" customWidth="1"/>
    <col min="10500" max="10752" width="15.875" style="2"/>
    <col min="10753" max="10753" width="13.375" style="2" customWidth="1"/>
    <col min="10754" max="10754" width="8.375" style="2" customWidth="1"/>
    <col min="10755" max="10755" width="23.375" style="2" customWidth="1"/>
    <col min="10756" max="11008" width="15.875" style="2"/>
    <col min="11009" max="11009" width="13.375" style="2" customWidth="1"/>
    <col min="11010" max="11010" width="8.375" style="2" customWidth="1"/>
    <col min="11011" max="11011" width="23.375" style="2" customWidth="1"/>
    <col min="11012" max="11264" width="15.875" style="2"/>
    <col min="11265" max="11265" width="13.375" style="2" customWidth="1"/>
    <col min="11266" max="11266" width="8.375" style="2" customWidth="1"/>
    <col min="11267" max="11267" width="23.375" style="2" customWidth="1"/>
    <col min="11268" max="11520" width="15.875" style="2"/>
    <col min="11521" max="11521" width="13.375" style="2" customWidth="1"/>
    <col min="11522" max="11522" width="8.375" style="2" customWidth="1"/>
    <col min="11523" max="11523" width="23.375" style="2" customWidth="1"/>
    <col min="11524" max="11776" width="15.875" style="2"/>
    <col min="11777" max="11777" width="13.375" style="2" customWidth="1"/>
    <col min="11778" max="11778" width="8.375" style="2" customWidth="1"/>
    <col min="11779" max="11779" width="23.375" style="2" customWidth="1"/>
    <col min="11780" max="12032" width="15.875" style="2"/>
    <col min="12033" max="12033" width="13.375" style="2" customWidth="1"/>
    <col min="12034" max="12034" width="8.375" style="2" customWidth="1"/>
    <col min="12035" max="12035" width="23.375" style="2" customWidth="1"/>
    <col min="12036" max="12288" width="15.875" style="2"/>
    <col min="12289" max="12289" width="13.375" style="2" customWidth="1"/>
    <col min="12290" max="12290" width="8.375" style="2" customWidth="1"/>
    <col min="12291" max="12291" width="23.375" style="2" customWidth="1"/>
    <col min="12292" max="12544" width="15.875" style="2"/>
    <col min="12545" max="12545" width="13.375" style="2" customWidth="1"/>
    <col min="12546" max="12546" width="8.375" style="2" customWidth="1"/>
    <col min="12547" max="12547" width="23.375" style="2" customWidth="1"/>
    <col min="12548" max="12800" width="15.875" style="2"/>
    <col min="12801" max="12801" width="13.375" style="2" customWidth="1"/>
    <col min="12802" max="12802" width="8.375" style="2" customWidth="1"/>
    <col min="12803" max="12803" width="23.375" style="2" customWidth="1"/>
    <col min="12804" max="13056" width="15.875" style="2"/>
    <col min="13057" max="13057" width="13.375" style="2" customWidth="1"/>
    <col min="13058" max="13058" width="8.375" style="2" customWidth="1"/>
    <col min="13059" max="13059" width="23.375" style="2" customWidth="1"/>
    <col min="13060" max="13312" width="15.875" style="2"/>
    <col min="13313" max="13313" width="13.375" style="2" customWidth="1"/>
    <col min="13314" max="13314" width="8.375" style="2" customWidth="1"/>
    <col min="13315" max="13315" width="23.375" style="2" customWidth="1"/>
    <col min="13316" max="13568" width="15.875" style="2"/>
    <col min="13569" max="13569" width="13.375" style="2" customWidth="1"/>
    <col min="13570" max="13570" width="8.375" style="2" customWidth="1"/>
    <col min="13571" max="13571" width="23.375" style="2" customWidth="1"/>
    <col min="13572" max="13824" width="15.875" style="2"/>
    <col min="13825" max="13825" width="13.375" style="2" customWidth="1"/>
    <col min="13826" max="13826" width="8.375" style="2" customWidth="1"/>
    <col min="13827" max="13827" width="23.375" style="2" customWidth="1"/>
    <col min="13828" max="14080" width="15.875" style="2"/>
    <col min="14081" max="14081" width="13.375" style="2" customWidth="1"/>
    <col min="14082" max="14082" width="8.375" style="2" customWidth="1"/>
    <col min="14083" max="14083" width="23.375" style="2" customWidth="1"/>
    <col min="14084" max="14336" width="15.875" style="2"/>
    <col min="14337" max="14337" width="13.375" style="2" customWidth="1"/>
    <col min="14338" max="14338" width="8.375" style="2" customWidth="1"/>
    <col min="14339" max="14339" width="23.375" style="2" customWidth="1"/>
    <col min="14340" max="14592" width="15.875" style="2"/>
    <col min="14593" max="14593" width="13.375" style="2" customWidth="1"/>
    <col min="14594" max="14594" width="8.375" style="2" customWidth="1"/>
    <col min="14595" max="14595" width="23.375" style="2" customWidth="1"/>
    <col min="14596" max="14848" width="15.875" style="2"/>
    <col min="14849" max="14849" width="13.375" style="2" customWidth="1"/>
    <col min="14850" max="14850" width="8.375" style="2" customWidth="1"/>
    <col min="14851" max="14851" width="23.375" style="2" customWidth="1"/>
    <col min="14852" max="15104" width="15.875" style="2"/>
    <col min="15105" max="15105" width="13.375" style="2" customWidth="1"/>
    <col min="15106" max="15106" width="8.375" style="2" customWidth="1"/>
    <col min="15107" max="15107" width="23.375" style="2" customWidth="1"/>
    <col min="15108" max="15360" width="15.875" style="2"/>
    <col min="15361" max="15361" width="13.375" style="2" customWidth="1"/>
    <col min="15362" max="15362" width="8.375" style="2" customWidth="1"/>
    <col min="15363" max="15363" width="23.375" style="2" customWidth="1"/>
    <col min="15364" max="15616" width="15.875" style="2"/>
    <col min="15617" max="15617" width="13.375" style="2" customWidth="1"/>
    <col min="15618" max="15618" width="8.375" style="2" customWidth="1"/>
    <col min="15619" max="15619" width="23.375" style="2" customWidth="1"/>
    <col min="15620" max="15872" width="15.875" style="2"/>
    <col min="15873" max="15873" width="13.375" style="2" customWidth="1"/>
    <col min="15874" max="15874" width="8.375" style="2" customWidth="1"/>
    <col min="15875" max="15875" width="23.375" style="2" customWidth="1"/>
    <col min="15876" max="16128" width="15.875" style="2"/>
    <col min="16129" max="16129" width="13.375" style="2" customWidth="1"/>
    <col min="16130" max="16130" width="8.375" style="2" customWidth="1"/>
    <col min="16131" max="16131" width="23.375" style="2" customWidth="1"/>
    <col min="16132" max="16384" width="15.875" style="2"/>
  </cols>
  <sheetData>
    <row r="1" spans="1:10" x14ac:dyDescent="0.2">
      <c r="A1" s="1"/>
    </row>
    <row r="6" spans="1:10" x14ac:dyDescent="0.2">
      <c r="E6" s="4" t="s">
        <v>360</v>
      </c>
    </row>
    <row r="7" spans="1:10" ht="18" thickBot="1" x14ac:dyDescent="0.25">
      <c r="B7" s="6"/>
      <c r="C7" s="6"/>
      <c r="D7" s="6"/>
      <c r="E7" s="6"/>
      <c r="F7" s="6"/>
      <c r="G7" s="6"/>
      <c r="H7" s="6"/>
      <c r="I7" s="5" t="s">
        <v>143</v>
      </c>
    </row>
    <row r="8" spans="1:10" x14ac:dyDescent="0.2">
      <c r="D8" s="13"/>
      <c r="G8" s="13"/>
    </row>
    <row r="9" spans="1:10" x14ac:dyDescent="0.2">
      <c r="D9" s="29" t="s">
        <v>361</v>
      </c>
      <c r="E9" s="11"/>
      <c r="F9" s="11"/>
      <c r="G9" s="29" t="s">
        <v>362</v>
      </c>
      <c r="H9" s="11"/>
      <c r="I9" s="11"/>
    </row>
    <row r="10" spans="1:10" x14ac:dyDescent="0.2">
      <c r="B10" s="11"/>
      <c r="C10" s="11"/>
      <c r="D10" s="15" t="s">
        <v>363</v>
      </c>
      <c r="E10" s="15" t="s">
        <v>364</v>
      </c>
      <c r="F10" s="15" t="s">
        <v>365</v>
      </c>
      <c r="G10" s="15" t="s">
        <v>363</v>
      </c>
      <c r="H10" s="15" t="s">
        <v>364</v>
      </c>
      <c r="I10" s="15" t="s">
        <v>365</v>
      </c>
      <c r="J10" s="27"/>
    </row>
    <row r="11" spans="1:10" x14ac:dyDescent="0.2">
      <c r="D11" s="13"/>
    </row>
    <row r="12" spans="1:10" x14ac:dyDescent="0.2">
      <c r="C12" s="57" t="s">
        <v>366</v>
      </c>
      <c r="D12" s="22">
        <v>1016</v>
      </c>
      <c r="E12" s="19">
        <v>1177</v>
      </c>
      <c r="F12" s="19">
        <v>268</v>
      </c>
      <c r="G12" s="19">
        <v>9826</v>
      </c>
      <c r="H12" s="19">
        <v>9896</v>
      </c>
      <c r="I12" s="19">
        <v>126</v>
      </c>
    </row>
    <row r="13" spans="1:10" x14ac:dyDescent="0.2">
      <c r="C13" s="1" t="s">
        <v>367</v>
      </c>
      <c r="D13" s="22">
        <v>858</v>
      </c>
      <c r="E13" s="19">
        <v>883</v>
      </c>
      <c r="F13" s="19">
        <v>243</v>
      </c>
      <c r="G13" s="19">
        <v>8469</v>
      </c>
      <c r="H13" s="19">
        <v>8506</v>
      </c>
      <c r="I13" s="19">
        <v>89</v>
      </c>
    </row>
    <row r="14" spans="1:10" x14ac:dyDescent="0.2">
      <c r="C14" s="1" t="s">
        <v>368</v>
      </c>
      <c r="D14" s="22">
        <v>1046</v>
      </c>
      <c r="E14" s="19">
        <v>980</v>
      </c>
      <c r="F14" s="19">
        <v>309</v>
      </c>
      <c r="G14" s="19">
        <v>9412</v>
      </c>
      <c r="H14" s="19">
        <v>9247</v>
      </c>
      <c r="I14" s="19">
        <v>254</v>
      </c>
    </row>
    <row r="15" spans="1:10" x14ac:dyDescent="0.2">
      <c r="C15" s="1" t="s">
        <v>369</v>
      </c>
      <c r="D15" s="22">
        <v>985</v>
      </c>
      <c r="E15" s="19">
        <v>1088</v>
      </c>
      <c r="F15" s="19">
        <v>206</v>
      </c>
      <c r="G15" s="19">
        <v>8460</v>
      </c>
      <c r="H15" s="19">
        <v>8595</v>
      </c>
      <c r="I15" s="19">
        <v>119</v>
      </c>
    </row>
    <row r="16" spans="1:10" x14ac:dyDescent="0.2">
      <c r="C16" s="1" t="s">
        <v>370</v>
      </c>
      <c r="D16" s="22">
        <v>953</v>
      </c>
      <c r="E16" s="19">
        <v>988</v>
      </c>
      <c r="F16" s="19">
        <v>171</v>
      </c>
      <c r="G16" s="19">
        <v>8557</v>
      </c>
      <c r="H16" s="19">
        <v>8534</v>
      </c>
      <c r="I16" s="19">
        <v>142</v>
      </c>
    </row>
    <row r="17" spans="2:9" x14ac:dyDescent="0.2">
      <c r="C17" s="1" t="s">
        <v>371</v>
      </c>
      <c r="D17" s="20">
        <v>919</v>
      </c>
      <c r="E17" s="21">
        <v>815</v>
      </c>
      <c r="F17" s="21">
        <v>275</v>
      </c>
      <c r="G17" s="21">
        <v>9034</v>
      </c>
      <c r="H17" s="21">
        <v>9042</v>
      </c>
      <c r="I17" s="21">
        <v>134</v>
      </c>
    </row>
    <row r="18" spans="2:9" x14ac:dyDescent="0.2">
      <c r="C18" s="1" t="s">
        <v>372</v>
      </c>
      <c r="D18" s="13">
        <v>1094</v>
      </c>
      <c r="E18" s="2">
        <v>1008</v>
      </c>
      <c r="F18" s="2">
        <v>361</v>
      </c>
      <c r="G18" s="2">
        <v>9178</v>
      </c>
      <c r="H18" s="2">
        <v>9196</v>
      </c>
      <c r="I18" s="2">
        <v>116</v>
      </c>
    </row>
    <row r="19" spans="2:9" x14ac:dyDescent="0.2">
      <c r="C19" s="1" t="s">
        <v>373</v>
      </c>
      <c r="D19" s="20">
        <v>1262</v>
      </c>
      <c r="E19" s="33">
        <v>1183</v>
      </c>
      <c r="F19" s="33">
        <v>440</v>
      </c>
      <c r="G19" s="33">
        <v>8742</v>
      </c>
      <c r="H19" s="33">
        <v>8773</v>
      </c>
      <c r="I19" s="33">
        <v>85</v>
      </c>
    </row>
    <row r="20" spans="2:9" x14ac:dyDescent="0.2">
      <c r="C20" s="4" t="s">
        <v>374</v>
      </c>
      <c r="D20" s="18">
        <f t="shared" ref="D20:I20" si="0">D22+D29</f>
        <v>1371</v>
      </c>
      <c r="E20" s="8">
        <f t="shared" si="0"/>
        <v>1323</v>
      </c>
      <c r="F20" s="8">
        <f t="shared" si="0"/>
        <v>488</v>
      </c>
      <c r="G20" s="8">
        <f t="shared" si="0"/>
        <v>8792</v>
      </c>
      <c r="H20" s="8">
        <f t="shared" si="0"/>
        <v>8775</v>
      </c>
      <c r="I20" s="8">
        <f t="shared" si="0"/>
        <v>102</v>
      </c>
    </row>
    <row r="21" spans="2:9" x14ac:dyDescent="0.2">
      <c r="C21" s="58"/>
      <c r="D21" s="13"/>
    </row>
    <row r="22" spans="2:9" x14ac:dyDescent="0.2">
      <c r="B22" s="4" t="s">
        <v>375</v>
      </c>
      <c r="C22" s="3"/>
      <c r="D22" s="18">
        <f>SUM(D23:D27)</f>
        <v>1244</v>
      </c>
      <c r="E22" s="8">
        <f>SUM(E23:E27)</f>
        <v>1189</v>
      </c>
      <c r="F22" s="8">
        <f>SUM(F23:F27)</f>
        <v>464</v>
      </c>
      <c r="G22" s="51" t="s">
        <v>80</v>
      </c>
      <c r="H22" s="51" t="s">
        <v>80</v>
      </c>
      <c r="I22" s="51" t="s">
        <v>80</v>
      </c>
    </row>
    <row r="23" spans="2:9" x14ac:dyDescent="0.2">
      <c r="B23" s="1" t="s">
        <v>376</v>
      </c>
      <c r="D23" s="22">
        <v>954</v>
      </c>
      <c r="E23" s="55">
        <v>878</v>
      </c>
      <c r="F23" s="55">
        <v>384</v>
      </c>
      <c r="G23" s="23" t="s">
        <v>80</v>
      </c>
      <c r="H23" s="23" t="s">
        <v>80</v>
      </c>
      <c r="I23" s="23" t="s">
        <v>80</v>
      </c>
    </row>
    <row r="24" spans="2:9" x14ac:dyDescent="0.2">
      <c r="B24" s="1" t="s">
        <v>377</v>
      </c>
      <c r="D24" s="22">
        <v>182</v>
      </c>
      <c r="E24" s="55">
        <v>201</v>
      </c>
      <c r="F24" s="55">
        <v>55</v>
      </c>
      <c r="G24" s="23" t="s">
        <v>80</v>
      </c>
      <c r="H24" s="23" t="s">
        <v>80</v>
      </c>
      <c r="I24" s="23" t="s">
        <v>80</v>
      </c>
    </row>
    <row r="25" spans="2:9" x14ac:dyDescent="0.2">
      <c r="D25" s="13"/>
      <c r="E25" s="27"/>
      <c r="F25" s="27"/>
      <c r="G25" s="23"/>
      <c r="H25" s="23"/>
      <c r="I25" s="23"/>
    </row>
    <row r="26" spans="2:9" x14ac:dyDescent="0.2">
      <c r="B26" s="1" t="s">
        <v>378</v>
      </c>
      <c r="D26" s="22">
        <v>56</v>
      </c>
      <c r="E26" s="55">
        <v>56</v>
      </c>
      <c r="F26" s="55">
        <v>13</v>
      </c>
      <c r="G26" s="23" t="s">
        <v>80</v>
      </c>
      <c r="H26" s="23" t="s">
        <v>80</v>
      </c>
      <c r="I26" s="23" t="s">
        <v>80</v>
      </c>
    </row>
    <row r="27" spans="2:9" x14ac:dyDescent="0.2">
      <c r="B27" s="1" t="s">
        <v>379</v>
      </c>
      <c r="D27" s="24">
        <v>52</v>
      </c>
      <c r="E27" s="23">
        <v>54</v>
      </c>
      <c r="F27" s="23">
        <v>12</v>
      </c>
      <c r="G27" s="23" t="s">
        <v>80</v>
      </c>
      <c r="H27" s="23" t="s">
        <v>80</v>
      </c>
      <c r="I27" s="23" t="s">
        <v>80</v>
      </c>
    </row>
    <row r="28" spans="2:9" x14ac:dyDescent="0.2">
      <c r="D28" s="22"/>
      <c r="E28" s="55"/>
      <c r="F28" s="55"/>
      <c r="G28" s="55"/>
      <c r="H28" s="55"/>
      <c r="I28" s="55"/>
    </row>
    <row r="29" spans="2:9" x14ac:dyDescent="0.2">
      <c r="B29" s="4" t="s">
        <v>380</v>
      </c>
      <c r="C29" s="3"/>
      <c r="D29" s="35">
        <f t="shared" ref="D29:I29" si="1">SUM(D30:D38)</f>
        <v>127</v>
      </c>
      <c r="E29" s="59">
        <f t="shared" si="1"/>
        <v>134</v>
      </c>
      <c r="F29" s="59">
        <f t="shared" si="1"/>
        <v>24</v>
      </c>
      <c r="G29" s="59">
        <f t="shared" si="1"/>
        <v>8792</v>
      </c>
      <c r="H29" s="59">
        <f t="shared" si="1"/>
        <v>8775</v>
      </c>
      <c r="I29" s="59">
        <f t="shared" si="1"/>
        <v>102</v>
      </c>
    </row>
    <row r="30" spans="2:9" x14ac:dyDescent="0.2">
      <c r="B30" s="1" t="s">
        <v>381</v>
      </c>
      <c r="D30" s="24">
        <v>64</v>
      </c>
      <c r="E30" s="23">
        <v>72</v>
      </c>
      <c r="F30" s="23">
        <v>14</v>
      </c>
      <c r="G30" s="23">
        <v>4979</v>
      </c>
      <c r="H30" s="23">
        <v>4985</v>
      </c>
      <c r="I30" s="23">
        <v>38</v>
      </c>
    </row>
    <row r="31" spans="2:9" x14ac:dyDescent="0.2">
      <c r="B31" s="1" t="s">
        <v>382</v>
      </c>
      <c r="D31" s="24" t="s">
        <v>80</v>
      </c>
      <c r="E31" s="23" t="s">
        <v>80</v>
      </c>
      <c r="F31" s="23" t="s">
        <v>80</v>
      </c>
      <c r="G31" s="23">
        <v>482</v>
      </c>
      <c r="H31" s="23">
        <v>472</v>
      </c>
      <c r="I31" s="23">
        <v>14</v>
      </c>
    </row>
    <row r="32" spans="2:9" x14ac:dyDescent="0.2">
      <c r="B32" s="1" t="s">
        <v>383</v>
      </c>
      <c r="D32" s="24" t="s">
        <v>80</v>
      </c>
      <c r="E32" s="25" t="s">
        <v>80</v>
      </c>
      <c r="F32" s="23" t="s">
        <v>80</v>
      </c>
      <c r="G32" s="23">
        <v>666</v>
      </c>
      <c r="H32" s="23">
        <v>663</v>
      </c>
      <c r="I32" s="23">
        <v>3</v>
      </c>
    </row>
    <row r="33" spans="2:10" ht="20.25" x14ac:dyDescent="0.2">
      <c r="D33" s="60"/>
      <c r="E33" s="61"/>
      <c r="F33" s="23"/>
      <c r="G33" s="23"/>
      <c r="H33" s="23"/>
      <c r="I33" s="23"/>
    </row>
    <row r="34" spans="2:10" x14ac:dyDescent="0.2">
      <c r="B34" s="1" t="s">
        <v>384</v>
      </c>
      <c r="D34" s="24">
        <v>1</v>
      </c>
      <c r="E34" s="23">
        <v>1</v>
      </c>
      <c r="F34" s="23" t="s">
        <v>80</v>
      </c>
      <c r="G34" s="23">
        <v>287</v>
      </c>
      <c r="H34" s="23">
        <v>282</v>
      </c>
      <c r="I34" s="23">
        <v>9</v>
      </c>
    </row>
    <row r="35" spans="2:10" x14ac:dyDescent="0.2">
      <c r="B35" s="1" t="s">
        <v>385</v>
      </c>
      <c r="D35" s="24">
        <v>29</v>
      </c>
      <c r="E35" s="23">
        <v>28</v>
      </c>
      <c r="F35" s="23">
        <v>6</v>
      </c>
      <c r="G35" s="23">
        <v>1331</v>
      </c>
      <c r="H35" s="23">
        <v>1327</v>
      </c>
      <c r="I35" s="23">
        <v>13</v>
      </c>
    </row>
    <row r="36" spans="2:10" x14ac:dyDescent="0.2">
      <c r="B36" s="1" t="s">
        <v>386</v>
      </c>
      <c r="D36" s="24" t="s">
        <v>80</v>
      </c>
      <c r="E36" s="23">
        <v>1</v>
      </c>
      <c r="F36" s="23" t="s">
        <v>80</v>
      </c>
      <c r="G36" s="23">
        <v>169</v>
      </c>
      <c r="H36" s="23">
        <v>160</v>
      </c>
      <c r="I36" s="23">
        <v>16</v>
      </c>
    </row>
    <row r="37" spans="2:10" x14ac:dyDescent="0.2">
      <c r="B37" s="1" t="s">
        <v>387</v>
      </c>
      <c r="D37" s="24">
        <v>16</v>
      </c>
      <c r="E37" s="23">
        <v>18</v>
      </c>
      <c r="F37" s="23" t="s">
        <v>80</v>
      </c>
      <c r="G37" s="23">
        <v>385</v>
      </c>
      <c r="H37" s="23">
        <v>384</v>
      </c>
      <c r="I37" s="23">
        <v>9</v>
      </c>
    </row>
    <row r="38" spans="2:10" x14ac:dyDescent="0.2">
      <c r="B38" s="1" t="s">
        <v>388</v>
      </c>
      <c r="D38" s="24">
        <v>17</v>
      </c>
      <c r="E38" s="23">
        <v>14</v>
      </c>
      <c r="F38" s="23">
        <v>4</v>
      </c>
      <c r="G38" s="23">
        <v>493</v>
      </c>
      <c r="H38" s="23">
        <v>502</v>
      </c>
      <c r="I38" s="23" t="s">
        <v>80</v>
      </c>
    </row>
    <row r="39" spans="2:10" ht="18" thickBot="1" x14ac:dyDescent="0.25">
      <c r="B39" s="6"/>
      <c r="C39" s="6"/>
      <c r="D39" s="26"/>
      <c r="E39" s="6"/>
      <c r="F39" s="6"/>
      <c r="G39" s="6"/>
      <c r="H39" s="6"/>
      <c r="I39" s="6"/>
    </row>
    <row r="40" spans="2:10" x14ac:dyDescent="0.2">
      <c r="D40" s="13"/>
      <c r="G40" s="28" t="s">
        <v>389</v>
      </c>
    </row>
    <row r="41" spans="2:10" x14ac:dyDescent="0.2">
      <c r="D41" s="9"/>
      <c r="E41" s="14" t="s">
        <v>390</v>
      </c>
      <c r="F41" s="11"/>
      <c r="G41" s="29" t="s">
        <v>391</v>
      </c>
      <c r="H41" s="11"/>
      <c r="I41" s="11"/>
    </row>
    <row r="42" spans="2:10" x14ac:dyDescent="0.2">
      <c r="B42" s="11"/>
      <c r="C42" s="11"/>
      <c r="D42" s="15" t="s">
        <v>363</v>
      </c>
      <c r="E42" s="15" t="s">
        <v>364</v>
      </c>
      <c r="F42" s="15" t="s">
        <v>365</v>
      </c>
      <c r="G42" s="15" t="s">
        <v>363</v>
      </c>
      <c r="H42" s="15" t="s">
        <v>364</v>
      </c>
      <c r="I42" s="15" t="s">
        <v>365</v>
      </c>
      <c r="J42" s="27"/>
    </row>
    <row r="43" spans="2:10" x14ac:dyDescent="0.2">
      <c r="D43" s="13"/>
    </row>
    <row r="44" spans="2:10" x14ac:dyDescent="0.2">
      <c r="C44" s="1" t="s">
        <v>392</v>
      </c>
      <c r="D44" s="22">
        <v>5450</v>
      </c>
      <c r="E44" s="19">
        <v>5447</v>
      </c>
      <c r="F44" s="19">
        <v>4</v>
      </c>
      <c r="G44" s="19">
        <v>7637</v>
      </c>
      <c r="H44" s="19">
        <v>7655</v>
      </c>
      <c r="I44" s="19">
        <v>38</v>
      </c>
    </row>
    <row r="45" spans="2:10" x14ac:dyDescent="0.2">
      <c r="C45" s="1" t="s">
        <v>367</v>
      </c>
      <c r="D45" s="22">
        <v>5429</v>
      </c>
      <c r="E45" s="19">
        <v>5433</v>
      </c>
      <c r="F45" s="23" t="s">
        <v>80</v>
      </c>
      <c r="G45" s="19">
        <v>6787</v>
      </c>
      <c r="H45" s="19">
        <v>6798</v>
      </c>
      <c r="I45" s="19">
        <v>27</v>
      </c>
    </row>
    <row r="46" spans="2:10" x14ac:dyDescent="0.2">
      <c r="C46" s="1" t="s">
        <v>368</v>
      </c>
      <c r="D46" s="22">
        <v>5597</v>
      </c>
      <c r="E46" s="19">
        <v>5581</v>
      </c>
      <c r="F46" s="23">
        <v>17</v>
      </c>
      <c r="G46" s="19">
        <v>7684</v>
      </c>
      <c r="H46" s="19">
        <v>7616</v>
      </c>
      <c r="I46" s="19">
        <v>95</v>
      </c>
    </row>
    <row r="47" spans="2:10" x14ac:dyDescent="0.2">
      <c r="C47" s="1" t="s">
        <v>369</v>
      </c>
      <c r="D47" s="22">
        <v>5171</v>
      </c>
      <c r="E47" s="19">
        <v>5180</v>
      </c>
      <c r="F47" s="19">
        <v>8</v>
      </c>
      <c r="G47" s="19">
        <v>7045</v>
      </c>
      <c r="H47" s="19">
        <v>7092</v>
      </c>
      <c r="I47" s="19">
        <v>48</v>
      </c>
    </row>
    <row r="48" spans="2:10" x14ac:dyDescent="0.2">
      <c r="C48" s="1" t="s">
        <v>370</v>
      </c>
      <c r="D48" s="22">
        <v>5814</v>
      </c>
      <c r="E48" s="19">
        <v>5813</v>
      </c>
      <c r="F48" s="19">
        <v>9</v>
      </c>
      <c r="G48" s="19">
        <v>7149</v>
      </c>
      <c r="H48" s="19">
        <v>7121</v>
      </c>
      <c r="I48" s="19">
        <v>76</v>
      </c>
    </row>
    <row r="49" spans="2:9" x14ac:dyDescent="0.2">
      <c r="C49" s="1" t="s">
        <v>371</v>
      </c>
      <c r="D49" s="22">
        <v>5499</v>
      </c>
      <c r="E49" s="19">
        <v>5503</v>
      </c>
      <c r="F49" s="19">
        <v>5</v>
      </c>
      <c r="G49" s="19">
        <v>7737</v>
      </c>
      <c r="H49" s="19">
        <v>7748</v>
      </c>
      <c r="I49" s="19">
        <v>65</v>
      </c>
    </row>
    <row r="50" spans="2:9" x14ac:dyDescent="0.2">
      <c r="B50" s="3"/>
      <c r="C50" s="1" t="s">
        <v>372</v>
      </c>
      <c r="D50" s="13">
        <v>6630</v>
      </c>
      <c r="E50" s="2">
        <v>6629</v>
      </c>
      <c r="F50" s="2">
        <v>6</v>
      </c>
      <c r="G50" s="2">
        <v>7888</v>
      </c>
      <c r="H50" s="2">
        <v>7881</v>
      </c>
      <c r="I50" s="2">
        <v>72</v>
      </c>
    </row>
    <row r="51" spans="2:9" x14ac:dyDescent="0.2">
      <c r="B51" s="3"/>
      <c r="C51" s="1" t="s">
        <v>373</v>
      </c>
      <c r="D51" s="20">
        <v>6390</v>
      </c>
      <c r="E51" s="21">
        <v>6387</v>
      </c>
      <c r="F51" s="21">
        <v>9</v>
      </c>
      <c r="G51" s="21">
        <v>7409</v>
      </c>
      <c r="H51" s="21">
        <v>7445</v>
      </c>
      <c r="I51" s="21">
        <v>36</v>
      </c>
    </row>
    <row r="52" spans="2:9" x14ac:dyDescent="0.2">
      <c r="B52" s="3"/>
      <c r="C52" s="4" t="s">
        <v>374</v>
      </c>
      <c r="D52" s="18">
        <f t="shared" ref="D52:I52" si="2">D54+D61</f>
        <v>6529</v>
      </c>
      <c r="E52" s="3">
        <f t="shared" si="2"/>
        <v>6535</v>
      </c>
      <c r="F52" s="3">
        <f t="shared" si="2"/>
        <v>3</v>
      </c>
      <c r="G52" s="3">
        <f t="shared" si="2"/>
        <v>7332</v>
      </c>
      <c r="H52" s="3">
        <f t="shared" si="2"/>
        <v>7325</v>
      </c>
      <c r="I52" s="3">
        <f t="shared" si="2"/>
        <v>43</v>
      </c>
    </row>
    <row r="53" spans="2:9" x14ac:dyDescent="0.2">
      <c r="D53" s="13"/>
    </row>
    <row r="54" spans="2:9" x14ac:dyDescent="0.2">
      <c r="B54" s="4" t="s">
        <v>393</v>
      </c>
      <c r="C54" s="3"/>
      <c r="D54" s="18">
        <f>SUM(D55:D59)</f>
        <v>3305</v>
      </c>
      <c r="E54" s="3">
        <f>SUM(E55:E59)</f>
        <v>3312</v>
      </c>
      <c r="F54" s="3">
        <f>SUM(F55:F59)</f>
        <v>2</v>
      </c>
      <c r="G54" s="51" t="s">
        <v>80</v>
      </c>
      <c r="H54" s="51" t="s">
        <v>80</v>
      </c>
      <c r="I54" s="51" t="s">
        <v>80</v>
      </c>
    </row>
    <row r="55" spans="2:9" x14ac:dyDescent="0.2">
      <c r="B55" s="1" t="s">
        <v>394</v>
      </c>
      <c r="D55" s="22">
        <v>3052</v>
      </c>
      <c r="E55" s="19">
        <v>3058</v>
      </c>
      <c r="F55" s="19">
        <v>1</v>
      </c>
      <c r="G55" s="23" t="s">
        <v>80</v>
      </c>
      <c r="H55" s="23" t="s">
        <v>80</v>
      </c>
      <c r="I55" s="23" t="s">
        <v>80</v>
      </c>
    </row>
    <row r="56" spans="2:9" x14ac:dyDescent="0.2">
      <c r="B56" s="1" t="s">
        <v>395</v>
      </c>
      <c r="D56" s="22">
        <v>82</v>
      </c>
      <c r="E56" s="19">
        <v>81</v>
      </c>
      <c r="F56" s="23">
        <v>1</v>
      </c>
      <c r="G56" s="23" t="s">
        <v>80</v>
      </c>
      <c r="H56" s="23" t="s">
        <v>80</v>
      </c>
      <c r="I56" s="23" t="s">
        <v>80</v>
      </c>
    </row>
    <row r="57" spans="2:9" x14ac:dyDescent="0.2">
      <c r="D57" s="22"/>
      <c r="E57" s="19"/>
      <c r="F57" s="19"/>
      <c r="G57" s="19"/>
      <c r="H57" s="19"/>
      <c r="I57" s="19"/>
    </row>
    <row r="58" spans="2:9" x14ac:dyDescent="0.2">
      <c r="B58" s="1" t="s">
        <v>396</v>
      </c>
      <c r="D58" s="22">
        <v>155</v>
      </c>
      <c r="E58" s="19">
        <v>155</v>
      </c>
      <c r="F58" s="23" t="s">
        <v>80</v>
      </c>
      <c r="G58" s="23" t="s">
        <v>80</v>
      </c>
      <c r="H58" s="23" t="s">
        <v>80</v>
      </c>
      <c r="I58" s="23" t="s">
        <v>80</v>
      </c>
    </row>
    <row r="59" spans="2:9" x14ac:dyDescent="0.2">
      <c r="B59" s="1" t="s">
        <v>397</v>
      </c>
      <c r="D59" s="22">
        <v>16</v>
      </c>
      <c r="E59" s="19">
        <v>18</v>
      </c>
      <c r="F59" s="23" t="s">
        <v>80</v>
      </c>
      <c r="G59" s="23" t="s">
        <v>80</v>
      </c>
      <c r="H59" s="23" t="s">
        <v>80</v>
      </c>
      <c r="I59" s="23" t="s">
        <v>80</v>
      </c>
    </row>
    <row r="60" spans="2:9" x14ac:dyDescent="0.2">
      <c r="D60" s="22"/>
      <c r="E60" s="19"/>
      <c r="F60" s="19"/>
      <c r="G60" s="19"/>
      <c r="H60" s="19"/>
      <c r="I60" s="19"/>
    </row>
    <row r="61" spans="2:9" x14ac:dyDescent="0.2">
      <c r="B61" s="4" t="s">
        <v>398</v>
      </c>
      <c r="C61" s="3"/>
      <c r="D61" s="18">
        <f t="shared" ref="D61:I61" si="3">SUM(D62:D70)</f>
        <v>3224</v>
      </c>
      <c r="E61" s="3">
        <f t="shared" si="3"/>
        <v>3223</v>
      </c>
      <c r="F61" s="51">
        <f t="shared" si="3"/>
        <v>1</v>
      </c>
      <c r="G61" s="3">
        <f t="shared" si="3"/>
        <v>7332</v>
      </c>
      <c r="H61" s="3">
        <f t="shared" si="3"/>
        <v>7325</v>
      </c>
      <c r="I61" s="3">
        <f t="shared" si="3"/>
        <v>43</v>
      </c>
    </row>
    <row r="62" spans="2:9" x14ac:dyDescent="0.2">
      <c r="B62" s="1" t="s">
        <v>399</v>
      </c>
      <c r="D62" s="22">
        <v>1854</v>
      </c>
      <c r="E62" s="19">
        <v>1853</v>
      </c>
      <c r="F62" s="23">
        <v>1</v>
      </c>
      <c r="G62" s="19">
        <v>4124</v>
      </c>
      <c r="H62" s="19">
        <v>4132</v>
      </c>
      <c r="I62" s="19">
        <v>10</v>
      </c>
    </row>
    <row r="63" spans="2:9" x14ac:dyDescent="0.2">
      <c r="B63" s="1" t="s">
        <v>400</v>
      </c>
      <c r="D63" s="22">
        <v>51</v>
      </c>
      <c r="E63" s="19">
        <v>51</v>
      </c>
      <c r="F63" s="23" t="s">
        <v>80</v>
      </c>
      <c r="G63" s="19">
        <v>402</v>
      </c>
      <c r="H63" s="19">
        <v>399</v>
      </c>
      <c r="I63" s="23">
        <v>5</v>
      </c>
    </row>
    <row r="64" spans="2:9" x14ac:dyDescent="0.2">
      <c r="B64" s="1" t="s">
        <v>401</v>
      </c>
      <c r="D64" s="22">
        <v>109</v>
      </c>
      <c r="E64" s="19">
        <v>109</v>
      </c>
      <c r="F64" s="23" t="s">
        <v>80</v>
      </c>
      <c r="G64" s="19">
        <v>592</v>
      </c>
      <c r="H64" s="19">
        <v>591</v>
      </c>
      <c r="I64" s="23">
        <v>1</v>
      </c>
    </row>
    <row r="65" spans="1:9" x14ac:dyDescent="0.2">
      <c r="D65" s="22"/>
      <c r="E65" s="19"/>
      <c r="F65" s="19"/>
      <c r="G65" s="19"/>
      <c r="H65" s="19"/>
      <c r="I65" s="19"/>
    </row>
    <row r="66" spans="1:9" x14ac:dyDescent="0.2">
      <c r="B66" s="1" t="s">
        <v>402</v>
      </c>
      <c r="D66" s="22">
        <v>119</v>
      </c>
      <c r="E66" s="19">
        <v>119</v>
      </c>
      <c r="F66" s="23" t="s">
        <v>80</v>
      </c>
      <c r="G66" s="19">
        <v>205</v>
      </c>
      <c r="H66" s="19">
        <v>203</v>
      </c>
      <c r="I66" s="23">
        <v>2</v>
      </c>
    </row>
    <row r="67" spans="1:9" x14ac:dyDescent="0.2">
      <c r="B67" s="1" t="s">
        <v>403</v>
      </c>
      <c r="D67" s="22">
        <v>579</v>
      </c>
      <c r="E67" s="19">
        <v>579</v>
      </c>
      <c r="F67" s="23" t="s">
        <v>80</v>
      </c>
      <c r="G67" s="19">
        <v>1149</v>
      </c>
      <c r="H67" s="19">
        <v>1142</v>
      </c>
      <c r="I67" s="23">
        <v>9</v>
      </c>
    </row>
    <row r="68" spans="1:9" x14ac:dyDescent="0.2">
      <c r="B68" s="1" t="s">
        <v>404</v>
      </c>
      <c r="D68" s="22">
        <v>21</v>
      </c>
      <c r="E68" s="19">
        <v>21</v>
      </c>
      <c r="F68" s="23" t="s">
        <v>80</v>
      </c>
      <c r="G68" s="19">
        <v>143</v>
      </c>
      <c r="H68" s="19">
        <v>137</v>
      </c>
      <c r="I68" s="23">
        <v>12</v>
      </c>
    </row>
    <row r="69" spans="1:9" x14ac:dyDescent="0.2">
      <c r="B69" s="1" t="s">
        <v>405</v>
      </c>
      <c r="D69" s="22">
        <v>108</v>
      </c>
      <c r="E69" s="19">
        <v>108</v>
      </c>
      <c r="F69" s="23" t="s">
        <v>80</v>
      </c>
      <c r="G69" s="19">
        <v>322</v>
      </c>
      <c r="H69" s="19">
        <v>322</v>
      </c>
      <c r="I69" s="19">
        <v>4</v>
      </c>
    </row>
    <row r="70" spans="1:9" x14ac:dyDescent="0.2">
      <c r="B70" s="1" t="s">
        <v>406</v>
      </c>
      <c r="D70" s="22">
        <v>383</v>
      </c>
      <c r="E70" s="19">
        <v>383</v>
      </c>
      <c r="F70" s="23" t="s">
        <v>80</v>
      </c>
      <c r="G70" s="19">
        <v>395</v>
      </c>
      <c r="H70" s="19">
        <v>399</v>
      </c>
      <c r="I70" s="23" t="s">
        <v>80</v>
      </c>
    </row>
    <row r="71" spans="1:9" ht="18" thickBot="1" x14ac:dyDescent="0.25">
      <c r="B71" s="6"/>
      <c r="C71" s="6"/>
      <c r="D71" s="26"/>
      <c r="E71" s="6"/>
      <c r="F71" s="6"/>
      <c r="G71" s="6"/>
      <c r="H71" s="6"/>
      <c r="I71" s="6"/>
    </row>
    <row r="72" spans="1:9" x14ac:dyDescent="0.2">
      <c r="D72" s="1" t="s">
        <v>407</v>
      </c>
      <c r="F72" s="23"/>
    </row>
    <row r="73" spans="1:9" x14ac:dyDescent="0.2">
      <c r="A73" s="1"/>
      <c r="D73" s="2" t="s">
        <v>408</v>
      </c>
    </row>
  </sheetData>
  <phoneticPr fontId="2"/>
  <pageMargins left="0.34" right="0.43" top="0.55000000000000004" bottom="0.59" header="0.51200000000000001" footer="0.51200000000000001"/>
  <pageSetup paperSize="12" scale="75" orientation="portrait" verticalDpi="4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X72"/>
  <sheetViews>
    <sheetView showGridLines="0" zoomScale="75" zoomScaleNormal="100" workbookViewId="0">
      <selection activeCell="C56" sqref="C56:G56"/>
    </sheetView>
  </sheetViews>
  <sheetFormatPr defaultColWidth="13.375" defaultRowHeight="17.25" x14ac:dyDescent="0.2"/>
  <cols>
    <col min="1" max="1" width="13.375" style="2" customWidth="1"/>
    <col min="2" max="2" width="27.125" style="2" customWidth="1"/>
    <col min="3" max="3" width="13.375" style="2"/>
    <col min="4" max="4" width="12.125" style="2" customWidth="1"/>
    <col min="5" max="9" width="13.375" style="2"/>
    <col min="10" max="10" width="12.125" style="2" customWidth="1"/>
    <col min="11" max="26" width="13.375" style="2"/>
    <col min="27" max="32" width="10.875" style="2" customWidth="1"/>
    <col min="33" max="33" width="8.375" style="2" customWidth="1"/>
    <col min="34" max="36" width="10.875" style="2" customWidth="1"/>
    <col min="37" max="37" width="8.375" style="2" customWidth="1"/>
    <col min="38" max="38" width="3.375" style="2" customWidth="1"/>
    <col min="39" max="39" width="53.375" style="2" customWidth="1"/>
    <col min="40" max="43" width="13.375" style="2"/>
    <col min="44" max="44" width="3.375" style="2" customWidth="1"/>
    <col min="45" max="45" width="53.375" style="2" customWidth="1"/>
    <col min="46" max="256" width="13.375" style="2"/>
    <col min="257" max="257" width="13.375" style="2" customWidth="1"/>
    <col min="258" max="258" width="27.125" style="2" customWidth="1"/>
    <col min="259" max="259" width="13.375" style="2"/>
    <col min="260" max="260" width="12.125" style="2" customWidth="1"/>
    <col min="261" max="265" width="13.375" style="2"/>
    <col min="266" max="266" width="12.125" style="2" customWidth="1"/>
    <col min="267" max="282" width="13.375" style="2"/>
    <col min="283" max="288" width="10.875" style="2" customWidth="1"/>
    <col min="289" max="289" width="8.375" style="2" customWidth="1"/>
    <col min="290" max="292" width="10.875" style="2" customWidth="1"/>
    <col min="293" max="293" width="8.375" style="2" customWidth="1"/>
    <col min="294" max="294" width="3.375" style="2" customWidth="1"/>
    <col min="295" max="295" width="53.375" style="2" customWidth="1"/>
    <col min="296" max="299" width="13.375" style="2"/>
    <col min="300" max="300" width="3.375" style="2" customWidth="1"/>
    <col min="301" max="301" width="53.375" style="2" customWidth="1"/>
    <col min="302" max="512" width="13.375" style="2"/>
    <col min="513" max="513" width="13.375" style="2" customWidth="1"/>
    <col min="514" max="514" width="27.125" style="2" customWidth="1"/>
    <col min="515" max="515" width="13.375" style="2"/>
    <col min="516" max="516" width="12.125" style="2" customWidth="1"/>
    <col min="517" max="521" width="13.375" style="2"/>
    <col min="522" max="522" width="12.125" style="2" customWidth="1"/>
    <col min="523" max="538" width="13.375" style="2"/>
    <col min="539" max="544" width="10.875" style="2" customWidth="1"/>
    <col min="545" max="545" width="8.375" style="2" customWidth="1"/>
    <col min="546" max="548" width="10.875" style="2" customWidth="1"/>
    <col min="549" max="549" width="8.375" style="2" customWidth="1"/>
    <col min="550" max="550" width="3.375" style="2" customWidth="1"/>
    <col min="551" max="551" width="53.375" style="2" customWidth="1"/>
    <col min="552" max="555" width="13.375" style="2"/>
    <col min="556" max="556" width="3.375" style="2" customWidth="1"/>
    <col min="557" max="557" width="53.375" style="2" customWidth="1"/>
    <col min="558" max="768" width="13.375" style="2"/>
    <col min="769" max="769" width="13.375" style="2" customWidth="1"/>
    <col min="770" max="770" width="27.125" style="2" customWidth="1"/>
    <col min="771" max="771" width="13.375" style="2"/>
    <col min="772" max="772" width="12.125" style="2" customWidth="1"/>
    <col min="773" max="777" width="13.375" style="2"/>
    <col min="778" max="778" width="12.125" style="2" customWidth="1"/>
    <col min="779" max="794" width="13.375" style="2"/>
    <col min="795" max="800" width="10.875" style="2" customWidth="1"/>
    <col min="801" max="801" width="8.375" style="2" customWidth="1"/>
    <col min="802" max="804" width="10.875" style="2" customWidth="1"/>
    <col min="805" max="805" width="8.375" style="2" customWidth="1"/>
    <col min="806" max="806" width="3.375" style="2" customWidth="1"/>
    <col min="807" max="807" width="53.375" style="2" customWidth="1"/>
    <col min="808" max="811" width="13.375" style="2"/>
    <col min="812" max="812" width="3.375" style="2" customWidth="1"/>
    <col min="813" max="813" width="53.375" style="2" customWidth="1"/>
    <col min="814" max="1024" width="13.375" style="2"/>
    <col min="1025" max="1025" width="13.375" style="2" customWidth="1"/>
    <col min="1026" max="1026" width="27.125" style="2" customWidth="1"/>
    <col min="1027" max="1027" width="13.375" style="2"/>
    <col min="1028" max="1028" width="12.125" style="2" customWidth="1"/>
    <col min="1029" max="1033" width="13.375" style="2"/>
    <col min="1034" max="1034" width="12.125" style="2" customWidth="1"/>
    <col min="1035" max="1050" width="13.375" style="2"/>
    <col min="1051" max="1056" width="10.875" style="2" customWidth="1"/>
    <col min="1057" max="1057" width="8.375" style="2" customWidth="1"/>
    <col min="1058" max="1060" width="10.875" style="2" customWidth="1"/>
    <col min="1061" max="1061" width="8.375" style="2" customWidth="1"/>
    <col min="1062" max="1062" width="3.375" style="2" customWidth="1"/>
    <col min="1063" max="1063" width="53.375" style="2" customWidth="1"/>
    <col min="1064" max="1067" width="13.375" style="2"/>
    <col min="1068" max="1068" width="3.375" style="2" customWidth="1"/>
    <col min="1069" max="1069" width="53.375" style="2" customWidth="1"/>
    <col min="1070" max="1280" width="13.375" style="2"/>
    <col min="1281" max="1281" width="13.375" style="2" customWidth="1"/>
    <col min="1282" max="1282" width="27.125" style="2" customWidth="1"/>
    <col min="1283" max="1283" width="13.375" style="2"/>
    <col min="1284" max="1284" width="12.125" style="2" customWidth="1"/>
    <col min="1285" max="1289" width="13.375" style="2"/>
    <col min="1290" max="1290" width="12.125" style="2" customWidth="1"/>
    <col min="1291" max="1306" width="13.375" style="2"/>
    <col min="1307" max="1312" width="10.875" style="2" customWidth="1"/>
    <col min="1313" max="1313" width="8.375" style="2" customWidth="1"/>
    <col min="1314" max="1316" width="10.875" style="2" customWidth="1"/>
    <col min="1317" max="1317" width="8.375" style="2" customWidth="1"/>
    <col min="1318" max="1318" width="3.375" style="2" customWidth="1"/>
    <col min="1319" max="1319" width="53.375" style="2" customWidth="1"/>
    <col min="1320" max="1323" width="13.375" style="2"/>
    <col min="1324" max="1324" width="3.375" style="2" customWidth="1"/>
    <col min="1325" max="1325" width="53.375" style="2" customWidth="1"/>
    <col min="1326" max="1536" width="13.375" style="2"/>
    <col min="1537" max="1537" width="13.375" style="2" customWidth="1"/>
    <col min="1538" max="1538" width="27.125" style="2" customWidth="1"/>
    <col min="1539" max="1539" width="13.375" style="2"/>
    <col min="1540" max="1540" width="12.125" style="2" customWidth="1"/>
    <col min="1541" max="1545" width="13.375" style="2"/>
    <col min="1546" max="1546" width="12.125" style="2" customWidth="1"/>
    <col min="1547" max="1562" width="13.375" style="2"/>
    <col min="1563" max="1568" width="10.875" style="2" customWidth="1"/>
    <col min="1569" max="1569" width="8.375" style="2" customWidth="1"/>
    <col min="1570" max="1572" width="10.875" style="2" customWidth="1"/>
    <col min="1573" max="1573" width="8.375" style="2" customWidth="1"/>
    <col min="1574" max="1574" width="3.375" style="2" customWidth="1"/>
    <col min="1575" max="1575" width="53.375" style="2" customWidth="1"/>
    <col min="1576" max="1579" width="13.375" style="2"/>
    <col min="1580" max="1580" width="3.375" style="2" customWidth="1"/>
    <col min="1581" max="1581" width="53.375" style="2" customWidth="1"/>
    <col min="1582" max="1792" width="13.375" style="2"/>
    <col min="1793" max="1793" width="13.375" style="2" customWidth="1"/>
    <col min="1794" max="1794" width="27.125" style="2" customWidth="1"/>
    <col min="1795" max="1795" width="13.375" style="2"/>
    <col min="1796" max="1796" width="12.125" style="2" customWidth="1"/>
    <col min="1797" max="1801" width="13.375" style="2"/>
    <col min="1802" max="1802" width="12.125" style="2" customWidth="1"/>
    <col min="1803" max="1818" width="13.375" style="2"/>
    <col min="1819" max="1824" width="10.875" style="2" customWidth="1"/>
    <col min="1825" max="1825" width="8.375" style="2" customWidth="1"/>
    <col min="1826" max="1828" width="10.875" style="2" customWidth="1"/>
    <col min="1829" max="1829" width="8.375" style="2" customWidth="1"/>
    <col min="1830" max="1830" width="3.375" style="2" customWidth="1"/>
    <col min="1831" max="1831" width="53.375" style="2" customWidth="1"/>
    <col min="1832" max="1835" width="13.375" style="2"/>
    <col min="1836" max="1836" width="3.375" style="2" customWidth="1"/>
    <col min="1837" max="1837" width="53.375" style="2" customWidth="1"/>
    <col min="1838" max="2048" width="13.375" style="2"/>
    <col min="2049" max="2049" width="13.375" style="2" customWidth="1"/>
    <col min="2050" max="2050" width="27.125" style="2" customWidth="1"/>
    <col min="2051" max="2051" width="13.375" style="2"/>
    <col min="2052" max="2052" width="12.125" style="2" customWidth="1"/>
    <col min="2053" max="2057" width="13.375" style="2"/>
    <col min="2058" max="2058" width="12.125" style="2" customWidth="1"/>
    <col min="2059" max="2074" width="13.375" style="2"/>
    <col min="2075" max="2080" width="10.875" style="2" customWidth="1"/>
    <col min="2081" max="2081" width="8.375" style="2" customWidth="1"/>
    <col min="2082" max="2084" width="10.875" style="2" customWidth="1"/>
    <col min="2085" max="2085" width="8.375" style="2" customWidth="1"/>
    <col min="2086" max="2086" width="3.375" style="2" customWidth="1"/>
    <col min="2087" max="2087" width="53.375" style="2" customWidth="1"/>
    <col min="2088" max="2091" width="13.375" style="2"/>
    <col min="2092" max="2092" width="3.375" style="2" customWidth="1"/>
    <col min="2093" max="2093" width="53.375" style="2" customWidth="1"/>
    <col min="2094" max="2304" width="13.375" style="2"/>
    <col min="2305" max="2305" width="13.375" style="2" customWidth="1"/>
    <col min="2306" max="2306" width="27.125" style="2" customWidth="1"/>
    <col min="2307" max="2307" width="13.375" style="2"/>
    <col min="2308" max="2308" width="12.125" style="2" customWidth="1"/>
    <col min="2309" max="2313" width="13.375" style="2"/>
    <col min="2314" max="2314" width="12.125" style="2" customWidth="1"/>
    <col min="2315" max="2330" width="13.375" style="2"/>
    <col min="2331" max="2336" width="10.875" style="2" customWidth="1"/>
    <col min="2337" max="2337" width="8.375" style="2" customWidth="1"/>
    <col min="2338" max="2340" width="10.875" style="2" customWidth="1"/>
    <col min="2341" max="2341" width="8.375" style="2" customWidth="1"/>
    <col min="2342" max="2342" width="3.375" style="2" customWidth="1"/>
    <col min="2343" max="2343" width="53.375" style="2" customWidth="1"/>
    <col min="2344" max="2347" width="13.375" style="2"/>
    <col min="2348" max="2348" width="3.375" style="2" customWidth="1"/>
    <col min="2349" max="2349" width="53.375" style="2" customWidth="1"/>
    <col min="2350" max="2560" width="13.375" style="2"/>
    <col min="2561" max="2561" width="13.375" style="2" customWidth="1"/>
    <col min="2562" max="2562" width="27.125" style="2" customWidth="1"/>
    <col min="2563" max="2563" width="13.375" style="2"/>
    <col min="2564" max="2564" width="12.125" style="2" customWidth="1"/>
    <col min="2565" max="2569" width="13.375" style="2"/>
    <col min="2570" max="2570" width="12.125" style="2" customWidth="1"/>
    <col min="2571" max="2586" width="13.375" style="2"/>
    <col min="2587" max="2592" width="10.875" style="2" customWidth="1"/>
    <col min="2593" max="2593" width="8.375" style="2" customWidth="1"/>
    <col min="2594" max="2596" width="10.875" style="2" customWidth="1"/>
    <col min="2597" max="2597" width="8.375" style="2" customWidth="1"/>
    <col min="2598" max="2598" width="3.375" style="2" customWidth="1"/>
    <col min="2599" max="2599" width="53.375" style="2" customWidth="1"/>
    <col min="2600" max="2603" width="13.375" style="2"/>
    <col min="2604" max="2604" width="3.375" style="2" customWidth="1"/>
    <col min="2605" max="2605" width="53.375" style="2" customWidth="1"/>
    <col min="2606" max="2816" width="13.375" style="2"/>
    <col min="2817" max="2817" width="13.375" style="2" customWidth="1"/>
    <col min="2818" max="2818" width="27.125" style="2" customWidth="1"/>
    <col min="2819" max="2819" width="13.375" style="2"/>
    <col min="2820" max="2820" width="12.125" style="2" customWidth="1"/>
    <col min="2821" max="2825" width="13.375" style="2"/>
    <col min="2826" max="2826" width="12.125" style="2" customWidth="1"/>
    <col min="2827" max="2842" width="13.375" style="2"/>
    <col min="2843" max="2848" width="10.875" style="2" customWidth="1"/>
    <col min="2849" max="2849" width="8.375" style="2" customWidth="1"/>
    <col min="2850" max="2852" width="10.875" style="2" customWidth="1"/>
    <col min="2853" max="2853" width="8.375" style="2" customWidth="1"/>
    <col min="2854" max="2854" width="3.375" style="2" customWidth="1"/>
    <col min="2855" max="2855" width="53.375" style="2" customWidth="1"/>
    <col min="2856" max="2859" width="13.375" style="2"/>
    <col min="2860" max="2860" width="3.375" style="2" customWidth="1"/>
    <col min="2861" max="2861" width="53.375" style="2" customWidth="1"/>
    <col min="2862" max="3072" width="13.375" style="2"/>
    <col min="3073" max="3073" width="13.375" style="2" customWidth="1"/>
    <col min="3074" max="3074" width="27.125" style="2" customWidth="1"/>
    <col min="3075" max="3075" width="13.375" style="2"/>
    <col min="3076" max="3076" width="12.125" style="2" customWidth="1"/>
    <col min="3077" max="3081" width="13.375" style="2"/>
    <col min="3082" max="3082" width="12.125" style="2" customWidth="1"/>
    <col min="3083" max="3098" width="13.375" style="2"/>
    <col min="3099" max="3104" width="10.875" style="2" customWidth="1"/>
    <col min="3105" max="3105" width="8.375" style="2" customWidth="1"/>
    <col min="3106" max="3108" width="10.875" style="2" customWidth="1"/>
    <col min="3109" max="3109" width="8.375" style="2" customWidth="1"/>
    <col min="3110" max="3110" width="3.375" style="2" customWidth="1"/>
    <col min="3111" max="3111" width="53.375" style="2" customWidth="1"/>
    <col min="3112" max="3115" width="13.375" style="2"/>
    <col min="3116" max="3116" width="3.375" style="2" customWidth="1"/>
    <col min="3117" max="3117" width="53.375" style="2" customWidth="1"/>
    <col min="3118" max="3328" width="13.375" style="2"/>
    <col min="3329" max="3329" width="13.375" style="2" customWidth="1"/>
    <col min="3330" max="3330" width="27.125" style="2" customWidth="1"/>
    <col min="3331" max="3331" width="13.375" style="2"/>
    <col min="3332" max="3332" width="12.125" style="2" customWidth="1"/>
    <col min="3333" max="3337" width="13.375" style="2"/>
    <col min="3338" max="3338" width="12.125" style="2" customWidth="1"/>
    <col min="3339" max="3354" width="13.375" style="2"/>
    <col min="3355" max="3360" width="10.875" style="2" customWidth="1"/>
    <col min="3361" max="3361" width="8.375" style="2" customWidth="1"/>
    <col min="3362" max="3364" width="10.875" style="2" customWidth="1"/>
    <col min="3365" max="3365" width="8.375" style="2" customWidth="1"/>
    <col min="3366" max="3366" width="3.375" style="2" customWidth="1"/>
    <col min="3367" max="3367" width="53.375" style="2" customWidth="1"/>
    <col min="3368" max="3371" width="13.375" style="2"/>
    <col min="3372" max="3372" width="3.375" style="2" customWidth="1"/>
    <col min="3373" max="3373" width="53.375" style="2" customWidth="1"/>
    <col min="3374" max="3584" width="13.375" style="2"/>
    <col min="3585" max="3585" width="13.375" style="2" customWidth="1"/>
    <col min="3586" max="3586" width="27.125" style="2" customWidth="1"/>
    <col min="3587" max="3587" width="13.375" style="2"/>
    <col min="3588" max="3588" width="12.125" style="2" customWidth="1"/>
    <col min="3589" max="3593" width="13.375" style="2"/>
    <col min="3594" max="3594" width="12.125" style="2" customWidth="1"/>
    <col min="3595" max="3610" width="13.375" style="2"/>
    <col min="3611" max="3616" width="10.875" style="2" customWidth="1"/>
    <col min="3617" max="3617" width="8.375" style="2" customWidth="1"/>
    <col min="3618" max="3620" width="10.875" style="2" customWidth="1"/>
    <col min="3621" max="3621" width="8.375" style="2" customWidth="1"/>
    <col min="3622" max="3622" width="3.375" style="2" customWidth="1"/>
    <col min="3623" max="3623" width="53.375" style="2" customWidth="1"/>
    <col min="3624" max="3627" width="13.375" style="2"/>
    <col min="3628" max="3628" width="3.375" style="2" customWidth="1"/>
    <col min="3629" max="3629" width="53.375" style="2" customWidth="1"/>
    <col min="3630" max="3840" width="13.375" style="2"/>
    <col min="3841" max="3841" width="13.375" style="2" customWidth="1"/>
    <col min="3842" max="3842" width="27.125" style="2" customWidth="1"/>
    <col min="3843" max="3843" width="13.375" style="2"/>
    <col min="3844" max="3844" width="12.125" style="2" customWidth="1"/>
    <col min="3845" max="3849" width="13.375" style="2"/>
    <col min="3850" max="3850" width="12.125" style="2" customWidth="1"/>
    <col min="3851" max="3866" width="13.375" style="2"/>
    <col min="3867" max="3872" width="10.875" style="2" customWidth="1"/>
    <col min="3873" max="3873" width="8.375" style="2" customWidth="1"/>
    <col min="3874" max="3876" width="10.875" style="2" customWidth="1"/>
    <col min="3877" max="3877" width="8.375" style="2" customWidth="1"/>
    <col min="3878" max="3878" width="3.375" style="2" customWidth="1"/>
    <col min="3879" max="3879" width="53.375" style="2" customWidth="1"/>
    <col min="3880" max="3883" width="13.375" style="2"/>
    <col min="3884" max="3884" width="3.375" style="2" customWidth="1"/>
    <col min="3885" max="3885" width="53.375" style="2" customWidth="1"/>
    <col min="3886" max="4096" width="13.375" style="2"/>
    <col min="4097" max="4097" width="13.375" style="2" customWidth="1"/>
    <col min="4098" max="4098" width="27.125" style="2" customWidth="1"/>
    <col min="4099" max="4099" width="13.375" style="2"/>
    <col min="4100" max="4100" width="12.125" style="2" customWidth="1"/>
    <col min="4101" max="4105" width="13.375" style="2"/>
    <col min="4106" max="4106" width="12.125" style="2" customWidth="1"/>
    <col min="4107" max="4122" width="13.375" style="2"/>
    <col min="4123" max="4128" width="10.875" style="2" customWidth="1"/>
    <col min="4129" max="4129" width="8.375" style="2" customWidth="1"/>
    <col min="4130" max="4132" width="10.875" style="2" customWidth="1"/>
    <col min="4133" max="4133" width="8.375" style="2" customWidth="1"/>
    <col min="4134" max="4134" width="3.375" style="2" customWidth="1"/>
    <col min="4135" max="4135" width="53.375" style="2" customWidth="1"/>
    <col min="4136" max="4139" width="13.375" style="2"/>
    <col min="4140" max="4140" width="3.375" style="2" customWidth="1"/>
    <col min="4141" max="4141" width="53.375" style="2" customWidth="1"/>
    <col min="4142" max="4352" width="13.375" style="2"/>
    <col min="4353" max="4353" width="13.375" style="2" customWidth="1"/>
    <col min="4354" max="4354" width="27.125" style="2" customWidth="1"/>
    <col min="4355" max="4355" width="13.375" style="2"/>
    <col min="4356" max="4356" width="12.125" style="2" customWidth="1"/>
    <col min="4357" max="4361" width="13.375" style="2"/>
    <col min="4362" max="4362" width="12.125" style="2" customWidth="1"/>
    <col min="4363" max="4378" width="13.375" style="2"/>
    <col min="4379" max="4384" width="10.875" style="2" customWidth="1"/>
    <col min="4385" max="4385" width="8.375" style="2" customWidth="1"/>
    <col min="4386" max="4388" width="10.875" style="2" customWidth="1"/>
    <col min="4389" max="4389" width="8.375" style="2" customWidth="1"/>
    <col min="4390" max="4390" width="3.375" style="2" customWidth="1"/>
    <col min="4391" max="4391" width="53.375" style="2" customWidth="1"/>
    <col min="4392" max="4395" width="13.375" style="2"/>
    <col min="4396" max="4396" width="3.375" style="2" customWidth="1"/>
    <col min="4397" max="4397" width="53.375" style="2" customWidth="1"/>
    <col min="4398" max="4608" width="13.375" style="2"/>
    <col min="4609" max="4609" width="13.375" style="2" customWidth="1"/>
    <col min="4610" max="4610" width="27.125" style="2" customWidth="1"/>
    <col min="4611" max="4611" width="13.375" style="2"/>
    <col min="4612" max="4612" width="12.125" style="2" customWidth="1"/>
    <col min="4613" max="4617" width="13.375" style="2"/>
    <col min="4618" max="4618" width="12.125" style="2" customWidth="1"/>
    <col min="4619" max="4634" width="13.375" style="2"/>
    <col min="4635" max="4640" width="10.875" style="2" customWidth="1"/>
    <col min="4641" max="4641" width="8.375" style="2" customWidth="1"/>
    <col min="4642" max="4644" width="10.875" style="2" customWidth="1"/>
    <col min="4645" max="4645" width="8.375" style="2" customWidth="1"/>
    <col min="4646" max="4646" width="3.375" style="2" customWidth="1"/>
    <col min="4647" max="4647" width="53.375" style="2" customWidth="1"/>
    <col min="4648" max="4651" width="13.375" style="2"/>
    <col min="4652" max="4652" width="3.375" style="2" customWidth="1"/>
    <col min="4653" max="4653" width="53.375" style="2" customWidth="1"/>
    <col min="4654" max="4864" width="13.375" style="2"/>
    <col min="4865" max="4865" width="13.375" style="2" customWidth="1"/>
    <col min="4866" max="4866" width="27.125" style="2" customWidth="1"/>
    <col min="4867" max="4867" width="13.375" style="2"/>
    <col min="4868" max="4868" width="12.125" style="2" customWidth="1"/>
    <col min="4869" max="4873" width="13.375" style="2"/>
    <col min="4874" max="4874" width="12.125" style="2" customWidth="1"/>
    <col min="4875" max="4890" width="13.375" style="2"/>
    <col min="4891" max="4896" width="10.875" style="2" customWidth="1"/>
    <col min="4897" max="4897" width="8.375" style="2" customWidth="1"/>
    <col min="4898" max="4900" width="10.875" style="2" customWidth="1"/>
    <col min="4901" max="4901" width="8.375" style="2" customWidth="1"/>
    <col min="4902" max="4902" width="3.375" style="2" customWidth="1"/>
    <col min="4903" max="4903" width="53.375" style="2" customWidth="1"/>
    <col min="4904" max="4907" width="13.375" style="2"/>
    <col min="4908" max="4908" width="3.375" style="2" customWidth="1"/>
    <col min="4909" max="4909" width="53.375" style="2" customWidth="1"/>
    <col min="4910" max="5120" width="13.375" style="2"/>
    <col min="5121" max="5121" width="13.375" style="2" customWidth="1"/>
    <col min="5122" max="5122" width="27.125" style="2" customWidth="1"/>
    <col min="5123" max="5123" width="13.375" style="2"/>
    <col min="5124" max="5124" width="12.125" style="2" customWidth="1"/>
    <col min="5125" max="5129" width="13.375" style="2"/>
    <col min="5130" max="5130" width="12.125" style="2" customWidth="1"/>
    <col min="5131" max="5146" width="13.375" style="2"/>
    <col min="5147" max="5152" width="10.875" style="2" customWidth="1"/>
    <col min="5153" max="5153" width="8.375" style="2" customWidth="1"/>
    <col min="5154" max="5156" width="10.875" style="2" customWidth="1"/>
    <col min="5157" max="5157" width="8.375" style="2" customWidth="1"/>
    <col min="5158" max="5158" width="3.375" style="2" customWidth="1"/>
    <col min="5159" max="5159" width="53.375" style="2" customWidth="1"/>
    <col min="5160" max="5163" width="13.375" style="2"/>
    <col min="5164" max="5164" width="3.375" style="2" customWidth="1"/>
    <col min="5165" max="5165" width="53.375" style="2" customWidth="1"/>
    <col min="5166" max="5376" width="13.375" style="2"/>
    <col min="5377" max="5377" width="13.375" style="2" customWidth="1"/>
    <col min="5378" max="5378" width="27.125" style="2" customWidth="1"/>
    <col min="5379" max="5379" width="13.375" style="2"/>
    <col min="5380" max="5380" width="12.125" style="2" customWidth="1"/>
    <col min="5381" max="5385" width="13.375" style="2"/>
    <col min="5386" max="5386" width="12.125" style="2" customWidth="1"/>
    <col min="5387" max="5402" width="13.375" style="2"/>
    <col min="5403" max="5408" width="10.875" style="2" customWidth="1"/>
    <col min="5409" max="5409" width="8.375" style="2" customWidth="1"/>
    <col min="5410" max="5412" width="10.875" style="2" customWidth="1"/>
    <col min="5413" max="5413" width="8.375" style="2" customWidth="1"/>
    <col min="5414" max="5414" width="3.375" style="2" customWidth="1"/>
    <col min="5415" max="5415" width="53.375" style="2" customWidth="1"/>
    <col min="5416" max="5419" width="13.375" style="2"/>
    <col min="5420" max="5420" width="3.375" style="2" customWidth="1"/>
    <col min="5421" max="5421" width="53.375" style="2" customWidth="1"/>
    <col min="5422" max="5632" width="13.375" style="2"/>
    <col min="5633" max="5633" width="13.375" style="2" customWidth="1"/>
    <col min="5634" max="5634" width="27.125" style="2" customWidth="1"/>
    <col min="5635" max="5635" width="13.375" style="2"/>
    <col min="5636" max="5636" width="12.125" style="2" customWidth="1"/>
    <col min="5637" max="5641" width="13.375" style="2"/>
    <col min="5642" max="5642" width="12.125" style="2" customWidth="1"/>
    <col min="5643" max="5658" width="13.375" style="2"/>
    <col min="5659" max="5664" width="10.875" style="2" customWidth="1"/>
    <col min="5665" max="5665" width="8.375" style="2" customWidth="1"/>
    <col min="5666" max="5668" width="10.875" style="2" customWidth="1"/>
    <col min="5669" max="5669" width="8.375" style="2" customWidth="1"/>
    <col min="5670" max="5670" width="3.375" style="2" customWidth="1"/>
    <col min="5671" max="5671" width="53.375" style="2" customWidth="1"/>
    <col min="5672" max="5675" width="13.375" style="2"/>
    <col min="5676" max="5676" width="3.375" style="2" customWidth="1"/>
    <col min="5677" max="5677" width="53.375" style="2" customWidth="1"/>
    <col min="5678" max="5888" width="13.375" style="2"/>
    <col min="5889" max="5889" width="13.375" style="2" customWidth="1"/>
    <col min="5890" max="5890" width="27.125" style="2" customWidth="1"/>
    <col min="5891" max="5891" width="13.375" style="2"/>
    <col min="5892" max="5892" width="12.125" style="2" customWidth="1"/>
    <col min="5893" max="5897" width="13.375" style="2"/>
    <col min="5898" max="5898" width="12.125" style="2" customWidth="1"/>
    <col min="5899" max="5914" width="13.375" style="2"/>
    <col min="5915" max="5920" width="10.875" style="2" customWidth="1"/>
    <col min="5921" max="5921" width="8.375" style="2" customWidth="1"/>
    <col min="5922" max="5924" width="10.875" style="2" customWidth="1"/>
    <col min="5925" max="5925" width="8.375" style="2" customWidth="1"/>
    <col min="5926" max="5926" width="3.375" style="2" customWidth="1"/>
    <col min="5927" max="5927" width="53.375" style="2" customWidth="1"/>
    <col min="5928" max="5931" width="13.375" style="2"/>
    <col min="5932" max="5932" width="3.375" style="2" customWidth="1"/>
    <col min="5933" max="5933" width="53.375" style="2" customWidth="1"/>
    <col min="5934" max="6144" width="13.375" style="2"/>
    <col min="6145" max="6145" width="13.375" style="2" customWidth="1"/>
    <col min="6146" max="6146" width="27.125" style="2" customWidth="1"/>
    <col min="6147" max="6147" width="13.375" style="2"/>
    <col min="6148" max="6148" width="12.125" style="2" customWidth="1"/>
    <col min="6149" max="6153" width="13.375" style="2"/>
    <col min="6154" max="6154" width="12.125" style="2" customWidth="1"/>
    <col min="6155" max="6170" width="13.375" style="2"/>
    <col min="6171" max="6176" width="10.875" style="2" customWidth="1"/>
    <col min="6177" max="6177" width="8.375" style="2" customWidth="1"/>
    <col min="6178" max="6180" width="10.875" style="2" customWidth="1"/>
    <col min="6181" max="6181" width="8.375" style="2" customWidth="1"/>
    <col min="6182" max="6182" width="3.375" style="2" customWidth="1"/>
    <col min="6183" max="6183" width="53.375" style="2" customWidth="1"/>
    <col min="6184" max="6187" width="13.375" style="2"/>
    <col min="6188" max="6188" width="3.375" style="2" customWidth="1"/>
    <col min="6189" max="6189" width="53.375" style="2" customWidth="1"/>
    <col min="6190" max="6400" width="13.375" style="2"/>
    <col min="6401" max="6401" width="13.375" style="2" customWidth="1"/>
    <col min="6402" max="6402" width="27.125" style="2" customWidth="1"/>
    <col min="6403" max="6403" width="13.375" style="2"/>
    <col min="6404" max="6404" width="12.125" style="2" customWidth="1"/>
    <col min="6405" max="6409" width="13.375" style="2"/>
    <col min="6410" max="6410" width="12.125" style="2" customWidth="1"/>
    <col min="6411" max="6426" width="13.375" style="2"/>
    <col min="6427" max="6432" width="10.875" style="2" customWidth="1"/>
    <col min="6433" max="6433" width="8.375" style="2" customWidth="1"/>
    <col min="6434" max="6436" width="10.875" style="2" customWidth="1"/>
    <col min="6437" max="6437" width="8.375" style="2" customWidth="1"/>
    <col min="6438" max="6438" width="3.375" style="2" customWidth="1"/>
    <col min="6439" max="6439" width="53.375" style="2" customWidth="1"/>
    <col min="6440" max="6443" width="13.375" style="2"/>
    <col min="6444" max="6444" width="3.375" style="2" customWidth="1"/>
    <col min="6445" max="6445" width="53.375" style="2" customWidth="1"/>
    <col min="6446" max="6656" width="13.375" style="2"/>
    <col min="6657" max="6657" width="13.375" style="2" customWidth="1"/>
    <col min="6658" max="6658" width="27.125" style="2" customWidth="1"/>
    <col min="6659" max="6659" width="13.375" style="2"/>
    <col min="6660" max="6660" width="12.125" style="2" customWidth="1"/>
    <col min="6661" max="6665" width="13.375" style="2"/>
    <col min="6666" max="6666" width="12.125" style="2" customWidth="1"/>
    <col min="6667" max="6682" width="13.375" style="2"/>
    <col min="6683" max="6688" width="10.875" style="2" customWidth="1"/>
    <col min="6689" max="6689" width="8.375" style="2" customWidth="1"/>
    <col min="6690" max="6692" width="10.875" style="2" customWidth="1"/>
    <col min="6693" max="6693" width="8.375" style="2" customWidth="1"/>
    <col min="6694" max="6694" width="3.375" style="2" customWidth="1"/>
    <col min="6695" max="6695" width="53.375" style="2" customWidth="1"/>
    <col min="6696" max="6699" width="13.375" style="2"/>
    <col min="6700" max="6700" width="3.375" style="2" customWidth="1"/>
    <col min="6701" max="6701" width="53.375" style="2" customWidth="1"/>
    <col min="6702" max="6912" width="13.375" style="2"/>
    <col min="6913" max="6913" width="13.375" style="2" customWidth="1"/>
    <col min="6914" max="6914" width="27.125" style="2" customWidth="1"/>
    <col min="6915" max="6915" width="13.375" style="2"/>
    <col min="6916" max="6916" width="12.125" style="2" customWidth="1"/>
    <col min="6917" max="6921" width="13.375" style="2"/>
    <col min="6922" max="6922" width="12.125" style="2" customWidth="1"/>
    <col min="6923" max="6938" width="13.375" style="2"/>
    <col min="6939" max="6944" width="10.875" style="2" customWidth="1"/>
    <col min="6945" max="6945" width="8.375" style="2" customWidth="1"/>
    <col min="6946" max="6948" width="10.875" style="2" customWidth="1"/>
    <col min="6949" max="6949" width="8.375" style="2" customWidth="1"/>
    <col min="6950" max="6950" width="3.375" style="2" customWidth="1"/>
    <col min="6951" max="6951" width="53.375" style="2" customWidth="1"/>
    <col min="6952" max="6955" width="13.375" style="2"/>
    <col min="6956" max="6956" width="3.375" style="2" customWidth="1"/>
    <col min="6957" max="6957" width="53.375" style="2" customWidth="1"/>
    <col min="6958" max="7168" width="13.375" style="2"/>
    <col min="7169" max="7169" width="13.375" style="2" customWidth="1"/>
    <col min="7170" max="7170" width="27.125" style="2" customWidth="1"/>
    <col min="7171" max="7171" width="13.375" style="2"/>
    <col min="7172" max="7172" width="12.125" style="2" customWidth="1"/>
    <col min="7173" max="7177" width="13.375" style="2"/>
    <col min="7178" max="7178" width="12.125" style="2" customWidth="1"/>
    <col min="7179" max="7194" width="13.375" style="2"/>
    <col min="7195" max="7200" width="10.875" style="2" customWidth="1"/>
    <col min="7201" max="7201" width="8.375" style="2" customWidth="1"/>
    <col min="7202" max="7204" width="10.875" style="2" customWidth="1"/>
    <col min="7205" max="7205" width="8.375" style="2" customWidth="1"/>
    <col min="7206" max="7206" width="3.375" style="2" customWidth="1"/>
    <col min="7207" max="7207" width="53.375" style="2" customWidth="1"/>
    <col min="7208" max="7211" width="13.375" style="2"/>
    <col min="7212" max="7212" width="3.375" style="2" customWidth="1"/>
    <col min="7213" max="7213" width="53.375" style="2" customWidth="1"/>
    <col min="7214" max="7424" width="13.375" style="2"/>
    <col min="7425" max="7425" width="13.375" style="2" customWidth="1"/>
    <col min="7426" max="7426" width="27.125" style="2" customWidth="1"/>
    <col min="7427" max="7427" width="13.375" style="2"/>
    <col min="7428" max="7428" width="12.125" style="2" customWidth="1"/>
    <col min="7429" max="7433" width="13.375" style="2"/>
    <col min="7434" max="7434" width="12.125" style="2" customWidth="1"/>
    <col min="7435" max="7450" width="13.375" style="2"/>
    <col min="7451" max="7456" width="10.875" style="2" customWidth="1"/>
    <col min="7457" max="7457" width="8.375" style="2" customWidth="1"/>
    <col min="7458" max="7460" width="10.875" style="2" customWidth="1"/>
    <col min="7461" max="7461" width="8.375" style="2" customWidth="1"/>
    <col min="7462" max="7462" width="3.375" style="2" customWidth="1"/>
    <col min="7463" max="7463" width="53.375" style="2" customWidth="1"/>
    <col min="7464" max="7467" width="13.375" style="2"/>
    <col min="7468" max="7468" width="3.375" style="2" customWidth="1"/>
    <col min="7469" max="7469" width="53.375" style="2" customWidth="1"/>
    <col min="7470" max="7680" width="13.375" style="2"/>
    <col min="7681" max="7681" width="13.375" style="2" customWidth="1"/>
    <col min="7682" max="7682" width="27.125" style="2" customWidth="1"/>
    <col min="7683" max="7683" width="13.375" style="2"/>
    <col min="7684" max="7684" width="12.125" style="2" customWidth="1"/>
    <col min="7685" max="7689" width="13.375" style="2"/>
    <col min="7690" max="7690" width="12.125" style="2" customWidth="1"/>
    <col min="7691" max="7706" width="13.375" style="2"/>
    <col min="7707" max="7712" width="10.875" style="2" customWidth="1"/>
    <col min="7713" max="7713" width="8.375" style="2" customWidth="1"/>
    <col min="7714" max="7716" width="10.875" style="2" customWidth="1"/>
    <col min="7717" max="7717" width="8.375" style="2" customWidth="1"/>
    <col min="7718" max="7718" width="3.375" style="2" customWidth="1"/>
    <col min="7719" max="7719" width="53.375" style="2" customWidth="1"/>
    <col min="7720" max="7723" width="13.375" style="2"/>
    <col min="7724" max="7724" width="3.375" style="2" customWidth="1"/>
    <col min="7725" max="7725" width="53.375" style="2" customWidth="1"/>
    <col min="7726" max="7936" width="13.375" style="2"/>
    <col min="7937" max="7937" width="13.375" style="2" customWidth="1"/>
    <col min="7938" max="7938" width="27.125" style="2" customWidth="1"/>
    <col min="7939" max="7939" width="13.375" style="2"/>
    <col min="7940" max="7940" width="12.125" style="2" customWidth="1"/>
    <col min="7941" max="7945" width="13.375" style="2"/>
    <col min="7946" max="7946" width="12.125" style="2" customWidth="1"/>
    <col min="7947" max="7962" width="13.375" style="2"/>
    <col min="7963" max="7968" width="10.875" style="2" customWidth="1"/>
    <col min="7969" max="7969" width="8.375" style="2" customWidth="1"/>
    <col min="7970" max="7972" width="10.875" style="2" customWidth="1"/>
    <col min="7973" max="7973" width="8.375" style="2" customWidth="1"/>
    <col min="7974" max="7974" width="3.375" style="2" customWidth="1"/>
    <col min="7975" max="7975" width="53.375" style="2" customWidth="1"/>
    <col min="7976" max="7979" width="13.375" style="2"/>
    <col min="7980" max="7980" width="3.375" style="2" customWidth="1"/>
    <col min="7981" max="7981" width="53.375" style="2" customWidth="1"/>
    <col min="7982" max="8192" width="13.375" style="2"/>
    <col min="8193" max="8193" width="13.375" style="2" customWidth="1"/>
    <col min="8194" max="8194" width="27.125" style="2" customWidth="1"/>
    <col min="8195" max="8195" width="13.375" style="2"/>
    <col min="8196" max="8196" width="12.125" style="2" customWidth="1"/>
    <col min="8197" max="8201" width="13.375" style="2"/>
    <col min="8202" max="8202" width="12.125" style="2" customWidth="1"/>
    <col min="8203" max="8218" width="13.375" style="2"/>
    <col min="8219" max="8224" width="10.875" style="2" customWidth="1"/>
    <col min="8225" max="8225" width="8.375" style="2" customWidth="1"/>
    <col min="8226" max="8228" width="10.875" style="2" customWidth="1"/>
    <col min="8229" max="8229" width="8.375" style="2" customWidth="1"/>
    <col min="8230" max="8230" width="3.375" style="2" customWidth="1"/>
    <col min="8231" max="8231" width="53.375" style="2" customWidth="1"/>
    <col min="8232" max="8235" width="13.375" style="2"/>
    <col min="8236" max="8236" width="3.375" style="2" customWidth="1"/>
    <col min="8237" max="8237" width="53.375" style="2" customWidth="1"/>
    <col min="8238" max="8448" width="13.375" style="2"/>
    <col min="8449" max="8449" width="13.375" style="2" customWidth="1"/>
    <col min="8450" max="8450" width="27.125" style="2" customWidth="1"/>
    <col min="8451" max="8451" width="13.375" style="2"/>
    <col min="8452" max="8452" width="12.125" style="2" customWidth="1"/>
    <col min="8453" max="8457" width="13.375" style="2"/>
    <col min="8458" max="8458" width="12.125" style="2" customWidth="1"/>
    <col min="8459" max="8474" width="13.375" style="2"/>
    <col min="8475" max="8480" width="10.875" style="2" customWidth="1"/>
    <col min="8481" max="8481" width="8.375" style="2" customWidth="1"/>
    <col min="8482" max="8484" width="10.875" style="2" customWidth="1"/>
    <col min="8485" max="8485" width="8.375" style="2" customWidth="1"/>
    <col min="8486" max="8486" width="3.375" style="2" customWidth="1"/>
    <col min="8487" max="8487" width="53.375" style="2" customWidth="1"/>
    <col min="8488" max="8491" width="13.375" style="2"/>
    <col min="8492" max="8492" width="3.375" style="2" customWidth="1"/>
    <col min="8493" max="8493" width="53.375" style="2" customWidth="1"/>
    <col min="8494" max="8704" width="13.375" style="2"/>
    <col min="8705" max="8705" width="13.375" style="2" customWidth="1"/>
    <col min="8706" max="8706" width="27.125" style="2" customWidth="1"/>
    <col min="8707" max="8707" width="13.375" style="2"/>
    <col min="8708" max="8708" width="12.125" style="2" customWidth="1"/>
    <col min="8709" max="8713" width="13.375" style="2"/>
    <col min="8714" max="8714" width="12.125" style="2" customWidth="1"/>
    <col min="8715" max="8730" width="13.375" style="2"/>
    <col min="8731" max="8736" width="10.875" style="2" customWidth="1"/>
    <col min="8737" max="8737" width="8.375" style="2" customWidth="1"/>
    <col min="8738" max="8740" width="10.875" style="2" customWidth="1"/>
    <col min="8741" max="8741" width="8.375" style="2" customWidth="1"/>
    <col min="8742" max="8742" width="3.375" style="2" customWidth="1"/>
    <col min="8743" max="8743" width="53.375" style="2" customWidth="1"/>
    <col min="8744" max="8747" width="13.375" style="2"/>
    <col min="8748" max="8748" width="3.375" style="2" customWidth="1"/>
    <col min="8749" max="8749" width="53.375" style="2" customWidth="1"/>
    <col min="8750" max="8960" width="13.375" style="2"/>
    <col min="8961" max="8961" width="13.375" style="2" customWidth="1"/>
    <col min="8962" max="8962" width="27.125" style="2" customWidth="1"/>
    <col min="8963" max="8963" width="13.375" style="2"/>
    <col min="8964" max="8964" width="12.125" style="2" customWidth="1"/>
    <col min="8965" max="8969" width="13.375" style="2"/>
    <col min="8970" max="8970" width="12.125" style="2" customWidth="1"/>
    <col min="8971" max="8986" width="13.375" style="2"/>
    <col min="8987" max="8992" width="10.875" style="2" customWidth="1"/>
    <col min="8993" max="8993" width="8.375" style="2" customWidth="1"/>
    <col min="8994" max="8996" width="10.875" style="2" customWidth="1"/>
    <col min="8997" max="8997" width="8.375" style="2" customWidth="1"/>
    <col min="8998" max="8998" width="3.375" style="2" customWidth="1"/>
    <col min="8999" max="8999" width="53.375" style="2" customWidth="1"/>
    <col min="9000" max="9003" width="13.375" style="2"/>
    <col min="9004" max="9004" width="3.375" style="2" customWidth="1"/>
    <col min="9005" max="9005" width="53.375" style="2" customWidth="1"/>
    <col min="9006" max="9216" width="13.375" style="2"/>
    <col min="9217" max="9217" width="13.375" style="2" customWidth="1"/>
    <col min="9218" max="9218" width="27.125" style="2" customWidth="1"/>
    <col min="9219" max="9219" width="13.375" style="2"/>
    <col min="9220" max="9220" width="12.125" style="2" customWidth="1"/>
    <col min="9221" max="9225" width="13.375" style="2"/>
    <col min="9226" max="9226" width="12.125" style="2" customWidth="1"/>
    <col min="9227" max="9242" width="13.375" style="2"/>
    <col min="9243" max="9248" width="10.875" style="2" customWidth="1"/>
    <col min="9249" max="9249" width="8.375" style="2" customWidth="1"/>
    <col min="9250" max="9252" width="10.875" style="2" customWidth="1"/>
    <col min="9253" max="9253" width="8.375" style="2" customWidth="1"/>
    <col min="9254" max="9254" width="3.375" style="2" customWidth="1"/>
    <col min="9255" max="9255" width="53.375" style="2" customWidth="1"/>
    <col min="9256" max="9259" width="13.375" style="2"/>
    <col min="9260" max="9260" width="3.375" style="2" customWidth="1"/>
    <col min="9261" max="9261" width="53.375" style="2" customWidth="1"/>
    <col min="9262" max="9472" width="13.375" style="2"/>
    <col min="9473" max="9473" width="13.375" style="2" customWidth="1"/>
    <col min="9474" max="9474" width="27.125" style="2" customWidth="1"/>
    <col min="9475" max="9475" width="13.375" style="2"/>
    <col min="9476" max="9476" width="12.125" style="2" customWidth="1"/>
    <col min="9477" max="9481" width="13.375" style="2"/>
    <col min="9482" max="9482" width="12.125" style="2" customWidth="1"/>
    <col min="9483" max="9498" width="13.375" style="2"/>
    <col min="9499" max="9504" width="10.875" style="2" customWidth="1"/>
    <col min="9505" max="9505" width="8.375" style="2" customWidth="1"/>
    <col min="9506" max="9508" width="10.875" style="2" customWidth="1"/>
    <col min="9509" max="9509" width="8.375" style="2" customWidth="1"/>
    <col min="9510" max="9510" width="3.375" style="2" customWidth="1"/>
    <col min="9511" max="9511" width="53.375" style="2" customWidth="1"/>
    <col min="9512" max="9515" width="13.375" style="2"/>
    <col min="9516" max="9516" width="3.375" style="2" customWidth="1"/>
    <col min="9517" max="9517" width="53.375" style="2" customWidth="1"/>
    <col min="9518" max="9728" width="13.375" style="2"/>
    <col min="9729" max="9729" width="13.375" style="2" customWidth="1"/>
    <col min="9730" max="9730" width="27.125" style="2" customWidth="1"/>
    <col min="9731" max="9731" width="13.375" style="2"/>
    <col min="9732" max="9732" width="12.125" style="2" customWidth="1"/>
    <col min="9733" max="9737" width="13.375" style="2"/>
    <col min="9738" max="9738" width="12.125" style="2" customWidth="1"/>
    <col min="9739" max="9754" width="13.375" style="2"/>
    <col min="9755" max="9760" width="10.875" style="2" customWidth="1"/>
    <col min="9761" max="9761" width="8.375" style="2" customWidth="1"/>
    <col min="9762" max="9764" width="10.875" style="2" customWidth="1"/>
    <col min="9765" max="9765" width="8.375" style="2" customWidth="1"/>
    <col min="9766" max="9766" width="3.375" style="2" customWidth="1"/>
    <col min="9767" max="9767" width="53.375" style="2" customWidth="1"/>
    <col min="9768" max="9771" width="13.375" style="2"/>
    <col min="9772" max="9772" width="3.375" style="2" customWidth="1"/>
    <col min="9773" max="9773" width="53.375" style="2" customWidth="1"/>
    <col min="9774" max="9984" width="13.375" style="2"/>
    <col min="9985" max="9985" width="13.375" style="2" customWidth="1"/>
    <col min="9986" max="9986" width="27.125" style="2" customWidth="1"/>
    <col min="9987" max="9987" width="13.375" style="2"/>
    <col min="9988" max="9988" width="12.125" style="2" customWidth="1"/>
    <col min="9989" max="9993" width="13.375" style="2"/>
    <col min="9994" max="9994" width="12.125" style="2" customWidth="1"/>
    <col min="9995" max="10010" width="13.375" style="2"/>
    <col min="10011" max="10016" width="10.875" style="2" customWidth="1"/>
    <col min="10017" max="10017" width="8.375" style="2" customWidth="1"/>
    <col min="10018" max="10020" width="10.875" style="2" customWidth="1"/>
    <col min="10021" max="10021" width="8.375" style="2" customWidth="1"/>
    <col min="10022" max="10022" width="3.375" style="2" customWidth="1"/>
    <col min="10023" max="10023" width="53.375" style="2" customWidth="1"/>
    <col min="10024" max="10027" width="13.375" style="2"/>
    <col min="10028" max="10028" width="3.375" style="2" customWidth="1"/>
    <col min="10029" max="10029" width="53.375" style="2" customWidth="1"/>
    <col min="10030" max="10240" width="13.375" style="2"/>
    <col min="10241" max="10241" width="13.375" style="2" customWidth="1"/>
    <col min="10242" max="10242" width="27.125" style="2" customWidth="1"/>
    <col min="10243" max="10243" width="13.375" style="2"/>
    <col min="10244" max="10244" width="12.125" style="2" customWidth="1"/>
    <col min="10245" max="10249" width="13.375" style="2"/>
    <col min="10250" max="10250" width="12.125" style="2" customWidth="1"/>
    <col min="10251" max="10266" width="13.375" style="2"/>
    <col min="10267" max="10272" width="10.875" style="2" customWidth="1"/>
    <col min="10273" max="10273" width="8.375" style="2" customWidth="1"/>
    <col min="10274" max="10276" width="10.875" style="2" customWidth="1"/>
    <col min="10277" max="10277" width="8.375" style="2" customWidth="1"/>
    <col min="10278" max="10278" width="3.375" style="2" customWidth="1"/>
    <col min="10279" max="10279" width="53.375" style="2" customWidth="1"/>
    <col min="10280" max="10283" width="13.375" style="2"/>
    <col min="10284" max="10284" width="3.375" style="2" customWidth="1"/>
    <col min="10285" max="10285" width="53.375" style="2" customWidth="1"/>
    <col min="10286" max="10496" width="13.375" style="2"/>
    <col min="10497" max="10497" width="13.375" style="2" customWidth="1"/>
    <col min="10498" max="10498" width="27.125" style="2" customWidth="1"/>
    <col min="10499" max="10499" width="13.375" style="2"/>
    <col min="10500" max="10500" width="12.125" style="2" customWidth="1"/>
    <col min="10501" max="10505" width="13.375" style="2"/>
    <col min="10506" max="10506" width="12.125" style="2" customWidth="1"/>
    <col min="10507" max="10522" width="13.375" style="2"/>
    <col min="10523" max="10528" width="10.875" style="2" customWidth="1"/>
    <col min="10529" max="10529" width="8.375" style="2" customWidth="1"/>
    <col min="10530" max="10532" width="10.875" style="2" customWidth="1"/>
    <col min="10533" max="10533" width="8.375" style="2" customWidth="1"/>
    <col min="10534" max="10534" width="3.375" style="2" customWidth="1"/>
    <col min="10535" max="10535" width="53.375" style="2" customWidth="1"/>
    <col min="10536" max="10539" width="13.375" style="2"/>
    <col min="10540" max="10540" width="3.375" style="2" customWidth="1"/>
    <col min="10541" max="10541" width="53.375" style="2" customWidth="1"/>
    <col min="10542" max="10752" width="13.375" style="2"/>
    <col min="10753" max="10753" width="13.375" style="2" customWidth="1"/>
    <col min="10754" max="10754" width="27.125" style="2" customWidth="1"/>
    <col min="10755" max="10755" width="13.375" style="2"/>
    <col min="10756" max="10756" width="12.125" style="2" customWidth="1"/>
    <col min="10757" max="10761" width="13.375" style="2"/>
    <col min="10762" max="10762" width="12.125" style="2" customWidth="1"/>
    <col min="10763" max="10778" width="13.375" style="2"/>
    <col min="10779" max="10784" width="10.875" style="2" customWidth="1"/>
    <col min="10785" max="10785" width="8.375" style="2" customWidth="1"/>
    <col min="10786" max="10788" width="10.875" style="2" customWidth="1"/>
    <col min="10789" max="10789" width="8.375" style="2" customWidth="1"/>
    <col min="10790" max="10790" width="3.375" style="2" customWidth="1"/>
    <col min="10791" max="10791" width="53.375" style="2" customWidth="1"/>
    <col min="10792" max="10795" width="13.375" style="2"/>
    <col min="10796" max="10796" width="3.375" style="2" customWidth="1"/>
    <col min="10797" max="10797" width="53.375" style="2" customWidth="1"/>
    <col min="10798" max="11008" width="13.375" style="2"/>
    <col min="11009" max="11009" width="13.375" style="2" customWidth="1"/>
    <col min="11010" max="11010" width="27.125" style="2" customWidth="1"/>
    <col min="11011" max="11011" width="13.375" style="2"/>
    <col min="11012" max="11012" width="12.125" style="2" customWidth="1"/>
    <col min="11013" max="11017" width="13.375" style="2"/>
    <col min="11018" max="11018" width="12.125" style="2" customWidth="1"/>
    <col min="11019" max="11034" width="13.375" style="2"/>
    <col min="11035" max="11040" width="10.875" style="2" customWidth="1"/>
    <col min="11041" max="11041" width="8.375" style="2" customWidth="1"/>
    <col min="11042" max="11044" width="10.875" style="2" customWidth="1"/>
    <col min="11045" max="11045" width="8.375" style="2" customWidth="1"/>
    <col min="11046" max="11046" width="3.375" style="2" customWidth="1"/>
    <col min="11047" max="11047" width="53.375" style="2" customWidth="1"/>
    <col min="11048" max="11051" width="13.375" style="2"/>
    <col min="11052" max="11052" width="3.375" style="2" customWidth="1"/>
    <col min="11053" max="11053" width="53.375" style="2" customWidth="1"/>
    <col min="11054" max="11264" width="13.375" style="2"/>
    <col min="11265" max="11265" width="13.375" style="2" customWidth="1"/>
    <col min="11266" max="11266" width="27.125" style="2" customWidth="1"/>
    <col min="11267" max="11267" width="13.375" style="2"/>
    <col min="11268" max="11268" width="12.125" style="2" customWidth="1"/>
    <col min="11269" max="11273" width="13.375" style="2"/>
    <col min="11274" max="11274" width="12.125" style="2" customWidth="1"/>
    <col min="11275" max="11290" width="13.375" style="2"/>
    <col min="11291" max="11296" width="10.875" style="2" customWidth="1"/>
    <col min="11297" max="11297" width="8.375" style="2" customWidth="1"/>
    <col min="11298" max="11300" width="10.875" style="2" customWidth="1"/>
    <col min="11301" max="11301" width="8.375" style="2" customWidth="1"/>
    <col min="11302" max="11302" width="3.375" style="2" customWidth="1"/>
    <col min="11303" max="11303" width="53.375" style="2" customWidth="1"/>
    <col min="11304" max="11307" width="13.375" style="2"/>
    <col min="11308" max="11308" width="3.375" style="2" customWidth="1"/>
    <col min="11309" max="11309" width="53.375" style="2" customWidth="1"/>
    <col min="11310" max="11520" width="13.375" style="2"/>
    <col min="11521" max="11521" width="13.375" style="2" customWidth="1"/>
    <col min="11522" max="11522" width="27.125" style="2" customWidth="1"/>
    <col min="11523" max="11523" width="13.375" style="2"/>
    <col min="11524" max="11524" width="12.125" style="2" customWidth="1"/>
    <col min="11525" max="11529" width="13.375" style="2"/>
    <col min="11530" max="11530" width="12.125" style="2" customWidth="1"/>
    <col min="11531" max="11546" width="13.375" style="2"/>
    <col min="11547" max="11552" width="10.875" style="2" customWidth="1"/>
    <col min="11553" max="11553" width="8.375" style="2" customWidth="1"/>
    <col min="11554" max="11556" width="10.875" style="2" customWidth="1"/>
    <col min="11557" max="11557" width="8.375" style="2" customWidth="1"/>
    <col min="11558" max="11558" width="3.375" style="2" customWidth="1"/>
    <col min="11559" max="11559" width="53.375" style="2" customWidth="1"/>
    <col min="11560" max="11563" width="13.375" style="2"/>
    <col min="11564" max="11564" width="3.375" style="2" customWidth="1"/>
    <col min="11565" max="11565" width="53.375" style="2" customWidth="1"/>
    <col min="11566" max="11776" width="13.375" style="2"/>
    <col min="11777" max="11777" width="13.375" style="2" customWidth="1"/>
    <col min="11778" max="11778" width="27.125" style="2" customWidth="1"/>
    <col min="11779" max="11779" width="13.375" style="2"/>
    <col min="11780" max="11780" width="12.125" style="2" customWidth="1"/>
    <col min="11781" max="11785" width="13.375" style="2"/>
    <col min="11786" max="11786" width="12.125" style="2" customWidth="1"/>
    <col min="11787" max="11802" width="13.375" style="2"/>
    <col min="11803" max="11808" width="10.875" style="2" customWidth="1"/>
    <col min="11809" max="11809" width="8.375" style="2" customWidth="1"/>
    <col min="11810" max="11812" width="10.875" style="2" customWidth="1"/>
    <col min="11813" max="11813" width="8.375" style="2" customWidth="1"/>
    <col min="11814" max="11814" width="3.375" style="2" customWidth="1"/>
    <col min="11815" max="11815" width="53.375" style="2" customWidth="1"/>
    <col min="11816" max="11819" width="13.375" style="2"/>
    <col min="11820" max="11820" width="3.375" style="2" customWidth="1"/>
    <col min="11821" max="11821" width="53.375" style="2" customWidth="1"/>
    <col min="11822" max="12032" width="13.375" style="2"/>
    <col min="12033" max="12033" width="13.375" style="2" customWidth="1"/>
    <col min="12034" max="12034" width="27.125" style="2" customWidth="1"/>
    <col min="12035" max="12035" width="13.375" style="2"/>
    <col min="12036" max="12036" width="12.125" style="2" customWidth="1"/>
    <col min="12037" max="12041" width="13.375" style="2"/>
    <col min="12042" max="12042" width="12.125" style="2" customWidth="1"/>
    <col min="12043" max="12058" width="13.375" style="2"/>
    <col min="12059" max="12064" width="10.875" style="2" customWidth="1"/>
    <col min="12065" max="12065" width="8.375" style="2" customWidth="1"/>
    <col min="12066" max="12068" width="10.875" style="2" customWidth="1"/>
    <col min="12069" max="12069" width="8.375" style="2" customWidth="1"/>
    <col min="12070" max="12070" width="3.375" style="2" customWidth="1"/>
    <col min="12071" max="12071" width="53.375" style="2" customWidth="1"/>
    <col min="12072" max="12075" width="13.375" style="2"/>
    <col min="12076" max="12076" width="3.375" style="2" customWidth="1"/>
    <col min="12077" max="12077" width="53.375" style="2" customWidth="1"/>
    <col min="12078" max="12288" width="13.375" style="2"/>
    <col min="12289" max="12289" width="13.375" style="2" customWidth="1"/>
    <col min="12290" max="12290" width="27.125" style="2" customWidth="1"/>
    <col min="12291" max="12291" width="13.375" style="2"/>
    <col min="12292" max="12292" width="12.125" style="2" customWidth="1"/>
    <col min="12293" max="12297" width="13.375" style="2"/>
    <col min="12298" max="12298" width="12.125" style="2" customWidth="1"/>
    <col min="12299" max="12314" width="13.375" style="2"/>
    <col min="12315" max="12320" width="10.875" style="2" customWidth="1"/>
    <col min="12321" max="12321" width="8.375" style="2" customWidth="1"/>
    <col min="12322" max="12324" width="10.875" style="2" customWidth="1"/>
    <col min="12325" max="12325" width="8.375" style="2" customWidth="1"/>
    <col min="12326" max="12326" width="3.375" style="2" customWidth="1"/>
    <col min="12327" max="12327" width="53.375" style="2" customWidth="1"/>
    <col min="12328" max="12331" width="13.375" style="2"/>
    <col min="12332" max="12332" width="3.375" style="2" customWidth="1"/>
    <col min="12333" max="12333" width="53.375" style="2" customWidth="1"/>
    <col min="12334" max="12544" width="13.375" style="2"/>
    <col min="12545" max="12545" width="13.375" style="2" customWidth="1"/>
    <col min="12546" max="12546" width="27.125" style="2" customWidth="1"/>
    <col min="12547" max="12547" width="13.375" style="2"/>
    <col min="12548" max="12548" width="12.125" style="2" customWidth="1"/>
    <col min="12549" max="12553" width="13.375" style="2"/>
    <col min="12554" max="12554" width="12.125" style="2" customWidth="1"/>
    <col min="12555" max="12570" width="13.375" style="2"/>
    <col min="12571" max="12576" width="10.875" style="2" customWidth="1"/>
    <col min="12577" max="12577" width="8.375" style="2" customWidth="1"/>
    <col min="12578" max="12580" width="10.875" style="2" customWidth="1"/>
    <col min="12581" max="12581" width="8.375" style="2" customWidth="1"/>
    <col min="12582" max="12582" width="3.375" style="2" customWidth="1"/>
    <col min="12583" max="12583" width="53.375" style="2" customWidth="1"/>
    <col min="12584" max="12587" width="13.375" style="2"/>
    <col min="12588" max="12588" width="3.375" style="2" customWidth="1"/>
    <col min="12589" max="12589" width="53.375" style="2" customWidth="1"/>
    <col min="12590" max="12800" width="13.375" style="2"/>
    <col min="12801" max="12801" width="13.375" style="2" customWidth="1"/>
    <col min="12802" max="12802" width="27.125" style="2" customWidth="1"/>
    <col min="12803" max="12803" width="13.375" style="2"/>
    <col min="12804" max="12804" width="12.125" style="2" customWidth="1"/>
    <col min="12805" max="12809" width="13.375" style="2"/>
    <col min="12810" max="12810" width="12.125" style="2" customWidth="1"/>
    <col min="12811" max="12826" width="13.375" style="2"/>
    <col min="12827" max="12832" width="10.875" style="2" customWidth="1"/>
    <col min="12833" max="12833" width="8.375" style="2" customWidth="1"/>
    <col min="12834" max="12836" width="10.875" style="2" customWidth="1"/>
    <col min="12837" max="12837" width="8.375" style="2" customWidth="1"/>
    <col min="12838" max="12838" width="3.375" style="2" customWidth="1"/>
    <col min="12839" max="12839" width="53.375" style="2" customWidth="1"/>
    <col min="12840" max="12843" width="13.375" style="2"/>
    <col min="12844" max="12844" width="3.375" style="2" customWidth="1"/>
    <col min="12845" max="12845" width="53.375" style="2" customWidth="1"/>
    <col min="12846" max="13056" width="13.375" style="2"/>
    <col min="13057" max="13057" width="13.375" style="2" customWidth="1"/>
    <col min="13058" max="13058" width="27.125" style="2" customWidth="1"/>
    <col min="13059" max="13059" width="13.375" style="2"/>
    <col min="13060" max="13060" width="12.125" style="2" customWidth="1"/>
    <col min="13061" max="13065" width="13.375" style="2"/>
    <col min="13066" max="13066" width="12.125" style="2" customWidth="1"/>
    <col min="13067" max="13082" width="13.375" style="2"/>
    <col min="13083" max="13088" width="10.875" style="2" customWidth="1"/>
    <col min="13089" max="13089" width="8.375" style="2" customWidth="1"/>
    <col min="13090" max="13092" width="10.875" style="2" customWidth="1"/>
    <col min="13093" max="13093" width="8.375" style="2" customWidth="1"/>
    <col min="13094" max="13094" width="3.375" style="2" customWidth="1"/>
    <col min="13095" max="13095" width="53.375" style="2" customWidth="1"/>
    <col min="13096" max="13099" width="13.375" style="2"/>
    <col min="13100" max="13100" width="3.375" style="2" customWidth="1"/>
    <col min="13101" max="13101" width="53.375" style="2" customWidth="1"/>
    <col min="13102" max="13312" width="13.375" style="2"/>
    <col min="13313" max="13313" width="13.375" style="2" customWidth="1"/>
    <col min="13314" max="13314" width="27.125" style="2" customWidth="1"/>
    <col min="13315" max="13315" width="13.375" style="2"/>
    <col min="13316" max="13316" width="12.125" style="2" customWidth="1"/>
    <col min="13317" max="13321" width="13.375" style="2"/>
    <col min="13322" max="13322" width="12.125" style="2" customWidth="1"/>
    <col min="13323" max="13338" width="13.375" style="2"/>
    <col min="13339" max="13344" width="10.875" style="2" customWidth="1"/>
    <col min="13345" max="13345" width="8.375" style="2" customWidth="1"/>
    <col min="13346" max="13348" width="10.875" style="2" customWidth="1"/>
    <col min="13349" max="13349" width="8.375" style="2" customWidth="1"/>
    <col min="13350" max="13350" width="3.375" style="2" customWidth="1"/>
    <col min="13351" max="13351" width="53.375" style="2" customWidth="1"/>
    <col min="13352" max="13355" width="13.375" style="2"/>
    <col min="13356" max="13356" width="3.375" style="2" customWidth="1"/>
    <col min="13357" max="13357" width="53.375" style="2" customWidth="1"/>
    <col min="13358" max="13568" width="13.375" style="2"/>
    <col min="13569" max="13569" width="13.375" style="2" customWidth="1"/>
    <col min="13570" max="13570" width="27.125" style="2" customWidth="1"/>
    <col min="13571" max="13571" width="13.375" style="2"/>
    <col min="13572" max="13572" width="12.125" style="2" customWidth="1"/>
    <col min="13573" max="13577" width="13.375" style="2"/>
    <col min="13578" max="13578" width="12.125" style="2" customWidth="1"/>
    <col min="13579" max="13594" width="13.375" style="2"/>
    <col min="13595" max="13600" width="10.875" style="2" customWidth="1"/>
    <col min="13601" max="13601" width="8.375" style="2" customWidth="1"/>
    <col min="13602" max="13604" width="10.875" style="2" customWidth="1"/>
    <col min="13605" max="13605" width="8.375" style="2" customWidth="1"/>
    <col min="13606" max="13606" width="3.375" style="2" customWidth="1"/>
    <col min="13607" max="13607" width="53.375" style="2" customWidth="1"/>
    <col min="13608" max="13611" width="13.375" style="2"/>
    <col min="13612" max="13612" width="3.375" style="2" customWidth="1"/>
    <col min="13613" max="13613" width="53.375" style="2" customWidth="1"/>
    <col min="13614" max="13824" width="13.375" style="2"/>
    <col min="13825" max="13825" width="13.375" style="2" customWidth="1"/>
    <col min="13826" max="13826" width="27.125" style="2" customWidth="1"/>
    <col min="13827" max="13827" width="13.375" style="2"/>
    <col min="13828" max="13828" width="12.125" style="2" customWidth="1"/>
    <col min="13829" max="13833" width="13.375" style="2"/>
    <col min="13834" max="13834" width="12.125" style="2" customWidth="1"/>
    <col min="13835" max="13850" width="13.375" style="2"/>
    <col min="13851" max="13856" width="10.875" style="2" customWidth="1"/>
    <col min="13857" max="13857" width="8.375" style="2" customWidth="1"/>
    <col min="13858" max="13860" width="10.875" style="2" customWidth="1"/>
    <col min="13861" max="13861" width="8.375" style="2" customWidth="1"/>
    <col min="13862" max="13862" width="3.375" style="2" customWidth="1"/>
    <col min="13863" max="13863" width="53.375" style="2" customWidth="1"/>
    <col min="13864" max="13867" width="13.375" style="2"/>
    <col min="13868" max="13868" width="3.375" style="2" customWidth="1"/>
    <col min="13869" max="13869" width="53.375" style="2" customWidth="1"/>
    <col min="13870" max="14080" width="13.375" style="2"/>
    <col min="14081" max="14081" width="13.375" style="2" customWidth="1"/>
    <col min="14082" max="14082" width="27.125" style="2" customWidth="1"/>
    <col min="14083" max="14083" width="13.375" style="2"/>
    <col min="14084" max="14084" width="12.125" style="2" customWidth="1"/>
    <col min="14085" max="14089" width="13.375" style="2"/>
    <col min="14090" max="14090" width="12.125" style="2" customWidth="1"/>
    <col min="14091" max="14106" width="13.375" style="2"/>
    <col min="14107" max="14112" width="10.875" style="2" customWidth="1"/>
    <col min="14113" max="14113" width="8.375" style="2" customWidth="1"/>
    <col min="14114" max="14116" width="10.875" style="2" customWidth="1"/>
    <col min="14117" max="14117" width="8.375" style="2" customWidth="1"/>
    <col min="14118" max="14118" width="3.375" style="2" customWidth="1"/>
    <col min="14119" max="14119" width="53.375" style="2" customWidth="1"/>
    <col min="14120" max="14123" width="13.375" style="2"/>
    <col min="14124" max="14124" width="3.375" style="2" customWidth="1"/>
    <col min="14125" max="14125" width="53.375" style="2" customWidth="1"/>
    <col min="14126" max="14336" width="13.375" style="2"/>
    <col min="14337" max="14337" width="13.375" style="2" customWidth="1"/>
    <col min="14338" max="14338" width="27.125" style="2" customWidth="1"/>
    <col min="14339" max="14339" width="13.375" style="2"/>
    <col min="14340" max="14340" width="12.125" style="2" customWidth="1"/>
    <col min="14341" max="14345" width="13.375" style="2"/>
    <col min="14346" max="14346" width="12.125" style="2" customWidth="1"/>
    <col min="14347" max="14362" width="13.375" style="2"/>
    <col min="14363" max="14368" width="10.875" style="2" customWidth="1"/>
    <col min="14369" max="14369" width="8.375" style="2" customWidth="1"/>
    <col min="14370" max="14372" width="10.875" style="2" customWidth="1"/>
    <col min="14373" max="14373" width="8.375" style="2" customWidth="1"/>
    <col min="14374" max="14374" width="3.375" style="2" customWidth="1"/>
    <col min="14375" max="14375" width="53.375" style="2" customWidth="1"/>
    <col min="14376" max="14379" width="13.375" style="2"/>
    <col min="14380" max="14380" width="3.375" style="2" customWidth="1"/>
    <col min="14381" max="14381" width="53.375" style="2" customWidth="1"/>
    <col min="14382" max="14592" width="13.375" style="2"/>
    <col min="14593" max="14593" width="13.375" style="2" customWidth="1"/>
    <col min="14594" max="14594" width="27.125" style="2" customWidth="1"/>
    <col min="14595" max="14595" width="13.375" style="2"/>
    <col min="14596" max="14596" width="12.125" style="2" customWidth="1"/>
    <col min="14597" max="14601" width="13.375" style="2"/>
    <col min="14602" max="14602" width="12.125" style="2" customWidth="1"/>
    <col min="14603" max="14618" width="13.375" style="2"/>
    <col min="14619" max="14624" width="10.875" style="2" customWidth="1"/>
    <col min="14625" max="14625" width="8.375" style="2" customWidth="1"/>
    <col min="14626" max="14628" width="10.875" style="2" customWidth="1"/>
    <col min="14629" max="14629" width="8.375" style="2" customWidth="1"/>
    <col min="14630" max="14630" width="3.375" style="2" customWidth="1"/>
    <col min="14631" max="14631" width="53.375" style="2" customWidth="1"/>
    <col min="14632" max="14635" width="13.375" style="2"/>
    <col min="14636" max="14636" width="3.375" style="2" customWidth="1"/>
    <col min="14637" max="14637" width="53.375" style="2" customWidth="1"/>
    <col min="14638" max="14848" width="13.375" style="2"/>
    <col min="14849" max="14849" width="13.375" style="2" customWidth="1"/>
    <col min="14850" max="14850" width="27.125" style="2" customWidth="1"/>
    <col min="14851" max="14851" width="13.375" style="2"/>
    <col min="14852" max="14852" width="12.125" style="2" customWidth="1"/>
    <col min="14853" max="14857" width="13.375" style="2"/>
    <col min="14858" max="14858" width="12.125" style="2" customWidth="1"/>
    <col min="14859" max="14874" width="13.375" style="2"/>
    <col min="14875" max="14880" width="10.875" style="2" customWidth="1"/>
    <col min="14881" max="14881" width="8.375" style="2" customWidth="1"/>
    <col min="14882" max="14884" width="10.875" style="2" customWidth="1"/>
    <col min="14885" max="14885" width="8.375" style="2" customWidth="1"/>
    <col min="14886" max="14886" width="3.375" style="2" customWidth="1"/>
    <col min="14887" max="14887" width="53.375" style="2" customWidth="1"/>
    <col min="14888" max="14891" width="13.375" style="2"/>
    <col min="14892" max="14892" width="3.375" style="2" customWidth="1"/>
    <col min="14893" max="14893" width="53.375" style="2" customWidth="1"/>
    <col min="14894" max="15104" width="13.375" style="2"/>
    <col min="15105" max="15105" width="13.375" style="2" customWidth="1"/>
    <col min="15106" max="15106" width="27.125" style="2" customWidth="1"/>
    <col min="15107" max="15107" width="13.375" style="2"/>
    <col min="15108" max="15108" width="12.125" style="2" customWidth="1"/>
    <col min="15109" max="15113" width="13.375" style="2"/>
    <col min="15114" max="15114" width="12.125" style="2" customWidth="1"/>
    <col min="15115" max="15130" width="13.375" style="2"/>
    <col min="15131" max="15136" width="10.875" style="2" customWidth="1"/>
    <col min="15137" max="15137" width="8.375" style="2" customWidth="1"/>
    <col min="15138" max="15140" width="10.875" style="2" customWidth="1"/>
    <col min="15141" max="15141" width="8.375" style="2" customWidth="1"/>
    <col min="15142" max="15142" width="3.375" style="2" customWidth="1"/>
    <col min="15143" max="15143" width="53.375" style="2" customWidth="1"/>
    <col min="15144" max="15147" width="13.375" style="2"/>
    <col min="15148" max="15148" width="3.375" style="2" customWidth="1"/>
    <col min="15149" max="15149" width="53.375" style="2" customWidth="1"/>
    <col min="15150" max="15360" width="13.375" style="2"/>
    <col min="15361" max="15361" width="13.375" style="2" customWidth="1"/>
    <col min="15362" max="15362" width="27.125" style="2" customWidth="1"/>
    <col min="15363" max="15363" width="13.375" style="2"/>
    <col min="15364" max="15364" width="12.125" style="2" customWidth="1"/>
    <col min="15365" max="15369" width="13.375" style="2"/>
    <col min="15370" max="15370" width="12.125" style="2" customWidth="1"/>
    <col min="15371" max="15386" width="13.375" style="2"/>
    <col min="15387" max="15392" width="10.875" style="2" customWidth="1"/>
    <col min="15393" max="15393" width="8.375" style="2" customWidth="1"/>
    <col min="15394" max="15396" width="10.875" style="2" customWidth="1"/>
    <col min="15397" max="15397" width="8.375" style="2" customWidth="1"/>
    <col min="15398" max="15398" width="3.375" style="2" customWidth="1"/>
    <col min="15399" max="15399" width="53.375" style="2" customWidth="1"/>
    <col min="15400" max="15403" width="13.375" style="2"/>
    <col min="15404" max="15404" width="3.375" style="2" customWidth="1"/>
    <col min="15405" max="15405" width="53.375" style="2" customWidth="1"/>
    <col min="15406" max="15616" width="13.375" style="2"/>
    <col min="15617" max="15617" width="13.375" style="2" customWidth="1"/>
    <col min="15618" max="15618" width="27.125" style="2" customWidth="1"/>
    <col min="15619" max="15619" width="13.375" style="2"/>
    <col min="15620" max="15620" width="12.125" style="2" customWidth="1"/>
    <col min="15621" max="15625" width="13.375" style="2"/>
    <col min="15626" max="15626" width="12.125" style="2" customWidth="1"/>
    <col min="15627" max="15642" width="13.375" style="2"/>
    <col min="15643" max="15648" width="10.875" style="2" customWidth="1"/>
    <col min="15649" max="15649" width="8.375" style="2" customWidth="1"/>
    <col min="15650" max="15652" width="10.875" style="2" customWidth="1"/>
    <col min="15653" max="15653" width="8.375" style="2" customWidth="1"/>
    <col min="15654" max="15654" width="3.375" style="2" customWidth="1"/>
    <col min="15655" max="15655" width="53.375" style="2" customWidth="1"/>
    <col min="15656" max="15659" width="13.375" style="2"/>
    <col min="15660" max="15660" width="3.375" style="2" customWidth="1"/>
    <col min="15661" max="15661" width="53.375" style="2" customWidth="1"/>
    <col min="15662" max="15872" width="13.375" style="2"/>
    <col min="15873" max="15873" width="13.375" style="2" customWidth="1"/>
    <col min="15874" max="15874" width="27.125" style="2" customWidth="1"/>
    <col min="15875" max="15875" width="13.375" style="2"/>
    <col min="15876" max="15876" width="12.125" style="2" customWidth="1"/>
    <col min="15877" max="15881" width="13.375" style="2"/>
    <col min="15882" max="15882" width="12.125" style="2" customWidth="1"/>
    <col min="15883" max="15898" width="13.375" style="2"/>
    <col min="15899" max="15904" width="10.875" style="2" customWidth="1"/>
    <col min="15905" max="15905" width="8.375" style="2" customWidth="1"/>
    <col min="15906" max="15908" width="10.875" style="2" customWidth="1"/>
    <col min="15909" max="15909" width="8.375" style="2" customWidth="1"/>
    <col min="15910" max="15910" width="3.375" style="2" customWidth="1"/>
    <col min="15911" max="15911" width="53.375" style="2" customWidth="1"/>
    <col min="15912" max="15915" width="13.375" style="2"/>
    <col min="15916" max="15916" width="3.375" style="2" customWidth="1"/>
    <col min="15917" max="15917" width="53.375" style="2" customWidth="1"/>
    <col min="15918" max="16128" width="13.375" style="2"/>
    <col min="16129" max="16129" width="13.375" style="2" customWidth="1"/>
    <col min="16130" max="16130" width="27.125" style="2" customWidth="1"/>
    <col min="16131" max="16131" width="13.375" style="2"/>
    <col min="16132" max="16132" width="12.125" style="2" customWidth="1"/>
    <col min="16133" max="16137" width="13.375" style="2"/>
    <col min="16138" max="16138" width="12.125" style="2" customWidth="1"/>
    <col min="16139" max="16154" width="13.375" style="2"/>
    <col min="16155" max="16160" width="10.875" style="2" customWidth="1"/>
    <col min="16161" max="16161" width="8.375" style="2" customWidth="1"/>
    <col min="16162" max="16164" width="10.875" style="2" customWidth="1"/>
    <col min="16165" max="16165" width="8.375" style="2" customWidth="1"/>
    <col min="16166" max="16166" width="3.375" style="2" customWidth="1"/>
    <col min="16167" max="16167" width="53.375" style="2" customWidth="1"/>
    <col min="16168" max="16171" width="13.375" style="2"/>
    <col min="16172" max="16172" width="3.375" style="2" customWidth="1"/>
    <col min="16173" max="16173" width="53.375" style="2" customWidth="1"/>
    <col min="16174" max="16384" width="13.375" style="2"/>
  </cols>
  <sheetData>
    <row r="1" spans="1:11" x14ac:dyDescent="0.2">
      <c r="A1" s="62"/>
    </row>
    <row r="6" spans="1:11" x14ac:dyDescent="0.2">
      <c r="D6" s="4" t="s">
        <v>409</v>
      </c>
    </row>
    <row r="7" spans="1:11" s="27" customFormat="1" ht="18" thickBot="1" x14ac:dyDescent="0.25">
      <c r="B7" s="63"/>
      <c r="C7" s="63"/>
      <c r="D7" s="63"/>
      <c r="E7" s="63"/>
      <c r="F7" s="63"/>
      <c r="G7" s="63"/>
      <c r="H7" s="63"/>
      <c r="I7" s="64" t="s">
        <v>410</v>
      </c>
      <c r="J7" s="63"/>
    </row>
    <row r="8" spans="1:11" s="27" customFormat="1" ht="18.2" customHeight="1" x14ac:dyDescent="0.2">
      <c r="C8" s="161" t="s">
        <v>411</v>
      </c>
      <c r="D8" s="162"/>
      <c r="E8" s="162"/>
      <c r="F8" s="162"/>
      <c r="G8" s="162"/>
      <c r="H8" s="162"/>
      <c r="I8" s="162"/>
      <c r="J8" s="162"/>
    </row>
    <row r="9" spans="1:11" s="27" customFormat="1" ht="18.2" customHeight="1" x14ac:dyDescent="0.2">
      <c r="C9" s="65"/>
      <c r="D9" s="66"/>
      <c r="E9" s="163" t="s">
        <v>412</v>
      </c>
      <c r="F9" s="164"/>
      <c r="G9" s="164"/>
      <c r="H9" s="164"/>
      <c r="I9" s="164"/>
      <c r="J9" s="164"/>
    </row>
    <row r="10" spans="1:11" s="27" customFormat="1" ht="18.2" customHeight="1" x14ac:dyDescent="0.2">
      <c r="C10" s="67" t="s">
        <v>413</v>
      </c>
      <c r="D10" s="65" t="s">
        <v>414</v>
      </c>
      <c r="E10" s="68" t="s">
        <v>415</v>
      </c>
      <c r="F10" s="165" t="s">
        <v>416</v>
      </c>
      <c r="G10" s="166"/>
      <c r="H10" s="69" t="s">
        <v>417</v>
      </c>
      <c r="I10" s="69" t="s">
        <v>418</v>
      </c>
      <c r="J10" s="154" t="s">
        <v>419</v>
      </c>
    </row>
    <row r="11" spans="1:11" s="27" customFormat="1" ht="18.2" customHeight="1" x14ac:dyDescent="0.2">
      <c r="B11" s="11"/>
      <c r="C11" s="70"/>
      <c r="D11" s="70"/>
      <c r="E11" s="70"/>
      <c r="F11" s="71" t="s">
        <v>420</v>
      </c>
      <c r="G11" s="72" t="s">
        <v>421</v>
      </c>
      <c r="H11" s="73" t="s">
        <v>422</v>
      </c>
      <c r="I11" s="73" t="s">
        <v>423</v>
      </c>
      <c r="J11" s="167"/>
      <c r="K11" s="74"/>
    </row>
    <row r="12" spans="1:11" s="27" customFormat="1" x14ac:dyDescent="0.2">
      <c r="C12" s="13"/>
    </row>
    <row r="13" spans="1:11" s="27" customFormat="1" x14ac:dyDescent="0.2">
      <c r="B13" s="53" t="s">
        <v>424</v>
      </c>
      <c r="C13" s="22">
        <v>24549</v>
      </c>
      <c r="D13" s="55">
        <v>98</v>
      </c>
      <c r="E13" s="55">
        <v>24451</v>
      </c>
      <c r="F13" s="33">
        <v>72</v>
      </c>
      <c r="G13" s="33">
        <v>20739</v>
      </c>
      <c r="H13" s="33">
        <v>3438</v>
      </c>
      <c r="I13" s="33">
        <v>141</v>
      </c>
      <c r="J13" s="33">
        <v>61</v>
      </c>
    </row>
    <row r="14" spans="1:11" s="27" customFormat="1" x14ac:dyDescent="0.2">
      <c r="B14" s="75" t="s">
        <v>425</v>
      </c>
      <c r="C14" s="76">
        <f>SUM(C16:C27)</f>
        <v>24701</v>
      </c>
      <c r="D14" s="77">
        <f t="shared" ref="D14:J14" si="0">SUM(D16:D27)</f>
        <v>164</v>
      </c>
      <c r="E14" s="77">
        <f t="shared" si="0"/>
        <v>24537</v>
      </c>
      <c r="F14" s="8">
        <f t="shared" si="0"/>
        <v>30</v>
      </c>
      <c r="G14" s="8">
        <f t="shared" si="0"/>
        <v>20748</v>
      </c>
      <c r="H14" s="8">
        <f t="shared" si="0"/>
        <v>3570</v>
      </c>
      <c r="I14" s="8">
        <f t="shared" si="0"/>
        <v>136</v>
      </c>
      <c r="J14" s="8">
        <f t="shared" si="0"/>
        <v>53</v>
      </c>
    </row>
    <row r="15" spans="1:11" s="27" customFormat="1" x14ac:dyDescent="0.2">
      <c r="C15" s="13"/>
    </row>
    <row r="16" spans="1:11" s="27" customFormat="1" x14ac:dyDescent="0.2">
      <c r="B16" s="53" t="s">
        <v>426</v>
      </c>
      <c r="C16" s="22">
        <f t="shared" ref="C16:C27" si="1">SUM(D16:E16)</f>
        <v>3794</v>
      </c>
      <c r="D16" s="55">
        <v>128</v>
      </c>
      <c r="E16" s="55">
        <f t="shared" ref="E16:E27" si="2">SUM(F16:J16)</f>
        <v>3666</v>
      </c>
      <c r="F16" s="55">
        <v>30</v>
      </c>
      <c r="G16" s="55">
        <v>3130</v>
      </c>
      <c r="H16" s="55">
        <v>407</v>
      </c>
      <c r="I16" s="55">
        <v>97</v>
      </c>
      <c r="J16" s="55">
        <v>2</v>
      </c>
    </row>
    <row r="17" spans="2:24" s="27" customFormat="1" x14ac:dyDescent="0.2">
      <c r="B17" s="53" t="s">
        <v>427</v>
      </c>
      <c r="C17" s="22">
        <f t="shared" si="1"/>
        <v>992</v>
      </c>
      <c r="D17" s="25">
        <v>7</v>
      </c>
      <c r="E17" s="55">
        <f t="shared" si="2"/>
        <v>985</v>
      </c>
      <c r="F17" s="25" t="s">
        <v>352</v>
      </c>
      <c r="G17" s="55">
        <v>869</v>
      </c>
      <c r="H17" s="55">
        <v>84</v>
      </c>
      <c r="I17" s="55">
        <v>31</v>
      </c>
      <c r="J17" s="55">
        <v>1</v>
      </c>
    </row>
    <row r="18" spans="2:24" s="27" customFormat="1" x14ac:dyDescent="0.2">
      <c r="B18" s="53" t="s">
        <v>428</v>
      </c>
      <c r="C18" s="22">
        <f t="shared" si="1"/>
        <v>140</v>
      </c>
      <c r="D18" s="25">
        <v>4</v>
      </c>
      <c r="E18" s="55">
        <f t="shared" si="2"/>
        <v>136</v>
      </c>
      <c r="F18" s="25" t="s">
        <v>352</v>
      </c>
      <c r="G18" s="55">
        <v>102</v>
      </c>
      <c r="H18" s="55">
        <v>34</v>
      </c>
      <c r="I18" s="25" t="s">
        <v>352</v>
      </c>
      <c r="J18" s="25" t="s">
        <v>352</v>
      </c>
    </row>
    <row r="19" spans="2:24" s="27" customFormat="1" x14ac:dyDescent="0.2">
      <c r="B19" s="53" t="s">
        <v>429</v>
      </c>
      <c r="C19" s="22">
        <f t="shared" si="1"/>
        <v>284</v>
      </c>
      <c r="D19" s="25" t="s">
        <v>352</v>
      </c>
      <c r="E19" s="55">
        <f t="shared" si="2"/>
        <v>284</v>
      </c>
      <c r="F19" s="25" t="s">
        <v>352</v>
      </c>
      <c r="G19" s="55">
        <v>244</v>
      </c>
      <c r="H19" s="55">
        <v>29</v>
      </c>
      <c r="I19" s="55">
        <v>8</v>
      </c>
      <c r="J19" s="55">
        <v>3</v>
      </c>
    </row>
    <row r="20" spans="2:24" s="27" customFormat="1" x14ac:dyDescent="0.2">
      <c r="B20" s="53" t="s">
        <v>430</v>
      </c>
      <c r="C20" s="22">
        <f t="shared" si="1"/>
        <v>11256</v>
      </c>
      <c r="D20" s="55">
        <v>14</v>
      </c>
      <c r="E20" s="55">
        <f t="shared" si="2"/>
        <v>11242</v>
      </c>
      <c r="F20" s="25" t="s">
        <v>352</v>
      </c>
      <c r="G20" s="55">
        <v>9667</v>
      </c>
      <c r="H20" s="55">
        <v>1544</v>
      </c>
      <c r="I20" s="25" t="s">
        <v>352</v>
      </c>
      <c r="J20" s="55">
        <v>31</v>
      </c>
    </row>
    <row r="21" spans="2:24" s="27" customFormat="1" x14ac:dyDescent="0.2">
      <c r="B21" s="53" t="s">
        <v>431</v>
      </c>
      <c r="C21" s="22">
        <f t="shared" si="1"/>
        <v>1077</v>
      </c>
      <c r="D21" s="55">
        <v>3</v>
      </c>
      <c r="E21" s="55">
        <f t="shared" si="2"/>
        <v>1074</v>
      </c>
      <c r="F21" s="25" t="s">
        <v>352</v>
      </c>
      <c r="G21" s="55">
        <v>905</v>
      </c>
      <c r="H21" s="55">
        <v>164</v>
      </c>
      <c r="I21" s="25" t="s">
        <v>352</v>
      </c>
      <c r="J21" s="55">
        <v>5</v>
      </c>
    </row>
    <row r="22" spans="2:24" s="27" customFormat="1" x14ac:dyDescent="0.2">
      <c r="B22" s="53" t="s">
        <v>432</v>
      </c>
      <c r="C22" s="22">
        <f t="shared" si="1"/>
        <v>1104</v>
      </c>
      <c r="D22" s="25" t="s">
        <v>352</v>
      </c>
      <c r="E22" s="55">
        <f t="shared" si="2"/>
        <v>1104</v>
      </c>
      <c r="F22" s="25" t="s">
        <v>352</v>
      </c>
      <c r="G22" s="55">
        <v>898</v>
      </c>
      <c r="H22" s="55">
        <v>205</v>
      </c>
      <c r="I22" s="25" t="s">
        <v>352</v>
      </c>
      <c r="J22" s="25">
        <v>1</v>
      </c>
    </row>
    <row r="23" spans="2:24" s="27" customFormat="1" x14ac:dyDescent="0.2">
      <c r="B23" s="53" t="s">
        <v>433</v>
      </c>
      <c r="C23" s="22">
        <f t="shared" si="1"/>
        <v>761</v>
      </c>
      <c r="D23" s="25" t="s">
        <v>352</v>
      </c>
      <c r="E23" s="55">
        <f t="shared" si="2"/>
        <v>761</v>
      </c>
      <c r="F23" s="25" t="s">
        <v>352</v>
      </c>
      <c r="G23" s="55">
        <v>529</v>
      </c>
      <c r="H23" s="55">
        <v>231</v>
      </c>
      <c r="I23" s="25" t="s">
        <v>352</v>
      </c>
      <c r="J23" s="25">
        <v>1</v>
      </c>
    </row>
    <row r="24" spans="2:24" s="27" customFormat="1" x14ac:dyDescent="0.2">
      <c r="B24" s="53" t="s">
        <v>434</v>
      </c>
      <c r="C24" s="22">
        <f t="shared" si="1"/>
        <v>2820</v>
      </c>
      <c r="D24" s="25">
        <v>4</v>
      </c>
      <c r="E24" s="55">
        <f t="shared" si="2"/>
        <v>2816</v>
      </c>
      <c r="F24" s="25" t="s">
        <v>352</v>
      </c>
      <c r="G24" s="55">
        <v>2492</v>
      </c>
      <c r="H24" s="55">
        <v>323</v>
      </c>
      <c r="I24" s="25" t="s">
        <v>352</v>
      </c>
      <c r="J24" s="55">
        <v>1</v>
      </c>
    </row>
    <row r="25" spans="2:24" s="27" customFormat="1" x14ac:dyDescent="0.2">
      <c r="B25" s="53" t="s">
        <v>435</v>
      </c>
      <c r="C25" s="22">
        <f t="shared" si="1"/>
        <v>418</v>
      </c>
      <c r="D25" s="25">
        <v>1</v>
      </c>
      <c r="E25" s="55">
        <f t="shared" si="2"/>
        <v>417</v>
      </c>
      <c r="F25" s="25" t="s">
        <v>352</v>
      </c>
      <c r="G25" s="55">
        <v>360</v>
      </c>
      <c r="H25" s="55">
        <v>56</v>
      </c>
      <c r="I25" s="25" t="s">
        <v>352</v>
      </c>
      <c r="J25" s="25">
        <v>1</v>
      </c>
    </row>
    <row r="26" spans="2:24" s="27" customFormat="1" x14ac:dyDescent="0.2">
      <c r="B26" s="53" t="s">
        <v>436</v>
      </c>
      <c r="C26" s="22">
        <f t="shared" si="1"/>
        <v>1005</v>
      </c>
      <c r="D26" s="25">
        <v>3</v>
      </c>
      <c r="E26" s="55">
        <f t="shared" si="2"/>
        <v>1002</v>
      </c>
      <c r="F26" s="25" t="s">
        <v>352</v>
      </c>
      <c r="G26" s="55">
        <v>770</v>
      </c>
      <c r="H26" s="55">
        <v>229</v>
      </c>
      <c r="I26" s="25" t="s">
        <v>352</v>
      </c>
      <c r="J26" s="55">
        <v>3</v>
      </c>
    </row>
    <row r="27" spans="2:24" s="27" customFormat="1" x14ac:dyDescent="0.2">
      <c r="B27" s="53" t="s">
        <v>437</v>
      </c>
      <c r="C27" s="22">
        <f t="shared" si="1"/>
        <v>1050</v>
      </c>
      <c r="D27" s="25" t="s">
        <v>352</v>
      </c>
      <c r="E27" s="55">
        <f t="shared" si="2"/>
        <v>1050</v>
      </c>
      <c r="F27" s="25" t="s">
        <v>352</v>
      </c>
      <c r="G27" s="55">
        <v>782</v>
      </c>
      <c r="H27" s="55">
        <v>264</v>
      </c>
      <c r="I27" s="25" t="s">
        <v>352</v>
      </c>
      <c r="J27" s="55">
        <v>4</v>
      </c>
    </row>
    <row r="28" spans="2:24" x14ac:dyDescent="0.2">
      <c r="B28" s="32"/>
      <c r="C28" s="13"/>
      <c r="D28" s="27"/>
      <c r="E28" s="27"/>
      <c r="F28" s="27"/>
      <c r="G28" s="27"/>
      <c r="H28" s="27"/>
      <c r="I28" s="27"/>
      <c r="J28" s="27"/>
      <c r="K28" s="27"/>
      <c r="L28" s="27"/>
      <c r="S28" s="27"/>
      <c r="X28" s="27"/>
    </row>
    <row r="29" spans="2:24" s="27" customFormat="1" ht="18.2" customHeight="1" x14ac:dyDescent="0.2">
      <c r="B29" s="41"/>
      <c r="C29" s="168" t="s">
        <v>438</v>
      </c>
      <c r="D29" s="159"/>
      <c r="E29" s="159"/>
      <c r="F29" s="159"/>
      <c r="G29" s="159"/>
      <c r="H29" s="159"/>
      <c r="I29" s="159"/>
      <c r="J29" s="159"/>
    </row>
    <row r="30" spans="2:24" s="27" customFormat="1" ht="18.2" customHeight="1" x14ac:dyDescent="0.2">
      <c r="B30" s="42"/>
      <c r="C30" s="65"/>
      <c r="D30" s="168" t="s">
        <v>439</v>
      </c>
      <c r="E30" s="169"/>
      <c r="F30" s="169"/>
      <c r="G30" s="170"/>
      <c r="H30" s="168" t="s">
        <v>440</v>
      </c>
      <c r="I30" s="169"/>
      <c r="J30" s="169"/>
    </row>
    <row r="31" spans="2:24" s="27" customFormat="1" ht="18.2" customHeight="1" x14ac:dyDescent="0.2">
      <c r="B31" s="42"/>
      <c r="C31" s="67" t="s">
        <v>413</v>
      </c>
      <c r="D31" s="65" t="s">
        <v>415</v>
      </c>
      <c r="E31" s="78" t="s">
        <v>441</v>
      </c>
      <c r="F31" s="69" t="s">
        <v>442</v>
      </c>
      <c r="G31" s="69" t="s">
        <v>443</v>
      </c>
      <c r="H31" s="65" t="s">
        <v>415</v>
      </c>
      <c r="I31" s="78" t="s">
        <v>444</v>
      </c>
      <c r="J31" s="79" t="s">
        <v>445</v>
      </c>
    </row>
    <row r="32" spans="2:24" s="27" customFormat="1" ht="18.2" customHeight="1" x14ac:dyDescent="0.2">
      <c r="B32" s="80"/>
      <c r="C32" s="70"/>
      <c r="D32" s="81"/>
      <c r="E32" s="72" t="s">
        <v>446</v>
      </c>
      <c r="F32" s="81" t="s">
        <v>447</v>
      </c>
      <c r="G32" s="81" t="s">
        <v>447</v>
      </c>
      <c r="H32" s="81"/>
      <c r="I32" s="72" t="s">
        <v>448</v>
      </c>
      <c r="J32" s="50" t="s">
        <v>449</v>
      </c>
    </row>
    <row r="33" spans="2:10" x14ac:dyDescent="0.2">
      <c r="C33" s="13"/>
    </row>
    <row r="34" spans="2:10" x14ac:dyDescent="0.2">
      <c r="B34" s="53" t="s">
        <v>450</v>
      </c>
      <c r="C34" s="22">
        <v>24385</v>
      </c>
      <c r="D34" s="19">
        <v>10255</v>
      </c>
      <c r="E34" s="21">
        <v>1489</v>
      </c>
      <c r="F34" s="21">
        <v>8766</v>
      </c>
      <c r="G34" s="25" t="s">
        <v>352</v>
      </c>
      <c r="H34" s="19">
        <v>8427</v>
      </c>
      <c r="I34" s="21">
        <v>7835</v>
      </c>
      <c r="J34" s="21">
        <v>451</v>
      </c>
    </row>
    <row r="35" spans="2:10" x14ac:dyDescent="0.2">
      <c r="B35" s="75" t="s">
        <v>451</v>
      </c>
      <c r="C35" s="76">
        <f>SUM(C37:C48)</f>
        <v>24595</v>
      </c>
      <c r="D35" s="17">
        <f t="shared" ref="D35:J35" si="3">SUM(D37:D48)</f>
        <v>10321</v>
      </c>
      <c r="E35" s="3">
        <f t="shared" si="3"/>
        <v>1507</v>
      </c>
      <c r="F35" s="3">
        <f t="shared" si="3"/>
        <v>8814</v>
      </c>
      <c r="G35" s="52" t="s">
        <v>352</v>
      </c>
      <c r="H35" s="17">
        <f t="shared" si="3"/>
        <v>8142</v>
      </c>
      <c r="I35" s="3">
        <f t="shared" si="3"/>
        <v>7449</v>
      </c>
      <c r="J35" s="3">
        <f t="shared" si="3"/>
        <v>552</v>
      </c>
    </row>
    <row r="36" spans="2:10" x14ac:dyDescent="0.2">
      <c r="B36" s="27"/>
      <c r="C36" s="13" t="s">
        <v>452</v>
      </c>
    </row>
    <row r="37" spans="2:10" x14ac:dyDescent="0.2">
      <c r="B37" s="53" t="s">
        <v>426</v>
      </c>
      <c r="C37" s="22">
        <f t="shared" ref="C37:C48" si="4">H37+D37+D58+E58+F58</f>
        <v>3726</v>
      </c>
      <c r="D37" s="19">
        <f t="shared" ref="D37:D48" si="5">E37+F37</f>
        <v>1068</v>
      </c>
      <c r="E37" s="19">
        <v>1068</v>
      </c>
      <c r="F37" s="25" t="s">
        <v>352</v>
      </c>
      <c r="G37" s="25" t="s">
        <v>352</v>
      </c>
      <c r="H37" s="19">
        <f t="shared" ref="H37:H48" si="6">I37+J37+C58</f>
        <v>457</v>
      </c>
      <c r="I37" s="21">
        <v>246</v>
      </c>
      <c r="J37" s="19">
        <v>163</v>
      </c>
    </row>
    <row r="38" spans="2:10" x14ac:dyDescent="0.2">
      <c r="B38" s="53" t="s">
        <v>427</v>
      </c>
      <c r="C38" s="22">
        <f t="shared" si="4"/>
        <v>990</v>
      </c>
      <c r="D38" s="19">
        <f t="shared" si="5"/>
        <v>196</v>
      </c>
      <c r="E38" s="19">
        <v>196</v>
      </c>
      <c r="F38" s="25" t="s">
        <v>352</v>
      </c>
      <c r="G38" s="25" t="s">
        <v>352</v>
      </c>
      <c r="H38" s="19">
        <f t="shared" si="6"/>
        <v>80</v>
      </c>
      <c r="I38" s="21">
        <v>41</v>
      </c>
      <c r="J38" s="19">
        <v>30</v>
      </c>
    </row>
    <row r="39" spans="2:10" x14ac:dyDescent="0.2">
      <c r="B39" s="53" t="s">
        <v>428</v>
      </c>
      <c r="C39" s="22">
        <f t="shared" si="4"/>
        <v>136</v>
      </c>
      <c r="D39" s="19">
        <f t="shared" si="5"/>
        <v>62</v>
      </c>
      <c r="E39" s="19">
        <v>62</v>
      </c>
      <c r="F39" s="25" t="s">
        <v>352</v>
      </c>
      <c r="G39" s="25" t="s">
        <v>352</v>
      </c>
      <c r="H39" s="19">
        <f t="shared" si="6"/>
        <v>22</v>
      </c>
      <c r="I39" s="21">
        <v>14</v>
      </c>
      <c r="J39" s="19">
        <v>6</v>
      </c>
    </row>
    <row r="40" spans="2:10" x14ac:dyDescent="0.2">
      <c r="B40" s="53" t="s">
        <v>429</v>
      </c>
      <c r="C40" s="22">
        <f t="shared" si="4"/>
        <v>284</v>
      </c>
      <c r="D40" s="19">
        <f t="shared" si="5"/>
        <v>56</v>
      </c>
      <c r="E40" s="19">
        <v>56</v>
      </c>
      <c r="F40" s="25" t="s">
        <v>352</v>
      </c>
      <c r="G40" s="25" t="s">
        <v>352</v>
      </c>
      <c r="H40" s="19">
        <f t="shared" si="6"/>
        <v>52</v>
      </c>
      <c r="I40" s="21">
        <v>31</v>
      </c>
      <c r="J40" s="19">
        <v>18</v>
      </c>
    </row>
    <row r="41" spans="2:10" x14ac:dyDescent="0.2">
      <c r="B41" s="53" t="s">
        <v>430</v>
      </c>
      <c r="C41" s="22">
        <f t="shared" si="4"/>
        <v>11237</v>
      </c>
      <c r="D41" s="19">
        <f t="shared" si="5"/>
        <v>5058</v>
      </c>
      <c r="E41" s="19">
        <v>66</v>
      </c>
      <c r="F41" s="19">
        <v>4992</v>
      </c>
      <c r="G41" s="25" t="s">
        <v>352</v>
      </c>
      <c r="H41" s="19">
        <f t="shared" si="6"/>
        <v>4452</v>
      </c>
      <c r="I41" s="21">
        <v>4228</v>
      </c>
      <c r="J41" s="19">
        <v>191</v>
      </c>
    </row>
    <row r="42" spans="2:10" x14ac:dyDescent="0.2">
      <c r="B42" s="53" t="s">
        <v>431</v>
      </c>
      <c r="C42" s="22">
        <f t="shared" si="4"/>
        <v>1075</v>
      </c>
      <c r="D42" s="19">
        <f t="shared" si="5"/>
        <v>482</v>
      </c>
      <c r="E42" s="25" t="s">
        <v>352</v>
      </c>
      <c r="F42" s="19">
        <v>482</v>
      </c>
      <c r="G42" s="25" t="s">
        <v>352</v>
      </c>
      <c r="H42" s="19">
        <f t="shared" si="6"/>
        <v>443</v>
      </c>
      <c r="I42" s="21">
        <v>415</v>
      </c>
      <c r="J42" s="19">
        <v>26</v>
      </c>
    </row>
    <row r="43" spans="2:10" x14ac:dyDescent="0.2">
      <c r="B43" s="53" t="s">
        <v>432</v>
      </c>
      <c r="C43" s="22">
        <f t="shared" si="4"/>
        <v>1104</v>
      </c>
      <c r="D43" s="19">
        <f t="shared" si="5"/>
        <v>665</v>
      </c>
      <c r="E43" s="25" t="s">
        <v>352</v>
      </c>
      <c r="F43" s="19">
        <v>665</v>
      </c>
      <c r="G43" s="25" t="s">
        <v>352</v>
      </c>
      <c r="H43" s="19">
        <f t="shared" si="6"/>
        <v>354</v>
      </c>
      <c r="I43" s="21">
        <v>323</v>
      </c>
      <c r="J43" s="19">
        <v>25</v>
      </c>
    </row>
    <row r="44" spans="2:10" x14ac:dyDescent="0.2">
      <c r="B44" s="53" t="s">
        <v>433</v>
      </c>
      <c r="C44" s="22">
        <f t="shared" si="4"/>
        <v>761</v>
      </c>
      <c r="D44" s="19">
        <f t="shared" si="5"/>
        <v>289</v>
      </c>
      <c r="E44" s="25" t="s">
        <v>352</v>
      </c>
      <c r="F44" s="19">
        <v>289</v>
      </c>
      <c r="G44" s="25" t="s">
        <v>352</v>
      </c>
      <c r="H44" s="19">
        <f t="shared" si="6"/>
        <v>306</v>
      </c>
      <c r="I44" s="21">
        <v>283</v>
      </c>
      <c r="J44" s="19">
        <v>20</v>
      </c>
    </row>
    <row r="45" spans="2:10" x14ac:dyDescent="0.2">
      <c r="B45" s="53" t="s">
        <v>434</v>
      </c>
      <c r="C45" s="22">
        <f t="shared" si="4"/>
        <v>2816</v>
      </c>
      <c r="D45" s="19">
        <f t="shared" si="5"/>
        <v>1369</v>
      </c>
      <c r="E45" s="19">
        <v>31</v>
      </c>
      <c r="F45" s="19">
        <v>1338</v>
      </c>
      <c r="G45" s="25" t="s">
        <v>352</v>
      </c>
      <c r="H45" s="19">
        <f t="shared" si="6"/>
        <v>1015</v>
      </c>
      <c r="I45" s="21">
        <v>967</v>
      </c>
      <c r="J45" s="19">
        <v>29</v>
      </c>
    </row>
    <row r="46" spans="2:10" x14ac:dyDescent="0.2">
      <c r="B46" s="53" t="s">
        <v>435</v>
      </c>
      <c r="C46" s="22">
        <f t="shared" si="4"/>
        <v>415</v>
      </c>
      <c r="D46" s="19">
        <f t="shared" si="5"/>
        <v>170</v>
      </c>
      <c r="E46" s="25" t="s">
        <v>352</v>
      </c>
      <c r="F46" s="19">
        <v>170</v>
      </c>
      <c r="G46" s="25" t="s">
        <v>352</v>
      </c>
      <c r="H46" s="19">
        <f t="shared" si="6"/>
        <v>101</v>
      </c>
      <c r="I46" s="21">
        <v>88</v>
      </c>
      <c r="J46" s="23">
        <v>9</v>
      </c>
    </row>
    <row r="47" spans="2:10" x14ac:dyDescent="0.2">
      <c r="B47" s="53" t="s">
        <v>436</v>
      </c>
      <c r="C47" s="22">
        <f t="shared" si="4"/>
        <v>1002</v>
      </c>
      <c r="D47" s="19">
        <f t="shared" si="5"/>
        <v>399</v>
      </c>
      <c r="E47" s="19">
        <v>11</v>
      </c>
      <c r="F47" s="19">
        <v>388</v>
      </c>
      <c r="G47" s="25" t="s">
        <v>352</v>
      </c>
      <c r="H47" s="19">
        <f t="shared" si="6"/>
        <v>483</v>
      </c>
      <c r="I47" s="21">
        <v>467</v>
      </c>
      <c r="J47" s="19">
        <v>11</v>
      </c>
    </row>
    <row r="48" spans="2:10" x14ac:dyDescent="0.2">
      <c r="B48" s="53" t="s">
        <v>437</v>
      </c>
      <c r="C48" s="22">
        <f t="shared" si="4"/>
        <v>1049</v>
      </c>
      <c r="D48" s="19">
        <f t="shared" si="5"/>
        <v>507</v>
      </c>
      <c r="E48" s="19">
        <v>17</v>
      </c>
      <c r="F48" s="19">
        <v>490</v>
      </c>
      <c r="G48" s="25" t="s">
        <v>352</v>
      </c>
      <c r="H48" s="19">
        <f t="shared" si="6"/>
        <v>377</v>
      </c>
      <c r="I48" s="21">
        <v>346</v>
      </c>
      <c r="J48" s="19">
        <v>24</v>
      </c>
    </row>
    <row r="49" spans="2:13" x14ac:dyDescent="0.2">
      <c r="B49" s="27"/>
      <c r="C49" s="13"/>
      <c r="D49" s="27"/>
      <c r="E49" s="27"/>
      <c r="F49" s="27"/>
      <c r="G49" s="27"/>
      <c r="H49" s="11"/>
      <c r="I49" s="11"/>
      <c r="J49" s="11"/>
      <c r="K49" s="27"/>
      <c r="L49" s="27"/>
    </row>
    <row r="50" spans="2:13" s="27" customFormat="1" ht="18.2" customHeight="1" x14ac:dyDescent="0.2">
      <c r="B50" s="41"/>
      <c r="C50" s="158" t="s">
        <v>453</v>
      </c>
      <c r="D50" s="159"/>
      <c r="E50" s="159"/>
      <c r="F50" s="160"/>
      <c r="G50" s="82"/>
      <c r="H50" s="83"/>
    </row>
    <row r="51" spans="2:13" s="27" customFormat="1" ht="18.2" customHeight="1" x14ac:dyDescent="0.2">
      <c r="B51" s="42"/>
      <c r="C51" s="71" t="s">
        <v>454</v>
      </c>
      <c r="D51" s="66"/>
      <c r="E51" s="84" t="s">
        <v>455</v>
      </c>
      <c r="F51" s="85" t="s">
        <v>456</v>
      </c>
      <c r="G51" s="86" t="s">
        <v>457</v>
      </c>
      <c r="H51" s="53"/>
    </row>
    <row r="52" spans="2:13" s="27" customFormat="1" ht="18.2" customHeight="1" x14ac:dyDescent="0.2">
      <c r="B52" s="42"/>
      <c r="C52" s="87"/>
      <c r="D52" s="65" t="s">
        <v>458</v>
      </c>
      <c r="E52" s="65" t="s">
        <v>459</v>
      </c>
      <c r="F52" s="88" t="s">
        <v>460</v>
      </c>
      <c r="G52" s="39" t="s">
        <v>461</v>
      </c>
      <c r="H52" s="53"/>
    </row>
    <row r="53" spans="2:13" s="27" customFormat="1" ht="18.2" customHeight="1" x14ac:dyDescent="0.2">
      <c r="B53" s="80"/>
      <c r="C53" s="81" t="s">
        <v>462</v>
      </c>
      <c r="D53" s="70"/>
      <c r="E53" s="81" t="s">
        <v>463</v>
      </c>
      <c r="F53" s="72" t="s">
        <v>463</v>
      </c>
      <c r="G53" s="29"/>
    </row>
    <row r="54" spans="2:13" x14ac:dyDescent="0.2">
      <c r="C54" s="13"/>
      <c r="D54" s="27"/>
      <c r="E54" s="27"/>
      <c r="F54" s="42"/>
      <c r="G54" s="13"/>
      <c r="H54" s="27"/>
      <c r="M54" s="27"/>
    </row>
    <row r="55" spans="2:13" x14ac:dyDescent="0.2">
      <c r="B55" s="53" t="s">
        <v>424</v>
      </c>
      <c r="C55" s="20">
        <v>141</v>
      </c>
      <c r="D55" s="33">
        <v>36</v>
      </c>
      <c r="E55" s="33">
        <v>3356</v>
      </c>
      <c r="F55" s="89">
        <v>2311</v>
      </c>
      <c r="G55" s="33">
        <v>164</v>
      </c>
      <c r="H55" s="33"/>
      <c r="M55" s="27"/>
    </row>
    <row r="56" spans="2:13" x14ac:dyDescent="0.2">
      <c r="B56" s="75" t="s">
        <v>464</v>
      </c>
      <c r="C56" s="18">
        <f>SUM(C58:C69)</f>
        <v>141</v>
      </c>
      <c r="D56" s="8">
        <f>SUM(D58:D69)</f>
        <v>50</v>
      </c>
      <c r="E56" s="8">
        <f>SUM(E58:E69)</f>
        <v>3607</v>
      </c>
      <c r="F56" s="90">
        <f>SUM(F58:F69)</f>
        <v>2475</v>
      </c>
      <c r="G56" s="8">
        <f>SUM(G58:G69)</f>
        <v>106</v>
      </c>
      <c r="H56" s="33"/>
      <c r="M56" s="27"/>
    </row>
    <row r="57" spans="2:13" x14ac:dyDescent="0.2">
      <c r="B57" s="27"/>
      <c r="C57" s="13"/>
      <c r="D57" s="27"/>
      <c r="E57" s="27"/>
      <c r="F57" s="42"/>
      <c r="G57" s="13"/>
      <c r="H57" s="27"/>
      <c r="M57" s="27"/>
    </row>
    <row r="58" spans="2:13" x14ac:dyDescent="0.2">
      <c r="B58" s="53" t="s">
        <v>426</v>
      </c>
      <c r="C58" s="22">
        <v>48</v>
      </c>
      <c r="D58" s="55">
        <v>5</v>
      </c>
      <c r="E58" s="33">
        <v>420</v>
      </c>
      <c r="F58" s="91">
        <v>1776</v>
      </c>
      <c r="G58" s="22">
        <v>68</v>
      </c>
      <c r="H58" s="55"/>
      <c r="I58" s="19"/>
      <c r="M58" s="27"/>
    </row>
    <row r="59" spans="2:13" x14ac:dyDescent="0.2">
      <c r="B59" s="53" t="s">
        <v>427</v>
      </c>
      <c r="C59" s="22">
        <v>9</v>
      </c>
      <c r="D59" s="25">
        <v>1</v>
      </c>
      <c r="E59" s="33">
        <v>141</v>
      </c>
      <c r="F59" s="91">
        <v>572</v>
      </c>
      <c r="G59" s="25">
        <v>2</v>
      </c>
      <c r="H59" s="55"/>
      <c r="I59" s="19"/>
      <c r="M59" s="27"/>
    </row>
    <row r="60" spans="2:13" x14ac:dyDescent="0.2">
      <c r="B60" s="53" t="s">
        <v>428</v>
      </c>
      <c r="C60" s="22">
        <v>2</v>
      </c>
      <c r="D60" s="25" t="s">
        <v>352</v>
      </c>
      <c r="E60" s="33">
        <v>52</v>
      </c>
      <c r="F60" s="25" t="s">
        <v>352</v>
      </c>
      <c r="G60" s="24">
        <v>4</v>
      </c>
      <c r="H60" s="55"/>
      <c r="I60" s="19"/>
      <c r="M60" s="27"/>
    </row>
    <row r="61" spans="2:13" x14ac:dyDescent="0.2">
      <c r="B61" s="53" t="s">
        <v>429</v>
      </c>
      <c r="C61" s="22">
        <v>3</v>
      </c>
      <c r="D61" s="25" t="s">
        <v>352</v>
      </c>
      <c r="E61" s="33">
        <v>49</v>
      </c>
      <c r="F61" s="92">
        <v>127</v>
      </c>
      <c r="G61" s="24" t="s">
        <v>352</v>
      </c>
      <c r="H61" s="55"/>
      <c r="I61" s="19"/>
      <c r="M61" s="27"/>
    </row>
    <row r="62" spans="2:13" x14ac:dyDescent="0.2">
      <c r="B62" s="53" t="s">
        <v>430</v>
      </c>
      <c r="C62" s="22">
        <v>33</v>
      </c>
      <c r="D62" s="55">
        <v>30</v>
      </c>
      <c r="E62" s="33">
        <v>1697</v>
      </c>
      <c r="F62" s="25" t="s">
        <v>352</v>
      </c>
      <c r="G62" s="24">
        <v>19</v>
      </c>
      <c r="H62" s="55"/>
      <c r="I62" s="19"/>
      <c r="M62" s="27"/>
    </row>
    <row r="63" spans="2:13" x14ac:dyDescent="0.2">
      <c r="B63" s="53" t="s">
        <v>431</v>
      </c>
      <c r="C63" s="22">
        <v>2</v>
      </c>
      <c r="D63" s="55">
        <v>6</v>
      </c>
      <c r="E63" s="33">
        <v>144</v>
      </c>
      <c r="F63" s="25" t="s">
        <v>352</v>
      </c>
      <c r="G63" s="24">
        <v>2</v>
      </c>
      <c r="H63" s="55"/>
      <c r="I63" s="19"/>
      <c r="M63" s="27"/>
    </row>
    <row r="64" spans="2:13" x14ac:dyDescent="0.2">
      <c r="B64" s="53" t="s">
        <v>432</v>
      </c>
      <c r="C64" s="22">
        <v>6</v>
      </c>
      <c r="D64" s="25" t="s">
        <v>352</v>
      </c>
      <c r="E64" s="33">
        <v>85</v>
      </c>
      <c r="F64" s="25" t="s">
        <v>352</v>
      </c>
      <c r="G64" s="24" t="s">
        <v>352</v>
      </c>
      <c r="H64" s="25"/>
      <c r="I64" s="19"/>
      <c r="M64" s="27"/>
    </row>
    <row r="65" spans="1:13" x14ac:dyDescent="0.2">
      <c r="B65" s="53" t="s">
        <v>433</v>
      </c>
      <c r="C65" s="22">
        <v>3</v>
      </c>
      <c r="D65" s="25" t="s">
        <v>352</v>
      </c>
      <c r="E65" s="33">
        <v>166</v>
      </c>
      <c r="F65" s="25" t="s">
        <v>352</v>
      </c>
      <c r="G65" s="24" t="s">
        <v>352</v>
      </c>
      <c r="H65" s="25"/>
      <c r="I65" s="19"/>
      <c r="M65" s="27"/>
    </row>
    <row r="66" spans="1:13" x14ac:dyDescent="0.2">
      <c r="B66" s="53" t="s">
        <v>434</v>
      </c>
      <c r="C66" s="22">
        <v>19</v>
      </c>
      <c r="D66" s="55">
        <v>2</v>
      </c>
      <c r="E66" s="33">
        <v>430</v>
      </c>
      <c r="F66" s="25" t="s">
        <v>352</v>
      </c>
      <c r="G66" s="24">
        <v>4</v>
      </c>
      <c r="H66" s="25"/>
      <c r="I66" s="19"/>
      <c r="M66" s="27"/>
    </row>
    <row r="67" spans="1:13" x14ac:dyDescent="0.2">
      <c r="B67" s="53" t="s">
        <v>435</v>
      </c>
      <c r="C67" s="24">
        <v>4</v>
      </c>
      <c r="D67" s="25">
        <v>2</v>
      </c>
      <c r="E67" s="33">
        <v>142</v>
      </c>
      <c r="F67" s="25" t="s">
        <v>352</v>
      </c>
      <c r="G67" s="24">
        <v>3</v>
      </c>
      <c r="H67" s="25"/>
      <c r="I67" s="19"/>
      <c r="M67" s="27"/>
    </row>
    <row r="68" spans="1:13" x14ac:dyDescent="0.2">
      <c r="B68" s="53" t="s">
        <v>436</v>
      </c>
      <c r="C68" s="22">
        <v>5</v>
      </c>
      <c r="D68" s="25" t="s">
        <v>352</v>
      </c>
      <c r="E68" s="33">
        <v>120</v>
      </c>
      <c r="F68" s="25" t="s">
        <v>352</v>
      </c>
      <c r="G68" s="24">
        <v>3</v>
      </c>
      <c r="H68" s="55"/>
      <c r="I68" s="19"/>
      <c r="M68" s="27"/>
    </row>
    <row r="69" spans="1:13" x14ac:dyDescent="0.2">
      <c r="B69" s="53" t="s">
        <v>437</v>
      </c>
      <c r="C69" s="22">
        <v>7</v>
      </c>
      <c r="D69" s="55">
        <v>4</v>
      </c>
      <c r="E69" s="33">
        <v>161</v>
      </c>
      <c r="F69" s="25" t="s">
        <v>352</v>
      </c>
      <c r="G69" s="24">
        <v>1</v>
      </c>
      <c r="H69" s="55"/>
      <c r="I69" s="19"/>
      <c r="M69" s="27"/>
    </row>
    <row r="70" spans="1:13" ht="18" thickBot="1" x14ac:dyDescent="0.25">
      <c r="B70" s="6"/>
      <c r="C70" s="26"/>
      <c r="D70" s="6"/>
      <c r="E70" s="6"/>
      <c r="F70" s="43"/>
      <c r="G70" s="26"/>
      <c r="H70" s="27"/>
      <c r="M70" s="27"/>
    </row>
    <row r="71" spans="1:13" x14ac:dyDescent="0.2">
      <c r="C71" s="1" t="s">
        <v>465</v>
      </c>
    </row>
    <row r="72" spans="1:13" x14ac:dyDescent="0.2">
      <c r="A72" s="1"/>
    </row>
  </sheetData>
  <mergeCells count="8">
    <mergeCell ref="C50:F50"/>
    <mergeCell ref="C8:J8"/>
    <mergeCell ref="E9:J9"/>
    <mergeCell ref="F10:G10"/>
    <mergeCell ref="J10:J11"/>
    <mergeCell ref="C29:J29"/>
    <mergeCell ref="D30:G30"/>
    <mergeCell ref="H30:J30"/>
  </mergeCells>
  <phoneticPr fontId="2"/>
  <pageMargins left="0.4" right="0.54" top="0.56999999999999995" bottom="0.56000000000000005" header="0.51200000000000001" footer="0.51200000000000001"/>
  <pageSetup paperSize="12" scale="75" orientation="portrait" verticalDpi="4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AD100"/>
  <sheetViews>
    <sheetView showGridLines="0" zoomScale="75" workbookViewId="0">
      <selection activeCell="C39" sqref="C39"/>
    </sheetView>
  </sheetViews>
  <sheetFormatPr defaultColWidth="13.375" defaultRowHeight="17.25" x14ac:dyDescent="0.2"/>
  <cols>
    <col min="1" max="1" width="13.375" style="94" customWidth="1"/>
    <col min="2" max="2" width="19.625" style="94" customWidth="1"/>
    <col min="3" max="6" width="13.375" style="94"/>
    <col min="7" max="8" width="12.125" style="94" customWidth="1"/>
    <col min="9" max="9" width="13.375" style="94"/>
    <col min="10" max="11" width="10.875" style="94" customWidth="1"/>
    <col min="12" max="30" width="12.125" style="94" customWidth="1"/>
    <col min="31" max="256" width="13.375" style="94"/>
    <col min="257" max="257" width="13.375" style="94" customWidth="1"/>
    <col min="258" max="258" width="19.625" style="94" customWidth="1"/>
    <col min="259" max="262" width="13.375" style="94"/>
    <col min="263" max="264" width="12.125" style="94" customWidth="1"/>
    <col min="265" max="265" width="13.375" style="94"/>
    <col min="266" max="267" width="10.875" style="94" customWidth="1"/>
    <col min="268" max="286" width="12.125" style="94" customWidth="1"/>
    <col min="287" max="512" width="13.375" style="94"/>
    <col min="513" max="513" width="13.375" style="94" customWidth="1"/>
    <col min="514" max="514" width="19.625" style="94" customWidth="1"/>
    <col min="515" max="518" width="13.375" style="94"/>
    <col min="519" max="520" width="12.125" style="94" customWidth="1"/>
    <col min="521" max="521" width="13.375" style="94"/>
    <col min="522" max="523" width="10.875" style="94" customWidth="1"/>
    <col min="524" max="542" width="12.125" style="94" customWidth="1"/>
    <col min="543" max="768" width="13.375" style="94"/>
    <col min="769" max="769" width="13.375" style="94" customWidth="1"/>
    <col min="770" max="770" width="19.625" style="94" customWidth="1"/>
    <col min="771" max="774" width="13.375" style="94"/>
    <col min="775" max="776" width="12.125" style="94" customWidth="1"/>
    <col min="777" max="777" width="13.375" style="94"/>
    <col min="778" max="779" width="10.875" style="94" customWidth="1"/>
    <col min="780" max="798" width="12.125" style="94" customWidth="1"/>
    <col min="799" max="1024" width="13.375" style="94"/>
    <col min="1025" max="1025" width="13.375" style="94" customWidth="1"/>
    <col min="1026" max="1026" width="19.625" style="94" customWidth="1"/>
    <col min="1027" max="1030" width="13.375" style="94"/>
    <col min="1031" max="1032" width="12.125" style="94" customWidth="1"/>
    <col min="1033" max="1033" width="13.375" style="94"/>
    <col min="1034" max="1035" width="10.875" style="94" customWidth="1"/>
    <col min="1036" max="1054" width="12.125" style="94" customWidth="1"/>
    <col min="1055" max="1280" width="13.375" style="94"/>
    <col min="1281" max="1281" width="13.375" style="94" customWidth="1"/>
    <col min="1282" max="1282" width="19.625" style="94" customWidth="1"/>
    <col min="1283" max="1286" width="13.375" style="94"/>
    <col min="1287" max="1288" width="12.125" style="94" customWidth="1"/>
    <col min="1289" max="1289" width="13.375" style="94"/>
    <col min="1290" max="1291" width="10.875" style="94" customWidth="1"/>
    <col min="1292" max="1310" width="12.125" style="94" customWidth="1"/>
    <col min="1311" max="1536" width="13.375" style="94"/>
    <col min="1537" max="1537" width="13.375" style="94" customWidth="1"/>
    <col min="1538" max="1538" width="19.625" style="94" customWidth="1"/>
    <col min="1539" max="1542" width="13.375" style="94"/>
    <col min="1543" max="1544" width="12.125" style="94" customWidth="1"/>
    <col min="1545" max="1545" width="13.375" style="94"/>
    <col min="1546" max="1547" width="10.875" style="94" customWidth="1"/>
    <col min="1548" max="1566" width="12.125" style="94" customWidth="1"/>
    <col min="1567" max="1792" width="13.375" style="94"/>
    <col min="1793" max="1793" width="13.375" style="94" customWidth="1"/>
    <col min="1794" max="1794" width="19.625" style="94" customWidth="1"/>
    <col min="1795" max="1798" width="13.375" style="94"/>
    <col min="1799" max="1800" width="12.125" style="94" customWidth="1"/>
    <col min="1801" max="1801" width="13.375" style="94"/>
    <col min="1802" max="1803" width="10.875" style="94" customWidth="1"/>
    <col min="1804" max="1822" width="12.125" style="94" customWidth="1"/>
    <col min="1823" max="2048" width="13.375" style="94"/>
    <col min="2049" max="2049" width="13.375" style="94" customWidth="1"/>
    <col min="2050" max="2050" width="19.625" style="94" customWidth="1"/>
    <col min="2051" max="2054" width="13.375" style="94"/>
    <col min="2055" max="2056" width="12.125" style="94" customWidth="1"/>
    <col min="2057" max="2057" width="13.375" style="94"/>
    <col min="2058" max="2059" width="10.875" style="94" customWidth="1"/>
    <col min="2060" max="2078" width="12.125" style="94" customWidth="1"/>
    <col min="2079" max="2304" width="13.375" style="94"/>
    <col min="2305" max="2305" width="13.375" style="94" customWidth="1"/>
    <col min="2306" max="2306" width="19.625" style="94" customWidth="1"/>
    <col min="2307" max="2310" width="13.375" style="94"/>
    <col min="2311" max="2312" width="12.125" style="94" customWidth="1"/>
    <col min="2313" max="2313" width="13.375" style="94"/>
    <col min="2314" max="2315" width="10.875" style="94" customWidth="1"/>
    <col min="2316" max="2334" width="12.125" style="94" customWidth="1"/>
    <col min="2335" max="2560" width="13.375" style="94"/>
    <col min="2561" max="2561" width="13.375" style="94" customWidth="1"/>
    <col min="2562" max="2562" width="19.625" style="94" customWidth="1"/>
    <col min="2563" max="2566" width="13.375" style="94"/>
    <col min="2567" max="2568" width="12.125" style="94" customWidth="1"/>
    <col min="2569" max="2569" width="13.375" style="94"/>
    <col min="2570" max="2571" width="10.875" style="94" customWidth="1"/>
    <col min="2572" max="2590" width="12.125" style="94" customWidth="1"/>
    <col min="2591" max="2816" width="13.375" style="94"/>
    <col min="2817" max="2817" width="13.375" style="94" customWidth="1"/>
    <col min="2818" max="2818" width="19.625" style="94" customWidth="1"/>
    <col min="2819" max="2822" width="13.375" style="94"/>
    <col min="2823" max="2824" width="12.125" style="94" customWidth="1"/>
    <col min="2825" max="2825" width="13.375" style="94"/>
    <col min="2826" max="2827" width="10.875" style="94" customWidth="1"/>
    <col min="2828" max="2846" width="12.125" style="94" customWidth="1"/>
    <col min="2847" max="3072" width="13.375" style="94"/>
    <col min="3073" max="3073" width="13.375" style="94" customWidth="1"/>
    <col min="3074" max="3074" width="19.625" style="94" customWidth="1"/>
    <col min="3075" max="3078" width="13.375" style="94"/>
    <col min="3079" max="3080" width="12.125" style="94" customWidth="1"/>
    <col min="3081" max="3081" width="13.375" style="94"/>
    <col min="3082" max="3083" width="10.875" style="94" customWidth="1"/>
    <col min="3084" max="3102" width="12.125" style="94" customWidth="1"/>
    <col min="3103" max="3328" width="13.375" style="94"/>
    <col min="3329" max="3329" width="13.375" style="94" customWidth="1"/>
    <col min="3330" max="3330" width="19.625" style="94" customWidth="1"/>
    <col min="3331" max="3334" width="13.375" style="94"/>
    <col min="3335" max="3336" width="12.125" style="94" customWidth="1"/>
    <col min="3337" max="3337" width="13.375" style="94"/>
    <col min="3338" max="3339" width="10.875" style="94" customWidth="1"/>
    <col min="3340" max="3358" width="12.125" style="94" customWidth="1"/>
    <col min="3359" max="3584" width="13.375" style="94"/>
    <col min="3585" max="3585" width="13.375" style="94" customWidth="1"/>
    <col min="3586" max="3586" width="19.625" style="94" customWidth="1"/>
    <col min="3587" max="3590" width="13.375" style="94"/>
    <col min="3591" max="3592" width="12.125" style="94" customWidth="1"/>
    <col min="3593" max="3593" width="13.375" style="94"/>
    <col min="3594" max="3595" width="10.875" style="94" customWidth="1"/>
    <col min="3596" max="3614" width="12.125" style="94" customWidth="1"/>
    <col min="3615" max="3840" width="13.375" style="94"/>
    <col min="3841" max="3841" width="13.375" style="94" customWidth="1"/>
    <col min="3842" max="3842" width="19.625" style="94" customWidth="1"/>
    <col min="3843" max="3846" width="13.375" style="94"/>
    <col min="3847" max="3848" width="12.125" style="94" customWidth="1"/>
    <col min="3849" max="3849" width="13.375" style="94"/>
    <col min="3850" max="3851" width="10.875" style="94" customWidth="1"/>
    <col min="3852" max="3870" width="12.125" style="94" customWidth="1"/>
    <col min="3871" max="4096" width="13.375" style="94"/>
    <col min="4097" max="4097" width="13.375" style="94" customWidth="1"/>
    <col min="4098" max="4098" width="19.625" style="94" customWidth="1"/>
    <col min="4099" max="4102" width="13.375" style="94"/>
    <col min="4103" max="4104" width="12.125" style="94" customWidth="1"/>
    <col min="4105" max="4105" width="13.375" style="94"/>
    <col min="4106" max="4107" width="10.875" style="94" customWidth="1"/>
    <col min="4108" max="4126" width="12.125" style="94" customWidth="1"/>
    <col min="4127" max="4352" width="13.375" style="94"/>
    <col min="4353" max="4353" width="13.375" style="94" customWidth="1"/>
    <col min="4354" max="4354" width="19.625" style="94" customWidth="1"/>
    <col min="4355" max="4358" width="13.375" style="94"/>
    <col min="4359" max="4360" width="12.125" style="94" customWidth="1"/>
    <col min="4361" max="4361" width="13.375" style="94"/>
    <col min="4362" max="4363" width="10.875" style="94" customWidth="1"/>
    <col min="4364" max="4382" width="12.125" style="94" customWidth="1"/>
    <col min="4383" max="4608" width="13.375" style="94"/>
    <col min="4609" max="4609" width="13.375" style="94" customWidth="1"/>
    <col min="4610" max="4610" width="19.625" style="94" customWidth="1"/>
    <col min="4611" max="4614" width="13.375" style="94"/>
    <col min="4615" max="4616" width="12.125" style="94" customWidth="1"/>
    <col min="4617" max="4617" width="13.375" style="94"/>
    <col min="4618" max="4619" width="10.875" style="94" customWidth="1"/>
    <col min="4620" max="4638" width="12.125" style="94" customWidth="1"/>
    <col min="4639" max="4864" width="13.375" style="94"/>
    <col min="4865" max="4865" width="13.375" style="94" customWidth="1"/>
    <col min="4866" max="4866" width="19.625" style="94" customWidth="1"/>
    <col min="4867" max="4870" width="13.375" style="94"/>
    <col min="4871" max="4872" width="12.125" style="94" customWidth="1"/>
    <col min="4873" max="4873" width="13.375" style="94"/>
    <col min="4874" max="4875" width="10.875" style="94" customWidth="1"/>
    <col min="4876" max="4894" width="12.125" style="94" customWidth="1"/>
    <col min="4895" max="5120" width="13.375" style="94"/>
    <col min="5121" max="5121" width="13.375" style="94" customWidth="1"/>
    <col min="5122" max="5122" width="19.625" style="94" customWidth="1"/>
    <col min="5123" max="5126" width="13.375" style="94"/>
    <col min="5127" max="5128" width="12.125" style="94" customWidth="1"/>
    <col min="5129" max="5129" width="13.375" style="94"/>
    <col min="5130" max="5131" width="10.875" style="94" customWidth="1"/>
    <col min="5132" max="5150" width="12.125" style="94" customWidth="1"/>
    <col min="5151" max="5376" width="13.375" style="94"/>
    <col min="5377" max="5377" width="13.375" style="94" customWidth="1"/>
    <col min="5378" max="5378" width="19.625" style="94" customWidth="1"/>
    <col min="5379" max="5382" width="13.375" style="94"/>
    <col min="5383" max="5384" width="12.125" style="94" customWidth="1"/>
    <col min="5385" max="5385" width="13.375" style="94"/>
    <col min="5386" max="5387" width="10.875" style="94" customWidth="1"/>
    <col min="5388" max="5406" width="12.125" style="94" customWidth="1"/>
    <col min="5407" max="5632" width="13.375" style="94"/>
    <col min="5633" max="5633" width="13.375" style="94" customWidth="1"/>
    <col min="5634" max="5634" width="19.625" style="94" customWidth="1"/>
    <col min="5635" max="5638" width="13.375" style="94"/>
    <col min="5639" max="5640" width="12.125" style="94" customWidth="1"/>
    <col min="5641" max="5641" width="13.375" style="94"/>
    <col min="5642" max="5643" width="10.875" style="94" customWidth="1"/>
    <col min="5644" max="5662" width="12.125" style="94" customWidth="1"/>
    <col min="5663" max="5888" width="13.375" style="94"/>
    <col min="5889" max="5889" width="13.375" style="94" customWidth="1"/>
    <col min="5890" max="5890" width="19.625" style="94" customWidth="1"/>
    <col min="5891" max="5894" width="13.375" style="94"/>
    <col min="5895" max="5896" width="12.125" style="94" customWidth="1"/>
    <col min="5897" max="5897" width="13.375" style="94"/>
    <col min="5898" max="5899" width="10.875" style="94" customWidth="1"/>
    <col min="5900" max="5918" width="12.125" style="94" customWidth="1"/>
    <col min="5919" max="6144" width="13.375" style="94"/>
    <col min="6145" max="6145" width="13.375" style="94" customWidth="1"/>
    <col min="6146" max="6146" width="19.625" style="94" customWidth="1"/>
    <col min="6147" max="6150" width="13.375" style="94"/>
    <col min="6151" max="6152" width="12.125" style="94" customWidth="1"/>
    <col min="6153" max="6153" width="13.375" style="94"/>
    <col min="6154" max="6155" width="10.875" style="94" customWidth="1"/>
    <col min="6156" max="6174" width="12.125" style="94" customWidth="1"/>
    <col min="6175" max="6400" width="13.375" style="94"/>
    <col min="6401" max="6401" width="13.375" style="94" customWidth="1"/>
    <col min="6402" max="6402" width="19.625" style="94" customWidth="1"/>
    <col min="6403" max="6406" width="13.375" style="94"/>
    <col min="6407" max="6408" width="12.125" style="94" customWidth="1"/>
    <col min="6409" max="6409" width="13.375" style="94"/>
    <col min="6410" max="6411" width="10.875" style="94" customWidth="1"/>
    <col min="6412" max="6430" width="12.125" style="94" customWidth="1"/>
    <col min="6431" max="6656" width="13.375" style="94"/>
    <col min="6657" max="6657" width="13.375" style="94" customWidth="1"/>
    <col min="6658" max="6658" width="19.625" style="94" customWidth="1"/>
    <col min="6659" max="6662" width="13.375" style="94"/>
    <col min="6663" max="6664" width="12.125" style="94" customWidth="1"/>
    <col min="6665" max="6665" width="13.375" style="94"/>
    <col min="6666" max="6667" width="10.875" style="94" customWidth="1"/>
    <col min="6668" max="6686" width="12.125" style="94" customWidth="1"/>
    <col min="6687" max="6912" width="13.375" style="94"/>
    <col min="6913" max="6913" width="13.375" style="94" customWidth="1"/>
    <col min="6914" max="6914" width="19.625" style="94" customWidth="1"/>
    <col min="6915" max="6918" width="13.375" style="94"/>
    <col min="6919" max="6920" width="12.125" style="94" customWidth="1"/>
    <col min="6921" max="6921" width="13.375" style="94"/>
    <col min="6922" max="6923" width="10.875" style="94" customWidth="1"/>
    <col min="6924" max="6942" width="12.125" style="94" customWidth="1"/>
    <col min="6943" max="7168" width="13.375" style="94"/>
    <col min="7169" max="7169" width="13.375" style="94" customWidth="1"/>
    <col min="7170" max="7170" width="19.625" style="94" customWidth="1"/>
    <col min="7171" max="7174" width="13.375" style="94"/>
    <col min="7175" max="7176" width="12.125" style="94" customWidth="1"/>
    <col min="7177" max="7177" width="13.375" style="94"/>
    <col min="7178" max="7179" width="10.875" style="94" customWidth="1"/>
    <col min="7180" max="7198" width="12.125" style="94" customWidth="1"/>
    <col min="7199" max="7424" width="13.375" style="94"/>
    <col min="7425" max="7425" width="13.375" style="94" customWidth="1"/>
    <col min="7426" max="7426" width="19.625" style="94" customWidth="1"/>
    <col min="7427" max="7430" width="13.375" style="94"/>
    <col min="7431" max="7432" width="12.125" style="94" customWidth="1"/>
    <col min="7433" max="7433" width="13.375" style="94"/>
    <col min="7434" max="7435" width="10.875" style="94" customWidth="1"/>
    <col min="7436" max="7454" width="12.125" style="94" customWidth="1"/>
    <col min="7455" max="7680" width="13.375" style="94"/>
    <col min="7681" max="7681" width="13.375" style="94" customWidth="1"/>
    <col min="7682" max="7682" width="19.625" style="94" customWidth="1"/>
    <col min="7683" max="7686" width="13.375" style="94"/>
    <col min="7687" max="7688" width="12.125" style="94" customWidth="1"/>
    <col min="7689" max="7689" width="13.375" style="94"/>
    <col min="7690" max="7691" width="10.875" style="94" customWidth="1"/>
    <col min="7692" max="7710" width="12.125" style="94" customWidth="1"/>
    <col min="7711" max="7936" width="13.375" style="94"/>
    <col min="7937" max="7937" width="13.375" style="94" customWidth="1"/>
    <col min="7938" max="7938" width="19.625" style="94" customWidth="1"/>
    <col min="7939" max="7942" width="13.375" style="94"/>
    <col min="7943" max="7944" width="12.125" style="94" customWidth="1"/>
    <col min="7945" max="7945" width="13.375" style="94"/>
    <col min="7946" max="7947" width="10.875" style="94" customWidth="1"/>
    <col min="7948" max="7966" width="12.125" style="94" customWidth="1"/>
    <col min="7967" max="8192" width="13.375" style="94"/>
    <col min="8193" max="8193" width="13.375" style="94" customWidth="1"/>
    <col min="8194" max="8194" width="19.625" style="94" customWidth="1"/>
    <col min="8195" max="8198" width="13.375" style="94"/>
    <col min="8199" max="8200" width="12.125" style="94" customWidth="1"/>
    <col min="8201" max="8201" width="13.375" style="94"/>
    <col min="8202" max="8203" width="10.875" style="94" customWidth="1"/>
    <col min="8204" max="8222" width="12.125" style="94" customWidth="1"/>
    <col min="8223" max="8448" width="13.375" style="94"/>
    <col min="8449" max="8449" width="13.375" style="94" customWidth="1"/>
    <col min="8450" max="8450" width="19.625" style="94" customWidth="1"/>
    <col min="8451" max="8454" width="13.375" style="94"/>
    <col min="8455" max="8456" width="12.125" style="94" customWidth="1"/>
    <col min="8457" max="8457" width="13.375" style="94"/>
    <col min="8458" max="8459" width="10.875" style="94" customWidth="1"/>
    <col min="8460" max="8478" width="12.125" style="94" customWidth="1"/>
    <col min="8479" max="8704" width="13.375" style="94"/>
    <col min="8705" max="8705" width="13.375" style="94" customWidth="1"/>
    <col min="8706" max="8706" width="19.625" style="94" customWidth="1"/>
    <col min="8707" max="8710" width="13.375" style="94"/>
    <col min="8711" max="8712" width="12.125" style="94" customWidth="1"/>
    <col min="8713" max="8713" width="13.375" style="94"/>
    <col min="8714" max="8715" width="10.875" style="94" customWidth="1"/>
    <col min="8716" max="8734" width="12.125" style="94" customWidth="1"/>
    <col min="8735" max="8960" width="13.375" style="94"/>
    <col min="8961" max="8961" width="13.375" style="94" customWidth="1"/>
    <col min="8962" max="8962" width="19.625" style="94" customWidth="1"/>
    <col min="8963" max="8966" width="13.375" style="94"/>
    <col min="8967" max="8968" width="12.125" style="94" customWidth="1"/>
    <col min="8969" max="8969" width="13.375" style="94"/>
    <col min="8970" max="8971" width="10.875" style="94" customWidth="1"/>
    <col min="8972" max="8990" width="12.125" style="94" customWidth="1"/>
    <col min="8991" max="9216" width="13.375" style="94"/>
    <col min="9217" max="9217" width="13.375" style="94" customWidth="1"/>
    <col min="9218" max="9218" width="19.625" style="94" customWidth="1"/>
    <col min="9219" max="9222" width="13.375" style="94"/>
    <col min="9223" max="9224" width="12.125" style="94" customWidth="1"/>
    <col min="9225" max="9225" width="13.375" style="94"/>
    <col min="9226" max="9227" width="10.875" style="94" customWidth="1"/>
    <col min="9228" max="9246" width="12.125" style="94" customWidth="1"/>
    <col min="9247" max="9472" width="13.375" style="94"/>
    <col min="9473" max="9473" width="13.375" style="94" customWidth="1"/>
    <col min="9474" max="9474" width="19.625" style="94" customWidth="1"/>
    <col min="9475" max="9478" width="13.375" style="94"/>
    <col min="9479" max="9480" width="12.125" style="94" customWidth="1"/>
    <col min="9481" max="9481" width="13.375" style="94"/>
    <col min="9482" max="9483" width="10.875" style="94" customWidth="1"/>
    <col min="9484" max="9502" width="12.125" style="94" customWidth="1"/>
    <col min="9503" max="9728" width="13.375" style="94"/>
    <col min="9729" max="9729" width="13.375" style="94" customWidth="1"/>
    <col min="9730" max="9730" width="19.625" style="94" customWidth="1"/>
    <col min="9731" max="9734" width="13.375" style="94"/>
    <col min="9735" max="9736" width="12.125" style="94" customWidth="1"/>
    <col min="9737" max="9737" width="13.375" style="94"/>
    <col min="9738" max="9739" width="10.875" style="94" customWidth="1"/>
    <col min="9740" max="9758" width="12.125" style="94" customWidth="1"/>
    <col min="9759" max="9984" width="13.375" style="94"/>
    <col min="9985" max="9985" width="13.375" style="94" customWidth="1"/>
    <col min="9986" max="9986" width="19.625" style="94" customWidth="1"/>
    <col min="9987" max="9990" width="13.375" style="94"/>
    <col min="9991" max="9992" width="12.125" style="94" customWidth="1"/>
    <col min="9993" max="9993" width="13.375" style="94"/>
    <col min="9994" max="9995" width="10.875" style="94" customWidth="1"/>
    <col min="9996" max="10014" width="12.125" style="94" customWidth="1"/>
    <col min="10015" max="10240" width="13.375" style="94"/>
    <col min="10241" max="10241" width="13.375" style="94" customWidth="1"/>
    <col min="10242" max="10242" width="19.625" style="94" customWidth="1"/>
    <col min="10243" max="10246" width="13.375" style="94"/>
    <col min="10247" max="10248" width="12.125" style="94" customWidth="1"/>
    <col min="10249" max="10249" width="13.375" style="94"/>
    <col min="10250" max="10251" width="10.875" style="94" customWidth="1"/>
    <col min="10252" max="10270" width="12.125" style="94" customWidth="1"/>
    <col min="10271" max="10496" width="13.375" style="94"/>
    <col min="10497" max="10497" width="13.375" style="94" customWidth="1"/>
    <col min="10498" max="10498" width="19.625" style="94" customWidth="1"/>
    <col min="10499" max="10502" width="13.375" style="94"/>
    <col min="10503" max="10504" width="12.125" style="94" customWidth="1"/>
    <col min="10505" max="10505" width="13.375" style="94"/>
    <col min="10506" max="10507" width="10.875" style="94" customWidth="1"/>
    <col min="10508" max="10526" width="12.125" style="94" customWidth="1"/>
    <col min="10527" max="10752" width="13.375" style="94"/>
    <col min="10753" max="10753" width="13.375" style="94" customWidth="1"/>
    <col min="10754" max="10754" width="19.625" style="94" customWidth="1"/>
    <col min="10755" max="10758" width="13.375" style="94"/>
    <col min="10759" max="10760" width="12.125" style="94" customWidth="1"/>
    <col min="10761" max="10761" width="13.375" style="94"/>
    <col min="10762" max="10763" width="10.875" style="94" customWidth="1"/>
    <col min="10764" max="10782" width="12.125" style="94" customWidth="1"/>
    <col min="10783" max="11008" width="13.375" style="94"/>
    <col min="11009" max="11009" width="13.375" style="94" customWidth="1"/>
    <col min="11010" max="11010" width="19.625" style="94" customWidth="1"/>
    <col min="11011" max="11014" width="13.375" style="94"/>
    <col min="11015" max="11016" width="12.125" style="94" customWidth="1"/>
    <col min="11017" max="11017" width="13.375" style="94"/>
    <col min="11018" max="11019" width="10.875" style="94" customWidth="1"/>
    <col min="11020" max="11038" width="12.125" style="94" customWidth="1"/>
    <col min="11039" max="11264" width="13.375" style="94"/>
    <col min="11265" max="11265" width="13.375" style="94" customWidth="1"/>
    <col min="11266" max="11266" width="19.625" style="94" customWidth="1"/>
    <col min="11267" max="11270" width="13.375" style="94"/>
    <col min="11271" max="11272" width="12.125" style="94" customWidth="1"/>
    <col min="11273" max="11273" width="13.375" style="94"/>
    <col min="11274" max="11275" width="10.875" style="94" customWidth="1"/>
    <col min="11276" max="11294" width="12.125" style="94" customWidth="1"/>
    <col min="11295" max="11520" width="13.375" style="94"/>
    <col min="11521" max="11521" width="13.375" style="94" customWidth="1"/>
    <col min="11522" max="11522" width="19.625" style="94" customWidth="1"/>
    <col min="11523" max="11526" width="13.375" style="94"/>
    <col min="11527" max="11528" width="12.125" style="94" customWidth="1"/>
    <col min="11529" max="11529" width="13.375" style="94"/>
    <col min="11530" max="11531" width="10.875" style="94" customWidth="1"/>
    <col min="11532" max="11550" width="12.125" style="94" customWidth="1"/>
    <col min="11551" max="11776" width="13.375" style="94"/>
    <col min="11777" max="11777" width="13.375" style="94" customWidth="1"/>
    <col min="11778" max="11778" width="19.625" style="94" customWidth="1"/>
    <col min="11779" max="11782" width="13.375" style="94"/>
    <col min="11783" max="11784" width="12.125" style="94" customWidth="1"/>
    <col min="11785" max="11785" width="13.375" style="94"/>
    <col min="11786" max="11787" width="10.875" style="94" customWidth="1"/>
    <col min="11788" max="11806" width="12.125" style="94" customWidth="1"/>
    <col min="11807" max="12032" width="13.375" style="94"/>
    <col min="12033" max="12033" width="13.375" style="94" customWidth="1"/>
    <col min="12034" max="12034" width="19.625" style="94" customWidth="1"/>
    <col min="12035" max="12038" width="13.375" style="94"/>
    <col min="12039" max="12040" width="12.125" style="94" customWidth="1"/>
    <col min="12041" max="12041" width="13.375" style="94"/>
    <col min="12042" max="12043" width="10.875" style="94" customWidth="1"/>
    <col min="12044" max="12062" width="12.125" style="94" customWidth="1"/>
    <col min="12063" max="12288" width="13.375" style="94"/>
    <col min="12289" max="12289" width="13.375" style="94" customWidth="1"/>
    <col min="12290" max="12290" width="19.625" style="94" customWidth="1"/>
    <col min="12291" max="12294" width="13.375" style="94"/>
    <col min="12295" max="12296" width="12.125" style="94" customWidth="1"/>
    <col min="12297" max="12297" width="13.375" style="94"/>
    <col min="12298" max="12299" width="10.875" style="94" customWidth="1"/>
    <col min="12300" max="12318" width="12.125" style="94" customWidth="1"/>
    <col min="12319" max="12544" width="13.375" style="94"/>
    <col min="12545" max="12545" width="13.375" style="94" customWidth="1"/>
    <col min="12546" max="12546" width="19.625" style="94" customWidth="1"/>
    <col min="12547" max="12550" width="13.375" style="94"/>
    <col min="12551" max="12552" width="12.125" style="94" customWidth="1"/>
    <col min="12553" max="12553" width="13.375" style="94"/>
    <col min="12554" max="12555" width="10.875" style="94" customWidth="1"/>
    <col min="12556" max="12574" width="12.125" style="94" customWidth="1"/>
    <col min="12575" max="12800" width="13.375" style="94"/>
    <col min="12801" max="12801" width="13.375" style="94" customWidth="1"/>
    <col min="12802" max="12802" width="19.625" style="94" customWidth="1"/>
    <col min="12803" max="12806" width="13.375" style="94"/>
    <col min="12807" max="12808" width="12.125" style="94" customWidth="1"/>
    <col min="12809" max="12809" width="13.375" style="94"/>
    <col min="12810" max="12811" width="10.875" style="94" customWidth="1"/>
    <col min="12812" max="12830" width="12.125" style="94" customWidth="1"/>
    <col min="12831" max="13056" width="13.375" style="94"/>
    <col min="13057" max="13057" width="13.375" style="94" customWidth="1"/>
    <col min="13058" max="13058" width="19.625" style="94" customWidth="1"/>
    <col min="13059" max="13062" width="13.375" style="94"/>
    <col min="13063" max="13064" width="12.125" style="94" customWidth="1"/>
    <col min="13065" max="13065" width="13.375" style="94"/>
    <col min="13066" max="13067" width="10.875" style="94" customWidth="1"/>
    <col min="13068" max="13086" width="12.125" style="94" customWidth="1"/>
    <col min="13087" max="13312" width="13.375" style="94"/>
    <col min="13313" max="13313" width="13.375" style="94" customWidth="1"/>
    <col min="13314" max="13314" width="19.625" style="94" customWidth="1"/>
    <col min="13315" max="13318" width="13.375" style="94"/>
    <col min="13319" max="13320" width="12.125" style="94" customWidth="1"/>
    <col min="13321" max="13321" width="13.375" style="94"/>
    <col min="13322" max="13323" width="10.875" style="94" customWidth="1"/>
    <col min="13324" max="13342" width="12.125" style="94" customWidth="1"/>
    <col min="13343" max="13568" width="13.375" style="94"/>
    <col min="13569" max="13569" width="13.375" style="94" customWidth="1"/>
    <col min="13570" max="13570" width="19.625" style="94" customWidth="1"/>
    <col min="13571" max="13574" width="13.375" style="94"/>
    <col min="13575" max="13576" width="12.125" style="94" customWidth="1"/>
    <col min="13577" max="13577" width="13.375" style="94"/>
    <col min="13578" max="13579" width="10.875" style="94" customWidth="1"/>
    <col min="13580" max="13598" width="12.125" style="94" customWidth="1"/>
    <col min="13599" max="13824" width="13.375" style="94"/>
    <col min="13825" max="13825" width="13.375" style="94" customWidth="1"/>
    <col min="13826" max="13826" width="19.625" style="94" customWidth="1"/>
    <col min="13827" max="13830" width="13.375" style="94"/>
    <col min="13831" max="13832" width="12.125" style="94" customWidth="1"/>
    <col min="13833" max="13833" width="13.375" style="94"/>
    <col min="13834" max="13835" width="10.875" style="94" customWidth="1"/>
    <col min="13836" max="13854" width="12.125" style="94" customWidth="1"/>
    <col min="13855" max="14080" width="13.375" style="94"/>
    <col min="14081" max="14081" width="13.375" style="94" customWidth="1"/>
    <col min="14082" max="14082" width="19.625" style="94" customWidth="1"/>
    <col min="14083" max="14086" width="13.375" style="94"/>
    <col min="14087" max="14088" width="12.125" style="94" customWidth="1"/>
    <col min="14089" max="14089" width="13.375" style="94"/>
    <col min="14090" max="14091" width="10.875" style="94" customWidth="1"/>
    <col min="14092" max="14110" width="12.125" style="94" customWidth="1"/>
    <col min="14111" max="14336" width="13.375" style="94"/>
    <col min="14337" max="14337" width="13.375" style="94" customWidth="1"/>
    <col min="14338" max="14338" width="19.625" style="94" customWidth="1"/>
    <col min="14339" max="14342" width="13.375" style="94"/>
    <col min="14343" max="14344" width="12.125" style="94" customWidth="1"/>
    <col min="14345" max="14345" width="13.375" style="94"/>
    <col min="14346" max="14347" width="10.875" style="94" customWidth="1"/>
    <col min="14348" max="14366" width="12.125" style="94" customWidth="1"/>
    <col min="14367" max="14592" width="13.375" style="94"/>
    <col min="14593" max="14593" width="13.375" style="94" customWidth="1"/>
    <col min="14594" max="14594" width="19.625" style="94" customWidth="1"/>
    <col min="14595" max="14598" width="13.375" style="94"/>
    <col min="14599" max="14600" width="12.125" style="94" customWidth="1"/>
    <col min="14601" max="14601" width="13.375" style="94"/>
    <col min="14602" max="14603" width="10.875" style="94" customWidth="1"/>
    <col min="14604" max="14622" width="12.125" style="94" customWidth="1"/>
    <col min="14623" max="14848" width="13.375" style="94"/>
    <col min="14849" max="14849" width="13.375" style="94" customWidth="1"/>
    <col min="14850" max="14850" width="19.625" style="94" customWidth="1"/>
    <col min="14851" max="14854" width="13.375" style="94"/>
    <col min="14855" max="14856" width="12.125" style="94" customWidth="1"/>
    <col min="14857" max="14857" width="13.375" style="94"/>
    <col min="14858" max="14859" width="10.875" style="94" customWidth="1"/>
    <col min="14860" max="14878" width="12.125" style="94" customWidth="1"/>
    <col min="14879" max="15104" width="13.375" style="94"/>
    <col min="15105" max="15105" width="13.375" style="94" customWidth="1"/>
    <col min="15106" max="15106" width="19.625" style="94" customWidth="1"/>
    <col min="15107" max="15110" width="13.375" style="94"/>
    <col min="15111" max="15112" width="12.125" style="94" customWidth="1"/>
    <col min="15113" max="15113" width="13.375" style="94"/>
    <col min="15114" max="15115" width="10.875" style="94" customWidth="1"/>
    <col min="15116" max="15134" width="12.125" style="94" customWidth="1"/>
    <col min="15135" max="15360" width="13.375" style="94"/>
    <col min="15361" max="15361" width="13.375" style="94" customWidth="1"/>
    <col min="15362" max="15362" width="19.625" style="94" customWidth="1"/>
    <col min="15363" max="15366" width="13.375" style="94"/>
    <col min="15367" max="15368" width="12.125" style="94" customWidth="1"/>
    <col min="15369" max="15369" width="13.375" style="94"/>
    <col min="15370" max="15371" width="10.875" style="94" customWidth="1"/>
    <col min="15372" max="15390" width="12.125" style="94" customWidth="1"/>
    <col min="15391" max="15616" width="13.375" style="94"/>
    <col min="15617" max="15617" width="13.375" style="94" customWidth="1"/>
    <col min="15618" max="15618" width="19.625" style="94" customWidth="1"/>
    <col min="15619" max="15622" width="13.375" style="94"/>
    <col min="15623" max="15624" width="12.125" style="94" customWidth="1"/>
    <col min="15625" max="15625" width="13.375" style="94"/>
    <col min="15626" max="15627" width="10.875" style="94" customWidth="1"/>
    <col min="15628" max="15646" width="12.125" style="94" customWidth="1"/>
    <col min="15647" max="15872" width="13.375" style="94"/>
    <col min="15873" max="15873" width="13.375" style="94" customWidth="1"/>
    <col min="15874" max="15874" width="19.625" style="94" customWidth="1"/>
    <col min="15875" max="15878" width="13.375" style="94"/>
    <col min="15879" max="15880" width="12.125" style="94" customWidth="1"/>
    <col min="15881" max="15881" width="13.375" style="94"/>
    <col min="15882" max="15883" width="10.875" style="94" customWidth="1"/>
    <col min="15884" max="15902" width="12.125" style="94" customWidth="1"/>
    <col min="15903" max="16128" width="13.375" style="94"/>
    <col min="16129" max="16129" width="13.375" style="94" customWidth="1"/>
    <col min="16130" max="16130" width="19.625" style="94" customWidth="1"/>
    <col min="16131" max="16134" width="13.375" style="94"/>
    <col min="16135" max="16136" width="12.125" style="94" customWidth="1"/>
    <col min="16137" max="16137" width="13.375" style="94"/>
    <col min="16138" max="16139" width="10.875" style="94" customWidth="1"/>
    <col min="16140" max="16158" width="12.125" style="94" customWidth="1"/>
    <col min="16159" max="16384" width="13.375" style="94"/>
  </cols>
  <sheetData>
    <row r="1" spans="1:30" x14ac:dyDescent="0.2">
      <c r="A1" s="93"/>
    </row>
    <row r="6" spans="1:30" x14ac:dyDescent="0.2">
      <c r="E6" s="95" t="s">
        <v>466</v>
      </c>
      <c r="I6" s="93" t="s">
        <v>1</v>
      </c>
      <c r="L6" s="96"/>
      <c r="M6" s="96"/>
      <c r="N6" s="96"/>
      <c r="O6" s="96"/>
      <c r="P6" s="96"/>
      <c r="Q6" s="96"/>
      <c r="R6" s="96"/>
      <c r="S6" s="96"/>
      <c r="T6" s="96"/>
      <c r="U6" s="96"/>
      <c r="V6" s="96"/>
      <c r="W6" s="96"/>
      <c r="X6" s="96"/>
    </row>
    <row r="7" spans="1:30" ht="18" thickBot="1" x14ac:dyDescent="0.25">
      <c r="B7" s="97"/>
      <c r="C7" s="97"/>
      <c r="D7" s="97"/>
      <c r="E7" s="97"/>
      <c r="F7" s="97"/>
      <c r="G7" s="97"/>
      <c r="H7" s="97"/>
      <c r="I7" s="97"/>
      <c r="J7" s="98" t="s">
        <v>467</v>
      </c>
      <c r="K7" s="97"/>
      <c r="L7" s="96"/>
      <c r="M7" s="96"/>
      <c r="N7" s="96"/>
      <c r="O7" s="96"/>
      <c r="P7" s="96"/>
      <c r="Q7" s="96"/>
      <c r="R7" s="96"/>
      <c r="S7" s="96"/>
      <c r="T7" s="96"/>
      <c r="U7" s="96"/>
      <c r="V7" s="96"/>
      <c r="W7" s="96"/>
      <c r="X7" s="96"/>
      <c r="Y7" s="97"/>
      <c r="Z7" s="97"/>
      <c r="AA7" s="97"/>
      <c r="AB7" s="97"/>
      <c r="AC7" s="97"/>
    </row>
    <row r="8" spans="1:30" x14ac:dyDescent="0.2">
      <c r="C8" s="99"/>
      <c r="D8" s="96"/>
      <c r="E8" s="96"/>
      <c r="F8" s="100"/>
      <c r="G8" s="100"/>
      <c r="H8" s="100"/>
      <c r="I8" s="100"/>
      <c r="J8" s="100"/>
      <c r="K8" s="100"/>
      <c r="L8" s="96"/>
      <c r="M8" s="96"/>
      <c r="N8" s="96"/>
      <c r="X8" s="96"/>
      <c r="Y8" s="100"/>
      <c r="Z8" s="100"/>
      <c r="AA8" s="100"/>
      <c r="AB8" s="100"/>
      <c r="AC8" s="100"/>
    </row>
    <row r="9" spans="1:30" x14ac:dyDescent="0.2">
      <c r="A9" s="93"/>
      <c r="C9" s="99"/>
      <c r="D9" s="101" t="s">
        <v>468</v>
      </c>
      <c r="E9" s="96"/>
      <c r="F9" s="99"/>
      <c r="G9" s="96"/>
      <c r="I9" s="100"/>
      <c r="J9" s="100"/>
      <c r="K9" s="100"/>
      <c r="O9" s="96"/>
      <c r="X9" s="96"/>
      <c r="Y9" s="96"/>
      <c r="AA9" s="99"/>
      <c r="AD9" s="96"/>
    </row>
    <row r="10" spans="1:30" x14ac:dyDescent="0.2">
      <c r="C10" s="102"/>
      <c r="D10" s="100"/>
      <c r="E10" s="100"/>
      <c r="F10" s="103" t="s">
        <v>469</v>
      </c>
      <c r="G10" s="100"/>
      <c r="H10" s="100"/>
      <c r="I10" s="103" t="s">
        <v>470</v>
      </c>
      <c r="J10" s="100"/>
      <c r="K10" s="100"/>
      <c r="L10" s="96"/>
      <c r="M10" s="96"/>
      <c r="N10" s="96"/>
      <c r="O10" s="96"/>
      <c r="X10" s="96"/>
      <c r="Y10" s="100"/>
      <c r="Z10" s="100"/>
      <c r="AA10" s="102"/>
      <c r="AB10" s="100"/>
      <c r="AC10" s="100"/>
      <c r="AD10" s="96"/>
    </row>
    <row r="11" spans="1:30" x14ac:dyDescent="0.2">
      <c r="B11" s="100"/>
      <c r="C11" s="103" t="s">
        <v>260</v>
      </c>
      <c r="D11" s="103" t="s">
        <v>471</v>
      </c>
      <c r="E11" s="103" t="s">
        <v>472</v>
      </c>
      <c r="F11" s="103" t="s">
        <v>260</v>
      </c>
      <c r="G11" s="103" t="s">
        <v>471</v>
      </c>
      <c r="H11" s="103" t="s">
        <v>472</v>
      </c>
      <c r="I11" s="103" t="s">
        <v>260</v>
      </c>
      <c r="J11" s="103" t="s">
        <v>196</v>
      </c>
      <c r="K11" s="103" t="s">
        <v>197</v>
      </c>
      <c r="L11" s="96"/>
      <c r="X11" s="96"/>
      <c r="Y11" s="100"/>
      <c r="Z11" s="102"/>
      <c r="AA11" s="102"/>
      <c r="AB11" s="102"/>
      <c r="AC11" s="102"/>
      <c r="AD11" s="96"/>
    </row>
    <row r="12" spans="1:30" x14ac:dyDescent="0.2">
      <c r="C12" s="99"/>
      <c r="Y12" s="96"/>
    </row>
    <row r="13" spans="1:30" x14ac:dyDescent="0.2">
      <c r="B13" s="93" t="s">
        <v>473</v>
      </c>
      <c r="C13" s="104">
        <v>3621</v>
      </c>
      <c r="D13" s="105">
        <v>3641</v>
      </c>
      <c r="E13" s="105">
        <v>608</v>
      </c>
      <c r="F13" s="105">
        <v>2710</v>
      </c>
      <c r="G13" s="105">
        <v>2668</v>
      </c>
      <c r="H13" s="105">
        <v>282</v>
      </c>
      <c r="I13" s="106">
        <v>2602</v>
      </c>
      <c r="J13" s="106">
        <v>2560</v>
      </c>
      <c r="K13" s="106">
        <v>160</v>
      </c>
      <c r="Y13" s="96"/>
    </row>
    <row r="14" spans="1:30" x14ac:dyDescent="0.2">
      <c r="B14" s="93" t="s">
        <v>474</v>
      </c>
      <c r="C14" s="104">
        <v>3736</v>
      </c>
      <c r="D14" s="105">
        <v>3747</v>
      </c>
      <c r="E14" s="105">
        <v>597</v>
      </c>
      <c r="F14" s="105">
        <v>2746</v>
      </c>
      <c r="G14" s="105">
        <v>2790</v>
      </c>
      <c r="H14" s="105">
        <v>238</v>
      </c>
      <c r="I14" s="106">
        <v>2666</v>
      </c>
      <c r="J14" s="106">
        <v>2687</v>
      </c>
      <c r="K14" s="106">
        <v>139</v>
      </c>
      <c r="Y14" s="96"/>
    </row>
    <row r="15" spans="1:30" x14ac:dyDescent="0.2">
      <c r="B15" s="93" t="s">
        <v>475</v>
      </c>
      <c r="C15" s="104">
        <v>3895</v>
      </c>
      <c r="D15" s="105">
        <v>3884</v>
      </c>
      <c r="E15" s="105">
        <v>618</v>
      </c>
      <c r="F15" s="105">
        <v>2946</v>
      </c>
      <c r="G15" s="105">
        <v>2926</v>
      </c>
      <c r="H15" s="105">
        <v>258</v>
      </c>
      <c r="I15" s="106">
        <v>2865</v>
      </c>
      <c r="J15" s="106">
        <v>2835</v>
      </c>
      <c r="K15" s="106">
        <v>169</v>
      </c>
      <c r="Y15" s="96"/>
    </row>
    <row r="16" spans="1:30" x14ac:dyDescent="0.2">
      <c r="B16" s="93" t="s">
        <v>476</v>
      </c>
      <c r="C16" s="104">
        <v>3953</v>
      </c>
      <c r="D16" s="105">
        <v>3915</v>
      </c>
      <c r="E16" s="105">
        <v>646</v>
      </c>
      <c r="F16" s="105">
        <v>3045</v>
      </c>
      <c r="G16" s="105">
        <v>3012</v>
      </c>
      <c r="H16" s="105">
        <v>291</v>
      </c>
      <c r="I16" s="106">
        <v>2922</v>
      </c>
      <c r="J16" s="106">
        <v>2887</v>
      </c>
      <c r="K16" s="106">
        <v>204</v>
      </c>
      <c r="Y16" s="96"/>
    </row>
    <row r="17" spans="2:29" x14ac:dyDescent="0.2">
      <c r="B17" s="93" t="s">
        <v>477</v>
      </c>
      <c r="C17" s="104">
        <v>3909</v>
      </c>
      <c r="D17" s="105">
        <v>3940</v>
      </c>
      <c r="E17" s="105">
        <v>615</v>
      </c>
      <c r="F17" s="105">
        <v>3010</v>
      </c>
      <c r="G17" s="105">
        <v>3032</v>
      </c>
      <c r="H17" s="105">
        <v>269</v>
      </c>
      <c r="I17" s="106">
        <v>2920</v>
      </c>
      <c r="J17" s="106">
        <v>2943</v>
      </c>
      <c r="K17" s="106">
        <v>181</v>
      </c>
      <c r="Y17" s="96"/>
    </row>
    <row r="18" spans="2:29" x14ac:dyDescent="0.2">
      <c r="B18" s="93" t="s">
        <v>478</v>
      </c>
      <c r="C18" s="104">
        <v>4476</v>
      </c>
      <c r="D18" s="105">
        <v>4497</v>
      </c>
      <c r="E18" s="105">
        <v>594</v>
      </c>
      <c r="F18" s="105">
        <v>3462</v>
      </c>
      <c r="G18" s="105">
        <v>3471</v>
      </c>
      <c r="H18" s="105">
        <v>260</v>
      </c>
      <c r="I18" s="106">
        <v>3355</v>
      </c>
      <c r="J18" s="106">
        <v>3354</v>
      </c>
      <c r="K18" s="106">
        <v>182</v>
      </c>
      <c r="Y18" s="96"/>
    </row>
    <row r="19" spans="2:29" x14ac:dyDescent="0.2">
      <c r="B19" s="93" t="s">
        <v>479</v>
      </c>
      <c r="C19" s="104">
        <v>4543</v>
      </c>
      <c r="D19" s="105">
        <v>4599</v>
      </c>
      <c r="E19" s="105">
        <v>538</v>
      </c>
      <c r="F19" s="105">
        <v>3489</v>
      </c>
      <c r="G19" s="105">
        <v>3531</v>
      </c>
      <c r="H19" s="105">
        <v>218</v>
      </c>
      <c r="I19" s="106">
        <v>3397</v>
      </c>
      <c r="J19" s="106">
        <v>3432</v>
      </c>
      <c r="K19" s="106">
        <v>147</v>
      </c>
      <c r="Y19" s="96"/>
    </row>
    <row r="20" spans="2:29" x14ac:dyDescent="0.2">
      <c r="B20" s="93" t="s">
        <v>480</v>
      </c>
      <c r="C20" s="99">
        <v>5167</v>
      </c>
      <c r="D20" s="94">
        <v>5081</v>
      </c>
      <c r="E20" s="94">
        <v>624</v>
      </c>
      <c r="F20" s="94">
        <v>3968</v>
      </c>
      <c r="G20" s="94">
        <v>3921</v>
      </c>
      <c r="H20" s="94">
        <v>265</v>
      </c>
      <c r="I20" s="94">
        <v>3875</v>
      </c>
      <c r="J20" s="94">
        <v>3807</v>
      </c>
      <c r="K20" s="94">
        <v>215</v>
      </c>
      <c r="Y20" s="96"/>
    </row>
    <row r="21" spans="2:29" x14ac:dyDescent="0.2">
      <c r="B21" s="93" t="s">
        <v>481</v>
      </c>
      <c r="C21" s="104">
        <v>5643</v>
      </c>
      <c r="D21" s="107">
        <v>5497</v>
      </c>
      <c r="E21" s="107">
        <v>770</v>
      </c>
      <c r="F21" s="107">
        <v>4390</v>
      </c>
      <c r="G21" s="107">
        <v>4289</v>
      </c>
      <c r="H21" s="107">
        <v>366</v>
      </c>
      <c r="I21" s="107">
        <v>4244</v>
      </c>
      <c r="J21" s="107">
        <v>4196</v>
      </c>
      <c r="K21" s="107">
        <v>263</v>
      </c>
      <c r="Y21" s="96"/>
    </row>
    <row r="22" spans="2:29" x14ac:dyDescent="0.2">
      <c r="B22" s="95" t="s">
        <v>482</v>
      </c>
      <c r="C22" s="108">
        <f>SUM(C24:C27)</f>
        <v>6073</v>
      </c>
      <c r="D22" s="109">
        <f t="shared" ref="D22:K22" si="0">SUM(D24:D27)</f>
        <v>6148</v>
      </c>
      <c r="E22" s="109">
        <f t="shared" si="0"/>
        <v>695</v>
      </c>
      <c r="F22" s="109">
        <f t="shared" si="0"/>
        <v>4811</v>
      </c>
      <c r="G22" s="109">
        <f t="shared" si="0"/>
        <v>4816</v>
      </c>
      <c r="H22" s="109">
        <f t="shared" si="0"/>
        <v>361</v>
      </c>
      <c r="I22" s="109">
        <f t="shared" si="0"/>
        <v>4661</v>
      </c>
      <c r="J22" s="109">
        <f t="shared" si="0"/>
        <v>4694</v>
      </c>
      <c r="K22" s="109">
        <f t="shared" si="0"/>
        <v>230</v>
      </c>
      <c r="Y22" s="96"/>
    </row>
    <row r="23" spans="2:29" x14ac:dyDescent="0.2">
      <c r="B23" s="93"/>
      <c r="C23" s="99"/>
      <c r="Y23" s="96"/>
    </row>
    <row r="24" spans="2:29" x14ac:dyDescent="0.2">
      <c r="B24" s="93" t="s">
        <v>483</v>
      </c>
      <c r="C24" s="104">
        <v>4371</v>
      </c>
      <c r="D24" s="105">
        <v>4443</v>
      </c>
      <c r="E24" s="105">
        <v>453</v>
      </c>
      <c r="F24" s="105">
        <v>3444</v>
      </c>
      <c r="G24" s="105">
        <v>3477</v>
      </c>
      <c r="H24" s="105">
        <v>200</v>
      </c>
      <c r="I24" s="106">
        <v>3350</v>
      </c>
      <c r="J24" s="106">
        <v>3399</v>
      </c>
      <c r="K24" s="106">
        <v>138</v>
      </c>
      <c r="Y24" s="96"/>
    </row>
    <row r="25" spans="2:29" x14ac:dyDescent="0.2">
      <c r="B25" s="93" t="s">
        <v>484</v>
      </c>
      <c r="C25" s="104">
        <v>950</v>
      </c>
      <c r="D25" s="105">
        <v>964</v>
      </c>
      <c r="E25" s="105">
        <v>137</v>
      </c>
      <c r="F25" s="105">
        <v>739</v>
      </c>
      <c r="G25" s="105">
        <v>719</v>
      </c>
      <c r="H25" s="105">
        <v>87</v>
      </c>
      <c r="I25" s="106">
        <v>690</v>
      </c>
      <c r="J25" s="106">
        <v>685</v>
      </c>
      <c r="K25" s="106">
        <v>28</v>
      </c>
      <c r="Y25" s="96"/>
    </row>
    <row r="26" spans="2:29" x14ac:dyDescent="0.2">
      <c r="B26" s="93" t="s">
        <v>485</v>
      </c>
      <c r="C26" s="104">
        <v>355</v>
      </c>
      <c r="D26" s="105">
        <v>349</v>
      </c>
      <c r="E26" s="105">
        <v>38</v>
      </c>
      <c r="F26" s="105">
        <v>279</v>
      </c>
      <c r="G26" s="105">
        <v>279</v>
      </c>
      <c r="H26" s="105">
        <v>19</v>
      </c>
      <c r="I26" s="106">
        <v>274</v>
      </c>
      <c r="J26" s="106">
        <v>272</v>
      </c>
      <c r="K26" s="106">
        <v>17</v>
      </c>
      <c r="Y26" s="96"/>
    </row>
    <row r="27" spans="2:29" x14ac:dyDescent="0.2">
      <c r="B27" s="93" t="s">
        <v>486</v>
      </c>
      <c r="C27" s="104">
        <v>397</v>
      </c>
      <c r="D27" s="105">
        <v>392</v>
      </c>
      <c r="E27" s="105">
        <v>67</v>
      </c>
      <c r="F27" s="105">
        <v>349</v>
      </c>
      <c r="G27" s="105">
        <v>341</v>
      </c>
      <c r="H27" s="105">
        <v>55</v>
      </c>
      <c r="I27" s="106">
        <v>347</v>
      </c>
      <c r="J27" s="106">
        <v>338</v>
      </c>
      <c r="K27" s="106">
        <v>47</v>
      </c>
      <c r="Y27" s="96"/>
    </row>
    <row r="28" spans="2:29" ht="18" thickBot="1" x14ac:dyDescent="0.25">
      <c r="B28" s="97"/>
      <c r="C28" s="110"/>
      <c r="D28" s="97"/>
      <c r="E28" s="97"/>
      <c r="F28" s="97"/>
      <c r="G28" s="97"/>
      <c r="H28" s="97"/>
      <c r="I28" s="97"/>
      <c r="J28" s="97"/>
      <c r="K28" s="97"/>
      <c r="L28" s="96"/>
      <c r="M28" s="96"/>
      <c r="N28" s="96"/>
      <c r="O28" s="96"/>
      <c r="P28" s="96"/>
      <c r="Q28" s="96"/>
      <c r="R28" s="96"/>
      <c r="S28" s="96"/>
      <c r="T28" s="96"/>
      <c r="U28" s="96"/>
      <c r="V28" s="96"/>
      <c r="W28" s="96"/>
      <c r="X28" s="96"/>
      <c r="Y28" s="97"/>
      <c r="Z28" s="97"/>
      <c r="AA28" s="97"/>
      <c r="AB28" s="97"/>
      <c r="AC28" s="97"/>
    </row>
    <row r="29" spans="2:29" x14ac:dyDescent="0.2">
      <c r="C29" s="102"/>
      <c r="D29" s="100"/>
      <c r="E29" s="100"/>
      <c r="F29" s="100"/>
      <c r="G29" s="100"/>
      <c r="H29" s="100"/>
      <c r="I29" s="100"/>
      <c r="J29" s="100"/>
      <c r="K29" s="100"/>
      <c r="Y29" s="96"/>
    </row>
    <row r="30" spans="2:29" x14ac:dyDescent="0.2">
      <c r="C30" s="103" t="s">
        <v>487</v>
      </c>
      <c r="D30" s="100"/>
      <c r="E30" s="100"/>
      <c r="F30" s="99"/>
      <c r="I30" s="100"/>
      <c r="J30" s="100"/>
      <c r="K30" s="100"/>
      <c r="Y30" s="96"/>
    </row>
    <row r="31" spans="2:29" x14ac:dyDescent="0.2">
      <c r="C31" s="103" t="s">
        <v>488</v>
      </c>
      <c r="D31" s="100"/>
      <c r="E31" s="100"/>
      <c r="F31" s="103" t="s">
        <v>489</v>
      </c>
      <c r="G31" s="100"/>
      <c r="H31" s="100"/>
      <c r="I31" s="103" t="s">
        <v>490</v>
      </c>
      <c r="J31" s="100"/>
      <c r="K31" s="100"/>
      <c r="L31" s="96"/>
      <c r="Y31" s="96"/>
    </row>
    <row r="32" spans="2:29" x14ac:dyDescent="0.2">
      <c r="B32" s="100"/>
      <c r="C32" s="103" t="s">
        <v>260</v>
      </c>
      <c r="D32" s="103" t="s">
        <v>471</v>
      </c>
      <c r="E32" s="103" t="s">
        <v>472</v>
      </c>
      <c r="F32" s="103" t="s">
        <v>260</v>
      </c>
      <c r="G32" s="103" t="s">
        <v>471</v>
      </c>
      <c r="H32" s="103" t="s">
        <v>472</v>
      </c>
      <c r="I32" s="103" t="s">
        <v>260</v>
      </c>
      <c r="J32" s="103" t="s">
        <v>196</v>
      </c>
      <c r="K32" s="103" t="s">
        <v>197</v>
      </c>
      <c r="L32" s="96"/>
      <c r="Y32" s="96"/>
    </row>
    <row r="33" spans="2:25" x14ac:dyDescent="0.2">
      <c r="C33" s="99"/>
      <c r="Y33" s="96"/>
    </row>
    <row r="34" spans="2:25" x14ac:dyDescent="0.2">
      <c r="B34" s="93" t="s">
        <v>473</v>
      </c>
      <c r="C34" s="111">
        <v>108</v>
      </c>
      <c r="D34" s="106">
        <v>108</v>
      </c>
      <c r="E34" s="106">
        <v>122</v>
      </c>
      <c r="F34" s="105">
        <v>802</v>
      </c>
      <c r="G34" s="105">
        <v>853</v>
      </c>
      <c r="H34" s="105">
        <v>310</v>
      </c>
      <c r="I34" s="106">
        <v>278</v>
      </c>
      <c r="J34" s="106">
        <v>310</v>
      </c>
      <c r="K34" s="106">
        <v>143</v>
      </c>
      <c r="Y34" s="96"/>
    </row>
    <row r="35" spans="2:25" x14ac:dyDescent="0.2">
      <c r="B35" s="93" t="s">
        <v>474</v>
      </c>
      <c r="C35" s="111">
        <v>80</v>
      </c>
      <c r="D35" s="106">
        <v>103</v>
      </c>
      <c r="E35" s="106">
        <v>99</v>
      </c>
      <c r="F35" s="105">
        <v>835</v>
      </c>
      <c r="G35" s="105">
        <v>800</v>
      </c>
      <c r="H35" s="105">
        <v>345</v>
      </c>
      <c r="I35" s="106">
        <v>320</v>
      </c>
      <c r="J35" s="106">
        <v>293</v>
      </c>
      <c r="K35" s="106">
        <v>170</v>
      </c>
      <c r="Y35" s="96"/>
    </row>
    <row r="36" spans="2:25" x14ac:dyDescent="0.2">
      <c r="B36" s="93" t="s">
        <v>475</v>
      </c>
      <c r="C36" s="111">
        <v>81</v>
      </c>
      <c r="D36" s="106">
        <v>91</v>
      </c>
      <c r="E36" s="106">
        <v>89</v>
      </c>
      <c r="F36" s="105">
        <v>824</v>
      </c>
      <c r="G36" s="105">
        <v>837</v>
      </c>
      <c r="H36" s="105">
        <v>342</v>
      </c>
      <c r="I36" s="106">
        <v>324</v>
      </c>
      <c r="J36" s="106">
        <v>315</v>
      </c>
      <c r="K36" s="106">
        <v>179</v>
      </c>
      <c r="Y36" s="96"/>
    </row>
    <row r="37" spans="2:25" x14ac:dyDescent="0.2">
      <c r="B37" s="93" t="s">
        <v>476</v>
      </c>
      <c r="C37" s="111">
        <v>123</v>
      </c>
      <c r="D37" s="106">
        <v>125</v>
      </c>
      <c r="E37" s="106">
        <v>87</v>
      </c>
      <c r="F37" s="105">
        <v>799</v>
      </c>
      <c r="G37" s="105">
        <v>791</v>
      </c>
      <c r="H37" s="105">
        <v>340</v>
      </c>
      <c r="I37" s="106">
        <v>301</v>
      </c>
      <c r="J37" s="106">
        <v>327</v>
      </c>
      <c r="K37" s="106">
        <v>153</v>
      </c>
      <c r="Y37" s="96"/>
    </row>
    <row r="38" spans="2:25" x14ac:dyDescent="0.2">
      <c r="B38" s="93" t="s">
        <v>477</v>
      </c>
      <c r="C38" s="111">
        <v>90</v>
      </c>
      <c r="D38" s="106">
        <v>89</v>
      </c>
      <c r="E38" s="106">
        <v>88</v>
      </c>
      <c r="F38" s="105">
        <v>773</v>
      </c>
      <c r="G38" s="105">
        <v>782</v>
      </c>
      <c r="H38" s="105">
        <v>331</v>
      </c>
      <c r="I38" s="106">
        <v>270</v>
      </c>
      <c r="J38" s="106">
        <v>277</v>
      </c>
      <c r="K38" s="106">
        <v>146</v>
      </c>
      <c r="Y38" s="96"/>
    </row>
    <row r="39" spans="2:25" x14ac:dyDescent="0.2">
      <c r="B39" s="93" t="s">
        <v>478</v>
      </c>
      <c r="C39" s="111">
        <v>107</v>
      </c>
      <c r="D39" s="106">
        <v>117</v>
      </c>
      <c r="E39" s="106">
        <v>78</v>
      </c>
      <c r="F39" s="105">
        <v>871</v>
      </c>
      <c r="G39" s="105">
        <v>892</v>
      </c>
      <c r="H39" s="105">
        <v>310</v>
      </c>
      <c r="I39" s="106">
        <v>337</v>
      </c>
      <c r="J39" s="106">
        <v>337</v>
      </c>
      <c r="K39" s="106">
        <v>146</v>
      </c>
      <c r="Y39" s="96"/>
    </row>
    <row r="40" spans="2:25" x14ac:dyDescent="0.2">
      <c r="B40" s="93" t="s">
        <v>479</v>
      </c>
      <c r="C40" s="111">
        <v>92</v>
      </c>
      <c r="D40" s="106">
        <v>99</v>
      </c>
      <c r="E40" s="106">
        <v>71</v>
      </c>
      <c r="F40" s="105">
        <v>887</v>
      </c>
      <c r="G40" s="105">
        <v>912</v>
      </c>
      <c r="H40" s="105">
        <v>285</v>
      </c>
      <c r="I40" s="106">
        <v>370</v>
      </c>
      <c r="J40" s="106">
        <v>392</v>
      </c>
      <c r="K40" s="106">
        <v>124</v>
      </c>
      <c r="Y40" s="96"/>
    </row>
    <row r="41" spans="2:25" x14ac:dyDescent="0.2">
      <c r="B41" s="93" t="s">
        <v>480</v>
      </c>
      <c r="C41" s="99">
        <v>93</v>
      </c>
      <c r="D41" s="94">
        <v>114</v>
      </c>
      <c r="E41" s="94">
        <v>50</v>
      </c>
      <c r="F41" s="94">
        <v>1030</v>
      </c>
      <c r="G41" s="94">
        <v>993</v>
      </c>
      <c r="H41" s="94">
        <v>322</v>
      </c>
      <c r="I41" s="94">
        <v>449</v>
      </c>
      <c r="J41" s="94">
        <v>406</v>
      </c>
      <c r="K41" s="94">
        <v>167</v>
      </c>
      <c r="Y41" s="96"/>
    </row>
    <row r="42" spans="2:25" x14ac:dyDescent="0.2">
      <c r="B42" s="93" t="s">
        <v>481</v>
      </c>
      <c r="C42" s="104">
        <v>146</v>
      </c>
      <c r="D42" s="107">
        <v>93</v>
      </c>
      <c r="E42" s="107">
        <v>103</v>
      </c>
      <c r="F42" s="107">
        <v>1062</v>
      </c>
      <c r="G42" s="107">
        <v>1006</v>
      </c>
      <c r="H42" s="107">
        <v>378</v>
      </c>
      <c r="I42" s="107">
        <v>447</v>
      </c>
      <c r="J42" s="107">
        <v>428</v>
      </c>
      <c r="K42" s="107">
        <v>186</v>
      </c>
      <c r="Y42" s="96"/>
    </row>
    <row r="43" spans="2:25" x14ac:dyDescent="0.2">
      <c r="B43" s="95" t="s">
        <v>482</v>
      </c>
      <c r="C43" s="108">
        <f>SUM(C45:C48)</f>
        <v>150</v>
      </c>
      <c r="D43" s="109">
        <f t="shared" ref="D43:K43" si="1">SUM(D45:D48)</f>
        <v>122</v>
      </c>
      <c r="E43" s="109">
        <f t="shared" si="1"/>
        <v>131</v>
      </c>
      <c r="F43" s="109">
        <f t="shared" si="1"/>
        <v>1064</v>
      </c>
      <c r="G43" s="109">
        <f t="shared" si="1"/>
        <v>1129</v>
      </c>
      <c r="H43" s="109">
        <f t="shared" si="1"/>
        <v>313</v>
      </c>
      <c r="I43" s="109">
        <f t="shared" si="1"/>
        <v>434</v>
      </c>
      <c r="J43" s="109">
        <f t="shared" si="1"/>
        <v>480</v>
      </c>
      <c r="K43" s="109">
        <f t="shared" si="1"/>
        <v>140</v>
      </c>
      <c r="Y43" s="96"/>
    </row>
    <row r="44" spans="2:25" x14ac:dyDescent="0.2">
      <c r="B44" s="93"/>
      <c r="C44" s="99"/>
      <c r="D44" s="106"/>
      <c r="E44" s="106"/>
      <c r="Y44" s="96"/>
    </row>
    <row r="45" spans="2:25" x14ac:dyDescent="0.2">
      <c r="B45" s="93" t="s">
        <v>483</v>
      </c>
      <c r="C45" s="111">
        <v>94</v>
      </c>
      <c r="D45" s="106">
        <v>78</v>
      </c>
      <c r="E45" s="106">
        <v>62</v>
      </c>
      <c r="F45" s="105">
        <v>774</v>
      </c>
      <c r="G45" s="105">
        <v>806</v>
      </c>
      <c r="H45" s="105">
        <v>236</v>
      </c>
      <c r="I45" s="106">
        <v>314</v>
      </c>
      <c r="J45" s="106">
        <v>327</v>
      </c>
      <c r="K45" s="106">
        <v>108</v>
      </c>
      <c r="Y45" s="96"/>
    </row>
    <row r="46" spans="2:25" x14ac:dyDescent="0.2">
      <c r="B46" s="93" t="s">
        <v>484</v>
      </c>
      <c r="C46" s="111">
        <v>49</v>
      </c>
      <c r="D46" s="106">
        <v>34</v>
      </c>
      <c r="E46" s="112">
        <v>59</v>
      </c>
      <c r="F46" s="105">
        <v>181</v>
      </c>
      <c r="G46" s="105">
        <v>217</v>
      </c>
      <c r="H46" s="105">
        <v>48</v>
      </c>
      <c r="I46" s="106">
        <v>80</v>
      </c>
      <c r="J46" s="106">
        <v>114</v>
      </c>
      <c r="K46" s="106">
        <v>20</v>
      </c>
      <c r="Y46" s="96"/>
    </row>
    <row r="47" spans="2:25" x14ac:dyDescent="0.2">
      <c r="B47" s="93" t="s">
        <v>485</v>
      </c>
      <c r="C47" s="111">
        <v>5</v>
      </c>
      <c r="D47" s="106">
        <v>7</v>
      </c>
      <c r="E47" s="106">
        <v>2</v>
      </c>
      <c r="F47" s="105">
        <v>65</v>
      </c>
      <c r="G47" s="105">
        <v>59</v>
      </c>
      <c r="H47" s="105">
        <v>17</v>
      </c>
      <c r="I47" s="106">
        <v>21</v>
      </c>
      <c r="J47" s="106">
        <v>19</v>
      </c>
      <c r="K47" s="106">
        <v>6</v>
      </c>
      <c r="Y47" s="96"/>
    </row>
    <row r="48" spans="2:25" x14ac:dyDescent="0.2">
      <c r="B48" s="93" t="s">
        <v>486</v>
      </c>
      <c r="C48" s="111">
        <v>2</v>
      </c>
      <c r="D48" s="106">
        <v>3</v>
      </c>
      <c r="E48" s="106">
        <v>8</v>
      </c>
      <c r="F48" s="105">
        <v>44</v>
      </c>
      <c r="G48" s="105">
        <v>47</v>
      </c>
      <c r="H48" s="105">
        <v>12</v>
      </c>
      <c r="I48" s="106">
        <v>19</v>
      </c>
      <c r="J48" s="106">
        <v>20</v>
      </c>
      <c r="K48" s="106">
        <v>6</v>
      </c>
      <c r="Y48" s="96"/>
    </row>
    <row r="49" spans="2:25" ht="18" thickBot="1" x14ac:dyDescent="0.25">
      <c r="B49" s="97"/>
      <c r="C49" s="110"/>
      <c r="D49" s="113"/>
      <c r="E49" s="113"/>
      <c r="F49" s="113"/>
      <c r="G49" s="113"/>
      <c r="H49" s="97"/>
      <c r="I49" s="97"/>
      <c r="J49" s="97"/>
      <c r="K49" s="97"/>
      <c r="Y49" s="96"/>
    </row>
    <row r="50" spans="2:25" x14ac:dyDescent="0.2">
      <c r="C50" s="102"/>
      <c r="D50" s="100"/>
      <c r="E50" s="100"/>
      <c r="F50" s="100"/>
      <c r="G50" s="100"/>
      <c r="H50" s="100"/>
      <c r="I50" s="100"/>
      <c r="J50" s="100"/>
      <c r="K50" s="100"/>
      <c r="Y50" s="96"/>
    </row>
    <row r="51" spans="2:25" x14ac:dyDescent="0.2">
      <c r="C51" s="103" t="s">
        <v>491</v>
      </c>
      <c r="D51" s="100"/>
      <c r="E51" s="100"/>
      <c r="F51" s="99"/>
      <c r="I51" s="99"/>
      <c r="L51" s="96"/>
      <c r="Y51" s="96"/>
    </row>
    <row r="52" spans="2:25" x14ac:dyDescent="0.2">
      <c r="C52" s="103" t="s">
        <v>492</v>
      </c>
      <c r="D52" s="100"/>
      <c r="E52" s="100"/>
      <c r="F52" s="103" t="s">
        <v>493</v>
      </c>
      <c r="G52" s="100"/>
      <c r="H52" s="100"/>
      <c r="I52" s="103" t="s">
        <v>494</v>
      </c>
      <c r="J52" s="100"/>
      <c r="K52" s="100"/>
      <c r="L52" s="96"/>
      <c r="Y52" s="96"/>
    </row>
    <row r="53" spans="2:25" x14ac:dyDescent="0.2">
      <c r="B53" s="100"/>
      <c r="C53" s="103" t="s">
        <v>260</v>
      </c>
      <c r="D53" s="103" t="s">
        <v>471</v>
      </c>
      <c r="E53" s="103" t="s">
        <v>472</v>
      </c>
      <c r="F53" s="103" t="s">
        <v>260</v>
      </c>
      <c r="G53" s="103" t="s">
        <v>471</v>
      </c>
      <c r="H53" s="103" t="s">
        <v>472</v>
      </c>
      <c r="I53" s="103" t="s">
        <v>260</v>
      </c>
      <c r="J53" s="103" t="s">
        <v>196</v>
      </c>
      <c r="K53" s="103" t="s">
        <v>197</v>
      </c>
      <c r="L53" s="96"/>
      <c r="Y53" s="96"/>
    </row>
    <row r="54" spans="2:25" x14ac:dyDescent="0.2">
      <c r="C54" s="99"/>
      <c r="Y54" s="96"/>
    </row>
    <row r="55" spans="2:25" x14ac:dyDescent="0.2">
      <c r="B55" s="93" t="s">
        <v>473</v>
      </c>
      <c r="C55" s="111">
        <v>524</v>
      </c>
      <c r="D55" s="106">
        <v>543</v>
      </c>
      <c r="E55" s="106">
        <v>167</v>
      </c>
      <c r="F55" s="106">
        <v>15</v>
      </c>
      <c r="G55" s="106">
        <v>12</v>
      </c>
      <c r="H55" s="112">
        <v>3</v>
      </c>
      <c r="I55" s="106">
        <v>94</v>
      </c>
      <c r="J55" s="106">
        <v>108</v>
      </c>
      <c r="K55" s="106">
        <v>13</v>
      </c>
      <c r="Y55" s="96"/>
    </row>
    <row r="56" spans="2:25" x14ac:dyDescent="0.2">
      <c r="B56" s="93" t="s">
        <v>474</v>
      </c>
      <c r="C56" s="111">
        <v>515</v>
      </c>
      <c r="D56" s="106">
        <v>507</v>
      </c>
      <c r="E56" s="106">
        <v>175</v>
      </c>
      <c r="F56" s="106">
        <v>13</v>
      </c>
      <c r="G56" s="106">
        <v>13</v>
      </c>
      <c r="H56" s="106">
        <v>3</v>
      </c>
      <c r="I56" s="106">
        <v>142</v>
      </c>
      <c r="J56" s="106">
        <v>144</v>
      </c>
      <c r="K56" s="106">
        <v>11</v>
      </c>
      <c r="Y56" s="96"/>
    </row>
    <row r="57" spans="2:25" x14ac:dyDescent="0.2">
      <c r="B57" s="93" t="s">
        <v>475</v>
      </c>
      <c r="C57" s="111">
        <v>500</v>
      </c>
      <c r="D57" s="106">
        <v>522</v>
      </c>
      <c r="E57" s="106">
        <v>163</v>
      </c>
      <c r="F57" s="106">
        <v>5</v>
      </c>
      <c r="G57" s="106">
        <v>7</v>
      </c>
      <c r="H57" s="106">
        <v>1</v>
      </c>
      <c r="I57" s="106">
        <v>120</v>
      </c>
      <c r="J57" s="106">
        <v>114</v>
      </c>
      <c r="K57" s="106">
        <v>17</v>
      </c>
      <c r="Y57" s="96"/>
    </row>
    <row r="58" spans="2:25" x14ac:dyDescent="0.2">
      <c r="B58" s="93" t="s">
        <v>476</v>
      </c>
      <c r="C58" s="111">
        <v>498</v>
      </c>
      <c r="D58" s="106">
        <v>464</v>
      </c>
      <c r="E58" s="106">
        <v>187</v>
      </c>
      <c r="F58" s="106">
        <v>6</v>
      </c>
      <c r="G58" s="106">
        <v>6</v>
      </c>
      <c r="H58" s="106">
        <v>1</v>
      </c>
      <c r="I58" s="106">
        <v>103</v>
      </c>
      <c r="J58" s="106">
        <v>106</v>
      </c>
      <c r="K58" s="106">
        <v>14</v>
      </c>
      <c r="Y58" s="96"/>
    </row>
    <row r="59" spans="2:25" x14ac:dyDescent="0.2">
      <c r="B59" s="93" t="s">
        <v>477</v>
      </c>
      <c r="C59" s="111">
        <v>503</v>
      </c>
      <c r="D59" s="106">
        <v>505</v>
      </c>
      <c r="E59" s="106">
        <v>185</v>
      </c>
      <c r="F59" s="106">
        <v>6</v>
      </c>
      <c r="G59" s="106">
        <v>5</v>
      </c>
      <c r="H59" s="106">
        <v>2</v>
      </c>
      <c r="I59" s="106">
        <v>120</v>
      </c>
      <c r="J59" s="106">
        <v>121</v>
      </c>
      <c r="K59" s="106">
        <v>13</v>
      </c>
      <c r="Y59" s="96"/>
    </row>
    <row r="60" spans="2:25" x14ac:dyDescent="0.2">
      <c r="B60" s="93" t="s">
        <v>478</v>
      </c>
      <c r="C60" s="111">
        <v>534</v>
      </c>
      <c r="D60" s="106">
        <v>555</v>
      </c>
      <c r="E60" s="106">
        <v>164</v>
      </c>
      <c r="F60" s="106">
        <v>5</v>
      </c>
      <c r="G60" s="106">
        <v>6</v>
      </c>
      <c r="H60" s="106">
        <v>1</v>
      </c>
      <c r="I60" s="106">
        <v>138</v>
      </c>
      <c r="J60" s="106">
        <v>128</v>
      </c>
      <c r="K60" s="106">
        <v>23</v>
      </c>
      <c r="Y60" s="96"/>
    </row>
    <row r="61" spans="2:25" x14ac:dyDescent="0.2">
      <c r="B61" s="93" t="s">
        <v>479</v>
      </c>
      <c r="C61" s="111">
        <v>517</v>
      </c>
      <c r="D61" s="106">
        <v>520</v>
      </c>
      <c r="E61" s="106">
        <v>161</v>
      </c>
      <c r="F61" s="106">
        <v>2</v>
      </c>
      <c r="G61" s="106">
        <v>2</v>
      </c>
      <c r="H61" s="106">
        <v>1</v>
      </c>
      <c r="I61" s="106">
        <v>165</v>
      </c>
      <c r="J61" s="106">
        <v>154</v>
      </c>
      <c r="K61" s="106">
        <v>34</v>
      </c>
      <c r="Y61" s="96"/>
    </row>
    <row r="62" spans="2:25" x14ac:dyDescent="0.2">
      <c r="B62" s="93" t="s">
        <v>480</v>
      </c>
      <c r="C62" s="99">
        <v>581</v>
      </c>
      <c r="D62" s="94">
        <v>587</v>
      </c>
      <c r="E62" s="94">
        <v>155</v>
      </c>
      <c r="F62" s="94">
        <v>3</v>
      </c>
      <c r="G62" s="94">
        <v>4</v>
      </c>
      <c r="H62" s="112" t="s">
        <v>352</v>
      </c>
      <c r="I62" s="94">
        <v>166</v>
      </c>
      <c r="J62" s="94">
        <v>163</v>
      </c>
      <c r="K62" s="94">
        <v>37</v>
      </c>
      <c r="Y62" s="96"/>
    </row>
    <row r="63" spans="2:25" x14ac:dyDescent="0.2">
      <c r="B63" s="93" t="s">
        <v>481</v>
      </c>
      <c r="C63" s="104">
        <v>615</v>
      </c>
      <c r="D63" s="107">
        <v>578</v>
      </c>
      <c r="E63" s="107">
        <v>192</v>
      </c>
      <c r="F63" s="107">
        <v>3</v>
      </c>
      <c r="G63" s="107">
        <v>3</v>
      </c>
      <c r="H63" s="114" t="s">
        <v>352</v>
      </c>
      <c r="I63" s="107">
        <v>188</v>
      </c>
      <c r="J63" s="107">
        <v>199</v>
      </c>
      <c r="K63" s="107">
        <v>26</v>
      </c>
      <c r="Y63" s="96"/>
    </row>
    <row r="64" spans="2:25" x14ac:dyDescent="0.2">
      <c r="B64" s="95" t="s">
        <v>482</v>
      </c>
      <c r="C64" s="108">
        <f>SUM(C66:C69)</f>
        <v>630</v>
      </c>
      <c r="D64" s="109">
        <f t="shared" ref="D64:K64" si="2">SUM(D66:D69)</f>
        <v>649</v>
      </c>
      <c r="E64" s="109">
        <f t="shared" si="2"/>
        <v>173</v>
      </c>
      <c r="F64" s="109">
        <f t="shared" si="2"/>
        <v>2</v>
      </c>
      <c r="G64" s="109">
        <f t="shared" si="2"/>
        <v>2</v>
      </c>
      <c r="H64" s="115" t="s">
        <v>352</v>
      </c>
      <c r="I64" s="109">
        <f t="shared" si="2"/>
        <v>196</v>
      </c>
      <c r="J64" s="109">
        <f t="shared" si="2"/>
        <v>201</v>
      </c>
      <c r="K64" s="109">
        <f t="shared" si="2"/>
        <v>21</v>
      </c>
      <c r="Y64" s="96"/>
    </row>
    <row r="65" spans="1:25" x14ac:dyDescent="0.2">
      <c r="B65" s="93"/>
      <c r="C65" s="111"/>
      <c r="D65" s="106"/>
      <c r="E65" s="106"/>
      <c r="F65" s="106"/>
      <c r="G65" s="106"/>
      <c r="H65" s="106"/>
      <c r="I65" s="106"/>
      <c r="J65" s="106"/>
      <c r="K65" s="106"/>
      <c r="Y65" s="96"/>
    </row>
    <row r="66" spans="1:25" x14ac:dyDescent="0.2">
      <c r="B66" s="93" t="s">
        <v>483</v>
      </c>
      <c r="C66" s="116">
        <v>460</v>
      </c>
      <c r="D66" s="112">
        <v>479</v>
      </c>
      <c r="E66" s="112">
        <v>128</v>
      </c>
      <c r="F66" s="112" t="s">
        <v>352</v>
      </c>
      <c r="G66" s="112" t="s">
        <v>352</v>
      </c>
      <c r="H66" s="112" t="s">
        <v>352</v>
      </c>
      <c r="I66" s="112">
        <v>153</v>
      </c>
      <c r="J66" s="112">
        <v>160</v>
      </c>
      <c r="K66" s="112">
        <v>17</v>
      </c>
      <c r="Y66" s="96"/>
    </row>
    <row r="67" spans="1:25" x14ac:dyDescent="0.2">
      <c r="B67" s="93" t="s">
        <v>484</v>
      </c>
      <c r="C67" s="116">
        <v>101</v>
      </c>
      <c r="D67" s="112">
        <v>103</v>
      </c>
      <c r="E67" s="112">
        <v>28</v>
      </c>
      <c r="F67" s="112" t="s">
        <v>352</v>
      </c>
      <c r="G67" s="112" t="s">
        <v>352</v>
      </c>
      <c r="H67" s="112" t="s">
        <v>352</v>
      </c>
      <c r="I67" s="112">
        <v>30</v>
      </c>
      <c r="J67" s="112">
        <v>28</v>
      </c>
      <c r="K67" s="112">
        <v>2</v>
      </c>
      <c r="Y67" s="96"/>
    </row>
    <row r="68" spans="1:25" x14ac:dyDescent="0.2">
      <c r="B68" s="93" t="s">
        <v>485</v>
      </c>
      <c r="C68" s="116">
        <v>44</v>
      </c>
      <c r="D68" s="112">
        <v>40</v>
      </c>
      <c r="E68" s="112">
        <v>11</v>
      </c>
      <c r="F68" s="112">
        <v>1</v>
      </c>
      <c r="G68" s="112">
        <v>1</v>
      </c>
      <c r="H68" s="112" t="s">
        <v>352</v>
      </c>
      <c r="I68" s="112">
        <v>10</v>
      </c>
      <c r="J68" s="112">
        <v>10</v>
      </c>
      <c r="K68" s="112">
        <v>2</v>
      </c>
      <c r="Y68" s="96"/>
    </row>
    <row r="69" spans="1:25" x14ac:dyDescent="0.2">
      <c r="B69" s="93" t="s">
        <v>486</v>
      </c>
      <c r="C69" s="116">
        <v>25</v>
      </c>
      <c r="D69" s="112">
        <v>27</v>
      </c>
      <c r="E69" s="112">
        <v>6</v>
      </c>
      <c r="F69" s="112">
        <v>1</v>
      </c>
      <c r="G69" s="112">
        <v>1</v>
      </c>
      <c r="H69" s="112" t="s">
        <v>352</v>
      </c>
      <c r="I69" s="112">
        <v>3</v>
      </c>
      <c r="J69" s="112">
        <v>3</v>
      </c>
      <c r="K69" s="112" t="s">
        <v>352</v>
      </c>
      <c r="Y69" s="96"/>
    </row>
    <row r="70" spans="1:25" ht="18" thickBot="1" x14ac:dyDescent="0.25">
      <c r="B70" s="97"/>
      <c r="C70" s="110"/>
      <c r="D70" s="113"/>
      <c r="E70" s="113"/>
      <c r="F70" s="113"/>
      <c r="G70" s="113"/>
      <c r="H70" s="97"/>
      <c r="I70" s="97"/>
      <c r="J70" s="97"/>
      <c r="K70" s="97"/>
      <c r="Y70" s="96"/>
    </row>
    <row r="71" spans="1:25" x14ac:dyDescent="0.2">
      <c r="C71" s="101" t="s">
        <v>495</v>
      </c>
      <c r="D71" s="106"/>
      <c r="E71" s="106"/>
      <c r="F71" s="106"/>
      <c r="G71" s="106"/>
      <c r="Y71" s="96"/>
    </row>
    <row r="72" spans="1:25" x14ac:dyDescent="0.2">
      <c r="A72" s="93"/>
      <c r="B72" s="96"/>
      <c r="C72" s="96"/>
      <c r="D72" s="96"/>
      <c r="E72" s="96"/>
      <c r="F72" s="96"/>
      <c r="G72" s="96"/>
      <c r="H72" s="96"/>
      <c r="I72" s="96"/>
      <c r="J72" s="96"/>
      <c r="K72" s="96"/>
      <c r="L72" s="96"/>
      <c r="M72" s="96"/>
      <c r="Y72" s="96"/>
    </row>
    <row r="73" spans="1:25" x14ac:dyDescent="0.2">
      <c r="N73" s="96"/>
    </row>
    <row r="74" spans="1:25" x14ac:dyDescent="0.2">
      <c r="N74" s="96"/>
    </row>
    <row r="75" spans="1:25" x14ac:dyDescent="0.2">
      <c r="N75" s="96"/>
    </row>
    <row r="76" spans="1:25" x14ac:dyDescent="0.2">
      <c r="N76" s="96"/>
    </row>
    <row r="77" spans="1:25" x14ac:dyDescent="0.2">
      <c r="N77" s="96"/>
    </row>
    <row r="78" spans="1:25" x14ac:dyDescent="0.2">
      <c r="N78" s="96"/>
    </row>
    <row r="79" spans="1:25" x14ac:dyDescent="0.2">
      <c r="N79" s="96"/>
    </row>
    <row r="80" spans="1:25" x14ac:dyDescent="0.2">
      <c r="N80" s="96"/>
    </row>
    <row r="81" spans="14:14" x14ac:dyDescent="0.2">
      <c r="N81" s="96"/>
    </row>
    <row r="82" spans="14:14" x14ac:dyDescent="0.2">
      <c r="N82" s="96"/>
    </row>
    <row r="83" spans="14:14" x14ac:dyDescent="0.2">
      <c r="N83" s="96"/>
    </row>
    <row r="84" spans="14:14" x14ac:dyDescent="0.2">
      <c r="N84" s="96"/>
    </row>
    <row r="85" spans="14:14" x14ac:dyDescent="0.2">
      <c r="N85" s="96"/>
    </row>
    <row r="86" spans="14:14" x14ac:dyDescent="0.2">
      <c r="N86" s="96"/>
    </row>
    <row r="87" spans="14:14" x14ac:dyDescent="0.2">
      <c r="N87" s="96"/>
    </row>
    <row r="88" spans="14:14" x14ac:dyDescent="0.2">
      <c r="N88" s="96"/>
    </row>
    <row r="89" spans="14:14" x14ac:dyDescent="0.2">
      <c r="N89" s="96"/>
    </row>
    <row r="90" spans="14:14" x14ac:dyDescent="0.2">
      <c r="N90" s="96"/>
    </row>
    <row r="91" spans="14:14" x14ac:dyDescent="0.2">
      <c r="N91" s="96"/>
    </row>
    <row r="92" spans="14:14" x14ac:dyDescent="0.2">
      <c r="N92" s="96"/>
    </row>
    <row r="93" spans="14:14" x14ac:dyDescent="0.2">
      <c r="N93" s="96"/>
    </row>
    <row r="94" spans="14:14" x14ac:dyDescent="0.2">
      <c r="N94" s="96"/>
    </row>
    <row r="95" spans="14:14" x14ac:dyDescent="0.2">
      <c r="N95" s="96"/>
    </row>
    <row r="96" spans="14:14" x14ac:dyDescent="0.2">
      <c r="N96" s="96"/>
    </row>
    <row r="97" spans="14:14" x14ac:dyDescent="0.2">
      <c r="N97" s="96"/>
    </row>
    <row r="98" spans="14:14" x14ac:dyDescent="0.2">
      <c r="N98" s="96"/>
    </row>
    <row r="99" spans="14:14" x14ac:dyDescent="0.2">
      <c r="N99" s="96"/>
    </row>
    <row r="100" spans="14:14" x14ac:dyDescent="0.2">
      <c r="N100" s="96"/>
    </row>
  </sheetData>
  <phoneticPr fontId="2"/>
  <pageMargins left="0.37" right="0.49" top="0.56999999999999995" bottom="0.53" header="0.51200000000000001" footer="0.51200000000000001"/>
  <pageSetup paperSize="12" scale="7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H75"/>
  <sheetViews>
    <sheetView showGridLines="0" zoomScale="75" zoomScaleNormal="100" workbookViewId="0">
      <selection activeCell="B3" sqref="B3"/>
    </sheetView>
  </sheetViews>
  <sheetFormatPr defaultColWidth="12.125" defaultRowHeight="17.25" x14ac:dyDescent="0.2"/>
  <cols>
    <col min="1" max="1" width="13.375" style="2" customWidth="1"/>
    <col min="2" max="2" width="29.625" style="2" customWidth="1"/>
    <col min="3" max="3" width="39" style="2" customWidth="1"/>
    <col min="4" max="4" width="15.875" style="2" customWidth="1"/>
    <col min="5" max="8" width="12.75" style="2" customWidth="1"/>
    <col min="9" max="256" width="12.125" style="2"/>
    <col min="257" max="257" width="13.375" style="2" customWidth="1"/>
    <col min="258" max="258" width="29.625" style="2" customWidth="1"/>
    <col min="259" max="259" width="39" style="2" customWidth="1"/>
    <col min="260" max="260" width="15.875" style="2" customWidth="1"/>
    <col min="261" max="264" width="12.75" style="2" customWidth="1"/>
    <col min="265" max="512" width="12.125" style="2"/>
    <col min="513" max="513" width="13.375" style="2" customWidth="1"/>
    <col min="514" max="514" width="29.625" style="2" customWidth="1"/>
    <col min="515" max="515" width="39" style="2" customWidth="1"/>
    <col min="516" max="516" width="15.875" style="2" customWidth="1"/>
    <col min="517" max="520" width="12.75" style="2" customWidth="1"/>
    <col min="521" max="768" width="12.125" style="2"/>
    <col min="769" max="769" width="13.375" style="2" customWidth="1"/>
    <col min="770" max="770" width="29.625" style="2" customWidth="1"/>
    <col min="771" max="771" width="39" style="2" customWidth="1"/>
    <col min="772" max="772" width="15.875" style="2" customWidth="1"/>
    <col min="773" max="776" width="12.75" style="2" customWidth="1"/>
    <col min="777" max="1024" width="12.125" style="2"/>
    <col min="1025" max="1025" width="13.375" style="2" customWidth="1"/>
    <col min="1026" max="1026" width="29.625" style="2" customWidth="1"/>
    <col min="1027" max="1027" width="39" style="2" customWidth="1"/>
    <col min="1028" max="1028" width="15.875" style="2" customWidth="1"/>
    <col min="1029" max="1032" width="12.75" style="2" customWidth="1"/>
    <col min="1033" max="1280" width="12.125" style="2"/>
    <col min="1281" max="1281" width="13.375" style="2" customWidth="1"/>
    <col min="1282" max="1282" width="29.625" style="2" customWidth="1"/>
    <col min="1283" max="1283" width="39" style="2" customWidth="1"/>
    <col min="1284" max="1284" width="15.875" style="2" customWidth="1"/>
    <col min="1285" max="1288" width="12.75" style="2" customWidth="1"/>
    <col min="1289" max="1536" width="12.125" style="2"/>
    <col min="1537" max="1537" width="13.375" style="2" customWidth="1"/>
    <col min="1538" max="1538" width="29.625" style="2" customWidth="1"/>
    <col min="1539" max="1539" width="39" style="2" customWidth="1"/>
    <col min="1540" max="1540" width="15.875" style="2" customWidth="1"/>
    <col min="1541" max="1544" width="12.75" style="2" customWidth="1"/>
    <col min="1545" max="1792" width="12.125" style="2"/>
    <col min="1793" max="1793" width="13.375" style="2" customWidth="1"/>
    <col min="1794" max="1794" width="29.625" style="2" customWidth="1"/>
    <col min="1795" max="1795" width="39" style="2" customWidth="1"/>
    <col min="1796" max="1796" width="15.875" style="2" customWidth="1"/>
    <col min="1797" max="1800" width="12.75" style="2" customWidth="1"/>
    <col min="1801" max="2048" width="12.125" style="2"/>
    <col min="2049" max="2049" width="13.375" style="2" customWidth="1"/>
    <col min="2050" max="2050" width="29.625" style="2" customWidth="1"/>
    <col min="2051" max="2051" width="39" style="2" customWidth="1"/>
    <col min="2052" max="2052" width="15.875" style="2" customWidth="1"/>
    <col min="2053" max="2056" width="12.75" style="2" customWidth="1"/>
    <col min="2057" max="2304" width="12.125" style="2"/>
    <col min="2305" max="2305" width="13.375" style="2" customWidth="1"/>
    <col min="2306" max="2306" width="29.625" style="2" customWidth="1"/>
    <col min="2307" max="2307" width="39" style="2" customWidth="1"/>
    <col min="2308" max="2308" width="15.875" style="2" customWidth="1"/>
    <col min="2309" max="2312" width="12.75" style="2" customWidth="1"/>
    <col min="2313" max="2560" width="12.125" style="2"/>
    <col min="2561" max="2561" width="13.375" style="2" customWidth="1"/>
    <col min="2562" max="2562" width="29.625" style="2" customWidth="1"/>
    <col min="2563" max="2563" width="39" style="2" customWidth="1"/>
    <col min="2564" max="2564" width="15.875" style="2" customWidth="1"/>
    <col min="2565" max="2568" width="12.75" style="2" customWidth="1"/>
    <col min="2569" max="2816" width="12.125" style="2"/>
    <col min="2817" max="2817" width="13.375" style="2" customWidth="1"/>
    <col min="2818" max="2818" width="29.625" style="2" customWidth="1"/>
    <col min="2819" max="2819" width="39" style="2" customWidth="1"/>
    <col min="2820" max="2820" width="15.875" style="2" customWidth="1"/>
    <col min="2821" max="2824" width="12.75" style="2" customWidth="1"/>
    <col min="2825" max="3072" width="12.125" style="2"/>
    <col min="3073" max="3073" width="13.375" style="2" customWidth="1"/>
    <col min="3074" max="3074" width="29.625" style="2" customWidth="1"/>
    <col min="3075" max="3075" width="39" style="2" customWidth="1"/>
    <col min="3076" max="3076" width="15.875" style="2" customWidth="1"/>
    <col min="3077" max="3080" width="12.75" style="2" customWidth="1"/>
    <col min="3081" max="3328" width="12.125" style="2"/>
    <col min="3329" max="3329" width="13.375" style="2" customWidth="1"/>
    <col min="3330" max="3330" width="29.625" style="2" customWidth="1"/>
    <col min="3331" max="3331" width="39" style="2" customWidth="1"/>
    <col min="3332" max="3332" width="15.875" style="2" customWidth="1"/>
    <col min="3333" max="3336" width="12.75" style="2" customWidth="1"/>
    <col min="3337" max="3584" width="12.125" style="2"/>
    <col min="3585" max="3585" width="13.375" style="2" customWidth="1"/>
    <col min="3586" max="3586" width="29.625" style="2" customWidth="1"/>
    <col min="3587" max="3587" width="39" style="2" customWidth="1"/>
    <col min="3588" max="3588" width="15.875" style="2" customWidth="1"/>
    <col min="3589" max="3592" width="12.75" style="2" customWidth="1"/>
    <col min="3593" max="3840" width="12.125" style="2"/>
    <col min="3841" max="3841" width="13.375" style="2" customWidth="1"/>
    <col min="3842" max="3842" width="29.625" style="2" customWidth="1"/>
    <col min="3843" max="3843" width="39" style="2" customWidth="1"/>
    <col min="3844" max="3844" width="15.875" style="2" customWidth="1"/>
    <col min="3845" max="3848" width="12.75" style="2" customWidth="1"/>
    <col min="3849" max="4096" width="12.125" style="2"/>
    <col min="4097" max="4097" width="13.375" style="2" customWidth="1"/>
    <col min="4098" max="4098" width="29.625" style="2" customWidth="1"/>
    <col min="4099" max="4099" width="39" style="2" customWidth="1"/>
    <col min="4100" max="4100" width="15.875" style="2" customWidth="1"/>
    <col min="4101" max="4104" width="12.75" style="2" customWidth="1"/>
    <col min="4105" max="4352" width="12.125" style="2"/>
    <col min="4353" max="4353" width="13.375" style="2" customWidth="1"/>
    <col min="4354" max="4354" width="29.625" style="2" customWidth="1"/>
    <col min="4355" max="4355" width="39" style="2" customWidth="1"/>
    <col min="4356" max="4356" width="15.875" style="2" customWidth="1"/>
    <col min="4357" max="4360" width="12.75" style="2" customWidth="1"/>
    <col min="4361" max="4608" width="12.125" style="2"/>
    <col min="4609" max="4609" width="13.375" style="2" customWidth="1"/>
    <col min="4610" max="4610" width="29.625" style="2" customWidth="1"/>
    <col min="4611" max="4611" width="39" style="2" customWidth="1"/>
    <col min="4612" max="4612" width="15.875" style="2" customWidth="1"/>
    <col min="4613" max="4616" width="12.75" style="2" customWidth="1"/>
    <col min="4617" max="4864" width="12.125" style="2"/>
    <col min="4865" max="4865" width="13.375" style="2" customWidth="1"/>
    <col min="4866" max="4866" width="29.625" style="2" customWidth="1"/>
    <col min="4867" max="4867" width="39" style="2" customWidth="1"/>
    <col min="4868" max="4868" width="15.875" style="2" customWidth="1"/>
    <col min="4869" max="4872" width="12.75" style="2" customWidth="1"/>
    <col min="4873" max="5120" width="12.125" style="2"/>
    <col min="5121" max="5121" width="13.375" style="2" customWidth="1"/>
    <col min="5122" max="5122" width="29.625" style="2" customWidth="1"/>
    <col min="5123" max="5123" width="39" style="2" customWidth="1"/>
    <col min="5124" max="5124" width="15.875" style="2" customWidth="1"/>
    <col min="5125" max="5128" width="12.75" style="2" customWidth="1"/>
    <col min="5129" max="5376" width="12.125" style="2"/>
    <col min="5377" max="5377" width="13.375" style="2" customWidth="1"/>
    <col min="5378" max="5378" width="29.625" style="2" customWidth="1"/>
    <col min="5379" max="5379" width="39" style="2" customWidth="1"/>
    <col min="5380" max="5380" width="15.875" style="2" customWidth="1"/>
    <col min="5381" max="5384" width="12.75" style="2" customWidth="1"/>
    <col min="5385" max="5632" width="12.125" style="2"/>
    <col min="5633" max="5633" width="13.375" style="2" customWidth="1"/>
    <col min="5634" max="5634" width="29.625" style="2" customWidth="1"/>
    <col min="5635" max="5635" width="39" style="2" customWidth="1"/>
    <col min="5636" max="5636" width="15.875" style="2" customWidth="1"/>
    <col min="5637" max="5640" width="12.75" style="2" customWidth="1"/>
    <col min="5641" max="5888" width="12.125" style="2"/>
    <col min="5889" max="5889" width="13.375" style="2" customWidth="1"/>
    <col min="5890" max="5890" width="29.625" style="2" customWidth="1"/>
    <col min="5891" max="5891" width="39" style="2" customWidth="1"/>
    <col min="5892" max="5892" width="15.875" style="2" customWidth="1"/>
    <col min="5893" max="5896" width="12.75" style="2" customWidth="1"/>
    <col min="5897" max="6144" width="12.125" style="2"/>
    <col min="6145" max="6145" width="13.375" style="2" customWidth="1"/>
    <col min="6146" max="6146" width="29.625" style="2" customWidth="1"/>
    <col min="6147" max="6147" width="39" style="2" customWidth="1"/>
    <col min="6148" max="6148" width="15.875" style="2" customWidth="1"/>
    <col min="6149" max="6152" width="12.75" style="2" customWidth="1"/>
    <col min="6153" max="6400" width="12.125" style="2"/>
    <col min="6401" max="6401" width="13.375" style="2" customWidth="1"/>
    <col min="6402" max="6402" width="29.625" style="2" customWidth="1"/>
    <col min="6403" max="6403" width="39" style="2" customWidth="1"/>
    <col min="6404" max="6404" width="15.875" style="2" customWidth="1"/>
    <col min="6405" max="6408" width="12.75" style="2" customWidth="1"/>
    <col min="6409" max="6656" width="12.125" style="2"/>
    <col min="6657" max="6657" width="13.375" style="2" customWidth="1"/>
    <col min="6658" max="6658" width="29.625" style="2" customWidth="1"/>
    <col min="6659" max="6659" width="39" style="2" customWidth="1"/>
    <col min="6660" max="6660" width="15.875" style="2" customWidth="1"/>
    <col min="6661" max="6664" width="12.75" style="2" customWidth="1"/>
    <col min="6665" max="6912" width="12.125" style="2"/>
    <col min="6913" max="6913" width="13.375" style="2" customWidth="1"/>
    <col min="6914" max="6914" width="29.625" style="2" customWidth="1"/>
    <col min="6915" max="6915" width="39" style="2" customWidth="1"/>
    <col min="6916" max="6916" width="15.875" style="2" customWidth="1"/>
    <col min="6917" max="6920" width="12.75" style="2" customWidth="1"/>
    <col min="6921" max="7168" width="12.125" style="2"/>
    <col min="7169" max="7169" width="13.375" style="2" customWidth="1"/>
    <col min="7170" max="7170" width="29.625" style="2" customWidth="1"/>
    <col min="7171" max="7171" width="39" style="2" customWidth="1"/>
    <col min="7172" max="7172" width="15.875" style="2" customWidth="1"/>
    <col min="7173" max="7176" width="12.75" style="2" customWidth="1"/>
    <col min="7177" max="7424" width="12.125" style="2"/>
    <col min="7425" max="7425" width="13.375" style="2" customWidth="1"/>
    <col min="7426" max="7426" width="29.625" style="2" customWidth="1"/>
    <col min="7427" max="7427" width="39" style="2" customWidth="1"/>
    <col min="7428" max="7428" width="15.875" style="2" customWidth="1"/>
    <col min="7429" max="7432" width="12.75" style="2" customWidth="1"/>
    <col min="7433" max="7680" width="12.125" style="2"/>
    <col min="7681" max="7681" width="13.375" style="2" customWidth="1"/>
    <col min="7682" max="7682" width="29.625" style="2" customWidth="1"/>
    <col min="7683" max="7683" width="39" style="2" customWidth="1"/>
    <col min="7684" max="7684" width="15.875" style="2" customWidth="1"/>
    <col min="7685" max="7688" width="12.75" style="2" customWidth="1"/>
    <col min="7689" max="7936" width="12.125" style="2"/>
    <col min="7937" max="7937" width="13.375" style="2" customWidth="1"/>
    <col min="7938" max="7938" width="29.625" style="2" customWidth="1"/>
    <col min="7939" max="7939" width="39" style="2" customWidth="1"/>
    <col min="7940" max="7940" width="15.875" style="2" customWidth="1"/>
    <col min="7941" max="7944" width="12.75" style="2" customWidth="1"/>
    <col min="7945" max="8192" width="12.125" style="2"/>
    <col min="8193" max="8193" width="13.375" style="2" customWidth="1"/>
    <col min="8194" max="8194" width="29.625" style="2" customWidth="1"/>
    <col min="8195" max="8195" width="39" style="2" customWidth="1"/>
    <col min="8196" max="8196" width="15.875" style="2" customWidth="1"/>
    <col min="8197" max="8200" width="12.75" style="2" customWidth="1"/>
    <col min="8201" max="8448" width="12.125" style="2"/>
    <col min="8449" max="8449" width="13.375" style="2" customWidth="1"/>
    <col min="8450" max="8450" width="29.625" style="2" customWidth="1"/>
    <col min="8451" max="8451" width="39" style="2" customWidth="1"/>
    <col min="8452" max="8452" width="15.875" style="2" customWidth="1"/>
    <col min="8453" max="8456" width="12.75" style="2" customWidth="1"/>
    <col min="8457" max="8704" width="12.125" style="2"/>
    <col min="8705" max="8705" width="13.375" style="2" customWidth="1"/>
    <col min="8706" max="8706" width="29.625" style="2" customWidth="1"/>
    <col min="8707" max="8707" width="39" style="2" customWidth="1"/>
    <col min="8708" max="8708" width="15.875" style="2" customWidth="1"/>
    <col min="8709" max="8712" width="12.75" style="2" customWidth="1"/>
    <col min="8713" max="8960" width="12.125" style="2"/>
    <col min="8961" max="8961" width="13.375" style="2" customWidth="1"/>
    <col min="8962" max="8962" width="29.625" style="2" customWidth="1"/>
    <col min="8963" max="8963" width="39" style="2" customWidth="1"/>
    <col min="8964" max="8964" width="15.875" style="2" customWidth="1"/>
    <col min="8965" max="8968" width="12.75" style="2" customWidth="1"/>
    <col min="8969" max="9216" width="12.125" style="2"/>
    <col min="9217" max="9217" width="13.375" style="2" customWidth="1"/>
    <col min="9218" max="9218" width="29.625" style="2" customWidth="1"/>
    <col min="9219" max="9219" width="39" style="2" customWidth="1"/>
    <col min="9220" max="9220" width="15.875" style="2" customWidth="1"/>
    <col min="9221" max="9224" width="12.75" style="2" customWidth="1"/>
    <col min="9225" max="9472" width="12.125" style="2"/>
    <col min="9473" max="9473" width="13.375" style="2" customWidth="1"/>
    <col min="9474" max="9474" width="29.625" style="2" customWidth="1"/>
    <col min="9475" max="9475" width="39" style="2" customWidth="1"/>
    <col min="9476" max="9476" width="15.875" style="2" customWidth="1"/>
    <col min="9477" max="9480" width="12.75" style="2" customWidth="1"/>
    <col min="9481" max="9728" width="12.125" style="2"/>
    <col min="9729" max="9729" width="13.375" style="2" customWidth="1"/>
    <col min="9730" max="9730" width="29.625" style="2" customWidth="1"/>
    <col min="9731" max="9731" width="39" style="2" customWidth="1"/>
    <col min="9732" max="9732" width="15.875" style="2" customWidth="1"/>
    <col min="9733" max="9736" width="12.75" style="2" customWidth="1"/>
    <col min="9737" max="9984" width="12.125" style="2"/>
    <col min="9985" max="9985" width="13.375" style="2" customWidth="1"/>
    <col min="9986" max="9986" width="29.625" style="2" customWidth="1"/>
    <col min="9987" max="9987" width="39" style="2" customWidth="1"/>
    <col min="9988" max="9988" width="15.875" style="2" customWidth="1"/>
    <col min="9989" max="9992" width="12.75" style="2" customWidth="1"/>
    <col min="9993" max="10240" width="12.125" style="2"/>
    <col min="10241" max="10241" width="13.375" style="2" customWidth="1"/>
    <col min="10242" max="10242" width="29.625" style="2" customWidth="1"/>
    <col min="10243" max="10243" width="39" style="2" customWidth="1"/>
    <col min="10244" max="10244" width="15.875" style="2" customWidth="1"/>
    <col min="10245" max="10248" width="12.75" style="2" customWidth="1"/>
    <col min="10249" max="10496" width="12.125" style="2"/>
    <col min="10497" max="10497" width="13.375" style="2" customWidth="1"/>
    <col min="10498" max="10498" width="29.625" style="2" customWidth="1"/>
    <col min="10499" max="10499" width="39" style="2" customWidth="1"/>
    <col min="10500" max="10500" width="15.875" style="2" customWidth="1"/>
    <col min="10501" max="10504" width="12.75" style="2" customWidth="1"/>
    <col min="10505" max="10752" width="12.125" style="2"/>
    <col min="10753" max="10753" width="13.375" style="2" customWidth="1"/>
    <col min="10754" max="10754" width="29.625" style="2" customWidth="1"/>
    <col min="10755" max="10755" width="39" style="2" customWidth="1"/>
    <col min="10756" max="10756" width="15.875" style="2" customWidth="1"/>
    <col min="10757" max="10760" width="12.75" style="2" customWidth="1"/>
    <col min="10761" max="11008" width="12.125" style="2"/>
    <col min="11009" max="11009" width="13.375" style="2" customWidth="1"/>
    <col min="11010" max="11010" width="29.625" style="2" customWidth="1"/>
    <col min="11011" max="11011" width="39" style="2" customWidth="1"/>
    <col min="11012" max="11012" width="15.875" style="2" customWidth="1"/>
    <col min="11013" max="11016" width="12.75" style="2" customWidth="1"/>
    <col min="11017" max="11264" width="12.125" style="2"/>
    <col min="11265" max="11265" width="13.375" style="2" customWidth="1"/>
    <col min="11266" max="11266" width="29.625" style="2" customWidth="1"/>
    <col min="11267" max="11267" width="39" style="2" customWidth="1"/>
    <col min="11268" max="11268" width="15.875" style="2" customWidth="1"/>
    <col min="11269" max="11272" width="12.75" style="2" customWidth="1"/>
    <col min="11273" max="11520" width="12.125" style="2"/>
    <col min="11521" max="11521" width="13.375" style="2" customWidth="1"/>
    <col min="11522" max="11522" width="29.625" style="2" customWidth="1"/>
    <col min="11523" max="11523" width="39" style="2" customWidth="1"/>
    <col min="11524" max="11524" width="15.875" style="2" customWidth="1"/>
    <col min="11525" max="11528" width="12.75" style="2" customWidth="1"/>
    <col min="11529" max="11776" width="12.125" style="2"/>
    <col min="11777" max="11777" width="13.375" style="2" customWidth="1"/>
    <col min="11778" max="11778" width="29.625" style="2" customWidth="1"/>
    <col min="11779" max="11779" width="39" style="2" customWidth="1"/>
    <col min="11780" max="11780" width="15.875" style="2" customWidth="1"/>
    <col min="11781" max="11784" width="12.75" style="2" customWidth="1"/>
    <col min="11785" max="12032" width="12.125" style="2"/>
    <col min="12033" max="12033" width="13.375" style="2" customWidth="1"/>
    <col min="12034" max="12034" width="29.625" style="2" customWidth="1"/>
    <col min="12035" max="12035" width="39" style="2" customWidth="1"/>
    <col min="12036" max="12036" width="15.875" style="2" customWidth="1"/>
    <col min="12037" max="12040" width="12.75" style="2" customWidth="1"/>
    <col min="12041" max="12288" width="12.125" style="2"/>
    <col min="12289" max="12289" width="13.375" style="2" customWidth="1"/>
    <col min="12290" max="12290" width="29.625" style="2" customWidth="1"/>
    <col min="12291" max="12291" width="39" style="2" customWidth="1"/>
    <col min="12292" max="12292" width="15.875" style="2" customWidth="1"/>
    <col min="12293" max="12296" width="12.75" style="2" customWidth="1"/>
    <col min="12297" max="12544" width="12.125" style="2"/>
    <col min="12545" max="12545" width="13.375" style="2" customWidth="1"/>
    <col min="12546" max="12546" width="29.625" style="2" customWidth="1"/>
    <col min="12547" max="12547" width="39" style="2" customWidth="1"/>
    <col min="12548" max="12548" width="15.875" style="2" customWidth="1"/>
    <col min="12549" max="12552" width="12.75" style="2" customWidth="1"/>
    <col min="12553" max="12800" width="12.125" style="2"/>
    <col min="12801" max="12801" width="13.375" style="2" customWidth="1"/>
    <col min="12802" max="12802" width="29.625" style="2" customWidth="1"/>
    <col min="12803" max="12803" width="39" style="2" customWidth="1"/>
    <col min="12804" max="12804" width="15.875" style="2" customWidth="1"/>
    <col min="12805" max="12808" width="12.75" style="2" customWidth="1"/>
    <col min="12809" max="13056" width="12.125" style="2"/>
    <col min="13057" max="13057" width="13.375" style="2" customWidth="1"/>
    <col min="13058" max="13058" width="29.625" style="2" customWidth="1"/>
    <col min="13059" max="13059" width="39" style="2" customWidth="1"/>
    <col min="13060" max="13060" width="15.875" style="2" customWidth="1"/>
    <col min="13061" max="13064" width="12.75" style="2" customWidth="1"/>
    <col min="13065" max="13312" width="12.125" style="2"/>
    <col min="13313" max="13313" width="13.375" style="2" customWidth="1"/>
    <col min="13314" max="13314" width="29.625" style="2" customWidth="1"/>
    <col min="13315" max="13315" width="39" style="2" customWidth="1"/>
    <col min="13316" max="13316" width="15.875" style="2" customWidth="1"/>
    <col min="13317" max="13320" width="12.75" style="2" customWidth="1"/>
    <col min="13321" max="13568" width="12.125" style="2"/>
    <col min="13569" max="13569" width="13.375" style="2" customWidth="1"/>
    <col min="13570" max="13570" width="29.625" style="2" customWidth="1"/>
    <col min="13571" max="13571" width="39" style="2" customWidth="1"/>
    <col min="13572" max="13572" width="15.875" style="2" customWidth="1"/>
    <col min="13573" max="13576" width="12.75" style="2" customWidth="1"/>
    <col min="13577" max="13824" width="12.125" style="2"/>
    <col min="13825" max="13825" width="13.375" style="2" customWidth="1"/>
    <col min="13826" max="13826" width="29.625" style="2" customWidth="1"/>
    <col min="13827" max="13827" width="39" style="2" customWidth="1"/>
    <col min="13828" max="13828" width="15.875" style="2" customWidth="1"/>
    <col min="13829" max="13832" width="12.75" style="2" customWidth="1"/>
    <col min="13833" max="14080" width="12.125" style="2"/>
    <col min="14081" max="14081" width="13.375" style="2" customWidth="1"/>
    <col min="14082" max="14082" width="29.625" style="2" customWidth="1"/>
    <col min="14083" max="14083" width="39" style="2" customWidth="1"/>
    <col min="14084" max="14084" width="15.875" style="2" customWidth="1"/>
    <col min="14085" max="14088" width="12.75" style="2" customWidth="1"/>
    <col min="14089" max="14336" width="12.125" style="2"/>
    <col min="14337" max="14337" width="13.375" style="2" customWidth="1"/>
    <col min="14338" max="14338" width="29.625" style="2" customWidth="1"/>
    <col min="14339" max="14339" width="39" style="2" customWidth="1"/>
    <col min="14340" max="14340" width="15.875" style="2" customWidth="1"/>
    <col min="14341" max="14344" width="12.75" style="2" customWidth="1"/>
    <col min="14345" max="14592" width="12.125" style="2"/>
    <col min="14593" max="14593" width="13.375" style="2" customWidth="1"/>
    <col min="14594" max="14594" width="29.625" style="2" customWidth="1"/>
    <col min="14595" max="14595" width="39" style="2" customWidth="1"/>
    <col min="14596" max="14596" width="15.875" style="2" customWidth="1"/>
    <col min="14597" max="14600" width="12.75" style="2" customWidth="1"/>
    <col min="14601" max="14848" width="12.125" style="2"/>
    <col min="14849" max="14849" width="13.375" style="2" customWidth="1"/>
    <col min="14850" max="14850" width="29.625" style="2" customWidth="1"/>
    <col min="14851" max="14851" width="39" style="2" customWidth="1"/>
    <col min="14852" max="14852" width="15.875" style="2" customWidth="1"/>
    <col min="14853" max="14856" width="12.75" style="2" customWidth="1"/>
    <col min="14857" max="15104" width="12.125" style="2"/>
    <col min="15105" max="15105" width="13.375" style="2" customWidth="1"/>
    <col min="15106" max="15106" width="29.625" style="2" customWidth="1"/>
    <col min="15107" max="15107" width="39" style="2" customWidth="1"/>
    <col min="15108" max="15108" width="15.875" style="2" customWidth="1"/>
    <col min="15109" max="15112" width="12.75" style="2" customWidth="1"/>
    <col min="15113" max="15360" width="12.125" style="2"/>
    <col min="15361" max="15361" width="13.375" style="2" customWidth="1"/>
    <col min="15362" max="15362" width="29.625" style="2" customWidth="1"/>
    <col min="15363" max="15363" width="39" style="2" customWidth="1"/>
    <col min="15364" max="15364" width="15.875" style="2" customWidth="1"/>
    <col min="15365" max="15368" width="12.75" style="2" customWidth="1"/>
    <col min="15369" max="15616" width="12.125" style="2"/>
    <col min="15617" max="15617" width="13.375" style="2" customWidth="1"/>
    <col min="15618" max="15618" width="29.625" style="2" customWidth="1"/>
    <col min="15619" max="15619" width="39" style="2" customWidth="1"/>
    <col min="15620" max="15620" width="15.875" style="2" customWidth="1"/>
    <col min="15621" max="15624" width="12.75" style="2" customWidth="1"/>
    <col min="15625" max="15872" width="12.125" style="2"/>
    <col min="15873" max="15873" width="13.375" style="2" customWidth="1"/>
    <col min="15874" max="15874" width="29.625" style="2" customWidth="1"/>
    <col min="15875" max="15875" width="39" style="2" customWidth="1"/>
    <col min="15876" max="15876" width="15.875" style="2" customWidth="1"/>
    <col min="15877" max="15880" width="12.75" style="2" customWidth="1"/>
    <col min="15881" max="16128" width="12.125" style="2"/>
    <col min="16129" max="16129" width="13.375" style="2" customWidth="1"/>
    <col min="16130" max="16130" width="29.625" style="2" customWidth="1"/>
    <col min="16131" max="16131" width="39" style="2" customWidth="1"/>
    <col min="16132" max="16132" width="15.875" style="2" customWidth="1"/>
    <col min="16133" max="16136" width="12.75" style="2" customWidth="1"/>
    <col min="16137" max="16384" width="12.125" style="2"/>
  </cols>
  <sheetData>
    <row r="1" spans="1:8" x14ac:dyDescent="0.2">
      <c r="A1" s="1"/>
    </row>
    <row r="6" spans="1:8" ht="17.45" customHeight="1" x14ac:dyDescent="0.2">
      <c r="C6" s="4" t="s">
        <v>496</v>
      </c>
    </row>
    <row r="7" spans="1:8" ht="17.45" customHeight="1" x14ac:dyDescent="0.2">
      <c r="C7" s="4" t="s">
        <v>497</v>
      </c>
    </row>
    <row r="8" spans="1:8" ht="17.45" customHeight="1" thickBot="1" x14ac:dyDescent="0.25">
      <c r="B8" s="5" t="s">
        <v>7</v>
      </c>
      <c r="C8" s="6"/>
      <c r="D8" s="5" t="s">
        <v>7</v>
      </c>
      <c r="E8" s="6"/>
      <c r="F8" s="6"/>
      <c r="G8" s="6"/>
      <c r="H8" s="5" t="s">
        <v>498</v>
      </c>
    </row>
    <row r="9" spans="1:8" ht="17.45" customHeight="1" x14ac:dyDescent="0.2">
      <c r="A9" s="1"/>
      <c r="D9" s="13"/>
      <c r="E9" s="11"/>
      <c r="F9" s="11"/>
      <c r="G9" s="11"/>
      <c r="H9" s="11"/>
    </row>
    <row r="10" spans="1:8" ht="17.45" customHeight="1" x14ac:dyDescent="0.2">
      <c r="D10" s="39" t="s">
        <v>499</v>
      </c>
      <c r="E10" s="39" t="s">
        <v>500</v>
      </c>
      <c r="F10" s="13"/>
      <c r="G10" s="13"/>
      <c r="H10" s="13"/>
    </row>
    <row r="11" spans="1:8" ht="17.45" customHeight="1" x14ac:dyDescent="0.2">
      <c r="B11" s="11"/>
      <c r="C11" s="11"/>
      <c r="D11" s="9"/>
      <c r="E11" s="29" t="s">
        <v>501</v>
      </c>
      <c r="F11" s="15" t="s">
        <v>502</v>
      </c>
      <c r="G11" s="15" t="s">
        <v>503</v>
      </c>
      <c r="H11" s="15" t="s">
        <v>504</v>
      </c>
    </row>
    <row r="12" spans="1:8" ht="17.45" customHeight="1" x14ac:dyDescent="0.2">
      <c r="D12" s="13"/>
    </row>
    <row r="13" spans="1:8" ht="17.45" customHeight="1" x14ac:dyDescent="0.2">
      <c r="C13" s="1" t="s">
        <v>505</v>
      </c>
      <c r="D13" s="20">
        <f t="shared" ref="D13:D25" si="0">SUM(E13:H13)</f>
        <v>2223</v>
      </c>
      <c r="E13" s="19">
        <v>1536</v>
      </c>
      <c r="F13" s="19">
        <v>376</v>
      </c>
      <c r="G13" s="19">
        <v>136</v>
      </c>
      <c r="H13" s="19">
        <v>175</v>
      </c>
    </row>
    <row r="14" spans="1:8" ht="17.45" customHeight="1" x14ac:dyDescent="0.2">
      <c r="C14" s="1" t="s">
        <v>506</v>
      </c>
      <c r="D14" s="20">
        <f t="shared" si="0"/>
        <v>2343</v>
      </c>
      <c r="E14" s="19">
        <v>1698</v>
      </c>
      <c r="F14" s="19">
        <v>338</v>
      </c>
      <c r="G14" s="19">
        <v>164</v>
      </c>
      <c r="H14" s="19">
        <v>143</v>
      </c>
    </row>
    <row r="15" spans="1:8" ht="17.45" customHeight="1" x14ac:dyDescent="0.2">
      <c r="C15" s="1" t="s">
        <v>507</v>
      </c>
      <c r="D15" s="20">
        <f t="shared" si="0"/>
        <v>2565</v>
      </c>
      <c r="E15" s="19">
        <v>1830</v>
      </c>
      <c r="F15" s="19">
        <v>395</v>
      </c>
      <c r="G15" s="19">
        <v>167</v>
      </c>
      <c r="H15" s="19">
        <v>173</v>
      </c>
    </row>
    <row r="16" spans="1:8" ht="17.45" customHeight="1" x14ac:dyDescent="0.2">
      <c r="C16" s="1" t="s">
        <v>508</v>
      </c>
      <c r="D16" s="20">
        <f t="shared" si="0"/>
        <v>2710</v>
      </c>
      <c r="E16" s="19">
        <v>1917</v>
      </c>
      <c r="F16" s="19">
        <v>460</v>
      </c>
      <c r="G16" s="19">
        <v>148</v>
      </c>
      <c r="H16" s="19">
        <v>185</v>
      </c>
    </row>
    <row r="17" spans="1:8" ht="17.45" customHeight="1" x14ac:dyDescent="0.2">
      <c r="C17" s="1" t="s">
        <v>509</v>
      </c>
      <c r="D17" s="20">
        <f t="shared" si="0"/>
        <v>2746</v>
      </c>
      <c r="E17" s="19">
        <v>2003</v>
      </c>
      <c r="F17" s="19">
        <v>376</v>
      </c>
      <c r="G17" s="19">
        <v>145</v>
      </c>
      <c r="H17" s="19">
        <v>222</v>
      </c>
    </row>
    <row r="18" spans="1:8" ht="17.45" customHeight="1" x14ac:dyDescent="0.2">
      <c r="C18" s="1" t="s">
        <v>510</v>
      </c>
      <c r="D18" s="20">
        <v>2946</v>
      </c>
      <c r="E18" s="19">
        <v>2112</v>
      </c>
      <c r="F18" s="19">
        <v>447</v>
      </c>
      <c r="G18" s="19">
        <v>207</v>
      </c>
      <c r="H18" s="19">
        <v>180</v>
      </c>
    </row>
    <row r="19" spans="1:8" ht="17.45" customHeight="1" x14ac:dyDescent="0.2">
      <c r="C19" s="1" t="s">
        <v>511</v>
      </c>
      <c r="D19" s="20">
        <f t="shared" si="0"/>
        <v>3045</v>
      </c>
      <c r="E19" s="19">
        <v>2225</v>
      </c>
      <c r="F19" s="19">
        <v>497</v>
      </c>
      <c r="G19" s="19">
        <v>144</v>
      </c>
      <c r="H19" s="19">
        <v>179</v>
      </c>
    </row>
    <row r="20" spans="1:8" ht="17.45" customHeight="1" x14ac:dyDescent="0.2">
      <c r="C20" s="1" t="s">
        <v>512</v>
      </c>
      <c r="D20" s="20">
        <f t="shared" si="0"/>
        <v>3010</v>
      </c>
      <c r="E20" s="19">
        <v>2182</v>
      </c>
      <c r="F20" s="19">
        <v>499</v>
      </c>
      <c r="G20" s="19">
        <f>126</f>
        <v>126</v>
      </c>
      <c r="H20" s="19">
        <v>203</v>
      </c>
    </row>
    <row r="21" spans="1:8" ht="17.45" customHeight="1" x14ac:dyDescent="0.2">
      <c r="C21" s="1" t="s">
        <v>513</v>
      </c>
      <c r="D21" s="20">
        <f t="shared" si="0"/>
        <v>3462</v>
      </c>
      <c r="E21" s="19">
        <v>2548</v>
      </c>
      <c r="F21" s="19">
        <v>531</v>
      </c>
      <c r="G21" s="19">
        <v>179</v>
      </c>
      <c r="H21" s="19">
        <v>204</v>
      </c>
    </row>
    <row r="22" spans="1:8" ht="17.45" customHeight="1" x14ac:dyDescent="0.2">
      <c r="C22" s="2" t="s">
        <v>514</v>
      </c>
      <c r="D22" s="20">
        <f t="shared" si="0"/>
        <v>3489</v>
      </c>
      <c r="E22" s="19">
        <v>2468</v>
      </c>
      <c r="F22" s="19">
        <v>589</v>
      </c>
      <c r="G22" s="19">
        <v>196</v>
      </c>
      <c r="H22" s="19">
        <v>236</v>
      </c>
    </row>
    <row r="23" spans="1:8" ht="17.45" customHeight="1" x14ac:dyDescent="0.2">
      <c r="C23" s="1" t="s">
        <v>314</v>
      </c>
      <c r="D23" s="13">
        <f t="shared" si="0"/>
        <v>3968</v>
      </c>
      <c r="E23" s="2">
        <v>2911</v>
      </c>
      <c r="F23" s="2">
        <v>610</v>
      </c>
      <c r="G23" s="2">
        <v>177</v>
      </c>
      <c r="H23" s="2">
        <v>270</v>
      </c>
    </row>
    <row r="24" spans="1:8" ht="17.45" customHeight="1" x14ac:dyDescent="0.2">
      <c r="C24" s="1" t="s">
        <v>315</v>
      </c>
      <c r="D24" s="20">
        <f t="shared" si="0"/>
        <v>4390</v>
      </c>
      <c r="E24" s="33">
        <v>3132</v>
      </c>
      <c r="F24" s="33">
        <v>753</v>
      </c>
      <c r="G24" s="33">
        <v>237</v>
      </c>
      <c r="H24" s="33">
        <v>268</v>
      </c>
    </row>
    <row r="25" spans="1:8" ht="17.45" customHeight="1" x14ac:dyDescent="0.2">
      <c r="C25" s="4" t="s">
        <v>316</v>
      </c>
      <c r="D25" s="18">
        <f t="shared" si="0"/>
        <v>4811</v>
      </c>
      <c r="E25" s="8">
        <f>E27+E56</f>
        <v>3444</v>
      </c>
      <c r="F25" s="8">
        <f>F27+F56</f>
        <v>739</v>
      </c>
      <c r="G25" s="8">
        <f>G27+G56</f>
        <v>279</v>
      </c>
      <c r="H25" s="8">
        <f>H27+H56</f>
        <v>349</v>
      </c>
    </row>
    <row r="26" spans="1:8" ht="17.45" customHeight="1" x14ac:dyDescent="0.2">
      <c r="D26" s="18"/>
    </row>
    <row r="27" spans="1:8" ht="17.45" customHeight="1" x14ac:dyDescent="0.2">
      <c r="B27" s="4" t="s">
        <v>515</v>
      </c>
      <c r="C27" s="90"/>
      <c r="D27" s="18">
        <f>SUM(E27:H27)</f>
        <v>4661</v>
      </c>
      <c r="E27" s="8">
        <f>E29+E30+E31+E33+E34+E35+E36+E37+E40+E41+E42+E44+E45+E46+E47+E48+E50+E51+E52+E53+E54</f>
        <v>3350</v>
      </c>
      <c r="F27" s="8">
        <f>F29+F30+F31+F33+F34+F35+F36+F37+F39+F43+F46+F47+F49+F54</f>
        <v>690</v>
      </c>
      <c r="G27" s="8">
        <f>G29+G30+G31+G33+G34+G35+G36+G37+G39+G43+G46+G47+G49+G54</f>
        <v>274</v>
      </c>
      <c r="H27" s="8">
        <f>H29+H30+H31+H33+H34+H35+H36+H37+H39+H43+H46+H47+H49+H54</f>
        <v>347</v>
      </c>
    </row>
    <row r="28" spans="1:8" ht="17.45" customHeight="1" x14ac:dyDescent="0.2">
      <c r="D28" s="13"/>
    </row>
    <row r="29" spans="1:8" ht="17.45" customHeight="1" x14ac:dyDescent="0.2">
      <c r="B29" s="1" t="s">
        <v>516</v>
      </c>
      <c r="D29" s="20">
        <f>SUM(E29:H29)</f>
        <v>114</v>
      </c>
      <c r="E29" s="19">
        <v>89</v>
      </c>
      <c r="F29" s="19">
        <v>17</v>
      </c>
      <c r="G29" s="23">
        <v>4</v>
      </c>
      <c r="H29" s="23">
        <v>4</v>
      </c>
    </row>
    <row r="30" spans="1:8" ht="17.45" customHeight="1" x14ac:dyDescent="0.2">
      <c r="A30" s="1"/>
      <c r="B30" s="1" t="s">
        <v>517</v>
      </c>
      <c r="D30" s="20">
        <f t="shared" ref="D30:D54" si="1">SUM(E30:H30)</f>
        <v>39</v>
      </c>
      <c r="E30" s="19">
        <v>28</v>
      </c>
      <c r="F30" s="19">
        <v>3</v>
      </c>
      <c r="G30" s="23">
        <v>5</v>
      </c>
      <c r="H30" s="23">
        <v>3</v>
      </c>
    </row>
    <row r="31" spans="1:8" ht="17.45" customHeight="1" x14ac:dyDescent="0.2">
      <c r="B31" s="1" t="s">
        <v>518</v>
      </c>
      <c r="D31" s="20">
        <f t="shared" si="1"/>
        <v>26</v>
      </c>
      <c r="E31" s="19">
        <v>15</v>
      </c>
      <c r="F31" s="19">
        <v>6</v>
      </c>
      <c r="G31" s="23">
        <v>2</v>
      </c>
      <c r="H31" s="23">
        <v>3</v>
      </c>
    </row>
    <row r="32" spans="1:8" ht="17.45" customHeight="1" x14ac:dyDescent="0.2">
      <c r="B32" s="1" t="s">
        <v>519</v>
      </c>
      <c r="D32" s="20">
        <f t="shared" si="1"/>
        <v>2346</v>
      </c>
      <c r="E32" s="2">
        <v>1701</v>
      </c>
      <c r="F32" s="2">
        <v>374</v>
      </c>
      <c r="G32" s="2">
        <v>128</v>
      </c>
      <c r="H32" s="2">
        <v>143</v>
      </c>
    </row>
    <row r="33" spans="2:8" ht="17.45" customHeight="1" x14ac:dyDescent="0.2">
      <c r="B33" s="1" t="s">
        <v>520</v>
      </c>
      <c r="D33" s="20">
        <f t="shared" si="1"/>
        <v>2250</v>
      </c>
      <c r="E33" s="19">
        <v>1633</v>
      </c>
      <c r="F33" s="19">
        <v>361</v>
      </c>
      <c r="G33" s="23">
        <v>117</v>
      </c>
      <c r="H33" s="23">
        <v>139</v>
      </c>
    </row>
    <row r="34" spans="2:8" ht="17.45" customHeight="1" x14ac:dyDescent="0.2">
      <c r="B34" s="1" t="s">
        <v>521</v>
      </c>
      <c r="D34" s="20">
        <f t="shared" si="1"/>
        <v>9</v>
      </c>
      <c r="E34" s="19">
        <v>8</v>
      </c>
      <c r="F34" s="112" t="s">
        <v>352</v>
      </c>
      <c r="G34" s="112" t="s">
        <v>352</v>
      </c>
      <c r="H34" s="112">
        <v>1</v>
      </c>
    </row>
    <row r="35" spans="2:8" ht="17.45" customHeight="1" x14ac:dyDescent="0.2">
      <c r="B35" s="1" t="s">
        <v>522</v>
      </c>
      <c r="D35" s="20">
        <f t="shared" si="1"/>
        <v>1</v>
      </c>
      <c r="E35" s="19">
        <v>1</v>
      </c>
      <c r="F35" s="112" t="s">
        <v>352</v>
      </c>
      <c r="G35" s="112" t="s">
        <v>352</v>
      </c>
      <c r="H35" s="112" t="s">
        <v>352</v>
      </c>
    </row>
    <row r="36" spans="2:8" ht="17.45" customHeight="1" x14ac:dyDescent="0.2">
      <c r="B36" s="1" t="s">
        <v>523</v>
      </c>
      <c r="D36" s="20">
        <f t="shared" si="1"/>
        <v>64</v>
      </c>
      <c r="E36" s="19">
        <v>44</v>
      </c>
      <c r="F36" s="19">
        <v>7</v>
      </c>
      <c r="G36" s="23">
        <v>11</v>
      </c>
      <c r="H36" s="23">
        <v>2</v>
      </c>
    </row>
    <row r="37" spans="2:8" ht="17.45" customHeight="1" x14ac:dyDescent="0.2">
      <c r="B37" s="1" t="s">
        <v>524</v>
      </c>
      <c r="D37" s="20">
        <f t="shared" si="1"/>
        <v>22</v>
      </c>
      <c r="E37" s="19">
        <v>15</v>
      </c>
      <c r="F37" s="19">
        <v>6</v>
      </c>
      <c r="G37" s="112" t="s">
        <v>352</v>
      </c>
      <c r="H37" s="23">
        <v>1</v>
      </c>
    </row>
    <row r="38" spans="2:8" ht="17.45" customHeight="1" x14ac:dyDescent="0.2">
      <c r="D38" s="20"/>
      <c r="G38" s="38"/>
      <c r="H38" s="38"/>
    </row>
    <row r="39" spans="2:8" ht="17.45" customHeight="1" x14ac:dyDescent="0.2">
      <c r="B39" s="1" t="s">
        <v>525</v>
      </c>
      <c r="D39" s="20">
        <f t="shared" si="1"/>
        <v>143</v>
      </c>
      <c r="E39" s="33">
        <v>118</v>
      </c>
      <c r="F39" s="33">
        <v>14</v>
      </c>
      <c r="G39" s="33">
        <v>6</v>
      </c>
      <c r="H39" s="33">
        <v>5</v>
      </c>
    </row>
    <row r="40" spans="2:8" ht="17.45" customHeight="1" x14ac:dyDescent="0.2">
      <c r="B40" s="1" t="s">
        <v>526</v>
      </c>
      <c r="D40" s="20">
        <f t="shared" si="1"/>
        <v>32</v>
      </c>
      <c r="E40" s="19">
        <v>20</v>
      </c>
      <c r="F40" s="19">
        <v>9</v>
      </c>
      <c r="G40" s="23">
        <v>2</v>
      </c>
      <c r="H40" s="23">
        <v>1</v>
      </c>
    </row>
    <row r="41" spans="2:8" ht="17.45" customHeight="1" x14ac:dyDescent="0.2">
      <c r="B41" s="1" t="s">
        <v>527</v>
      </c>
      <c r="D41" s="20">
        <f t="shared" si="1"/>
        <v>100</v>
      </c>
      <c r="E41" s="19">
        <v>88</v>
      </c>
      <c r="F41" s="19">
        <v>4</v>
      </c>
      <c r="G41" s="23">
        <v>4</v>
      </c>
      <c r="H41" s="23">
        <v>4</v>
      </c>
    </row>
    <row r="42" spans="2:8" ht="17.45" customHeight="1" x14ac:dyDescent="0.2">
      <c r="B42" s="1" t="s">
        <v>528</v>
      </c>
      <c r="D42" s="20">
        <f t="shared" si="1"/>
        <v>11</v>
      </c>
      <c r="E42" s="19">
        <v>10</v>
      </c>
      <c r="F42" s="112">
        <v>1</v>
      </c>
      <c r="G42" s="112" t="s">
        <v>352</v>
      </c>
      <c r="H42" s="112" t="s">
        <v>352</v>
      </c>
    </row>
    <row r="43" spans="2:8" ht="17.45" customHeight="1" x14ac:dyDescent="0.2">
      <c r="B43" s="1" t="s">
        <v>529</v>
      </c>
      <c r="D43" s="20">
        <f t="shared" si="1"/>
        <v>1424</v>
      </c>
      <c r="E43" s="33">
        <f>E44+E45</f>
        <v>1003</v>
      </c>
      <c r="F43" s="33">
        <f>F44+F45</f>
        <v>173</v>
      </c>
      <c r="G43" s="33">
        <f>G44+G45</f>
        <v>99</v>
      </c>
      <c r="H43" s="33">
        <f>H44+H45</f>
        <v>149</v>
      </c>
    </row>
    <row r="44" spans="2:8" ht="17.45" customHeight="1" x14ac:dyDescent="0.2">
      <c r="B44" s="1" t="s">
        <v>530</v>
      </c>
      <c r="D44" s="20">
        <f t="shared" si="1"/>
        <v>1229</v>
      </c>
      <c r="E44" s="19">
        <v>843</v>
      </c>
      <c r="F44" s="19">
        <v>151</v>
      </c>
      <c r="G44" s="23">
        <v>92</v>
      </c>
      <c r="H44" s="23">
        <v>143</v>
      </c>
    </row>
    <row r="45" spans="2:8" ht="17.45" customHeight="1" x14ac:dyDescent="0.2">
      <c r="B45" s="1" t="s">
        <v>524</v>
      </c>
      <c r="D45" s="20">
        <f t="shared" si="1"/>
        <v>195</v>
      </c>
      <c r="E45" s="19">
        <v>160</v>
      </c>
      <c r="F45" s="19">
        <v>22</v>
      </c>
      <c r="G45" s="23">
        <v>7</v>
      </c>
      <c r="H45" s="23">
        <v>6</v>
      </c>
    </row>
    <row r="46" spans="2:8" ht="17.45" customHeight="1" x14ac:dyDescent="0.2">
      <c r="B46" s="1" t="s">
        <v>531</v>
      </c>
      <c r="D46" s="20">
        <f t="shared" si="1"/>
        <v>49</v>
      </c>
      <c r="E46" s="19">
        <v>38</v>
      </c>
      <c r="F46" s="23">
        <v>5</v>
      </c>
      <c r="G46" s="112">
        <v>3</v>
      </c>
      <c r="H46" s="23">
        <v>3</v>
      </c>
    </row>
    <row r="47" spans="2:8" ht="17.45" customHeight="1" x14ac:dyDescent="0.2">
      <c r="B47" s="1" t="s">
        <v>532</v>
      </c>
      <c r="D47" s="20">
        <f t="shared" si="1"/>
        <v>11</v>
      </c>
      <c r="E47" s="19">
        <v>10</v>
      </c>
      <c r="F47" s="19">
        <v>1</v>
      </c>
      <c r="G47" s="112" t="s">
        <v>352</v>
      </c>
      <c r="H47" s="112" t="s">
        <v>352</v>
      </c>
    </row>
    <row r="48" spans="2:8" ht="17.45" customHeight="1" x14ac:dyDescent="0.2">
      <c r="B48" s="1" t="s">
        <v>533</v>
      </c>
      <c r="D48" s="116">
        <f>SUM(E48:H48)</f>
        <v>1</v>
      </c>
      <c r="E48" s="112">
        <v>1</v>
      </c>
      <c r="F48" s="112" t="s">
        <v>352</v>
      </c>
      <c r="G48" s="112" t="s">
        <v>352</v>
      </c>
      <c r="H48" s="112" t="s">
        <v>352</v>
      </c>
    </row>
    <row r="49" spans="2:8" ht="17.45" customHeight="1" x14ac:dyDescent="0.2">
      <c r="B49" s="1" t="s">
        <v>534</v>
      </c>
      <c r="D49" s="20">
        <f t="shared" si="1"/>
        <v>214</v>
      </c>
      <c r="E49" s="33">
        <f>SUM(E50:E52)</f>
        <v>170</v>
      </c>
      <c r="F49" s="33">
        <f>SUM(F50:F52)</f>
        <v>28</v>
      </c>
      <c r="G49" s="33">
        <f>SUM(G50:G52)</f>
        <v>6</v>
      </c>
      <c r="H49" s="33">
        <f>SUM(H50:H52)</f>
        <v>10</v>
      </c>
    </row>
    <row r="50" spans="2:8" ht="17.45" customHeight="1" x14ac:dyDescent="0.2">
      <c r="B50" s="1" t="s">
        <v>535</v>
      </c>
      <c r="D50" s="20">
        <f t="shared" si="1"/>
        <v>132</v>
      </c>
      <c r="E50" s="19">
        <v>114</v>
      </c>
      <c r="F50" s="19">
        <v>9</v>
      </c>
      <c r="G50" s="23">
        <v>3</v>
      </c>
      <c r="H50" s="23">
        <v>6</v>
      </c>
    </row>
    <row r="51" spans="2:8" ht="17.45" customHeight="1" x14ac:dyDescent="0.2">
      <c r="B51" s="1" t="s">
        <v>536</v>
      </c>
      <c r="D51" s="20">
        <f t="shared" si="1"/>
        <v>78</v>
      </c>
      <c r="E51" s="23">
        <v>52</v>
      </c>
      <c r="F51" s="19">
        <v>19</v>
      </c>
      <c r="G51" s="23">
        <v>3</v>
      </c>
      <c r="H51" s="23">
        <v>4</v>
      </c>
    </row>
    <row r="52" spans="2:8" ht="17.45" customHeight="1" x14ac:dyDescent="0.2">
      <c r="B52" s="1" t="s">
        <v>537</v>
      </c>
      <c r="D52" s="20">
        <f t="shared" si="1"/>
        <v>4</v>
      </c>
      <c r="E52" s="19">
        <v>4</v>
      </c>
      <c r="F52" s="112" t="s">
        <v>352</v>
      </c>
      <c r="G52" s="112" t="s">
        <v>352</v>
      </c>
      <c r="H52" s="112" t="s">
        <v>352</v>
      </c>
    </row>
    <row r="53" spans="2:8" ht="17.45" customHeight="1" x14ac:dyDescent="0.2">
      <c r="B53" s="57" t="s">
        <v>538</v>
      </c>
      <c r="D53" s="20">
        <f t="shared" si="1"/>
        <v>1</v>
      </c>
      <c r="E53" s="19">
        <v>1</v>
      </c>
      <c r="F53" s="112" t="s">
        <v>352</v>
      </c>
      <c r="G53" s="112" t="s">
        <v>352</v>
      </c>
      <c r="H53" s="112" t="s">
        <v>352</v>
      </c>
    </row>
    <row r="54" spans="2:8" ht="17.45" customHeight="1" x14ac:dyDescent="0.2">
      <c r="B54" s="1" t="s">
        <v>539</v>
      </c>
      <c r="D54" s="20">
        <f t="shared" si="1"/>
        <v>293</v>
      </c>
      <c r="E54" s="19">
        <v>176</v>
      </c>
      <c r="F54" s="19">
        <v>69</v>
      </c>
      <c r="G54" s="23">
        <v>21</v>
      </c>
      <c r="H54" s="23">
        <v>27</v>
      </c>
    </row>
    <row r="55" spans="2:8" ht="17.45" customHeight="1" x14ac:dyDescent="0.2">
      <c r="C55" s="42"/>
    </row>
    <row r="56" spans="2:8" ht="17.45" customHeight="1" x14ac:dyDescent="0.2">
      <c r="B56" s="4" t="s">
        <v>540</v>
      </c>
      <c r="D56" s="18">
        <f>SUM(E56:H56)</f>
        <v>150</v>
      </c>
      <c r="E56" s="51">
        <f>SUM(E58:E69)</f>
        <v>94</v>
      </c>
      <c r="F56" s="51">
        <f>SUM(F58:F69)</f>
        <v>49</v>
      </c>
      <c r="G56" s="51">
        <f>SUM(G58:G69)</f>
        <v>5</v>
      </c>
      <c r="H56" s="51">
        <f>SUM(H58:H69)</f>
        <v>2</v>
      </c>
    </row>
    <row r="57" spans="2:8" ht="17.45" customHeight="1" x14ac:dyDescent="0.2">
      <c r="B57" s="1"/>
      <c r="D57" s="18"/>
      <c r="E57" s="23"/>
      <c r="F57" s="23"/>
      <c r="G57" s="23"/>
      <c r="H57" s="23"/>
    </row>
    <row r="58" spans="2:8" ht="17.45" customHeight="1" x14ac:dyDescent="0.2">
      <c r="B58" s="1" t="s">
        <v>541</v>
      </c>
      <c r="D58" s="20">
        <f t="shared" ref="D58:D68" si="2">SUM(E58:H58)</f>
        <v>1</v>
      </c>
      <c r="E58" s="112">
        <v>1</v>
      </c>
      <c r="F58" s="112" t="s">
        <v>352</v>
      </c>
      <c r="G58" s="112" t="s">
        <v>352</v>
      </c>
      <c r="H58" s="112" t="s">
        <v>352</v>
      </c>
    </row>
    <row r="59" spans="2:8" ht="17.45" customHeight="1" x14ac:dyDescent="0.2">
      <c r="B59" s="1" t="s">
        <v>542</v>
      </c>
      <c r="D59" s="116" t="s">
        <v>352</v>
      </c>
      <c r="E59" s="112" t="s">
        <v>352</v>
      </c>
      <c r="F59" s="112" t="s">
        <v>352</v>
      </c>
      <c r="G59" s="112" t="s">
        <v>352</v>
      </c>
      <c r="H59" s="112" t="s">
        <v>352</v>
      </c>
    </row>
    <row r="60" spans="2:8" ht="17.45" customHeight="1" x14ac:dyDescent="0.2">
      <c r="B60" s="1" t="s">
        <v>543</v>
      </c>
      <c r="D60" s="20">
        <f t="shared" si="2"/>
        <v>15</v>
      </c>
      <c r="E60" s="23">
        <v>9</v>
      </c>
      <c r="F60" s="112">
        <v>3</v>
      </c>
      <c r="G60" s="112">
        <v>2</v>
      </c>
      <c r="H60" s="112">
        <v>1</v>
      </c>
    </row>
    <row r="61" spans="2:8" ht="17.45" customHeight="1" x14ac:dyDescent="0.2">
      <c r="B61" s="2" t="s">
        <v>544</v>
      </c>
      <c r="D61" s="20">
        <f t="shared" si="2"/>
        <v>36</v>
      </c>
      <c r="E61" s="38">
        <v>25</v>
      </c>
      <c r="F61" s="38">
        <v>10</v>
      </c>
      <c r="G61" s="112">
        <v>1</v>
      </c>
      <c r="H61" s="112" t="s">
        <v>352</v>
      </c>
    </row>
    <row r="62" spans="2:8" ht="17.45" customHeight="1" x14ac:dyDescent="0.2">
      <c r="B62" s="1" t="s">
        <v>545</v>
      </c>
      <c r="C62" s="42"/>
      <c r="D62" s="116">
        <f t="shared" si="2"/>
        <v>5</v>
      </c>
      <c r="E62" s="112">
        <v>3</v>
      </c>
      <c r="F62" s="112">
        <v>2</v>
      </c>
      <c r="G62" s="112" t="s">
        <v>352</v>
      </c>
      <c r="H62" s="112" t="s">
        <v>352</v>
      </c>
    </row>
    <row r="63" spans="2:8" ht="17.45" customHeight="1" x14ac:dyDescent="0.2">
      <c r="B63" s="1"/>
      <c r="C63" s="42"/>
    </row>
    <row r="64" spans="2:8" ht="17.45" customHeight="1" x14ac:dyDescent="0.2">
      <c r="B64" s="1" t="s">
        <v>546</v>
      </c>
      <c r="D64" s="20">
        <f t="shared" si="2"/>
        <v>46</v>
      </c>
      <c r="E64" s="23">
        <v>33</v>
      </c>
      <c r="F64" s="23">
        <v>12</v>
      </c>
      <c r="G64" s="112">
        <v>1</v>
      </c>
      <c r="H64" s="112" t="s">
        <v>352</v>
      </c>
    </row>
    <row r="65" spans="1:8" ht="17.45" customHeight="1" x14ac:dyDescent="0.2">
      <c r="B65" s="1" t="s">
        <v>547</v>
      </c>
      <c r="D65" s="20">
        <f t="shared" si="2"/>
        <v>5</v>
      </c>
      <c r="E65" s="23">
        <v>2</v>
      </c>
      <c r="F65" s="23">
        <v>2</v>
      </c>
      <c r="G65" s="23">
        <v>1</v>
      </c>
      <c r="H65" s="112" t="s">
        <v>352</v>
      </c>
    </row>
    <row r="66" spans="1:8" ht="17.45" customHeight="1" x14ac:dyDescent="0.2">
      <c r="B66" s="1" t="s">
        <v>548</v>
      </c>
      <c r="D66" s="20">
        <f t="shared" si="2"/>
        <v>2</v>
      </c>
      <c r="E66" s="112">
        <v>2</v>
      </c>
      <c r="F66" s="112" t="s">
        <v>352</v>
      </c>
      <c r="G66" s="112" t="s">
        <v>352</v>
      </c>
      <c r="H66" s="112" t="s">
        <v>352</v>
      </c>
    </row>
    <row r="67" spans="1:8" ht="17.45" customHeight="1" x14ac:dyDescent="0.2">
      <c r="B67" s="1" t="s">
        <v>549</v>
      </c>
      <c r="D67" s="20">
        <f t="shared" si="2"/>
        <v>8</v>
      </c>
      <c r="E67" s="23">
        <v>3</v>
      </c>
      <c r="F67" s="23">
        <v>5</v>
      </c>
      <c r="G67" s="112" t="s">
        <v>352</v>
      </c>
      <c r="H67" s="117" t="s">
        <v>352</v>
      </c>
    </row>
    <row r="68" spans="1:8" ht="17.45" customHeight="1" x14ac:dyDescent="0.2">
      <c r="B68" s="27" t="s">
        <v>550</v>
      </c>
      <c r="C68" s="27"/>
      <c r="D68" s="20">
        <f t="shared" si="2"/>
        <v>32</v>
      </c>
      <c r="E68" s="118">
        <v>16</v>
      </c>
      <c r="F68" s="27">
        <v>15</v>
      </c>
      <c r="G68" s="117" t="s">
        <v>352</v>
      </c>
      <c r="H68" s="118">
        <v>1</v>
      </c>
    </row>
    <row r="69" spans="1:8" ht="17.45" customHeight="1" x14ac:dyDescent="0.2">
      <c r="B69" s="27" t="s">
        <v>551</v>
      </c>
      <c r="C69" s="42"/>
      <c r="D69" s="112" t="s">
        <v>352</v>
      </c>
      <c r="E69" s="117" t="s">
        <v>352</v>
      </c>
      <c r="F69" s="117" t="s">
        <v>352</v>
      </c>
      <c r="G69" s="117" t="s">
        <v>352</v>
      </c>
      <c r="H69" s="117" t="s">
        <v>352</v>
      </c>
    </row>
    <row r="70" spans="1:8" ht="17.45" customHeight="1" thickBot="1" x14ac:dyDescent="0.25">
      <c r="B70" s="6"/>
      <c r="C70" s="43"/>
      <c r="D70" s="26"/>
      <c r="E70" s="6"/>
      <c r="F70" s="6"/>
      <c r="G70" s="6"/>
      <c r="H70" s="6"/>
    </row>
    <row r="71" spans="1:8" ht="17.45" customHeight="1" x14ac:dyDescent="0.2">
      <c r="C71" s="2" t="s">
        <v>552</v>
      </c>
      <c r="F71" s="1"/>
    </row>
    <row r="72" spans="1:8" ht="17.45" customHeight="1" x14ac:dyDescent="0.2">
      <c r="A72" s="1"/>
      <c r="C72" s="2" t="s">
        <v>553</v>
      </c>
    </row>
    <row r="73" spans="1:8" ht="18.600000000000001" customHeight="1" x14ac:dyDescent="0.2">
      <c r="A73" s="1"/>
      <c r="B73" s="1"/>
      <c r="C73" s="1"/>
    </row>
    <row r="74" spans="1:8" ht="18.600000000000001" customHeight="1" x14ac:dyDescent="0.2">
      <c r="B74" s="1"/>
    </row>
    <row r="75" spans="1:8" ht="18.600000000000001" customHeight="1" x14ac:dyDescent="0.2"/>
  </sheetData>
  <phoneticPr fontId="2"/>
  <pageMargins left="0.32" right="0.34" top="0.6" bottom="0.53" header="0.51200000000000001" footer="0.51200000000000001"/>
  <pageSetup paperSize="12" scale="75" orientation="portrait" r:id="rId1"/>
  <headerFooter alignWithMargins="0"/>
  <rowBreaks count="1" manualBreakCount="1">
    <brk id="72"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7" transitionEvaluation="1" transitionEntry="1"/>
  <dimension ref="A1:H69"/>
  <sheetViews>
    <sheetView showGridLines="0" topLeftCell="A7" zoomScale="75" zoomScaleNormal="100" workbookViewId="0">
      <selection activeCell="A3" sqref="A3"/>
    </sheetView>
  </sheetViews>
  <sheetFormatPr defaultColWidth="12.125" defaultRowHeight="17.25" x14ac:dyDescent="0.2"/>
  <cols>
    <col min="1" max="1" width="13.375" style="2" customWidth="1"/>
    <col min="2" max="2" width="29.625" style="2" customWidth="1"/>
    <col min="3" max="3" width="39" style="2" customWidth="1"/>
    <col min="4" max="4" width="15.875" style="2" customWidth="1"/>
    <col min="5" max="8" width="12.75" style="2" customWidth="1"/>
    <col min="9" max="256" width="12.125" style="2"/>
    <col min="257" max="257" width="13.375" style="2" customWidth="1"/>
    <col min="258" max="258" width="29.625" style="2" customWidth="1"/>
    <col min="259" max="259" width="39" style="2" customWidth="1"/>
    <col min="260" max="260" width="15.875" style="2" customWidth="1"/>
    <col min="261" max="264" width="12.75" style="2" customWidth="1"/>
    <col min="265" max="512" width="12.125" style="2"/>
    <col min="513" max="513" width="13.375" style="2" customWidth="1"/>
    <col min="514" max="514" width="29.625" style="2" customWidth="1"/>
    <col min="515" max="515" width="39" style="2" customWidth="1"/>
    <col min="516" max="516" width="15.875" style="2" customWidth="1"/>
    <col min="517" max="520" width="12.75" style="2" customWidth="1"/>
    <col min="521" max="768" width="12.125" style="2"/>
    <col min="769" max="769" width="13.375" style="2" customWidth="1"/>
    <col min="770" max="770" width="29.625" style="2" customWidth="1"/>
    <col min="771" max="771" width="39" style="2" customWidth="1"/>
    <col min="772" max="772" width="15.875" style="2" customWidth="1"/>
    <col min="773" max="776" width="12.75" style="2" customWidth="1"/>
    <col min="777" max="1024" width="12.125" style="2"/>
    <col min="1025" max="1025" width="13.375" style="2" customWidth="1"/>
    <col min="1026" max="1026" width="29.625" style="2" customWidth="1"/>
    <col min="1027" max="1027" width="39" style="2" customWidth="1"/>
    <col min="1028" max="1028" width="15.875" style="2" customWidth="1"/>
    <col min="1029" max="1032" width="12.75" style="2" customWidth="1"/>
    <col min="1033" max="1280" width="12.125" style="2"/>
    <col min="1281" max="1281" width="13.375" style="2" customWidth="1"/>
    <col min="1282" max="1282" width="29.625" style="2" customWidth="1"/>
    <col min="1283" max="1283" width="39" style="2" customWidth="1"/>
    <col min="1284" max="1284" width="15.875" style="2" customWidth="1"/>
    <col min="1285" max="1288" width="12.75" style="2" customWidth="1"/>
    <col min="1289" max="1536" width="12.125" style="2"/>
    <col min="1537" max="1537" width="13.375" style="2" customWidth="1"/>
    <col min="1538" max="1538" width="29.625" style="2" customWidth="1"/>
    <col min="1539" max="1539" width="39" style="2" customWidth="1"/>
    <col min="1540" max="1540" width="15.875" style="2" customWidth="1"/>
    <col min="1541" max="1544" width="12.75" style="2" customWidth="1"/>
    <col min="1545" max="1792" width="12.125" style="2"/>
    <col min="1793" max="1793" width="13.375" style="2" customWidth="1"/>
    <col min="1794" max="1794" width="29.625" style="2" customWidth="1"/>
    <col min="1795" max="1795" width="39" style="2" customWidth="1"/>
    <col min="1796" max="1796" width="15.875" style="2" customWidth="1"/>
    <col min="1797" max="1800" width="12.75" style="2" customWidth="1"/>
    <col min="1801" max="2048" width="12.125" style="2"/>
    <col min="2049" max="2049" width="13.375" style="2" customWidth="1"/>
    <col min="2050" max="2050" width="29.625" style="2" customWidth="1"/>
    <col min="2051" max="2051" width="39" style="2" customWidth="1"/>
    <col min="2052" max="2052" width="15.875" style="2" customWidth="1"/>
    <col min="2053" max="2056" width="12.75" style="2" customWidth="1"/>
    <col min="2057" max="2304" width="12.125" style="2"/>
    <col min="2305" max="2305" width="13.375" style="2" customWidth="1"/>
    <col min="2306" max="2306" width="29.625" style="2" customWidth="1"/>
    <col min="2307" max="2307" width="39" style="2" customWidth="1"/>
    <col min="2308" max="2308" width="15.875" style="2" customWidth="1"/>
    <col min="2309" max="2312" width="12.75" style="2" customWidth="1"/>
    <col min="2313" max="2560" width="12.125" style="2"/>
    <col min="2561" max="2561" width="13.375" style="2" customWidth="1"/>
    <col min="2562" max="2562" width="29.625" style="2" customWidth="1"/>
    <col min="2563" max="2563" width="39" style="2" customWidth="1"/>
    <col min="2564" max="2564" width="15.875" style="2" customWidth="1"/>
    <col min="2565" max="2568" width="12.75" style="2" customWidth="1"/>
    <col min="2569" max="2816" width="12.125" style="2"/>
    <col min="2817" max="2817" width="13.375" style="2" customWidth="1"/>
    <col min="2818" max="2818" width="29.625" style="2" customWidth="1"/>
    <col min="2819" max="2819" width="39" style="2" customWidth="1"/>
    <col min="2820" max="2820" width="15.875" style="2" customWidth="1"/>
    <col min="2821" max="2824" width="12.75" style="2" customWidth="1"/>
    <col min="2825" max="3072" width="12.125" style="2"/>
    <col min="3073" max="3073" width="13.375" style="2" customWidth="1"/>
    <col min="3074" max="3074" width="29.625" style="2" customWidth="1"/>
    <col min="3075" max="3075" width="39" style="2" customWidth="1"/>
    <col min="3076" max="3076" width="15.875" style="2" customWidth="1"/>
    <col min="3077" max="3080" width="12.75" style="2" customWidth="1"/>
    <col min="3081" max="3328" width="12.125" style="2"/>
    <col min="3329" max="3329" width="13.375" style="2" customWidth="1"/>
    <col min="3330" max="3330" width="29.625" style="2" customWidth="1"/>
    <col min="3331" max="3331" width="39" style="2" customWidth="1"/>
    <col min="3332" max="3332" width="15.875" style="2" customWidth="1"/>
    <col min="3333" max="3336" width="12.75" style="2" customWidth="1"/>
    <col min="3337" max="3584" width="12.125" style="2"/>
    <col min="3585" max="3585" width="13.375" style="2" customWidth="1"/>
    <col min="3586" max="3586" width="29.625" style="2" customWidth="1"/>
    <col min="3587" max="3587" width="39" style="2" customWidth="1"/>
    <col min="3588" max="3588" width="15.875" style="2" customWidth="1"/>
    <col min="3589" max="3592" width="12.75" style="2" customWidth="1"/>
    <col min="3593" max="3840" width="12.125" style="2"/>
    <col min="3841" max="3841" width="13.375" style="2" customWidth="1"/>
    <col min="3842" max="3842" width="29.625" style="2" customWidth="1"/>
    <col min="3843" max="3843" width="39" style="2" customWidth="1"/>
    <col min="3844" max="3844" width="15.875" style="2" customWidth="1"/>
    <col min="3845" max="3848" width="12.75" style="2" customWidth="1"/>
    <col min="3849" max="4096" width="12.125" style="2"/>
    <col min="4097" max="4097" width="13.375" style="2" customWidth="1"/>
    <col min="4098" max="4098" width="29.625" style="2" customWidth="1"/>
    <col min="4099" max="4099" width="39" style="2" customWidth="1"/>
    <col min="4100" max="4100" width="15.875" style="2" customWidth="1"/>
    <col min="4101" max="4104" width="12.75" style="2" customWidth="1"/>
    <col min="4105" max="4352" width="12.125" style="2"/>
    <col min="4353" max="4353" width="13.375" style="2" customWidth="1"/>
    <col min="4354" max="4354" width="29.625" style="2" customWidth="1"/>
    <col min="4355" max="4355" width="39" style="2" customWidth="1"/>
    <col min="4356" max="4356" width="15.875" style="2" customWidth="1"/>
    <col min="4357" max="4360" width="12.75" style="2" customWidth="1"/>
    <col min="4361" max="4608" width="12.125" style="2"/>
    <col min="4609" max="4609" width="13.375" style="2" customWidth="1"/>
    <col min="4610" max="4610" width="29.625" style="2" customWidth="1"/>
    <col min="4611" max="4611" width="39" style="2" customWidth="1"/>
    <col min="4612" max="4612" width="15.875" style="2" customWidth="1"/>
    <col min="4613" max="4616" width="12.75" style="2" customWidth="1"/>
    <col min="4617" max="4864" width="12.125" style="2"/>
    <col min="4865" max="4865" width="13.375" style="2" customWidth="1"/>
    <col min="4866" max="4866" width="29.625" style="2" customWidth="1"/>
    <col min="4867" max="4867" width="39" style="2" customWidth="1"/>
    <col min="4868" max="4868" width="15.875" style="2" customWidth="1"/>
    <col min="4869" max="4872" width="12.75" style="2" customWidth="1"/>
    <col min="4873" max="5120" width="12.125" style="2"/>
    <col min="5121" max="5121" width="13.375" style="2" customWidth="1"/>
    <col min="5122" max="5122" width="29.625" style="2" customWidth="1"/>
    <col min="5123" max="5123" width="39" style="2" customWidth="1"/>
    <col min="5124" max="5124" width="15.875" style="2" customWidth="1"/>
    <col min="5125" max="5128" width="12.75" style="2" customWidth="1"/>
    <col min="5129" max="5376" width="12.125" style="2"/>
    <col min="5377" max="5377" width="13.375" style="2" customWidth="1"/>
    <col min="5378" max="5378" width="29.625" style="2" customWidth="1"/>
    <col min="5379" max="5379" width="39" style="2" customWidth="1"/>
    <col min="5380" max="5380" width="15.875" style="2" customWidth="1"/>
    <col min="5381" max="5384" width="12.75" style="2" customWidth="1"/>
    <col min="5385" max="5632" width="12.125" style="2"/>
    <col min="5633" max="5633" width="13.375" style="2" customWidth="1"/>
    <col min="5634" max="5634" width="29.625" style="2" customWidth="1"/>
    <col min="5635" max="5635" width="39" style="2" customWidth="1"/>
    <col min="5636" max="5636" width="15.875" style="2" customWidth="1"/>
    <col min="5637" max="5640" width="12.75" style="2" customWidth="1"/>
    <col min="5641" max="5888" width="12.125" style="2"/>
    <col min="5889" max="5889" width="13.375" style="2" customWidth="1"/>
    <col min="5890" max="5890" width="29.625" style="2" customWidth="1"/>
    <col min="5891" max="5891" width="39" style="2" customWidth="1"/>
    <col min="5892" max="5892" width="15.875" style="2" customWidth="1"/>
    <col min="5893" max="5896" width="12.75" style="2" customWidth="1"/>
    <col min="5897" max="6144" width="12.125" style="2"/>
    <col min="6145" max="6145" width="13.375" style="2" customWidth="1"/>
    <col min="6146" max="6146" width="29.625" style="2" customWidth="1"/>
    <col min="6147" max="6147" width="39" style="2" customWidth="1"/>
    <col min="6148" max="6148" width="15.875" style="2" customWidth="1"/>
    <col min="6149" max="6152" width="12.75" style="2" customWidth="1"/>
    <col min="6153" max="6400" width="12.125" style="2"/>
    <col min="6401" max="6401" width="13.375" style="2" customWidth="1"/>
    <col min="6402" max="6402" width="29.625" style="2" customWidth="1"/>
    <col min="6403" max="6403" width="39" style="2" customWidth="1"/>
    <col min="6404" max="6404" width="15.875" style="2" customWidth="1"/>
    <col min="6405" max="6408" width="12.75" style="2" customWidth="1"/>
    <col min="6409" max="6656" width="12.125" style="2"/>
    <col min="6657" max="6657" width="13.375" style="2" customWidth="1"/>
    <col min="6658" max="6658" width="29.625" style="2" customWidth="1"/>
    <col min="6659" max="6659" width="39" style="2" customWidth="1"/>
    <col min="6660" max="6660" width="15.875" style="2" customWidth="1"/>
    <col min="6661" max="6664" width="12.75" style="2" customWidth="1"/>
    <col min="6665" max="6912" width="12.125" style="2"/>
    <col min="6913" max="6913" width="13.375" style="2" customWidth="1"/>
    <col min="6914" max="6914" width="29.625" style="2" customWidth="1"/>
    <col min="6915" max="6915" width="39" style="2" customWidth="1"/>
    <col min="6916" max="6916" width="15.875" style="2" customWidth="1"/>
    <col min="6917" max="6920" width="12.75" style="2" customWidth="1"/>
    <col min="6921" max="7168" width="12.125" style="2"/>
    <col min="7169" max="7169" width="13.375" style="2" customWidth="1"/>
    <col min="7170" max="7170" width="29.625" style="2" customWidth="1"/>
    <col min="7171" max="7171" width="39" style="2" customWidth="1"/>
    <col min="7172" max="7172" width="15.875" style="2" customWidth="1"/>
    <col min="7173" max="7176" width="12.75" style="2" customWidth="1"/>
    <col min="7177" max="7424" width="12.125" style="2"/>
    <col min="7425" max="7425" width="13.375" style="2" customWidth="1"/>
    <col min="7426" max="7426" width="29.625" style="2" customWidth="1"/>
    <col min="7427" max="7427" width="39" style="2" customWidth="1"/>
    <col min="7428" max="7428" width="15.875" style="2" customWidth="1"/>
    <col min="7429" max="7432" width="12.75" style="2" customWidth="1"/>
    <col min="7433" max="7680" width="12.125" style="2"/>
    <col min="7681" max="7681" width="13.375" style="2" customWidth="1"/>
    <col min="7682" max="7682" width="29.625" style="2" customWidth="1"/>
    <col min="7683" max="7683" width="39" style="2" customWidth="1"/>
    <col min="7684" max="7684" width="15.875" style="2" customWidth="1"/>
    <col min="7685" max="7688" width="12.75" style="2" customWidth="1"/>
    <col min="7689" max="7936" width="12.125" style="2"/>
    <col min="7937" max="7937" width="13.375" style="2" customWidth="1"/>
    <col min="7938" max="7938" width="29.625" style="2" customWidth="1"/>
    <col min="7939" max="7939" width="39" style="2" customWidth="1"/>
    <col min="7940" max="7940" width="15.875" style="2" customWidth="1"/>
    <col min="7941" max="7944" width="12.75" style="2" customWidth="1"/>
    <col min="7945" max="8192" width="12.125" style="2"/>
    <col min="8193" max="8193" width="13.375" style="2" customWidth="1"/>
    <col min="8194" max="8194" width="29.625" style="2" customWidth="1"/>
    <col min="8195" max="8195" width="39" style="2" customWidth="1"/>
    <col min="8196" max="8196" width="15.875" style="2" customWidth="1"/>
    <col min="8197" max="8200" width="12.75" style="2" customWidth="1"/>
    <col min="8201" max="8448" width="12.125" style="2"/>
    <col min="8449" max="8449" width="13.375" style="2" customWidth="1"/>
    <col min="8450" max="8450" width="29.625" style="2" customWidth="1"/>
    <col min="8451" max="8451" width="39" style="2" customWidth="1"/>
    <col min="8452" max="8452" width="15.875" style="2" customWidth="1"/>
    <col min="8453" max="8456" width="12.75" style="2" customWidth="1"/>
    <col min="8457" max="8704" width="12.125" style="2"/>
    <col min="8705" max="8705" width="13.375" style="2" customWidth="1"/>
    <col min="8706" max="8706" width="29.625" style="2" customWidth="1"/>
    <col min="8707" max="8707" width="39" style="2" customWidth="1"/>
    <col min="8708" max="8708" width="15.875" style="2" customWidth="1"/>
    <col min="8709" max="8712" width="12.75" style="2" customWidth="1"/>
    <col min="8713" max="8960" width="12.125" style="2"/>
    <col min="8961" max="8961" width="13.375" style="2" customWidth="1"/>
    <col min="8962" max="8962" width="29.625" style="2" customWidth="1"/>
    <col min="8963" max="8963" width="39" style="2" customWidth="1"/>
    <col min="8964" max="8964" width="15.875" style="2" customWidth="1"/>
    <col min="8965" max="8968" width="12.75" style="2" customWidth="1"/>
    <col min="8969" max="9216" width="12.125" style="2"/>
    <col min="9217" max="9217" width="13.375" style="2" customWidth="1"/>
    <col min="9218" max="9218" width="29.625" style="2" customWidth="1"/>
    <col min="9219" max="9219" width="39" style="2" customWidth="1"/>
    <col min="9220" max="9220" width="15.875" style="2" customWidth="1"/>
    <col min="9221" max="9224" width="12.75" style="2" customWidth="1"/>
    <col min="9225" max="9472" width="12.125" style="2"/>
    <col min="9473" max="9473" width="13.375" style="2" customWidth="1"/>
    <col min="9474" max="9474" width="29.625" style="2" customWidth="1"/>
    <col min="9475" max="9475" width="39" style="2" customWidth="1"/>
    <col min="9476" max="9476" width="15.875" style="2" customWidth="1"/>
    <col min="9477" max="9480" width="12.75" style="2" customWidth="1"/>
    <col min="9481" max="9728" width="12.125" style="2"/>
    <col min="9729" max="9729" width="13.375" style="2" customWidth="1"/>
    <col min="9730" max="9730" width="29.625" style="2" customWidth="1"/>
    <col min="9731" max="9731" width="39" style="2" customWidth="1"/>
    <col min="9732" max="9732" width="15.875" style="2" customWidth="1"/>
    <col min="9733" max="9736" width="12.75" style="2" customWidth="1"/>
    <col min="9737" max="9984" width="12.125" style="2"/>
    <col min="9985" max="9985" width="13.375" style="2" customWidth="1"/>
    <col min="9986" max="9986" width="29.625" style="2" customWidth="1"/>
    <col min="9987" max="9987" width="39" style="2" customWidth="1"/>
    <col min="9988" max="9988" width="15.875" style="2" customWidth="1"/>
    <col min="9989" max="9992" width="12.75" style="2" customWidth="1"/>
    <col min="9993" max="10240" width="12.125" style="2"/>
    <col min="10241" max="10241" width="13.375" style="2" customWidth="1"/>
    <col min="10242" max="10242" width="29.625" style="2" customWidth="1"/>
    <col min="10243" max="10243" width="39" style="2" customWidth="1"/>
    <col min="10244" max="10244" width="15.875" style="2" customWidth="1"/>
    <col min="10245" max="10248" width="12.75" style="2" customWidth="1"/>
    <col min="10249" max="10496" width="12.125" style="2"/>
    <col min="10497" max="10497" width="13.375" style="2" customWidth="1"/>
    <col min="10498" max="10498" width="29.625" style="2" customWidth="1"/>
    <col min="10499" max="10499" width="39" style="2" customWidth="1"/>
    <col min="10500" max="10500" width="15.875" style="2" customWidth="1"/>
    <col min="10501" max="10504" width="12.75" style="2" customWidth="1"/>
    <col min="10505" max="10752" width="12.125" style="2"/>
    <col min="10753" max="10753" width="13.375" style="2" customWidth="1"/>
    <col min="10754" max="10754" width="29.625" style="2" customWidth="1"/>
    <col min="10755" max="10755" width="39" style="2" customWidth="1"/>
    <col min="10756" max="10756" width="15.875" style="2" customWidth="1"/>
    <col min="10757" max="10760" width="12.75" style="2" customWidth="1"/>
    <col min="10761" max="11008" width="12.125" style="2"/>
    <col min="11009" max="11009" width="13.375" style="2" customWidth="1"/>
    <col min="11010" max="11010" width="29.625" style="2" customWidth="1"/>
    <col min="11011" max="11011" width="39" style="2" customWidth="1"/>
    <col min="11012" max="11012" width="15.875" style="2" customWidth="1"/>
    <col min="11013" max="11016" width="12.75" style="2" customWidth="1"/>
    <col min="11017" max="11264" width="12.125" style="2"/>
    <col min="11265" max="11265" width="13.375" style="2" customWidth="1"/>
    <col min="11266" max="11266" width="29.625" style="2" customWidth="1"/>
    <col min="11267" max="11267" width="39" style="2" customWidth="1"/>
    <col min="11268" max="11268" width="15.875" style="2" customWidth="1"/>
    <col min="11269" max="11272" width="12.75" style="2" customWidth="1"/>
    <col min="11273" max="11520" width="12.125" style="2"/>
    <col min="11521" max="11521" width="13.375" style="2" customWidth="1"/>
    <col min="11522" max="11522" width="29.625" style="2" customWidth="1"/>
    <col min="11523" max="11523" width="39" style="2" customWidth="1"/>
    <col min="11524" max="11524" width="15.875" style="2" customWidth="1"/>
    <col min="11525" max="11528" width="12.75" style="2" customWidth="1"/>
    <col min="11529" max="11776" width="12.125" style="2"/>
    <col min="11777" max="11777" width="13.375" style="2" customWidth="1"/>
    <col min="11778" max="11778" width="29.625" style="2" customWidth="1"/>
    <col min="11779" max="11779" width="39" style="2" customWidth="1"/>
    <col min="11780" max="11780" width="15.875" style="2" customWidth="1"/>
    <col min="11781" max="11784" width="12.75" style="2" customWidth="1"/>
    <col min="11785" max="12032" width="12.125" style="2"/>
    <col min="12033" max="12033" width="13.375" style="2" customWidth="1"/>
    <col min="12034" max="12034" width="29.625" style="2" customWidth="1"/>
    <col min="12035" max="12035" width="39" style="2" customWidth="1"/>
    <col min="12036" max="12036" width="15.875" style="2" customWidth="1"/>
    <col min="12037" max="12040" width="12.75" style="2" customWidth="1"/>
    <col min="12041" max="12288" width="12.125" style="2"/>
    <col min="12289" max="12289" width="13.375" style="2" customWidth="1"/>
    <col min="12290" max="12290" width="29.625" style="2" customWidth="1"/>
    <col min="12291" max="12291" width="39" style="2" customWidth="1"/>
    <col min="12292" max="12292" width="15.875" style="2" customWidth="1"/>
    <col min="12293" max="12296" width="12.75" style="2" customWidth="1"/>
    <col min="12297" max="12544" width="12.125" style="2"/>
    <col min="12545" max="12545" width="13.375" style="2" customWidth="1"/>
    <col min="12546" max="12546" width="29.625" style="2" customWidth="1"/>
    <col min="12547" max="12547" width="39" style="2" customWidth="1"/>
    <col min="12548" max="12548" width="15.875" style="2" customWidth="1"/>
    <col min="12549" max="12552" width="12.75" style="2" customWidth="1"/>
    <col min="12553" max="12800" width="12.125" style="2"/>
    <col min="12801" max="12801" width="13.375" style="2" customWidth="1"/>
    <col min="12802" max="12802" width="29.625" style="2" customWidth="1"/>
    <col min="12803" max="12803" width="39" style="2" customWidth="1"/>
    <col min="12804" max="12804" width="15.875" style="2" customWidth="1"/>
    <col min="12805" max="12808" width="12.75" style="2" customWidth="1"/>
    <col min="12809" max="13056" width="12.125" style="2"/>
    <col min="13057" max="13057" width="13.375" style="2" customWidth="1"/>
    <col min="13058" max="13058" width="29.625" style="2" customWidth="1"/>
    <col min="13059" max="13059" width="39" style="2" customWidth="1"/>
    <col min="13060" max="13060" width="15.875" style="2" customWidth="1"/>
    <col min="13061" max="13064" width="12.75" style="2" customWidth="1"/>
    <col min="13065" max="13312" width="12.125" style="2"/>
    <col min="13313" max="13313" width="13.375" style="2" customWidth="1"/>
    <col min="13314" max="13314" width="29.625" style="2" customWidth="1"/>
    <col min="13315" max="13315" width="39" style="2" customWidth="1"/>
    <col min="13316" max="13316" width="15.875" style="2" customWidth="1"/>
    <col min="13317" max="13320" width="12.75" style="2" customWidth="1"/>
    <col min="13321" max="13568" width="12.125" style="2"/>
    <col min="13569" max="13569" width="13.375" style="2" customWidth="1"/>
    <col min="13570" max="13570" width="29.625" style="2" customWidth="1"/>
    <col min="13571" max="13571" width="39" style="2" customWidth="1"/>
    <col min="13572" max="13572" width="15.875" style="2" customWidth="1"/>
    <col min="13573" max="13576" width="12.75" style="2" customWidth="1"/>
    <col min="13577" max="13824" width="12.125" style="2"/>
    <col min="13825" max="13825" width="13.375" style="2" customWidth="1"/>
    <col min="13826" max="13826" width="29.625" style="2" customWidth="1"/>
    <col min="13827" max="13827" width="39" style="2" customWidth="1"/>
    <col min="13828" max="13828" width="15.875" style="2" customWidth="1"/>
    <col min="13829" max="13832" width="12.75" style="2" customWidth="1"/>
    <col min="13833" max="14080" width="12.125" style="2"/>
    <col min="14081" max="14081" width="13.375" style="2" customWidth="1"/>
    <col min="14082" max="14082" width="29.625" style="2" customWidth="1"/>
    <col min="14083" max="14083" width="39" style="2" customWidth="1"/>
    <col min="14084" max="14084" width="15.875" style="2" customWidth="1"/>
    <col min="14085" max="14088" width="12.75" style="2" customWidth="1"/>
    <col min="14089" max="14336" width="12.125" style="2"/>
    <col min="14337" max="14337" width="13.375" style="2" customWidth="1"/>
    <col min="14338" max="14338" width="29.625" style="2" customWidth="1"/>
    <col min="14339" max="14339" width="39" style="2" customWidth="1"/>
    <col min="14340" max="14340" width="15.875" style="2" customWidth="1"/>
    <col min="14341" max="14344" width="12.75" style="2" customWidth="1"/>
    <col min="14345" max="14592" width="12.125" style="2"/>
    <col min="14593" max="14593" width="13.375" style="2" customWidth="1"/>
    <col min="14594" max="14594" width="29.625" style="2" customWidth="1"/>
    <col min="14595" max="14595" width="39" style="2" customWidth="1"/>
    <col min="14596" max="14596" width="15.875" style="2" customWidth="1"/>
    <col min="14597" max="14600" width="12.75" style="2" customWidth="1"/>
    <col min="14601" max="14848" width="12.125" style="2"/>
    <col min="14849" max="14849" width="13.375" style="2" customWidth="1"/>
    <col min="14850" max="14850" width="29.625" style="2" customWidth="1"/>
    <col min="14851" max="14851" width="39" style="2" customWidth="1"/>
    <col min="14852" max="14852" width="15.875" style="2" customWidth="1"/>
    <col min="14853" max="14856" width="12.75" style="2" customWidth="1"/>
    <col min="14857" max="15104" width="12.125" style="2"/>
    <col min="15105" max="15105" width="13.375" style="2" customWidth="1"/>
    <col min="15106" max="15106" width="29.625" style="2" customWidth="1"/>
    <col min="15107" max="15107" width="39" style="2" customWidth="1"/>
    <col min="15108" max="15108" width="15.875" style="2" customWidth="1"/>
    <col min="15109" max="15112" width="12.75" style="2" customWidth="1"/>
    <col min="15113" max="15360" width="12.125" style="2"/>
    <col min="15361" max="15361" width="13.375" style="2" customWidth="1"/>
    <col min="15362" max="15362" width="29.625" style="2" customWidth="1"/>
    <col min="15363" max="15363" width="39" style="2" customWidth="1"/>
    <col min="15364" max="15364" width="15.875" style="2" customWidth="1"/>
    <col min="15365" max="15368" width="12.75" style="2" customWidth="1"/>
    <col min="15369" max="15616" width="12.125" style="2"/>
    <col min="15617" max="15617" width="13.375" style="2" customWidth="1"/>
    <col min="15618" max="15618" width="29.625" style="2" customWidth="1"/>
    <col min="15619" max="15619" width="39" style="2" customWidth="1"/>
    <col min="15620" max="15620" width="15.875" style="2" customWidth="1"/>
    <col min="15621" max="15624" width="12.75" style="2" customWidth="1"/>
    <col min="15625" max="15872" width="12.125" style="2"/>
    <col min="15873" max="15873" width="13.375" style="2" customWidth="1"/>
    <col min="15874" max="15874" width="29.625" style="2" customWidth="1"/>
    <col min="15875" max="15875" width="39" style="2" customWidth="1"/>
    <col min="15876" max="15876" width="15.875" style="2" customWidth="1"/>
    <col min="15877" max="15880" width="12.75" style="2" customWidth="1"/>
    <col min="15881" max="16128" width="12.125" style="2"/>
    <col min="16129" max="16129" width="13.375" style="2" customWidth="1"/>
    <col min="16130" max="16130" width="29.625" style="2" customWidth="1"/>
    <col min="16131" max="16131" width="39" style="2" customWidth="1"/>
    <col min="16132" max="16132" width="15.875" style="2" customWidth="1"/>
    <col min="16133" max="16136" width="12.75" style="2" customWidth="1"/>
    <col min="16137" max="16384" width="12.125" style="2"/>
  </cols>
  <sheetData>
    <row r="1" spans="1:8" x14ac:dyDescent="0.2">
      <c r="A1" s="1"/>
    </row>
    <row r="6" spans="1:8" ht="18.600000000000001" customHeight="1" x14ac:dyDescent="0.2">
      <c r="C6" s="4" t="s">
        <v>554</v>
      </c>
    </row>
    <row r="7" spans="1:8" ht="18.600000000000001" customHeight="1" x14ac:dyDescent="0.2"/>
    <row r="8" spans="1:8" ht="18.600000000000001" customHeight="1" x14ac:dyDescent="0.2">
      <c r="B8" s="16" t="s">
        <v>555</v>
      </c>
      <c r="C8" s="1" t="s">
        <v>556</v>
      </c>
    </row>
    <row r="9" spans="1:8" ht="18.600000000000001" customHeight="1" x14ac:dyDescent="0.2">
      <c r="C9" s="1" t="s">
        <v>557</v>
      </c>
    </row>
    <row r="10" spans="1:8" ht="18.600000000000001" customHeight="1" x14ac:dyDescent="0.2">
      <c r="C10" s="1" t="s">
        <v>558</v>
      </c>
    </row>
    <row r="11" spans="1:8" ht="18.600000000000001" customHeight="1" x14ac:dyDescent="0.2">
      <c r="C11" s="1" t="s">
        <v>559</v>
      </c>
    </row>
    <row r="12" spans="1:8" ht="18.600000000000001" customHeight="1" x14ac:dyDescent="0.2">
      <c r="C12" s="1" t="s">
        <v>560</v>
      </c>
    </row>
    <row r="13" spans="1:8" ht="18.600000000000001" customHeight="1" x14ac:dyDescent="0.2">
      <c r="C13" s="1" t="s">
        <v>561</v>
      </c>
    </row>
    <row r="14" spans="1:8" ht="18.600000000000001" customHeight="1" x14ac:dyDescent="0.2"/>
    <row r="15" spans="1:8" ht="18.600000000000001" customHeight="1" x14ac:dyDescent="0.2">
      <c r="C15" s="4" t="s">
        <v>562</v>
      </c>
    </row>
    <row r="16" spans="1:8" ht="18.600000000000001" customHeight="1" thickBot="1" x14ac:dyDescent="0.25">
      <c r="B16" s="6"/>
      <c r="C16" s="6"/>
      <c r="D16" s="6"/>
      <c r="E16" s="6"/>
      <c r="F16" s="6"/>
      <c r="G16" s="5" t="s">
        <v>7</v>
      </c>
      <c r="H16" s="47" t="s">
        <v>563</v>
      </c>
    </row>
    <row r="17" spans="2:8" ht="18.600000000000001" customHeight="1" x14ac:dyDescent="0.2">
      <c r="D17" s="13"/>
      <c r="E17" s="11"/>
      <c r="F17" s="11"/>
      <c r="G17" s="11"/>
      <c r="H17" s="11"/>
    </row>
    <row r="18" spans="2:8" ht="18.600000000000001" customHeight="1" x14ac:dyDescent="0.2">
      <c r="D18" s="28" t="s">
        <v>564</v>
      </c>
      <c r="E18" s="39" t="s">
        <v>500</v>
      </c>
      <c r="F18" s="13"/>
      <c r="G18" s="13"/>
      <c r="H18" s="13"/>
    </row>
    <row r="19" spans="2:8" ht="18.600000000000001" customHeight="1" x14ac:dyDescent="0.2">
      <c r="B19" s="11"/>
      <c r="C19" s="11"/>
      <c r="D19" s="9"/>
      <c r="E19" s="29" t="s">
        <v>565</v>
      </c>
      <c r="F19" s="15" t="s">
        <v>566</v>
      </c>
      <c r="G19" s="15" t="s">
        <v>567</v>
      </c>
      <c r="H19" s="15" t="s">
        <v>568</v>
      </c>
    </row>
    <row r="20" spans="2:8" ht="18.600000000000001" customHeight="1" x14ac:dyDescent="0.2">
      <c r="D20" s="13"/>
    </row>
    <row r="21" spans="2:8" ht="18.600000000000001" customHeight="1" x14ac:dyDescent="0.2">
      <c r="C21" s="1" t="s">
        <v>569</v>
      </c>
      <c r="D21" s="20">
        <f>SUM(E21:H21)</f>
        <v>733</v>
      </c>
      <c r="E21" s="19">
        <v>559</v>
      </c>
      <c r="F21" s="19">
        <v>99</v>
      </c>
      <c r="G21" s="19">
        <v>44</v>
      </c>
      <c r="H21" s="19">
        <v>31</v>
      </c>
    </row>
    <row r="22" spans="2:8" ht="18.600000000000001" customHeight="1" x14ac:dyDescent="0.2">
      <c r="C22" s="1" t="s">
        <v>506</v>
      </c>
      <c r="D22" s="20">
        <f>SUM(E22:H22)</f>
        <v>701</v>
      </c>
      <c r="E22" s="19">
        <v>539</v>
      </c>
      <c r="F22" s="19">
        <v>84</v>
      </c>
      <c r="G22" s="19">
        <v>50</v>
      </c>
      <c r="H22" s="19">
        <v>28</v>
      </c>
    </row>
    <row r="23" spans="2:8" ht="18.600000000000001" customHeight="1" x14ac:dyDescent="0.2">
      <c r="C23" s="2" t="s">
        <v>507</v>
      </c>
      <c r="D23" s="20">
        <f>SUM(E23:H23)</f>
        <v>778</v>
      </c>
      <c r="E23" s="2">
        <v>567</v>
      </c>
      <c r="F23" s="2">
        <v>110</v>
      </c>
      <c r="G23" s="2">
        <v>55</v>
      </c>
      <c r="H23" s="2">
        <v>46</v>
      </c>
    </row>
    <row r="24" spans="2:8" ht="18.600000000000001" customHeight="1" x14ac:dyDescent="0.2">
      <c r="D24" s="20"/>
    </row>
    <row r="25" spans="2:8" ht="18.600000000000001" customHeight="1" x14ac:dyDescent="0.2">
      <c r="C25" s="1" t="s">
        <v>508</v>
      </c>
      <c r="D25" s="20">
        <f>SUM(E25:H25)</f>
        <v>802</v>
      </c>
      <c r="E25" s="19">
        <v>592</v>
      </c>
      <c r="F25" s="19">
        <v>127</v>
      </c>
      <c r="G25" s="19">
        <v>41</v>
      </c>
      <c r="H25" s="19">
        <v>42</v>
      </c>
    </row>
    <row r="26" spans="2:8" ht="18.600000000000001" customHeight="1" x14ac:dyDescent="0.2">
      <c r="C26" s="1" t="s">
        <v>509</v>
      </c>
      <c r="D26" s="20">
        <f>SUM(E26:H26)</f>
        <v>835</v>
      </c>
      <c r="E26" s="19">
        <v>641</v>
      </c>
      <c r="F26" s="19">
        <v>96</v>
      </c>
      <c r="G26" s="19">
        <v>47</v>
      </c>
      <c r="H26" s="19">
        <v>51</v>
      </c>
    </row>
    <row r="27" spans="2:8" ht="18.600000000000001" customHeight="1" x14ac:dyDescent="0.2">
      <c r="C27" s="42" t="s">
        <v>510</v>
      </c>
      <c r="D27" s="33">
        <f>SUM(E27:H27)</f>
        <v>824</v>
      </c>
      <c r="E27" s="2">
        <v>644</v>
      </c>
      <c r="F27" s="2">
        <v>105</v>
      </c>
      <c r="G27" s="2">
        <v>37</v>
      </c>
      <c r="H27" s="2">
        <v>38</v>
      </c>
    </row>
    <row r="28" spans="2:8" ht="18.600000000000001" customHeight="1" x14ac:dyDescent="0.2">
      <c r="C28" s="42"/>
      <c r="D28" s="33"/>
    </row>
    <row r="29" spans="2:8" ht="18.600000000000001" customHeight="1" x14ac:dyDescent="0.2">
      <c r="C29" s="32" t="s">
        <v>511</v>
      </c>
      <c r="D29" s="33">
        <f t="shared" ref="D29:D37" si="0">SUM(E29:H29)</f>
        <v>799</v>
      </c>
      <c r="E29" s="19">
        <v>632</v>
      </c>
      <c r="F29" s="19">
        <v>93</v>
      </c>
      <c r="G29" s="19">
        <v>38</v>
      </c>
      <c r="H29" s="19">
        <v>36</v>
      </c>
    </row>
    <row r="30" spans="2:8" ht="18.600000000000001" customHeight="1" x14ac:dyDescent="0.2">
      <c r="C30" s="32" t="s">
        <v>512</v>
      </c>
      <c r="D30" s="33">
        <f t="shared" si="0"/>
        <v>773</v>
      </c>
      <c r="E30" s="19">
        <v>594</v>
      </c>
      <c r="F30" s="19">
        <v>94</v>
      </c>
      <c r="G30" s="19">
        <v>49</v>
      </c>
      <c r="H30" s="19">
        <v>36</v>
      </c>
    </row>
    <row r="31" spans="2:8" ht="18.600000000000001" customHeight="1" x14ac:dyDescent="0.2">
      <c r="C31" s="1" t="s">
        <v>513</v>
      </c>
      <c r="D31" s="20">
        <f t="shared" si="0"/>
        <v>871</v>
      </c>
      <c r="E31" s="19">
        <v>642</v>
      </c>
      <c r="F31" s="19">
        <v>115</v>
      </c>
      <c r="G31" s="19">
        <v>48</v>
      </c>
      <c r="H31" s="19">
        <v>66</v>
      </c>
    </row>
    <row r="32" spans="2:8" ht="18.600000000000001" customHeight="1" x14ac:dyDescent="0.2">
      <c r="C32" s="1"/>
      <c r="D32" s="20"/>
      <c r="E32" s="19"/>
      <c r="F32" s="19"/>
      <c r="G32" s="19"/>
      <c r="H32" s="19"/>
    </row>
    <row r="33" spans="2:8" ht="18.600000000000001" customHeight="1" x14ac:dyDescent="0.2">
      <c r="C33" s="2" t="s">
        <v>514</v>
      </c>
      <c r="D33" s="20">
        <f t="shared" si="0"/>
        <v>887</v>
      </c>
      <c r="E33" s="21">
        <v>634</v>
      </c>
      <c r="F33" s="21">
        <v>150</v>
      </c>
      <c r="G33" s="21">
        <v>44</v>
      </c>
      <c r="H33" s="21">
        <v>59</v>
      </c>
    </row>
    <row r="34" spans="2:8" ht="18.600000000000001" customHeight="1" x14ac:dyDescent="0.2">
      <c r="C34" s="42" t="s">
        <v>314</v>
      </c>
      <c r="D34" s="13">
        <f t="shared" si="0"/>
        <v>1030</v>
      </c>
      <c r="E34" s="2">
        <v>754</v>
      </c>
      <c r="F34" s="2">
        <v>147</v>
      </c>
      <c r="G34" s="2">
        <v>65</v>
      </c>
      <c r="H34" s="2">
        <v>64</v>
      </c>
    </row>
    <row r="35" spans="2:8" ht="18.600000000000001" customHeight="1" x14ac:dyDescent="0.2">
      <c r="C35" s="42" t="s">
        <v>315</v>
      </c>
      <c r="D35" s="33">
        <f t="shared" si="0"/>
        <v>1062</v>
      </c>
      <c r="E35" s="2">
        <v>773</v>
      </c>
      <c r="F35" s="2">
        <v>187</v>
      </c>
      <c r="G35" s="2">
        <v>55</v>
      </c>
      <c r="H35" s="2">
        <v>47</v>
      </c>
    </row>
    <row r="36" spans="2:8" ht="18.600000000000001" customHeight="1" x14ac:dyDescent="0.2">
      <c r="C36" s="42"/>
      <c r="D36" s="33"/>
    </row>
    <row r="37" spans="2:8" ht="18.600000000000001" customHeight="1" x14ac:dyDescent="0.2">
      <c r="C37" s="119" t="s">
        <v>316</v>
      </c>
      <c r="D37" s="8">
        <f t="shared" si="0"/>
        <v>1064</v>
      </c>
      <c r="E37" s="58">
        <f>+E39+E56</f>
        <v>774</v>
      </c>
      <c r="F37" s="58">
        <f>+F39+F56</f>
        <v>181</v>
      </c>
      <c r="G37" s="58">
        <f>+G39+G56</f>
        <v>65</v>
      </c>
      <c r="H37" s="58">
        <f>+H39+H56</f>
        <v>44</v>
      </c>
    </row>
    <row r="38" spans="2:8" ht="18.600000000000001" customHeight="1" x14ac:dyDescent="0.2">
      <c r="B38" s="4"/>
      <c r="C38" s="90"/>
    </row>
    <row r="39" spans="2:8" ht="18.600000000000001" customHeight="1" x14ac:dyDescent="0.2">
      <c r="B39" s="4" t="s">
        <v>540</v>
      </c>
      <c r="D39" s="120">
        <f>SUM(E39:H39)</f>
        <v>434</v>
      </c>
      <c r="E39" s="121">
        <f>SUM(E41:E54)</f>
        <v>314</v>
      </c>
      <c r="F39" s="121">
        <f>SUM(F41:F54)</f>
        <v>80</v>
      </c>
      <c r="G39" s="121">
        <f>SUM(G41:G54)</f>
        <v>21</v>
      </c>
      <c r="H39" s="121">
        <f>SUM(H41:H54)</f>
        <v>19</v>
      </c>
    </row>
    <row r="40" spans="2:8" ht="18.600000000000001" customHeight="1" x14ac:dyDescent="0.2">
      <c r="B40" s="1" t="s">
        <v>570</v>
      </c>
      <c r="D40" s="31"/>
      <c r="E40" s="23"/>
      <c r="F40" s="23"/>
      <c r="G40" s="23"/>
      <c r="H40" s="23"/>
    </row>
    <row r="41" spans="2:8" ht="18.600000000000001" customHeight="1" x14ac:dyDescent="0.2">
      <c r="B41" s="1" t="s">
        <v>571</v>
      </c>
      <c r="D41" s="31">
        <f>SUM(E41:H41)</f>
        <v>2</v>
      </c>
      <c r="E41" s="23">
        <v>2</v>
      </c>
      <c r="F41" s="23" t="s">
        <v>352</v>
      </c>
      <c r="G41" s="23" t="s">
        <v>352</v>
      </c>
      <c r="H41" s="23" t="s">
        <v>352</v>
      </c>
    </row>
    <row r="42" spans="2:8" ht="18.600000000000001" customHeight="1" x14ac:dyDescent="0.2">
      <c r="B42" s="1" t="s">
        <v>572</v>
      </c>
      <c r="C42" s="42"/>
      <c r="D42" s="48" t="s">
        <v>352</v>
      </c>
      <c r="E42" s="48" t="s">
        <v>352</v>
      </c>
      <c r="F42" s="23" t="s">
        <v>352</v>
      </c>
      <c r="G42" s="23" t="s">
        <v>352</v>
      </c>
      <c r="H42" s="23" t="s">
        <v>352</v>
      </c>
    </row>
    <row r="43" spans="2:8" ht="18.600000000000001" customHeight="1" x14ac:dyDescent="0.2">
      <c r="B43" s="2" t="s">
        <v>573</v>
      </c>
      <c r="C43" s="42"/>
      <c r="D43" s="48">
        <f>SUM(E43:H43)</f>
        <v>56</v>
      </c>
      <c r="E43" s="38">
        <v>42</v>
      </c>
      <c r="F43" s="38">
        <v>9</v>
      </c>
      <c r="G43" s="38">
        <v>3</v>
      </c>
      <c r="H43" s="38">
        <v>2</v>
      </c>
    </row>
    <row r="44" spans="2:8" ht="18.600000000000001" customHeight="1" x14ac:dyDescent="0.2">
      <c r="B44" s="1"/>
      <c r="D44" s="31"/>
      <c r="E44" s="23"/>
      <c r="F44" s="23"/>
      <c r="G44" s="23"/>
      <c r="H44" s="23"/>
    </row>
    <row r="45" spans="2:8" ht="18.600000000000001" customHeight="1" x14ac:dyDescent="0.2">
      <c r="B45" s="1" t="s">
        <v>574</v>
      </c>
      <c r="D45" s="31">
        <f>SUM(E45:H45)</f>
        <v>172</v>
      </c>
      <c r="E45" s="23">
        <v>130</v>
      </c>
      <c r="F45" s="23">
        <v>32</v>
      </c>
      <c r="G45" s="23">
        <v>6</v>
      </c>
      <c r="H45" s="23">
        <v>4</v>
      </c>
    </row>
    <row r="46" spans="2:8" ht="18.600000000000001" customHeight="1" x14ac:dyDescent="0.2">
      <c r="B46" s="1" t="s">
        <v>575</v>
      </c>
      <c r="D46" s="31">
        <f>SUM(E46:H46)</f>
        <v>10</v>
      </c>
      <c r="E46" s="23">
        <v>8</v>
      </c>
      <c r="F46" s="23">
        <v>1</v>
      </c>
      <c r="G46" s="112">
        <v>1</v>
      </c>
      <c r="H46" s="112" t="s">
        <v>352</v>
      </c>
    </row>
    <row r="47" spans="2:8" ht="18.600000000000001" customHeight="1" x14ac:dyDescent="0.2">
      <c r="B47" s="2" t="s">
        <v>576</v>
      </c>
      <c r="D47" s="31">
        <f>SUM(E47:H47)</f>
        <v>109</v>
      </c>
      <c r="E47" s="38">
        <v>67</v>
      </c>
      <c r="F47" s="38">
        <v>25</v>
      </c>
      <c r="G47" s="38">
        <v>6</v>
      </c>
      <c r="H47" s="38">
        <v>11</v>
      </c>
    </row>
    <row r="48" spans="2:8" ht="18.600000000000001" customHeight="1" x14ac:dyDescent="0.2">
      <c r="B48" s="1"/>
      <c r="D48" s="31"/>
      <c r="E48" s="23"/>
      <c r="F48" s="23"/>
      <c r="G48" s="23"/>
      <c r="H48" s="23"/>
    </row>
    <row r="49" spans="2:8" ht="18.600000000000001" customHeight="1" x14ac:dyDescent="0.2">
      <c r="B49" s="1" t="s">
        <v>577</v>
      </c>
      <c r="D49" s="31">
        <f>SUM(E49:H49)</f>
        <v>6</v>
      </c>
      <c r="E49" s="23">
        <v>6</v>
      </c>
      <c r="F49" s="112" t="s">
        <v>352</v>
      </c>
      <c r="G49" s="112" t="s">
        <v>352</v>
      </c>
      <c r="H49" s="112" t="s">
        <v>352</v>
      </c>
    </row>
    <row r="50" spans="2:8" ht="18.600000000000001" customHeight="1" x14ac:dyDescent="0.2">
      <c r="B50" s="1" t="s">
        <v>578</v>
      </c>
      <c r="D50" s="112" t="s">
        <v>352</v>
      </c>
      <c r="E50" s="112" t="s">
        <v>352</v>
      </c>
      <c r="F50" s="112" t="s">
        <v>352</v>
      </c>
      <c r="G50" s="112" t="s">
        <v>352</v>
      </c>
      <c r="H50" s="112" t="s">
        <v>352</v>
      </c>
    </row>
    <row r="51" spans="2:8" ht="18.600000000000001" customHeight="1" x14ac:dyDescent="0.2">
      <c r="B51" s="2" t="s">
        <v>579</v>
      </c>
      <c r="D51" s="31">
        <f>SUM(E51:H51)</f>
        <v>9</v>
      </c>
      <c r="E51" s="38">
        <v>9</v>
      </c>
      <c r="F51" s="112" t="s">
        <v>352</v>
      </c>
      <c r="G51" s="112" t="s">
        <v>352</v>
      </c>
      <c r="H51" s="112" t="s">
        <v>352</v>
      </c>
    </row>
    <row r="52" spans="2:8" ht="18.600000000000001" customHeight="1" x14ac:dyDescent="0.2">
      <c r="B52" s="1" t="s">
        <v>580</v>
      </c>
      <c r="D52" s="31"/>
      <c r="E52" s="23"/>
      <c r="F52" s="23"/>
      <c r="G52" s="23"/>
      <c r="H52" s="23"/>
    </row>
    <row r="53" spans="2:8" ht="18.600000000000001" customHeight="1" x14ac:dyDescent="0.2">
      <c r="B53" s="1" t="s">
        <v>581</v>
      </c>
      <c r="D53" s="31">
        <f>SUM(E53:H53)</f>
        <v>70</v>
      </c>
      <c r="E53" s="23">
        <v>50</v>
      </c>
      <c r="F53" s="23">
        <v>13</v>
      </c>
      <c r="G53" s="23">
        <v>5</v>
      </c>
      <c r="H53" s="23">
        <v>2</v>
      </c>
    </row>
    <row r="54" spans="2:8" ht="18.600000000000001" customHeight="1" x14ac:dyDescent="0.2">
      <c r="B54" s="2" t="s">
        <v>582</v>
      </c>
      <c r="D54" s="31" t="s">
        <v>352</v>
      </c>
      <c r="E54" s="112" t="s">
        <v>352</v>
      </c>
      <c r="F54" s="112" t="s">
        <v>352</v>
      </c>
      <c r="G54" s="112" t="s">
        <v>352</v>
      </c>
      <c r="H54" s="112" t="s">
        <v>352</v>
      </c>
    </row>
    <row r="55" spans="2:8" ht="18.600000000000001" customHeight="1" x14ac:dyDescent="0.2">
      <c r="D55" s="31"/>
      <c r="E55" s="23"/>
      <c r="F55" s="23"/>
      <c r="G55" s="23"/>
      <c r="H55" s="23"/>
    </row>
    <row r="56" spans="2:8" ht="18.600000000000001" customHeight="1" x14ac:dyDescent="0.2">
      <c r="B56" s="4" t="s">
        <v>583</v>
      </c>
      <c r="C56" s="3"/>
      <c r="D56" s="35">
        <f>SUM(E56:H56)</f>
        <v>630</v>
      </c>
      <c r="E56" s="36">
        <f>SUM(E58:E65)</f>
        <v>460</v>
      </c>
      <c r="F56" s="36">
        <f>SUM(F58:F65)</f>
        <v>101</v>
      </c>
      <c r="G56" s="36">
        <f>SUM(G58:G65)</f>
        <v>44</v>
      </c>
      <c r="H56" s="36">
        <f>SUM(H58:H65)</f>
        <v>25</v>
      </c>
    </row>
    <row r="57" spans="2:8" ht="18.600000000000001" customHeight="1" x14ac:dyDescent="0.2">
      <c r="D57" s="37"/>
      <c r="E57" s="23"/>
      <c r="F57" s="23"/>
      <c r="G57" s="23"/>
      <c r="H57" s="23"/>
    </row>
    <row r="58" spans="2:8" ht="18.600000000000001" customHeight="1" x14ac:dyDescent="0.2">
      <c r="B58" s="1" t="s">
        <v>584</v>
      </c>
      <c r="D58" s="31">
        <f>SUM(E58:H58)</f>
        <v>481</v>
      </c>
      <c r="E58" s="23">
        <v>343</v>
      </c>
      <c r="F58" s="23">
        <v>83</v>
      </c>
      <c r="G58" s="23">
        <v>36</v>
      </c>
      <c r="H58" s="23">
        <v>19</v>
      </c>
    </row>
    <row r="59" spans="2:8" ht="18.600000000000001" customHeight="1" x14ac:dyDescent="0.2">
      <c r="B59" s="1" t="s">
        <v>585</v>
      </c>
      <c r="D59" s="31">
        <f>SUM(E59:H59)</f>
        <v>3</v>
      </c>
      <c r="E59" s="23">
        <v>2</v>
      </c>
      <c r="F59" s="112" t="s">
        <v>352</v>
      </c>
      <c r="G59" s="112" t="s">
        <v>352</v>
      </c>
      <c r="H59" s="112">
        <v>1</v>
      </c>
    </row>
    <row r="60" spans="2:8" ht="18.600000000000001" customHeight="1" x14ac:dyDescent="0.2">
      <c r="B60" s="1" t="s">
        <v>586</v>
      </c>
      <c r="D60" s="31">
        <f>SUM(E60:H60)</f>
        <v>5</v>
      </c>
      <c r="E60" s="112">
        <v>4</v>
      </c>
      <c r="F60" s="112" t="s">
        <v>352</v>
      </c>
      <c r="G60" s="23">
        <v>1</v>
      </c>
      <c r="H60" s="112" t="s">
        <v>352</v>
      </c>
    </row>
    <row r="61" spans="2:8" ht="18.600000000000001" customHeight="1" x14ac:dyDescent="0.2">
      <c r="D61" s="37"/>
      <c r="E61" s="38"/>
      <c r="F61" s="38"/>
      <c r="G61" s="38"/>
      <c r="H61" s="38"/>
    </row>
    <row r="62" spans="2:8" ht="18.600000000000001" customHeight="1" x14ac:dyDescent="0.2">
      <c r="B62" s="1" t="s">
        <v>587</v>
      </c>
      <c r="D62" s="31">
        <f>SUM(E62:H62)</f>
        <v>9</v>
      </c>
      <c r="E62" s="23">
        <v>4</v>
      </c>
      <c r="F62" s="23">
        <v>2</v>
      </c>
      <c r="G62" s="112">
        <v>2</v>
      </c>
      <c r="H62" s="112">
        <v>1</v>
      </c>
    </row>
    <row r="63" spans="2:8" ht="18.600000000000001" customHeight="1" x14ac:dyDescent="0.2">
      <c r="B63" s="1" t="s">
        <v>588</v>
      </c>
      <c r="D63" s="31">
        <f>SUM(E63:H63)</f>
        <v>39</v>
      </c>
      <c r="E63" s="23">
        <v>30</v>
      </c>
      <c r="F63" s="23">
        <v>4</v>
      </c>
      <c r="G63" s="112">
        <v>4</v>
      </c>
      <c r="H63" s="23">
        <v>1</v>
      </c>
    </row>
    <row r="64" spans="2:8" ht="18.600000000000001" customHeight="1" x14ac:dyDescent="0.2">
      <c r="B64" s="1" t="s">
        <v>589</v>
      </c>
      <c r="D64" s="31">
        <f>SUM(E64:H64)</f>
        <v>13</v>
      </c>
      <c r="E64" s="23">
        <v>13</v>
      </c>
      <c r="F64" s="112" t="s">
        <v>352</v>
      </c>
      <c r="G64" s="112" t="s">
        <v>352</v>
      </c>
      <c r="H64" s="112" t="s">
        <v>352</v>
      </c>
    </row>
    <row r="65" spans="1:8" ht="18.600000000000001" customHeight="1" x14ac:dyDescent="0.2">
      <c r="B65" s="1" t="s">
        <v>582</v>
      </c>
      <c r="D65" s="31">
        <f>SUM(E65:H65)</f>
        <v>80</v>
      </c>
      <c r="E65" s="23">
        <v>64</v>
      </c>
      <c r="F65" s="23">
        <v>12</v>
      </c>
      <c r="G65" s="112">
        <v>1</v>
      </c>
      <c r="H65" s="23">
        <v>3</v>
      </c>
    </row>
    <row r="66" spans="1:8" ht="18.600000000000001" customHeight="1" thickBot="1" x14ac:dyDescent="0.25">
      <c r="B66" s="6"/>
      <c r="C66" s="6"/>
      <c r="D66" s="26"/>
      <c r="E66" s="6"/>
      <c r="F66" s="6"/>
      <c r="G66" s="6"/>
      <c r="H66" s="6"/>
    </row>
    <row r="67" spans="1:8" ht="18.600000000000001" customHeight="1" x14ac:dyDescent="0.2">
      <c r="B67" s="1" t="s">
        <v>590</v>
      </c>
      <c r="C67" s="2" t="s">
        <v>552</v>
      </c>
    </row>
    <row r="68" spans="1:8" ht="18.600000000000001" customHeight="1" x14ac:dyDescent="0.2">
      <c r="B68" s="1"/>
      <c r="C68" s="2" t="s">
        <v>553</v>
      </c>
    </row>
    <row r="69" spans="1:8" x14ac:dyDescent="0.2">
      <c r="A69" s="1"/>
    </row>
  </sheetData>
  <phoneticPr fontId="2"/>
  <pageMargins left="0.32" right="0.34" top="0.6" bottom="0.53" header="0.51200000000000001" footer="0.51200000000000001"/>
  <pageSetup paperSize="12" scale="7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7" transitionEvaluation="1"/>
  <dimension ref="A1:V73"/>
  <sheetViews>
    <sheetView showGridLines="0" topLeftCell="A7" zoomScale="75" zoomScaleNormal="100" workbookViewId="0">
      <selection activeCell="Q20" sqref="Q20"/>
    </sheetView>
  </sheetViews>
  <sheetFormatPr defaultColWidth="13.375" defaultRowHeight="17.25" x14ac:dyDescent="0.2"/>
  <cols>
    <col min="1" max="1" width="13.375" style="2" customWidth="1"/>
    <col min="2" max="2" width="19.625" style="2" customWidth="1"/>
    <col min="3" max="4" width="13.375" style="2"/>
    <col min="5" max="5" width="12.125" style="2" customWidth="1"/>
    <col min="6" max="7" width="13.375" style="2"/>
    <col min="8" max="8" width="12.125" style="2" customWidth="1"/>
    <col min="9" max="9" width="13.375" style="2"/>
    <col min="10" max="11" width="10.875" style="2" customWidth="1"/>
    <col min="12" max="21" width="12.125" style="2" customWidth="1"/>
    <col min="22" max="256" width="13.375" style="2"/>
    <col min="257" max="257" width="13.375" style="2" customWidth="1"/>
    <col min="258" max="258" width="19.625" style="2" customWidth="1"/>
    <col min="259" max="260" width="13.375" style="2"/>
    <col min="261" max="261" width="12.125" style="2" customWidth="1"/>
    <col min="262" max="263" width="13.375" style="2"/>
    <col min="264" max="264" width="12.125" style="2" customWidth="1"/>
    <col min="265" max="265" width="13.375" style="2"/>
    <col min="266" max="267" width="10.875" style="2" customWidth="1"/>
    <col min="268" max="277" width="12.125" style="2" customWidth="1"/>
    <col min="278" max="512" width="13.375" style="2"/>
    <col min="513" max="513" width="13.375" style="2" customWidth="1"/>
    <col min="514" max="514" width="19.625" style="2" customWidth="1"/>
    <col min="515" max="516" width="13.375" style="2"/>
    <col min="517" max="517" width="12.125" style="2" customWidth="1"/>
    <col min="518" max="519" width="13.375" style="2"/>
    <col min="520" max="520" width="12.125" style="2" customWidth="1"/>
    <col min="521" max="521" width="13.375" style="2"/>
    <col min="522" max="523" width="10.875" style="2" customWidth="1"/>
    <col min="524" max="533" width="12.125" style="2" customWidth="1"/>
    <col min="534" max="768" width="13.375" style="2"/>
    <col min="769" max="769" width="13.375" style="2" customWidth="1"/>
    <col min="770" max="770" width="19.625" style="2" customWidth="1"/>
    <col min="771" max="772" width="13.375" style="2"/>
    <col min="773" max="773" width="12.125" style="2" customWidth="1"/>
    <col min="774" max="775" width="13.375" style="2"/>
    <col min="776" max="776" width="12.125" style="2" customWidth="1"/>
    <col min="777" max="777" width="13.375" style="2"/>
    <col min="778" max="779" width="10.875" style="2" customWidth="1"/>
    <col min="780" max="789" width="12.125" style="2" customWidth="1"/>
    <col min="790" max="1024" width="13.375" style="2"/>
    <col min="1025" max="1025" width="13.375" style="2" customWidth="1"/>
    <col min="1026" max="1026" width="19.625" style="2" customWidth="1"/>
    <col min="1027" max="1028" width="13.375" style="2"/>
    <col min="1029" max="1029" width="12.125" style="2" customWidth="1"/>
    <col min="1030" max="1031" width="13.375" style="2"/>
    <col min="1032" max="1032" width="12.125" style="2" customWidth="1"/>
    <col min="1033" max="1033" width="13.375" style="2"/>
    <col min="1034" max="1035" width="10.875" style="2" customWidth="1"/>
    <col min="1036" max="1045" width="12.125" style="2" customWidth="1"/>
    <col min="1046" max="1280" width="13.375" style="2"/>
    <col min="1281" max="1281" width="13.375" style="2" customWidth="1"/>
    <col min="1282" max="1282" width="19.625" style="2" customWidth="1"/>
    <col min="1283" max="1284" width="13.375" style="2"/>
    <col min="1285" max="1285" width="12.125" style="2" customWidth="1"/>
    <col min="1286" max="1287" width="13.375" style="2"/>
    <col min="1288" max="1288" width="12.125" style="2" customWidth="1"/>
    <col min="1289" max="1289" width="13.375" style="2"/>
    <col min="1290" max="1291" width="10.875" style="2" customWidth="1"/>
    <col min="1292" max="1301" width="12.125" style="2" customWidth="1"/>
    <col min="1302" max="1536" width="13.375" style="2"/>
    <col min="1537" max="1537" width="13.375" style="2" customWidth="1"/>
    <col min="1538" max="1538" width="19.625" style="2" customWidth="1"/>
    <col min="1539" max="1540" width="13.375" style="2"/>
    <col min="1541" max="1541" width="12.125" style="2" customWidth="1"/>
    <col min="1542" max="1543" width="13.375" style="2"/>
    <col min="1544" max="1544" width="12.125" style="2" customWidth="1"/>
    <col min="1545" max="1545" width="13.375" style="2"/>
    <col min="1546" max="1547" width="10.875" style="2" customWidth="1"/>
    <col min="1548" max="1557" width="12.125" style="2" customWidth="1"/>
    <col min="1558" max="1792" width="13.375" style="2"/>
    <col min="1793" max="1793" width="13.375" style="2" customWidth="1"/>
    <col min="1794" max="1794" width="19.625" style="2" customWidth="1"/>
    <col min="1795" max="1796" width="13.375" style="2"/>
    <col min="1797" max="1797" width="12.125" style="2" customWidth="1"/>
    <col min="1798" max="1799" width="13.375" style="2"/>
    <col min="1800" max="1800" width="12.125" style="2" customWidth="1"/>
    <col min="1801" max="1801" width="13.375" style="2"/>
    <col min="1802" max="1803" width="10.875" style="2" customWidth="1"/>
    <col min="1804" max="1813" width="12.125" style="2" customWidth="1"/>
    <col min="1814" max="2048" width="13.375" style="2"/>
    <col min="2049" max="2049" width="13.375" style="2" customWidth="1"/>
    <col min="2050" max="2050" width="19.625" style="2" customWidth="1"/>
    <col min="2051" max="2052" width="13.375" style="2"/>
    <col min="2053" max="2053" width="12.125" style="2" customWidth="1"/>
    <col min="2054" max="2055" width="13.375" style="2"/>
    <col min="2056" max="2056" width="12.125" style="2" customWidth="1"/>
    <col min="2057" max="2057" width="13.375" style="2"/>
    <col min="2058" max="2059" width="10.875" style="2" customWidth="1"/>
    <col min="2060" max="2069" width="12.125" style="2" customWidth="1"/>
    <col min="2070" max="2304" width="13.375" style="2"/>
    <col min="2305" max="2305" width="13.375" style="2" customWidth="1"/>
    <col min="2306" max="2306" width="19.625" style="2" customWidth="1"/>
    <col min="2307" max="2308" width="13.375" style="2"/>
    <col min="2309" max="2309" width="12.125" style="2" customWidth="1"/>
    <col min="2310" max="2311" width="13.375" style="2"/>
    <col min="2312" max="2312" width="12.125" style="2" customWidth="1"/>
    <col min="2313" max="2313" width="13.375" style="2"/>
    <col min="2314" max="2315" width="10.875" style="2" customWidth="1"/>
    <col min="2316" max="2325" width="12.125" style="2" customWidth="1"/>
    <col min="2326" max="2560" width="13.375" style="2"/>
    <col min="2561" max="2561" width="13.375" style="2" customWidth="1"/>
    <col min="2562" max="2562" width="19.625" style="2" customWidth="1"/>
    <col min="2563" max="2564" width="13.375" style="2"/>
    <col min="2565" max="2565" width="12.125" style="2" customWidth="1"/>
    <col min="2566" max="2567" width="13.375" style="2"/>
    <col min="2568" max="2568" width="12.125" style="2" customWidth="1"/>
    <col min="2569" max="2569" width="13.375" style="2"/>
    <col min="2570" max="2571" width="10.875" style="2" customWidth="1"/>
    <col min="2572" max="2581" width="12.125" style="2" customWidth="1"/>
    <col min="2582" max="2816" width="13.375" style="2"/>
    <col min="2817" max="2817" width="13.375" style="2" customWidth="1"/>
    <col min="2818" max="2818" width="19.625" style="2" customWidth="1"/>
    <col min="2819" max="2820" width="13.375" style="2"/>
    <col min="2821" max="2821" width="12.125" style="2" customWidth="1"/>
    <col min="2822" max="2823" width="13.375" style="2"/>
    <col min="2824" max="2824" width="12.125" style="2" customWidth="1"/>
    <col min="2825" max="2825" width="13.375" style="2"/>
    <col min="2826" max="2827" width="10.875" style="2" customWidth="1"/>
    <col min="2828" max="2837" width="12.125" style="2" customWidth="1"/>
    <col min="2838" max="3072" width="13.375" style="2"/>
    <col min="3073" max="3073" width="13.375" style="2" customWidth="1"/>
    <col min="3074" max="3074" width="19.625" style="2" customWidth="1"/>
    <col min="3075" max="3076" width="13.375" style="2"/>
    <col min="3077" max="3077" width="12.125" style="2" customWidth="1"/>
    <col min="3078" max="3079" width="13.375" style="2"/>
    <col min="3080" max="3080" width="12.125" style="2" customWidth="1"/>
    <col min="3081" max="3081" width="13.375" style="2"/>
    <col min="3082" max="3083" width="10.875" style="2" customWidth="1"/>
    <col min="3084" max="3093" width="12.125" style="2" customWidth="1"/>
    <col min="3094" max="3328" width="13.375" style="2"/>
    <col min="3329" max="3329" width="13.375" style="2" customWidth="1"/>
    <col min="3330" max="3330" width="19.625" style="2" customWidth="1"/>
    <col min="3331" max="3332" width="13.375" style="2"/>
    <col min="3333" max="3333" width="12.125" style="2" customWidth="1"/>
    <col min="3334" max="3335" width="13.375" style="2"/>
    <col min="3336" max="3336" width="12.125" style="2" customWidth="1"/>
    <col min="3337" max="3337" width="13.375" style="2"/>
    <col min="3338" max="3339" width="10.875" style="2" customWidth="1"/>
    <col min="3340" max="3349" width="12.125" style="2" customWidth="1"/>
    <col min="3350" max="3584" width="13.375" style="2"/>
    <col min="3585" max="3585" width="13.375" style="2" customWidth="1"/>
    <col min="3586" max="3586" width="19.625" style="2" customWidth="1"/>
    <col min="3587" max="3588" width="13.375" style="2"/>
    <col min="3589" max="3589" width="12.125" style="2" customWidth="1"/>
    <col min="3590" max="3591" width="13.375" style="2"/>
    <col min="3592" max="3592" width="12.125" style="2" customWidth="1"/>
    <col min="3593" max="3593" width="13.375" style="2"/>
    <col min="3594" max="3595" width="10.875" style="2" customWidth="1"/>
    <col min="3596" max="3605" width="12.125" style="2" customWidth="1"/>
    <col min="3606" max="3840" width="13.375" style="2"/>
    <col min="3841" max="3841" width="13.375" style="2" customWidth="1"/>
    <col min="3842" max="3842" width="19.625" style="2" customWidth="1"/>
    <col min="3843" max="3844" width="13.375" style="2"/>
    <col min="3845" max="3845" width="12.125" style="2" customWidth="1"/>
    <col min="3846" max="3847" width="13.375" style="2"/>
    <col min="3848" max="3848" width="12.125" style="2" customWidth="1"/>
    <col min="3849" max="3849" width="13.375" style="2"/>
    <col min="3850" max="3851" width="10.875" style="2" customWidth="1"/>
    <col min="3852" max="3861" width="12.125" style="2" customWidth="1"/>
    <col min="3862" max="4096" width="13.375" style="2"/>
    <col min="4097" max="4097" width="13.375" style="2" customWidth="1"/>
    <col min="4098" max="4098" width="19.625" style="2" customWidth="1"/>
    <col min="4099" max="4100" width="13.375" style="2"/>
    <col min="4101" max="4101" width="12.125" style="2" customWidth="1"/>
    <col min="4102" max="4103" width="13.375" style="2"/>
    <col min="4104" max="4104" width="12.125" style="2" customWidth="1"/>
    <col min="4105" max="4105" width="13.375" style="2"/>
    <col min="4106" max="4107" width="10.875" style="2" customWidth="1"/>
    <col min="4108" max="4117" width="12.125" style="2" customWidth="1"/>
    <col min="4118" max="4352" width="13.375" style="2"/>
    <col min="4353" max="4353" width="13.375" style="2" customWidth="1"/>
    <col min="4354" max="4354" width="19.625" style="2" customWidth="1"/>
    <col min="4355" max="4356" width="13.375" style="2"/>
    <col min="4357" max="4357" width="12.125" style="2" customWidth="1"/>
    <col min="4358" max="4359" width="13.375" style="2"/>
    <col min="4360" max="4360" width="12.125" style="2" customWidth="1"/>
    <col min="4361" max="4361" width="13.375" style="2"/>
    <col min="4362" max="4363" width="10.875" style="2" customWidth="1"/>
    <col min="4364" max="4373" width="12.125" style="2" customWidth="1"/>
    <col min="4374" max="4608" width="13.375" style="2"/>
    <col min="4609" max="4609" width="13.375" style="2" customWidth="1"/>
    <col min="4610" max="4610" width="19.625" style="2" customWidth="1"/>
    <col min="4611" max="4612" width="13.375" style="2"/>
    <col min="4613" max="4613" width="12.125" style="2" customWidth="1"/>
    <col min="4614" max="4615" width="13.375" style="2"/>
    <col min="4616" max="4616" width="12.125" style="2" customWidth="1"/>
    <col min="4617" max="4617" width="13.375" style="2"/>
    <col min="4618" max="4619" width="10.875" style="2" customWidth="1"/>
    <col min="4620" max="4629" width="12.125" style="2" customWidth="1"/>
    <col min="4630" max="4864" width="13.375" style="2"/>
    <col min="4865" max="4865" width="13.375" style="2" customWidth="1"/>
    <col min="4866" max="4866" width="19.625" style="2" customWidth="1"/>
    <col min="4867" max="4868" width="13.375" style="2"/>
    <col min="4869" max="4869" width="12.125" style="2" customWidth="1"/>
    <col min="4870" max="4871" width="13.375" style="2"/>
    <col min="4872" max="4872" width="12.125" style="2" customWidth="1"/>
    <col min="4873" max="4873" width="13.375" style="2"/>
    <col min="4874" max="4875" width="10.875" style="2" customWidth="1"/>
    <col min="4876" max="4885" width="12.125" style="2" customWidth="1"/>
    <col min="4886" max="5120" width="13.375" style="2"/>
    <col min="5121" max="5121" width="13.375" style="2" customWidth="1"/>
    <col min="5122" max="5122" width="19.625" style="2" customWidth="1"/>
    <col min="5123" max="5124" width="13.375" style="2"/>
    <col min="5125" max="5125" width="12.125" style="2" customWidth="1"/>
    <col min="5126" max="5127" width="13.375" style="2"/>
    <col min="5128" max="5128" width="12.125" style="2" customWidth="1"/>
    <col min="5129" max="5129" width="13.375" style="2"/>
    <col min="5130" max="5131" width="10.875" style="2" customWidth="1"/>
    <col min="5132" max="5141" width="12.125" style="2" customWidth="1"/>
    <col min="5142" max="5376" width="13.375" style="2"/>
    <col min="5377" max="5377" width="13.375" style="2" customWidth="1"/>
    <col min="5378" max="5378" width="19.625" style="2" customWidth="1"/>
    <col min="5379" max="5380" width="13.375" style="2"/>
    <col min="5381" max="5381" width="12.125" style="2" customWidth="1"/>
    <col min="5382" max="5383" width="13.375" style="2"/>
    <col min="5384" max="5384" width="12.125" style="2" customWidth="1"/>
    <col min="5385" max="5385" width="13.375" style="2"/>
    <col min="5386" max="5387" width="10.875" style="2" customWidth="1"/>
    <col min="5388" max="5397" width="12.125" style="2" customWidth="1"/>
    <col min="5398" max="5632" width="13.375" style="2"/>
    <col min="5633" max="5633" width="13.375" style="2" customWidth="1"/>
    <col min="5634" max="5634" width="19.625" style="2" customWidth="1"/>
    <col min="5635" max="5636" width="13.375" style="2"/>
    <col min="5637" max="5637" width="12.125" style="2" customWidth="1"/>
    <col min="5638" max="5639" width="13.375" style="2"/>
    <col min="5640" max="5640" width="12.125" style="2" customWidth="1"/>
    <col min="5641" max="5641" width="13.375" style="2"/>
    <col min="5642" max="5643" width="10.875" style="2" customWidth="1"/>
    <col min="5644" max="5653" width="12.125" style="2" customWidth="1"/>
    <col min="5654" max="5888" width="13.375" style="2"/>
    <col min="5889" max="5889" width="13.375" style="2" customWidth="1"/>
    <col min="5890" max="5890" width="19.625" style="2" customWidth="1"/>
    <col min="5891" max="5892" width="13.375" style="2"/>
    <col min="5893" max="5893" width="12.125" style="2" customWidth="1"/>
    <col min="5894" max="5895" width="13.375" style="2"/>
    <col min="5896" max="5896" width="12.125" style="2" customWidth="1"/>
    <col min="5897" max="5897" width="13.375" style="2"/>
    <col min="5898" max="5899" width="10.875" style="2" customWidth="1"/>
    <col min="5900" max="5909" width="12.125" style="2" customWidth="1"/>
    <col min="5910" max="6144" width="13.375" style="2"/>
    <col min="6145" max="6145" width="13.375" style="2" customWidth="1"/>
    <col min="6146" max="6146" width="19.625" style="2" customWidth="1"/>
    <col min="6147" max="6148" width="13.375" style="2"/>
    <col min="6149" max="6149" width="12.125" style="2" customWidth="1"/>
    <col min="6150" max="6151" width="13.375" style="2"/>
    <col min="6152" max="6152" width="12.125" style="2" customWidth="1"/>
    <col min="6153" max="6153" width="13.375" style="2"/>
    <col min="6154" max="6155" width="10.875" style="2" customWidth="1"/>
    <col min="6156" max="6165" width="12.125" style="2" customWidth="1"/>
    <col min="6166" max="6400" width="13.375" style="2"/>
    <col min="6401" max="6401" width="13.375" style="2" customWidth="1"/>
    <col min="6402" max="6402" width="19.625" style="2" customWidth="1"/>
    <col min="6403" max="6404" width="13.375" style="2"/>
    <col min="6405" max="6405" width="12.125" style="2" customWidth="1"/>
    <col min="6406" max="6407" width="13.375" style="2"/>
    <col min="6408" max="6408" width="12.125" style="2" customWidth="1"/>
    <col min="6409" max="6409" width="13.375" style="2"/>
    <col min="6410" max="6411" width="10.875" style="2" customWidth="1"/>
    <col min="6412" max="6421" width="12.125" style="2" customWidth="1"/>
    <col min="6422" max="6656" width="13.375" style="2"/>
    <col min="6657" max="6657" width="13.375" style="2" customWidth="1"/>
    <col min="6658" max="6658" width="19.625" style="2" customWidth="1"/>
    <col min="6659" max="6660" width="13.375" style="2"/>
    <col min="6661" max="6661" width="12.125" style="2" customWidth="1"/>
    <col min="6662" max="6663" width="13.375" style="2"/>
    <col min="6664" max="6664" width="12.125" style="2" customWidth="1"/>
    <col min="6665" max="6665" width="13.375" style="2"/>
    <col min="6666" max="6667" width="10.875" style="2" customWidth="1"/>
    <col min="6668" max="6677" width="12.125" style="2" customWidth="1"/>
    <col min="6678" max="6912" width="13.375" style="2"/>
    <col min="6913" max="6913" width="13.375" style="2" customWidth="1"/>
    <col min="6914" max="6914" width="19.625" style="2" customWidth="1"/>
    <col min="6915" max="6916" width="13.375" style="2"/>
    <col min="6917" max="6917" width="12.125" style="2" customWidth="1"/>
    <col min="6918" max="6919" width="13.375" style="2"/>
    <col min="6920" max="6920" width="12.125" style="2" customWidth="1"/>
    <col min="6921" max="6921" width="13.375" style="2"/>
    <col min="6922" max="6923" width="10.875" style="2" customWidth="1"/>
    <col min="6924" max="6933" width="12.125" style="2" customWidth="1"/>
    <col min="6934" max="7168" width="13.375" style="2"/>
    <col min="7169" max="7169" width="13.375" style="2" customWidth="1"/>
    <col min="7170" max="7170" width="19.625" style="2" customWidth="1"/>
    <col min="7171" max="7172" width="13.375" style="2"/>
    <col min="7173" max="7173" width="12.125" style="2" customWidth="1"/>
    <col min="7174" max="7175" width="13.375" style="2"/>
    <col min="7176" max="7176" width="12.125" style="2" customWidth="1"/>
    <col min="7177" max="7177" width="13.375" style="2"/>
    <col min="7178" max="7179" width="10.875" style="2" customWidth="1"/>
    <col min="7180" max="7189" width="12.125" style="2" customWidth="1"/>
    <col min="7190" max="7424" width="13.375" style="2"/>
    <col min="7425" max="7425" width="13.375" style="2" customWidth="1"/>
    <col min="7426" max="7426" width="19.625" style="2" customWidth="1"/>
    <col min="7427" max="7428" width="13.375" style="2"/>
    <col min="7429" max="7429" width="12.125" style="2" customWidth="1"/>
    <col min="7430" max="7431" width="13.375" style="2"/>
    <col min="7432" max="7432" width="12.125" style="2" customWidth="1"/>
    <col min="7433" max="7433" width="13.375" style="2"/>
    <col min="7434" max="7435" width="10.875" style="2" customWidth="1"/>
    <col min="7436" max="7445" width="12.125" style="2" customWidth="1"/>
    <col min="7446" max="7680" width="13.375" style="2"/>
    <col min="7681" max="7681" width="13.375" style="2" customWidth="1"/>
    <col min="7682" max="7682" width="19.625" style="2" customWidth="1"/>
    <col min="7683" max="7684" width="13.375" style="2"/>
    <col min="7685" max="7685" width="12.125" style="2" customWidth="1"/>
    <col min="7686" max="7687" width="13.375" style="2"/>
    <col min="7688" max="7688" width="12.125" style="2" customWidth="1"/>
    <col min="7689" max="7689" width="13.375" style="2"/>
    <col min="7690" max="7691" width="10.875" style="2" customWidth="1"/>
    <col min="7692" max="7701" width="12.125" style="2" customWidth="1"/>
    <col min="7702" max="7936" width="13.375" style="2"/>
    <col min="7937" max="7937" width="13.375" style="2" customWidth="1"/>
    <col min="7938" max="7938" width="19.625" style="2" customWidth="1"/>
    <col min="7939" max="7940" width="13.375" style="2"/>
    <col min="7941" max="7941" width="12.125" style="2" customWidth="1"/>
    <col min="7942" max="7943" width="13.375" style="2"/>
    <col min="7944" max="7944" width="12.125" style="2" customWidth="1"/>
    <col min="7945" max="7945" width="13.375" style="2"/>
    <col min="7946" max="7947" width="10.875" style="2" customWidth="1"/>
    <col min="7948" max="7957" width="12.125" style="2" customWidth="1"/>
    <col min="7958" max="8192" width="13.375" style="2"/>
    <col min="8193" max="8193" width="13.375" style="2" customWidth="1"/>
    <col min="8194" max="8194" width="19.625" style="2" customWidth="1"/>
    <col min="8195" max="8196" width="13.375" style="2"/>
    <col min="8197" max="8197" width="12.125" style="2" customWidth="1"/>
    <col min="8198" max="8199" width="13.375" style="2"/>
    <col min="8200" max="8200" width="12.125" style="2" customWidth="1"/>
    <col min="8201" max="8201" width="13.375" style="2"/>
    <col min="8202" max="8203" width="10.875" style="2" customWidth="1"/>
    <col min="8204" max="8213" width="12.125" style="2" customWidth="1"/>
    <col min="8214" max="8448" width="13.375" style="2"/>
    <col min="8449" max="8449" width="13.375" style="2" customWidth="1"/>
    <col min="8450" max="8450" width="19.625" style="2" customWidth="1"/>
    <col min="8451" max="8452" width="13.375" style="2"/>
    <col min="8453" max="8453" width="12.125" style="2" customWidth="1"/>
    <col min="8454" max="8455" width="13.375" style="2"/>
    <col min="8456" max="8456" width="12.125" style="2" customWidth="1"/>
    <col min="8457" max="8457" width="13.375" style="2"/>
    <col min="8458" max="8459" width="10.875" style="2" customWidth="1"/>
    <col min="8460" max="8469" width="12.125" style="2" customWidth="1"/>
    <col min="8470" max="8704" width="13.375" style="2"/>
    <col min="8705" max="8705" width="13.375" style="2" customWidth="1"/>
    <col min="8706" max="8706" width="19.625" style="2" customWidth="1"/>
    <col min="8707" max="8708" width="13.375" style="2"/>
    <col min="8709" max="8709" width="12.125" style="2" customWidth="1"/>
    <col min="8710" max="8711" width="13.375" style="2"/>
    <col min="8712" max="8712" width="12.125" style="2" customWidth="1"/>
    <col min="8713" max="8713" width="13.375" style="2"/>
    <col min="8714" max="8715" width="10.875" style="2" customWidth="1"/>
    <col min="8716" max="8725" width="12.125" style="2" customWidth="1"/>
    <col min="8726" max="8960" width="13.375" style="2"/>
    <col min="8961" max="8961" width="13.375" style="2" customWidth="1"/>
    <col min="8962" max="8962" width="19.625" style="2" customWidth="1"/>
    <col min="8963" max="8964" width="13.375" style="2"/>
    <col min="8965" max="8965" width="12.125" style="2" customWidth="1"/>
    <col min="8966" max="8967" width="13.375" style="2"/>
    <col min="8968" max="8968" width="12.125" style="2" customWidth="1"/>
    <col min="8969" max="8969" width="13.375" style="2"/>
    <col min="8970" max="8971" width="10.875" style="2" customWidth="1"/>
    <col min="8972" max="8981" width="12.125" style="2" customWidth="1"/>
    <col min="8982" max="9216" width="13.375" style="2"/>
    <col min="9217" max="9217" width="13.375" style="2" customWidth="1"/>
    <col min="9218" max="9218" width="19.625" style="2" customWidth="1"/>
    <col min="9219" max="9220" width="13.375" style="2"/>
    <col min="9221" max="9221" width="12.125" style="2" customWidth="1"/>
    <col min="9222" max="9223" width="13.375" style="2"/>
    <col min="9224" max="9224" width="12.125" style="2" customWidth="1"/>
    <col min="9225" max="9225" width="13.375" style="2"/>
    <col min="9226" max="9227" width="10.875" style="2" customWidth="1"/>
    <col min="9228" max="9237" width="12.125" style="2" customWidth="1"/>
    <col min="9238" max="9472" width="13.375" style="2"/>
    <col min="9473" max="9473" width="13.375" style="2" customWidth="1"/>
    <col min="9474" max="9474" width="19.625" style="2" customWidth="1"/>
    <col min="9475" max="9476" width="13.375" style="2"/>
    <col min="9477" max="9477" width="12.125" style="2" customWidth="1"/>
    <col min="9478" max="9479" width="13.375" style="2"/>
    <col min="9480" max="9480" width="12.125" style="2" customWidth="1"/>
    <col min="9481" max="9481" width="13.375" style="2"/>
    <col min="9482" max="9483" width="10.875" style="2" customWidth="1"/>
    <col min="9484" max="9493" width="12.125" style="2" customWidth="1"/>
    <col min="9494" max="9728" width="13.375" style="2"/>
    <col min="9729" max="9729" width="13.375" style="2" customWidth="1"/>
    <col min="9730" max="9730" width="19.625" style="2" customWidth="1"/>
    <col min="9731" max="9732" width="13.375" style="2"/>
    <col min="9733" max="9733" width="12.125" style="2" customWidth="1"/>
    <col min="9734" max="9735" width="13.375" style="2"/>
    <col min="9736" max="9736" width="12.125" style="2" customWidth="1"/>
    <col min="9737" max="9737" width="13.375" style="2"/>
    <col min="9738" max="9739" width="10.875" style="2" customWidth="1"/>
    <col min="9740" max="9749" width="12.125" style="2" customWidth="1"/>
    <col min="9750" max="9984" width="13.375" style="2"/>
    <col min="9985" max="9985" width="13.375" style="2" customWidth="1"/>
    <col min="9986" max="9986" width="19.625" style="2" customWidth="1"/>
    <col min="9987" max="9988" width="13.375" style="2"/>
    <col min="9989" max="9989" width="12.125" style="2" customWidth="1"/>
    <col min="9990" max="9991" width="13.375" style="2"/>
    <col min="9992" max="9992" width="12.125" style="2" customWidth="1"/>
    <col min="9993" max="9993" width="13.375" style="2"/>
    <col min="9994" max="9995" width="10.875" style="2" customWidth="1"/>
    <col min="9996" max="10005" width="12.125" style="2" customWidth="1"/>
    <col min="10006" max="10240" width="13.375" style="2"/>
    <col min="10241" max="10241" width="13.375" style="2" customWidth="1"/>
    <col min="10242" max="10242" width="19.625" style="2" customWidth="1"/>
    <col min="10243" max="10244" width="13.375" style="2"/>
    <col min="10245" max="10245" width="12.125" style="2" customWidth="1"/>
    <col min="10246" max="10247" width="13.375" style="2"/>
    <col min="10248" max="10248" width="12.125" style="2" customWidth="1"/>
    <col min="10249" max="10249" width="13.375" style="2"/>
    <col min="10250" max="10251" width="10.875" style="2" customWidth="1"/>
    <col min="10252" max="10261" width="12.125" style="2" customWidth="1"/>
    <col min="10262" max="10496" width="13.375" style="2"/>
    <col min="10497" max="10497" width="13.375" style="2" customWidth="1"/>
    <col min="10498" max="10498" width="19.625" style="2" customWidth="1"/>
    <col min="10499" max="10500" width="13.375" style="2"/>
    <col min="10501" max="10501" width="12.125" style="2" customWidth="1"/>
    <col min="10502" max="10503" width="13.375" style="2"/>
    <col min="10504" max="10504" width="12.125" style="2" customWidth="1"/>
    <col min="10505" max="10505" width="13.375" style="2"/>
    <col min="10506" max="10507" width="10.875" style="2" customWidth="1"/>
    <col min="10508" max="10517" width="12.125" style="2" customWidth="1"/>
    <col min="10518" max="10752" width="13.375" style="2"/>
    <col min="10753" max="10753" width="13.375" style="2" customWidth="1"/>
    <col min="10754" max="10754" width="19.625" style="2" customWidth="1"/>
    <col min="10755" max="10756" width="13.375" style="2"/>
    <col min="10757" max="10757" width="12.125" style="2" customWidth="1"/>
    <col min="10758" max="10759" width="13.375" style="2"/>
    <col min="10760" max="10760" width="12.125" style="2" customWidth="1"/>
    <col min="10761" max="10761" width="13.375" style="2"/>
    <col min="10762" max="10763" width="10.875" style="2" customWidth="1"/>
    <col min="10764" max="10773" width="12.125" style="2" customWidth="1"/>
    <col min="10774" max="11008" width="13.375" style="2"/>
    <col min="11009" max="11009" width="13.375" style="2" customWidth="1"/>
    <col min="11010" max="11010" width="19.625" style="2" customWidth="1"/>
    <col min="11011" max="11012" width="13.375" style="2"/>
    <col min="11013" max="11013" width="12.125" style="2" customWidth="1"/>
    <col min="11014" max="11015" width="13.375" style="2"/>
    <col min="11016" max="11016" width="12.125" style="2" customWidth="1"/>
    <col min="11017" max="11017" width="13.375" style="2"/>
    <col min="11018" max="11019" width="10.875" style="2" customWidth="1"/>
    <col min="11020" max="11029" width="12.125" style="2" customWidth="1"/>
    <col min="11030" max="11264" width="13.375" style="2"/>
    <col min="11265" max="11265" width="13.375" style="2" customWidth="1"/>
    <col min="11266" max="11266" width="19.625" style="2" customWidth="1"/>
    <col min="11267" max="11268" width="13.375" style="2"/>
    <col min="11269" max="11269" width="12.125" style="2" customWidth="1"/>
    <col min="11270" max="11271" width="13.375" style="2"/>
    <col min="11272" max="11272" width="12.125" style="2" customWidth="1"/>
    <col min="11273" max="11273" width="13.375" style="2"/>
    <col min="11274" max="11275" width="10.875" style="2" customWidth="1"/>
    <col min="11276" max="11285" width="12.125" style="2" customWidth="1"/>
    <col min="11286" max="11520" width="13.375" style="2"/>
    <col min="11521" max="11521" width="13.375" style="2" customWidth="1"/>
    <col min="11522" max="11522" width="19.625" style="2" customWidth="1"/>
    <col min="11523" max="11524" width="13.375" style="2"/>
    <col min="11525" max="11525" width="12.125" style="2" customWidth="1"/>
    <col min="11526" max="11527" width="13.375" style="2"/>
    <col min="11528" max="11528" width="12.125" style="2" customWidth="1"/>
    <col min="11529" max="11529" width="13.375" style="2"/>
    <col min="11530" max="11531" width="10.875" style="2" customWidth="1"/>
    <col min="11532" max="11541" width="12.125" style="2" customWidth="1"/>
    <col min="11542" max="11776" width="13.375" style="2"/>
    <col min="11777" max="11777" width="13.375" style="2" customWidth="1"/>
    <col min="11778" max="11778" width="19.625" style="2" customWidth="1"/>
    <col min="11779" max="11780" width="13.375" style="2"/>
    <col min="11781" max="11781" width="12.125" style="2" customWidth="1"/>
    <col min="11782" max="11783" width="13.375" style="2"/>
    <col min="11784" max="11784" width="12.125" style="2" customWidth="1"/>
    <col min="11785" max="11785" width="13.375" style="2"/>
    <col min="11786" max="11787" width="10.875" style="2" customWidth="1"/>
    <col min="11788" max="11797" width="12.125" style="2" customWidth="1"/>
    <col min="11798" max="12032" width="13.375" style="2"/>
    <col min="12033" max="12033" width="13.375" style="2" customWidth="1"/>
    <col min="12034" max="12034" width="19.625" style="2" customWidth="1"/>
    <col min="12035" max="12036" width="13.375" style="2"/>
    <col min="12037" max="12037" width="12.125" style="2" customWidth="1"/>
    <col min="12038" max="12039" width="13.375" style="2"/>
    <col min="12040" max="12040" width="12.125" style="2" customWidth="1"/>
    <col min="12041" max="12041" width="13.375" style="2"/>
    <col min="12042" max="12043" width="10.875" style="2" customWidth="1"/>
    <col min="12044" max="12053" width="12.125" style="2" customWidth="1"/>
    <col min="12054" max="12288" width="13.375" style="2"/>
    <col min="12289" max="12289" width="13.375" style="2" customWidth="1"/>
    <col min="12290" max="12290" width="19.625" style="2" customWidth="1"/>
    <col min="12291" max="12292" width="13.375" style="2"/>
    <col min="12293" max="12293" width="12.125" style="2" customWidth="1"/>
    <col min="12294" max="12295" width="13.375" style="2"/>
    <col min="12296" max="12296" width="12.125" style="2" customWidth="1"/>
    <col min="12297" max="12297" width="13.375" style="2"/>
    <col min="12298" max="12299" width="10.875" style="2" customWidth="1"/>
    <col min="12300" max="12309" width="12.125" style="2" customWidth="1"/>
    <col min="12310" max="12544" width="13.375" style="2"/>
    <col min="12545" max="12545" width="13.375" style="2" customWidth="1"/>
    <col min="12546" max="12546" width="19.625" style="2" customWidth="1"/>
    <col min="12547" max="12548" width="13.375" style="2"/>
    <col min="12549" max="12549" width="12.125" style="2" customWidth="1"/>
    <col min="12550" max="12551" width="13.375" style="2"/>
    <col min="12552" max="12552" width="12.125" style="2" customWidth="1"/>
    <col min="12553" max="12553" width="13.375" style="2"/>
    <col min="12554" max="12555" width="10.875" style="2" customWidth="1"/>
    <col min="12556" max="12565" width="12.125" style="2" customWidth="1"/>
    <col min="12566" max="12800" width="13.375" style="2"/>
    <col min="12801" max="12801" width="13.375" style="2" customWidth="1"/>
    <col min="12802" max="12802" width="19.625" style="2" customWidth="1"/>
    <col min="12803" max="12804" width="13.375" style="2"/>
    <col min="12805" max="12805" width="12.125" style="2" customWidth="1"/>
    <col min="12806" max="12807" width="13.375" style="2"/>
    <col min="12808" max="12808" width="12.125" style="2" customWidth="1"/>
    <col min="12809" max="12809" width="13.375" style="2"/>
    <col min="12810" max="12811" width="10.875" style="2" customWidth="1"/>
    <col min="12812" max="12821" width="12.125" style="2" customWidth="1"/>
    <col min="12822" max="13056" width="13.375" style="2"/>
    <col min="13057" max="13057" width="13.375" style="2" customWidth="1"/>
    <col min="13058" max="13058" width="19.625" style="2" customWidth="1"/>
    <col min="13059" max="13060" width="13.375" style="2"/>
    <col min="13061" max="13061" width="12.125" style="2" customWidth="1"/>
    <col min="13062" max="13063" width="13.375" style="2"/>
    <col min="13064" max="13064" width="12.125" style="2" customWidth="1"/>
    <col min="13065" max="13065" width="13.375" style="2"/>
    <col min="13066" max="13067" width="10.875" style="2" customWidth="1"/>
    <col min="13068" max="13077" width="12.125" style="2" customWidth="1"/>
    <col min="13078" max="13312" width="13.375" style="2"/>
    <col min="13313" max="13313" width="13.375" style="2" customWidth="1"/>
    <col min="13314" max="13314" width="19.625" style="2" customWidth="1"/>
    <col min="13315" max="13316" width="13.375" style="2"/>
    <col min="13317" max="13317" width="12.125" style="2" customWidth="1"/>
    <col min="13318" max="13319" width="13.375" style="2"/>
    <col min="13320" max="13320" width="12.125" style="2" customWidth="1"/>
    <col min="13321" max="13321" width="13.375" style="2"/>
    <col min="13322" max="13323" width="10.875" style="2" customWidth="1"/>
    <col min="13324" max="13333" width="12.125" style="2" customWidth="1"/>
    <col min="13334" max="13568" width="13.375" style="2"/>
    <col min="13569" max="13569" width="13.375" style="2" customWidth="1"/>
    <col min="13570" max="13570" width="19.625" style="2" customWidth="1"/>
    <col min="13571" max="13572" width="13.375" style="2"/>
    <col min="13573" max="13573" width="12.125" style="2" customWidth="1"/>
    <col min="13574" max="13575" width="13.375" style="2"/>
    <col min="13576" max="13576" width="12.125" style="2" customWidth="1"/>
    <col min="13577" max="13577" width="13.375" style="2"/>
    <col min="13578" max="13579" width="10.875" style="2" customWidth="1"/>
    <col min="13580" max="13589" width="12.125" style="2" customWidth="1"/>
    <col min="13590" max="13824" width="13.375" style="2"/>
    <col min="13825" max="13825" width="13.375" style="2" customWidth="1"/>
    <col min="13826" max="13826" width="19.625" style="2" customWidth="1"/>
    <col min="13827" max="13828" width="13.375" style="2"/>
    <col min="13829" max="13829" width="12.125" style="2" customWidth="1"/>
    <col min="13830" max="13831" width="13.375" style="2"/>
    <col min="13832" max="13832" width="12.125" style="2" customWidth="1"/>
    <col min="13833" max="13833" width="13.375" style="2"/>
    <col min="13834" max="13835" width="10.875" style="2" customWidth="1"/>
    <col min="13836" max="13845" width="12.125" style="2" customWidth="1"/>
    <col min="13846" max="14080" width="13.375" style="2"/>
    <col min="14081" max="14081" width="13.375" style="2" customWidth="1"/>
    <col min="14082" max="14082" width="19.625" style="2" customWidth="1"/>
    <col min="14083" max="14084" width="13.375" style="2"/>
    <col min="14085" max="14085" width="12.125" style="2" customWidth="1"/>
    <col min="14086" max="14087" width="13.375" style="2"/>
    <col min="14088" max="14088" width="12.125" style="2" customWidth="1"/>
    <col min="14089" max="14089" width="13.375" style="2"/>
    <col min="14090" max="14091" width="10.875" style="2" customWidth="1"/>
    <col min="14092" max="14101" width="12.125" style="2" customWidth="1"/>
    <col min="14102" max="14336" width="13.375" style="2"/>
    <col min="14337" max="14337" width="13.375" style="2" customWidth="1"/>
    <col min="14338" max="14338" width="19.625" style="2" customWidth="1"/>
    <col min="14339" max="14340" width="13.375" style="2"/>
    <col min="14341" max="14341" width="12.125" style="2" customWidth="1"/>
    <col min="14342" max="14343" width="13.375" style="2"/>
    <col min="14344" max="14344" width="12.125" style="2" customWidth="1"/>
    <col min="14345" max="14345" width="13.375" style="2"/>
    <col min="14346" max="14347" width="10.875" style="2" customWidth="1"/>
    <col min="14348" max="14357" width="12.125" style="2" customWidth="1"/>
    <col min="14358" max="14592" width="13.375" style="2"/>
    <col min="14593" max="14593" width="13.375" style="2" customWidth="1"/>
    <col min="14594" max="14594" width="19.625" style="2" customWidth="1"/>
    <col min="14595" max="14596" width="13.375" style="2"/>
    <col min="14597" max="14597" width="12.125" style="2" customWidth="1"/>
    <col min="14598" max="14599" width="13.375" style="2"/>
    <col min="14600" max="14600" width="12.125" style="2" customWidth="1"/>
    <col min="14601" max="14601" width="13.375" style="2"/>
    <col min="14602" max="14603" width="10.875" style="2" customWidth="1"/>
    <col min="14604" max="14613" width="12.125" style="2" customWidth="1"/>
    <col min="14614" max="14848" width="13.375" style="2"/>
    <col min="14849" max="14849" width="13.375" style="2" customWidth="1"/>
    <col min="14850" max="14850" width="19.625" style="2" customWidth="1"/>
    <col min="14851" max="14852" width="13.375" style="2"/>
    <col min="14853" max="14853" width="12.125" style="2" customWidth="1"/>
    <col min="14854" max="14855" width="13.375" style="2"/>
    <col min="14856" max="14856" width="12.125" style="2" customWidth="1"/>
    <col min="14857" max="14857" width="13.375" style="2"/>
    <col min="14858" max="14859" width="10.875" style="2" customWidth="1"/>
    <col min="14860" max="14869" width="12.125" style="2" customWidth="1"/>
    <col min="14870" max="15104" width="13.375" style="2"/>
    <col min="15105" max="15105" width="13.375" style="2" customWidth="1"/>
    <col min="15106" max="15106" width="19.625" style="2" customWidth="1"/>
    <col min="15107" max="15108" width="13.375" style="2"/>
    <col min="15109" max="15109" width="12.125" style="2" customWidth="1"/>
    <col min="15110" max="15111" width="13.375" style="2"/>
    <col min="15112" max="15112" width="12.125" style="2" customWidth="1"/>
    <col min="15113" max="15113" width="13.375" style="2"/>
    <col min="15114" max="15115" width="10.875" style="2" customWidth="1"/>
    <col min="15116" max="15125" width="12.125" style="2" customWidth="1"/>
    <col min="15126" max="15360" width="13.375" style="2"/>
    <col min="15361" max="15361" width="13.375" style="2" customWidth="1"/>
    <col min="15362" max="15362" width="19.625" style="2" customWidth="1"/>
    <col min="15363" max="15364" width="13.375" style="2"/>
    <col min="15365" max="15365" width="12.125" style="2" customWidth="1"/>
    <col min="15366" max="15367" width="13.375" style="2"/>
    <col min="15368" max="15368" width="12.125" style="2" customWidth="1"/>
    <col min="15369" max="15369" width="13.375" style="2"/>
    <col min="15370" max="15371" width="10.875" style="2" customWidth="1"/>
    <col min="15372" max="15381" width="12.125" style="2" customWidth="1"/>
    <col min="15382" max="15616" width="13.375" style="2"/>
    <col min="15617" max="15617" width="13.375" style="2" customWidth="1"/>
    <col min="15618" max="15618" width="19.625" style="2" customWidth="1"/>
    <col min="15619" max="15620" width="13.375" style="2"/>
    <col min="15621" max="15621" width="12.125" style="2" customWidth="1"/>
    <col min="15622" max="15623" width="13.375" style="2"/>
    <col min="15624" max="15624" width="12.125" style="2" customWidth="1"/>
    <col min="15625" max="15625" width="13.375" style="2"/>
    <col min="15626" max="15627" width="10.875" style="2" customWidth="1"/>
    <col min="15628" max="15637" width="12.125" style="2" customWidth="1"/>
    <col min="15638" max="15872" width="13.375" style="2"/>
    <col min="15873" max="15873" width="13.375" style="2" customWidth="1"/>
    <col min="15874" max="15874" width="19.625" style="2" customWidth="1"/>
    <col min="15875" max="15876" width="13.375" style="2"/>
    <col min="15877" max="15877" width="12.125" style="2" customWidth="1"/>
    <col min="15878" max="15879" width="13.375" style="2"/>
    <col min="15880" max="15880" width="12.125" style="2" customWidth="1"/>
    <col min="15881" max="15881" width="13.375" style="2"/>
    <col min="15882" max="15883" width="10.875" style="2" customWidth="1"/>
    <col min="15884" max="15893" width="12.125" style="2" customWidth="1"/>
    <col min="15894" max="16128" width="13.375" style="2"/>
    <col min="16129" max="16129" width="13.375" style="2" customWidth="1"/>
    <col min="16130" max="16130" width="19.625" style="2" customWidth="1"/>
    <col min="16131" max="16132" width="13.375" style="2"/>
    <col min="16133" max="16133" width="12.125" style="2" customWidth="1"/>
    <col min="16134" max="16135" width="13.375" style="2"/>
    <col min="16136" max="16136" width="12.125" style="2" customWidth="1"/>
    <col min="16137" max="16137" width="13.375" style="2"/>
    <col min="16138" max="16139" width="10.875" style="2" customWidth="1"/>
    <col min="16140" max="16149" width="12.125" style="2" customWidth="1"/>
    <col min="16150" max="16384" width="13.375" style="2"/>
  </cols>
  <sheetData>
    <row r="1" spans="1:22" x14ac:dyDescent="0.2">
      <c r="A1" s="1"/>
    </row>
    <row r="6" spans="1:22" x14ac:dyDescent="0.2">
      <c r="D6" s="4" t="s">
        <v>591</v>
      </c>
    </row>
    <row r="8" spans="1:22" x14ac:dyDescent="0.2">
      <c r="B8" s="16" t="s">
        <v>592</v>
      </c>
      <c r="C8" s="1" t="s">
        <v>593</v>
      </c>
      <c r="D8" s="19"/>
      <c r="E8" s="19"/>
      <c r="F8" s="19"/>
      <c r="G8" s="19"/>
    </row>
    <row r="9" spans="1:22" x14ac:dyDescent="0.2">
      <c r="C9" s="1" t="s">
        <v>594</v>
      </c>
      <c r="D9" s="19"/>
      <c r="E9" s="19"/>
      <c r="F9" s="19"/>
      <c r="G9" s="19"/>
    </row>
    <row r="10" spans="1:22" x14ac:dyDescent="0.2">
      <c r="C10" s="1" t="s">
        <v>595</v>
      </c>
      <c r="D10" s="19"/>
      <c r="E10" s="19"/>
      <c r="F10" s="19"/>
      <c r="G10" s="19"/>
    </row>
    <row r="11" spans="1:22" x14ac:dyDescent="0.2">
      <c r="C11" s="1" t="s">
        <v>596</v>
      </c>
      <c r="D11" s="19"/>
      <c r="E11" s="19"/>
      <c r="F11" s="19"/>
      <c r="G11" s="19"/>
      <c r="O11" s="27"/>
      <c r="P11" s="27"/>
      <c r="Q11" s="27"/>
      <c r="R11" s="27"/>
      <c r="S11" s="27"/>
      <c r="T11" s="27"/>
      <c r="U11" s="27"/>
      <c r="V11" s="27"/>
    </row>
    <row r="12" spans="1:22" x14ac:dyDescent="0.2">
      <c r="C12" s="1" t="s">
        <v>597</v>
      </c>
      <c r="D12" s="19"/>
      <c r="E12" s="19"/>
      <c r="F12" s="19"/>
      <c r="G12" s="19"/>
      <c r="L12" s="27"/>
      <c r="M12" s="27"/>
      <c r="N12" s="27"/>
      <c r="O12" s="27"/>
      <c r="P12" s="27"/>
      <c r="Q12" s="27"/>
      <c r="R12" s="27"/>
      <c r="S12" s="27"/>
      <c r="T12" s="27"/>
      <c r="U12" s="27"/>
      <c r="V12" s="27"/>
    </row>
    <row r="13" spans="1:22" ht="18" thickBot="1" x14ac:dyDescent="0.25">
      <c r="B13" s="6"/>
      <c r="C13" s="6"/>
      <c r="D13" s="6"/>
      <c r="E13" s="6"/>
      <c r="F13" s="6"/>
      <c r="G13" s="6"/>
      <c r="H13" s="6"/>
      <c r="I13" s="6"/>
      <c r="J13" s="5" t="s">
        <v>598</v>
      </c>
      <c r="K13" s="6"/>
      <c r="L13" s="27"/>
      <c r="M13" s="27"/>
      <c r="N13" s="27"/>
      <c r="O13" s="27"/>
      <c r="P13" s="27"/>
      <c r="Q13" s="27"/>
      <c r="R13" s="27"/>
      <c r="S13" s="27"/>
      <c r="T13" s="27"/>
      <c r="U13" s="27"/>
      <c r="V13" s="27"/>
    </row>
    <row r="14" spans="1:22" x14ac:dyDescent="0.2">
      <c r="C14" s="13"/>
      <c r="D14" s="27"/>
      <c r="E14" s="27"/>
      <c r="F14" s="11"/>
      <c r="G14" s="11"/>
      <c r="H14" s="11"/>
      <c r="I14" s="11"/>
      <c r="J14" s="11"/>
      <c r="K14" s="11"/>
      <c r="L14" s="27"/>
      <c r="O14" s="27"/>
      <c r="P14" s="27"/>
      <c r="Q14" s="27"/>
      <c r="R14" s="27"/>
      <c r="S14" s="27"/>
      <c r="T14" s="27"/>
      <c r="U14" s="27"/>
      <c r="V14" s="27"/>
    </row>
    <row r="15" spans="1:22" x14ac:dyDescent="0.2">
      <c r="A15" s="1"/>
      <c r="C15" s="28" t="s">
        <v>7</v>
      </c>
      <c r="D15" s="53" t="s">
        <v>599</v>
      </c>
      <c r="E15" s="27"/>
      <c r="F15" s="13"/>
      <c r="G15" s="27"/>
      <c r="I15" s="11"/>
      <c r="J15" s="11"/>
      <c r="K15" s="11"/>
      <c r="M15" s="27"/>
      <c r="O15" s="27"/>
      <c r="P15" s="27"/>
      <c r="Q15" s="27"/>
      <c r="R15" s="27"/>
      <c r="S15" s="27"/>
      <c r="T15" s="27"/>
      <c r="U15" s="27"/>
      <c r="V15" s="27"/>
    </row>
    <row r="16" spans="1:22" x14ac:dyDescent="0.2">
      <c r="C16" s="9"/>
      <c r="D16" s="11"/>
      <c r="E16" s="11"/>
      <c r="F16" s="29" t="s">
        <v>600</v>
      </c>
      <c r="G16" s="11"/>
      <c r="H16" s="11"/>
      <c r="I16" s="29" t="s">
        <v>601</v>
      </c>
      <c r="J16" s="11"/>
      <c r="K16" s="11"/>
      <c r="L16" s="27"/>
      <c r="M16" s="27"/>
      <c r="O16" s="27"/>
      <c r="P16" s="27"/>
      <c r="Q16" s="27"/>
      <c r="R16" s="27"/>
      <c r="S16" s="27"/>
      <c r="T16" s="27"/>
      <c r="U16" s="27"/>
      <c r="V16" s="27"/>
    </row>
    <row r="17" spans="2:22" x14ac:dyDescent="0.2">
      <c r="B17" s="11"/>
      <c r="C17" s="29" t="s">
        <v>260</v>
      </c>
      <c r="D17" s="29" t="s">
        <v>471</v>
      </c>
      <c r="E17" s="29" t="s">
        <v>472</v>
      </c>
      <c r="F17" s="29" t="s">
        <v>260</v>
      </c>
      <c r="G17" s="29" t="s">
        <v>471</v>
      </c>
      <c r="H17" s="29" t="s">
        <v>472</v>
      </c>
      <c r="I17" s="29" t="s">
        <v>260</v>
      </c>
      <c r="J17" s="29" t="s">
        <v>196</v>
      </c>
      <c r="K17" s="29" t="s">
        <v>197</v>
      </c>
      <c r="L17" s="27"/>
      <c r="O17" s="27"/>
      <c r="P17" s="27"/>
      <c r="Q17" s="27"/>
      <c r="R17" s="27"/>
      <c r="S17" s="27"/>
      <c r="T17" s="27"/>
      <c r="U17" s="27"/>
      <c r="V17" s="27"/>
    </row>
    <row r="18" spans="2:22" x14ac:dyDescent="0.2">
      <c r="C18" s="13"/>
      <c r="O18" s="27"/>
      <c r="P18" s="27"/>
      <c r="Q18" s="27"/>
      <c r="R18" s="27"/>
      <c r="S18" s="27"/>
      <c r="T18" s="27"/>
      <c r="U18" s="27"/>
      <c r="V18" s="27"/>
    </row>
    <row r="19" spans="2:22" x14ac:dyDescent="0.2">
      <c r="B19" s="1" t="s">
        <v>602</v>
      </c>
      <c r="C19" s="20">
        <f t="shared" ref="C19:E27" si="0">F19+F38+I38+C57+F57+I57</f>
        <v>3126</v>
      </c>
      <c r="D19" s="33">
        <f t="shared" si="0"/>
        <v>3367</v>
      </c>
      <c r="E19" s="33">
        <f t="shared" si="0"/>
        <v>479</v>
      </c>
      <c r="F19" s="21">
        <f t="shared" ref="F19:H27" si="1">I19+C38</f>
        <v>3117</v>
      </c>
      <c r="G19" s="21">
        <f t="shared" si="1"/>
        <v>3359</v>
      </c>
      <c r="H19" s="21">
        <f t="shared" si="1"/>
        <v>477</v>
      </c>
      <c r="I19" s="19">
        <v>1670</v>
      </c>
      <c r="J19" s="19">
        <v>1645</v>
      </c>
      <c r="K19" s="19">
        <v>302</v>
      </c>
      <c r="O19" s="27"/>
      <c r="P19" s="27"/>
      <c r="Q19" s="27"/>
      <c r="R19" s="27"/>
      <c r="S19" s="27"/>
      <c r="T19" s="27"/>
      <c r="U19" s="27"/>
      <c r="V19" s="27"/>
    </row>
    <row r="20" spans="2:22" x14ac:dyDescent="0.2">
      <c r="B20" s="1" t="s">
        <v>603</v>
      </c>
      <c r="C20" s="20">
        <f t="shared" si="0"/>
        <v>2818</v>
      </c>
      <c r="D20" s="33">
        <f t="shared" si="0"/>
        <v>2550</v>
      </c>
      <c r="E20" s="33">
        <f t="shared" si="0"/>
        <v>747</v>
      </c>
      <c r="F20" s="21">
        <f t="shared" si="1"/>
        <v>2814</v>
      </c>
      <c r="G20" s="21">
        <f t="shared" si="1"/>
        <v>2544</v>
      </c>
      <c r="H20" s="21">
        <f t="shared" si="1"/>
        <v>747</v>
      </c>
      <c r="I20" s="19">
        <v>1546</v>
      </c>
      <c r="J20" s="19">
        <v>1416</v>
      </c>
      <c r="K20" s="19">
        <v>432</v>
      </c>
      <c r="O20" s="27"/>
      <c r="P20" s="27"/>
      <c r="Q20" s="27"/>
      <c r="R20" s="27"/>
      <c r="S20" s="27"/>
      <c r="T20" s="27"/>
      <c r="U20" s="27"/>
      <c r="V20" s="27"/>
    </row>
    <row r="21" spans="2:22" x14ac:dyDescent="0.2">
      <c r="B21" s="1" t="s">
        <v>604</v>
      </c>
      <c r="C21" s="20">
        <f t="shared" si="0"/>
        <v>2854</v>
      </c>
      <c r="D21" s="33">
        <f t="shared" si="0"/>
        <v>2815</v>
      </c>
      <c r="E21" s="33">
        <f t="shared" si="0"/>
        <v>786</v>
      </c>
      <c r="F21" s="21">
        <f t="shared" si="1"/>
        <v>2849</v>
      </c>
      <c r="G21" s="21">
        <f t="shared" si="1"/>
        <v>2810</v>
      </c>
      <c r="H21" s="21">
        <f t="shared" si="1"/>
        <v>786</v>
      </c>
      <c r="I21" s="19">
        <v>1485</v>
      </c>
      <c r="J21" s="19">
        <v>1426</v>
      </c>
      <c r="K21" s="19">
        <v>491</v>
      </c>
      <c r="O21" s="27"/>
      <c r="P21" s="27"/>
      <c r="Q21" s="27"/>
      <c r="R21" s="27"/>
      <c r="S21" s="27"/>
      <c r="T21" s="27"/>
      <c r="U21" s="27"/>
      <c r="V21" s="27"/>
    </row>
    <row r="22" spans="2:22" x14ac:dyDescent="0.2">
      <c r="B22" s="1" t="s">
        <v>605</v>
      </c>
      <c r="C22" s="20">
        <f t="shared" si="0"/>
        <v>2933</v>
      </c>
      <c r="D22" s="33">
        <f t="shared" si="0"/>
        <v>2957</v>
      </c>
      <c r="E22" s="33">
        <f t="shared" si="0"/>
        <v>762</v>
      </c>
      <c r="F22" s="21">
        <f t="shared" si="1"/>
        <v>2929</v>
      </c>
      <c r="G22" s="21">
        <f t="shared" si="1"/>
        <v>2953</v>
      </c>
      <c r="H22" s="21">
        <f t="shared" si="1"/>
        <v>762</v>
      </c>
      <c r="I22" s="19">
        <v>1656</v>
      </c>
      <c r="J22" s="19">
        <v>1657</v>
      </c>
      <c r="K22" s="19">
        <v>490</v>
      </c>
      <c r="O22" s="27"/>
      <c r="P22" s="27"/>
      <c r="Q22" s="27"/>
      <c r="R22" s="27"/>
      <c r="S22" s="27"/>
      <c r="T22" s="27"/>
      <c r="U22" s="27"/>
      <c r="V22" s="27"/>
    </row>
    <row r="23" spans="2:22" x14ac:dyDescent="0.2">
      <c r="B23" s="1" t="s">
        <v>606</v>
      </c>
      <c r="C23" s="20">
        <f t="shared" si="0"/>
        <v>3018</v>
      </c>
      <c r="D23" s="33">
        <f t="shared" si="0"/>
        <v>3137</v>
      </c>
      <c r="E23" s="33">
        <f t="shared" si="0"/>
        <v>643</v>
      </c>
      <c r="F23" s="21">
        <f t="shared" si="1"/>
        <v>3012</v>
      </c>
      <c r="G23" s="21">
        <f t="shared" si="1"/>
        <v>3132</v>
      </c>
      <c r="H23" s="21">
        <f t="shared" si="1"/>
        <v>642</v>
      </c>
      <c r="I23" s="19">
        <v>1735</v>
      </c>
      <c r="J23" s="19">
        <v>1843</v>
      </c>
      <c r="K23" s="19">
        <v>382</v>
      </c>
      <c r="O23" s="27"/>
      <c r="P23" s="27"/>
      <c r="Q23" s="27"/>
      <c r="R23" s="27"/>
      <c r="S23" s="27"/>
      <c r="T23" s="27"/>
      <c r="U23" s="27"/>
      <c r="V23" s="27"/>
    </row>
    <row r="24" spans="2:22" x14ac:dyDescent="0.2">
      <c r="B24" s="1" t="s">
        <v>607</v>
      </c>
      <c r="C24" s="20">
        <f t="shared" si="0"/>
        <v>2869</v>
      </c>
      <c r="D24" s="33">
        <f t="shared" si="0"/>
        <v>2796</v>
      </c>
      <c r="E24" s="33">
        <f t="shared" si="0"/>
        <v>716</v>
      </c>
      <c r="F24" s="21">
        <f t="shared" si="1"/>
        <v>2860</v>
      </c>
      <c r="G24" s="21">
        <f t="shared" si="1"/>
        <v>2786</v>
      </c>
      <c r="H24" s="21">
        <f t="shared" si="1"/>
        <v>716</v>
      </c>
      <c r="I24" s="19">
        <v>1629</v>
      </c>
      <c r="J24" s="19">
        <v>1596</v>
      </c>
      <c r="K24" s="19">
        <v>415</v>
      </c>
      <c r="O24" s="27"/>
      <c r="P24" s="27"/>
      <c r="Q24" s="27"/>
      <c r="R24" s="27"/>
      <c r="S24" s="27"/>
      <c r="T24" s="27"/>
      <c r="U24" s="27"/>
      <c r="V24" s="27"/>
    </row>
    <row r="25" spans="2:22" x14ac:dyDescent="0.2">
      <c r="B25" s="1" t="s">
        <v>608</v>
      </c>
      <c r="C25" s="13">
        <f t="shared" si="0"/>
        <v>2438</v>
      </c>
      <c r="D25" s="2">
        <f t="shared" si="0"/>
        <v>2636</v>
      </c>
      <c r="E25" s="2">
        <f t="shared" si="0"/>
        <v>518</v>
      </c>
      <c r="F25" s="21">
        <f t="shared" si="1"/>
        <v>2432</v>
      </c>
      <c r="G25" s="21">
        <f t="shared" si="1"/>
        <v>2631</v>
      </c>
      <c r="H25" s="21">
        <f t="shared" si="1"/>
        <v>517</v>
      </c>
      <c r="I25" s="2">
        <v>1433</v>
      </c>
      <c r="J25" s="2">
        <v>1514</v>
      </c>
      <c r="K25" s="2">
        <v>334</v>
      </c>
      <c r="O25" s="27"/>
      <c r="P25" s="27"/>
      <c r="Q25" s="27"/>
      <c r="R25" s="27"/>
      <c r="S25" s="27"/>
      <c r="T25" s="27"/>
      <c r="U25" s="27"/>
      <c r="V25" s="27"/>
    </row>
    <row r="26" spans="2:22" x14ac:dyDescent="0.2">
      <c r="B26" s="1" t="s">
        <v>609</v>
      </c>
      <c r="C26" s="20">
        <f t="shared" si="0"/>
        <v>2505</v>
      </c>
      <c r="D26" s="33">
        <f t="shared" si="0"/>
        <v>2488</v>
      </c>
      <c r="E26" s="33">
        <f t="shared" si="0"/>
        <v>535</v>
      </c>
      <c r="F26" s="33">
        <f t="shared" si="1"/>
        <v>2495</v>
      </c>
      <c r="G26" s="33">
        <f t="shared" si="1"/>
        <v>2477</v>
      </c>
      <c r="H26" s="33">
        <f t="shared" si="1"/>
        <v>535</v>
      </c>
      <c r="I26" s="33">
        <v>1439</v>
      </c>
      <c r="J26" s="33">
        <v>1433</v>
      </c>
      <c r="K26" s="33">
        <v>340</v>
      </c>
      <c r="O26" s="27"/>
      <c r="P26" s="27"/>
      <c r="Q26" s="27"/>
      <c r="R26" s="27"/>
      <c r="S26" s="27"/>
      <c r="T26" s="27"/>
      <c r="U26" s="27"/>
      <c r="V26" s="27"/>
    </row>
    <row r="27" spans="2:22" x14ac:dyDescent="0.2">
      <c r="B27" s="4" t="s">
        <v>610</v>
      </c>
      <c r="C27" s="18">
        <f t="shared" si="0"/>
        <v>2673</v>
      </c>
      <c r="D27" s="8">
        <f t="shared" si="0"/>
        <v>2755</v>
      </c>
      <c r="E27" s="8">
        <f t="shared" si="0"/>
        <v>453</v>
      </c>
      <c r="F27" s="8">
        <f t="shared" si="1"/>
        <v>2664</v>
      </c>
      <c r="G27" s="8">
        <f t="shared" si="1"/>
        <v>2748</v>
      </c>
      <c r="H27" s="8">
        <f t="shared" si="1"/>
        <v>451</v>
      </c>
      <c r="I27" s="8">
        <f>SUM(I29:I31)</f>
        <v>1663</v>
      </c>
      <c r="J27" s="8">
        <f>SUM(J29:J31)</f>
        <v>1714</v>
      </c>
      <c r="K27" s="8">
        <f>SUM(K29:K31)</f>
        <v>289</v>
      </c>
      <c r="O27" s="27"/>
      <c r="P27" s="27"/>
      <c r="Q27" s="27"/>
      <c r="R27" s="27"/>
      <c r="S27" s="27"/>
      <c r="T27" s="27"/>
      <c r="U27" s="27"/>
      <c r="V27" s="27"/>
    </row>
    <row r="28" spans="2:22" x14ac:dyDescent="0.2">
      <c r="C28" s="13"/>
      <c r="O28" s="27"/>
      <c r="P28" s="27"/>
      <c r="Q28" s="27"/>
      <c r="R28" s="27"/>
      <c r="S28" s="27"/>
      <c r="T28" s="27"/>
      <c r="U28" s="27"/>
      <c r="V28" s="27"/>
    </row>
    <row r="29" spans="2:22" x14ac:dyDescent="0.2">
      <c r="B29" s="1" t="s">
        <v>483</v>
      </c>
      <c r="C29" s="20">
        <f t="shared" ref="C29:E31" si="2">F29+F48+I48+C67+F67+I67</f>
        <v>1918</v>
      </c>
      <c r="D29" s="33">
        <f t="shared" si="2"/>
        <v>1972</v>
      </c>
      <c r="E29" s="33">
        <f t="shared" si="2"/>
        <v>340</v>
      </c>
      <c r="F29" s="21">
        <f t="shared" ref="F29:H31" si="3">I29+C48</f>
        <v>1911</v>
      </c>
      <c r="G29" s="21">
        <f t="shared" si="3"/>
        <v>1967</v>
      </c>
      <c r="H29" s="21">
        <f t="shared" si="3"/>
        <v>338</v>
      </c>
      <c r="I29" s="19">
        <v>1205</v>
      </c>
      <c r="J29" s="19">
        <v>1239</v>
      </c>
      <c r="K29" s="19">
        <v>207</v>
      </c>
      <c r="O29" s="27"/>
      <c r="P29" s="27"/>
      <c r="Q29" s="27"/>
      <c r="R29" s="27"/>
      <c r="S29" s="27"/>
      <c r="T29" s="27"/>
      <c r="U29" s="27"/>
      <c r="V29" s="27"/>
    </row>
    <row r="30" spans="2:22" x14ac:dyDescent="0.2">
      <c r="B30" s="1" t="s">
        <v>611</v>
      </c>
      <c r="C30" s="20">
        <f t="shared" si="2"/>
        <v>608</v>
      </c>
      <c r="D30" s="33">
        <f t="shared" si="2"/>
        <v>619</v>
      </c>
      <c r="E30" s="33">
        <f t="shared" si="2"/>
        <v>93</v>
      </c>
      <c r="F30" s="21">
        <f t="shared" si="3"/>
        <v>607</v>
      </c>
      <c r="G30" s="21">
        <f t="shared" si="3"/>
        <v>618</v>
      </c>
      <c r="H30" s="21">
        <f t="shared" si="3"/>
        <v>93</v>
      </c>
      <c r="I30" s="19">
        <v>355</v>
      </c>
      <c r="J30" s="19">
        <v>368</v>
      </c>
      <c r="K30" s="19">
        <v>65</v>
      </c>
      <c r="O30" s="27"/>
      <c r="P30" s="27"/>
      <c r="Q30" s="27"/>
      <c r="R30" s="27"/>
      <c r="S30" s="27"/>
      <c r="T30" s="27"/>
      <c r="U30" s="27"/>
      <c r="V30" s="27"/>
    </row>
    <row r="31" spans="2:22" x14ac:dyDescent="0.2">
      <c r="B31" s="1" t="s">
        <v>612</v>
      </c>
      <c r="C31" s="20">
        <f t="shared" si="2"/>
        <v>147</v>
      </c>
      <c r="D31" s="33">
        <f t="shared" si="2"/>
        <v>164</v>
      </c>
      <c r="E31" s="33">
        <f t="shared" si="2"/>
        <v>20</v>
      </c>
      <c r="F31" s="21">
        <f t="shared" si="3"/>
        <v>146</v>
      </c>
      <c r="G31" s="21">
        <f t="shared" si="3"/>
        <v>163</v>
      </c>
      <c r="H31" s="21">
        <f t="shared" si="3"/>
        <v>20</v>
      </c>
      <c r="I31" s="19">
        <v>103</v>
      </c>
      <c r="J31" s="19">
        <v>107</v>
      </c>
      <c r="K31" s="19">
        <v>17</v>
      </c>
      <c r="O31" s="27"/>
      <c r="P31" s="27"/>
      <c r="Q31" s="27"/>
      <c r="R31" s="27"/>
      <c r="S31" s="27"/>
      <c r="T31" s="27"/>
      <c r="U31" s="27"/>
      <c r="V31" s="27"/>
    </row>
    <row r="32" spans="2:22" ht="18" thickBot="1" x14ac:dyDescent="0.25">
      <c r="B32" s="6"/>
      <c r="C32" s="26"/>
      <c r="D32" s="6"/>
      <c r="E32" s="6"/>
      <c r="F32" s="6"/>
      <c r="G32" s="6"/>
      <c r="H32" s="6"/>
      <c r="I32" s="6"/>
      <c r="J32" s="6"/>
      <c r="K32" s="6"/>
      <c r="L32" s="27"/>
      <c r="M32" s="27"/>
      <c r="N32" s="27"/>
      <c r="O32" s="27"/>
      <c r="P32" s="27"/>
      <c r="Q32" s="27"/>
      <c r="R32" s="27"/>
      <c r="S32" s="27"/>
      <c r="T32" s="27"/>
      <c r="U32" s="27"/>
      <c r="V32" s="27"/>
    </row>
    <row r="33" spans="2:22" x14ac:dyDescent="0.2">
      <c r="C33" s="9"/>
      <c r="D33" s="11"/>
      <c r="E33" s="11"/>
      <c r="F33" s="11"/>
      <c r="G33" s="11"/>
      <c r="H33" s="11"/>
      <c r="I33" s="11"/>
      <c r="J33" s="11"/>
      <c r="K33" s="11"/>
      <c r="O33" s="27"/>
      <c r="P33" s="27"/>
      <c r="Q33" s="27"/>
      <c r="R33" s="27"/>
      <c r="S33" s="27"/>
      <c r="T33" s="27"/>
      <c r="U33" s="27"/>
      <c r="V33" s="27"/>
    </row>
    <row r="34" spans="2:22" x14ac:dyDescent="0.2">
      <c r="C34" s="29" t="s">
        <v>613</v>
      </c>
      <c r="D34" s="11"/>
      <c r="E34" s="11"/>
      <c r="F34" s="13"/>
      <c r="I34" s="13"/>
      <c r="J34" s="27"/>
      <c r="K34" s="27"/>
      <c r="L34" s="27"/>
      <c r="O34" s="27"/>
      <c r="P34" s="27"/>
      <c r="Q34" s="27"/>
      <c r="R34" s="27"/>
      <c r="S34" s="27"/>
      <c r="T34" s="27"/>
      <c r="U34" s="27"/>
      <c r="V34" s="27"/>
    </row>
    <row r="35" spans="2:22" x14ac:dyDescent="0.2">
      <c r="C35" s="29" t="s">
        <v>614</v>
      </c>
      <c r="D35" s="11"/>
      <c r="E35" s="11"/>
      <c r="F35" s="29" t="s">
        <v>615</v>
      </c>
      <c r="G35" s="11"/>
      <c r="H35" s="11"/>
      <c r="I35" s="29" t="s">
        <v>616</v>
      </c>
      <c r="J35" s="11"/>
      <c r="K35" s="11"/>
      <c r="L35" s="27"/>
      <c r="O35" s="27"/>
      <c r="P35" s="27"/>
      <c r="Q35" s="27"/>
      <c r="R35" s="27"/>
      <c r="S35" s="27"/>
      <c r="T35" s="27"/>
      <c r="U35" s="27"/>
      <c r="V35" s="27"/>
    </row>
    <row r="36" spans="2:22" x14ac:dyDescent="0.2">
      <c r="B36" s="11"/>
      <c r="C36" s="29" t="s">
        <v>260</v>
      </c>
      <c r="D36" s="29" t="s">
        <v>471</v>
      </c>
      <c r="E36" s="29" t="s">
        <v>472</v>
      </c>
      <c r="F36" s="29" t="s">
        <v>260</v>
      </c>
      <c r="G36" s="29" t="s">
        <v>471</v>
      </c>
      <c r="H36" s="29" t="s">
        <v>472</v>
      </c>
      <c r="I36" s="29" t="s">
        <v>260</v>
      </c>
      <c r="J36" s="29" t="s">
        <v>196</v>
      </c>
      <c r="K36" s="29" t="s">
        <v>197</v>
      </c>
      <c r="L36" s="27"/>
      <c r="O36" s="27"/>
      <c r="P36" s="27"/>
      <c r="Q36" s="27"/>
      <c r="R36" s="27"/>
      <c r="S36" s="27"/>
      <c r="T36" s="27"/>
      <c r="U36" s="27"/>
      <c r="V36" s="27"/>
    </row>
    <row r="37" spans="2:22" x14ac:dyDescent="0.2">
      <c r="C37" s="13"/>
      <c r="P37" s="27"/>
    </row>
    <row r="38" spans="2:22" x14ac:dyDescent="0.2">
      <c r="B38" s="1" t="s">
        <v>602</v>
      </c>
      <c r="C38" s="22">
        <v>1447</v>
      </c>
      <c r="D38" s="19">
        <v>1714</v>
      </c>
      <c r="E38" s="19">
        <v>175</v>
      </c>
      <c r="F38" s="19">
        <v>2</v>
      </c>
      <c r="G38" s="112" t="s">
        <v>352</v>
      </c>
      <c r="H38" s="23">
        <v>2</v>
      </c>
      <c r="I38" s="23">
        <v>3</v>
      </c>
      <c r="J38" s="23">
        <v>4</v>
      </c>
      <c r="K38" s="112" t="s">
        <v>352</v>
      </c>
      <c r="P38" s="27"/>
    </row>
    <row r="39" spans="2:22" x14ac:dyDescent="0.2">
      <c r="B39" s="1" t="s">
        <v>603</v>
      </c>
      <c r="C39" s="22">
        <v>1268</v>
      </c>
      <c r="D39" s="19">
        <v>1128</v>
      </c>
      <c r="E39" s="19">
        <v>315</v>
      </c>
      <c r="F39" s="19">
        <v>2</v>
      </c>
      <c r="G39" s="23">
        <v>4</v>
      </c>
      <c r="H39" s="112" t="s">
        <v>352</v>
      </c>
      <c r="I39" s="112" t="s">
        <v>352</v>
      </c>
      <c r="J39" s="112" t="s">
        <v>352</v>
      </c>
      <c r="K39" s="112" t="s">
        <v>352</v>
      </c>
      <c r="P39" s="27"/>
    </row>
    <row r="40" spans="2:22" x14ac:dyDescent="0.2">
      <c r="B40" s="1" t="s">
        <v>604</v>
      </c>
      <c r="C40" s="22">
        <v>1364</v>
      </c>
      <c r="D40" s="19">
        <v>1384</v>
      </c>
      <c r="E40" s="19">
        <v>295</v>
      </c>
      <c r="F40" s="19">
        <v>1</v>
      </c>
      <c r="G40" s="19">
        <v>1</v>
      </c>
      <c r="H40" s="112" t="s">
        <v>352</v>
      </c>
      <c r="I40" s="23">
        <v>1</v>
      </c>
      <c r="J40" s="23">
        <v>1</v>
      </c>
      <c r="K40" s="112" t="s">
        <v>352</v>
      </c>
      <c r="P40" s="27"/>
    </row>
    <row r="41" spans="2:22" x14ac:dyDescent="0.2">
      <c r="B41" s="1" t="s">
        <v>605</v>
      </c>
      <c r="C41" s="22">
        <v>1273</v>
      </c>
      <c r="D41" s="19">
        <v>1296</v>
      </c>
      <c r="E41" s="19">
        <v>272</v>
      </c>
      <c r="F41" s="19">
        <v>1</v>
      </c>
      <c r="G41" s="19">
        <v>1</v>
      </c>
      <c r="H41" s="112" t="s">
        <v>352</v>
      </c>
      <c r="I41" s="112" t="s">
        <v>352</v>
      </c>
      <c r="J41" s="112" t="s">
        <v>352</v>
      </c>
      <c r="K41" s="112" t="s">
        <v>352</v>
      </c>
      <c r="P41" s="27"/>
    </row>
    <row r="42" spans="2:22" x14ac:dyDescent="0.2">
      <c r="B42" s="1" t="s">
        <v>606</v>
      </c>
      <c r="C42" s="22">
        <v>1277</v>
      </c>
      <c r="D42" s="19">
        <v>1289</v>
      </c>
      <c r="E42" s="19">
        <v>260</v>
      </c>
      <c r="F42" s="19">
        <v>2</v>
      </c>
      <c r="G42" s="19">
        <v>1</v>
      </c>
      <c r="H42" s="23">
        <v>1</v>
      </c>
      <c r="I42" s="112" t="s">
        <v>352</v>
      </c>
      <c r="J42" s="112" t="s">
        <v>352</v>
      </c>
      <c r="K42" s="112" t="s">
        <v>352</v>
      </c>
      <c r="P42" s="27"/>
    </row>
    <row r="43" spans="2:22" x14ac:dyDescent="0.2">
      <c r="B43" s="1" t="s">
        <v>607</v>
      </c>
      <c r="C43" s="22">
        <v>1231</v>
      </c>
      <c r="D43" s="19">
        <v>1190</v>
      </c>
      <c r="E43" s="19">
        <v>301</v>
      </c>
      <c r="F43" s="19">
        <v>6</v>
      </c>
      <c r="G43" s="19">
        <v>7</v>
      </c>
      <c r="H43" s="112" t="s">
        <v>352</v>
      </c>
      <c r="I43" s="23">
        <v>2</v>
      </c>
      <c r="J43" s="23">
        <v>2</v>
      </c>
      <c r="K43" s="112" t="s">
        <v>352</v>
      </c>
      <c r="P43" s="27"/>
    </row>
    <row r="44" spans="2:22" x14ac:dyDescent="0.2">
      <c r="B44" s="32" t="s">
        <v>608</v>
      </c>
      <c r="C44" s="2">
        <v>999</v>
      </c>
      <c r="D44" s="2">
        <v>1117</v>
      </c>
      <c r="E44" s="2">
        <v>183</v>
      </c>
      <c r="F44" s="2">
        <v>5</v>
      </c>
      <c r="G44" s="2">
        <v>4</v>
      </c>
      <c r="H44" s="2">
        <v>1</v>
      </c>
      <c r="I44" s="112" t="s">
        <v>352</v>
      </c>
      <c r="J44" s="112" t="s">
        <v>352</v>
      </c>
      <c r="K44" s="112" t="s">
        <v>352</v>
      </c>
      <c r="P44" s="27"/>
    </row>
    <row r="45" spans="2:22" x14ac:dyDescent="0.2">
      <c r="B45" s="32" t="s">
        <v>617</v>
      </c>
      <c r="C45" s="33">
        <v>1056</v>
      </c>
      <c r="D45" s="33">
        <v>1044</v>
      </c>
      <c r="E45" s="33">
        <v>195</v>
      </c>
      <c r="F45" s="33">
        <v>8</v>
      </c>
      <c r="G45" s="33">
        <v>9</v>
      </c>
      <c r="H45" s="112" t="s">
        <v>352</v>
      </c>
      <c r="I45" s="112">
        <v>2</v>
      </c>
      <c r="J45" s="112">
        <v>2</v>
      </c>
      <c r="K45" s="112" t="s">
        <v>352</v>
      </c>
      <c r="P45" s="27"/>
    </row>
    <row r="46" spans="2:22" x14ac:dyDescent="0.2">
      <c r="B46" s="122" t="s">
        <v>618</v>
      </c>
      <c r="C46" s="8">
        <f t="shared" ref="C46:K46" si="4">SUM(C48:C50)</f>
        <v>1001</v>
      </c>
      <c r="D46" s="8">
        <f t="shared" si="4"/>
        <v>1034</v>
      </c>
      <c r="E46" s="8">
        <f t="shared" si="4"/>
        <v>162</v>
      </c>
      <c r="F46" s="8">
        <f t="shared" si="4"/>
        <v>7</v>
      </c>
      <c r="G46" s="8">
        <f t="shared" si="4"/>
        <v>6</v>
      </c>
      <c r="H46" s="115">
        <f t="shared" si="4"/>
        <v>1</v>
      </c>
      <c r="I46" s="115">
        <f t="shared" si="4"/>
        <v>2</v>
      </c>
      <c r="J46" s="115">
        <f t="shared" si="4"/>
        <v>1</v>
      </c>
      <c r="K46" s="115">
        <f t="shared" si="4"/>
        <v>1</v>
      </c>
      <c r="P46" s="27"/>
    </row>
    <row r="47" spans="2:22" x14ac:dyDescent="0.2">
      <c r="C47" s="13"/>
      <c r="D47" s="19"/>
      <c r="E47" s="19"/>
      <c r="P47" s="27"/>
    </row>
    <row r="48" spans="2:22" x14ac:dyDescent="0.2">
      <c r="B48" s="1" t="s">
        <v>483</v>
      </c>
      <c r="C48" s="22">
        <v>706</v>
      </c>
      <c r="D48" s="19">
        <v>728</v>
      </c>
      <c r="E48" s="19">
        <v>131</v>
      </c>
      <c r="F48" s="23">
        <v>5</v>
      </c>
      <c r="G48" s="23">
        <v>4</v>
      </c>
      <c r="H48" s="112">
        <v>1</v>
      </c>
      <c r="I48" s="112">
        <v>2</v>
      </c>
      <c r="J48" s="112">
        <v>1</v>
      </c>
      <c r="K48" s="112">
        <v>1</v>
      </c>
      <c r="P48" s="27"/>
    </row>
    <row r="49" spans="2:16" x14ac:dyDescent="0.2">
      <c r="B49" s="1" t="s">
        <v>611</v>
      </c>
      <c r="C49" s="22">
        <v>252</v>
      </c>
      <c r="D49" s="19">
        <v>250</v>
      </c>
      <c r="E49" s="19">
        <v>28</v>
      </c>
      <c r="F49" s="23">
        <v>1</v>
      </c>
      <c r="G49" s="112">
        <v>1</v>
      </c>
      <c r="H49" s="112" t="s">
        <v>352</v>
      </c>
      <c r="I49" s="112" t="s">
        <v>352</v>
      </c>
      <c r="J49" s="112" t="s">
        <v>352</v>
      </c>
      <c r="K49" s="112" t="s">
        <v>352</v>
      </c>
      <c r="P49" s="27"/>
    </row>
    <row r="50" spans="2:16" x14ac:dyDescent="0.2">
      <c r="B50" s="1" t="s">
        <v>612</v>
      </c>
      <c r="C50" s="22">
        <v>43</v>
      </c>
      <c r="D50" s="19">
        <v>56</v>
      </c>
      <c r="E50" s="19">
        <v>3</v>
      </c>
      <c r="F50" s="112">
        <v>1</v>
      </c>
      <c r="G50" s="112">
        <v>1</v>
      </c>
      <c r="H50" s="112" t="s">
        <v>352</v>
      </c>
      <c r="I50" s="112" t="s">
        <v>352</v>
      </c>
      <c r="J50" s="112" t="s">
        <v>352</v>
      </c>
      <c r="K50" s="112" t="s">
        <v>352</v>
      </c>
      <c r="P50" s="27"/>
    </row>
    <row r="51" spans="2:16" ht="18" thickBot="1" x14ac:dyDescent="0.25">
      <c r="B51" s="6"/>
      <c r="C51" s="26"/>
      <c r="D51" s="123"/>
      <c r="E51" s="123"/>
      <c r="F51" s="123"/>
      <c r="G51" s="123"/>
      <c r="H51" s="6"/>
      <c r="I51" s="6"/>
      <c r="J51" s="6"/>
      <c r="K51" s="6"/>
      <c r="P51" s="27"/>
    </row>
    <row r="52" spans="2:16" x14ac:dyDescent="0.2">
      <c r="C52" s="9"/>
      <c r="D52" s="11"/>
      <c r="E52" s="11"/>
      <c r="F52" s="11"/>
      <c r="G52" s="11"/>
      <c r="H52" s="11"/>
      <c r="I52" s="11"/>
      <c r="J52" s="11"/>
      <c r="K52" s="11"/>
      <c r="P52" s="27"/>
    </row>
    <row r="53" spans="2:16" x14ac:dyDescent="0.2">
      <c r="C53" s="13"/>
      <c r="D53" s="27"/>
      <c r="E53" s="27"/>
      <c r="F53" s="13"/>
      <c r="I53" s="13"/>
      <c r="L53" s="27"/>
      <c r="P53" s="27"/>
    </row>
    <row r="54" spans="2:16" x14ac:dyDescent="0.2">
      <c r="C54" s="29" t="s">
        <v>619</v>
      </c>
      <c r="D54" s="11"/>
      <c r="E54" s="11"/>
      <c r="F54" s="29" t="s">
        <v>620</v>
      </c>
      <c r="G54" s="11"/>
      <c r="H54" s="11"/>
      <c r="I54" s="29" t="s">
        <v>621</v>
      </c>
      <c r="J54" s="11"/>
      <c r="K54" s="11"/>
      <c r="L54" s="27"/>
      <c r="P54" s="27"/>
    </row>
    <row r="55" spans="2:16" x14ac:dyDescent="0.2">
      <c r="B55" s="11"/>
      <c r="C55" s="29" t="s">
        <v>260</v>
      </c>
      <c r="D55" s="29" t="s">
        <v>471</v>
      </c>
      <c r="E55" s="29" t="s">
        <v>472</v>
      </c>
      <c r="F55" s="29" t="s">
        <v>260</v>
      </c>
      <c r="G55" s="29" t="s">
        <v>471</v>
      </c>
      <c r="H55" s="29" t="s">
        <v>472</v>
      </c>
      <c r="I55" s="29" t="s">
        <v>260</v>
      </c>
      <c r="J55" s="29" t="s">
        <v>196</v>
      </c>
      <c r="K55" s="29" t="s">
        <v>197</v>
      </c>
      <c r="L55" s="27"/>
      <c r="P55" s="27"/>
    </row>
    <row r="56" spans="2:16" x14ac:dyDescent="0.2">
      <c r="C56" s="13"/>
      <c r="P56" s="27"/>
    </row>
    <row r="57" spans="2:16" x14ac:dyDescent="0.2">
      <c r="B57" s="1" t="s">
        <v>602</v>
      </c>
      <c r="C57" s="24" t="s">
        <v>352</v>
      </c>
      <c r="D57" s="112" t="s">
        <v>352</v>
      </c>
      <c r="E57" s="112" t="s">
        <v>352</v>
      </c>
      <c r="F57" s="23">
        <v>4</v>
      </c>
      <c r="G57" s="23">
        <v>4</v>
      </c>
      <c r="H57" s="112" t="s">
        <v>352</v>
      </c>
      <c r="I57" s="112" t="s">
        <v>352</v>
      </c>
      <c r="J57" s="112" t="s">
        <v>352</v>
      </c>
      <c r="K57" s="112" t="s">
        <v>352</v>
      </c>
      <c r="P57" s="27"/>
    </row>
    <row r="58" spans="2:16" x14ac:dyDescent="0.2">
      <c r="B58" s="1" t="s">
        <v>603</v>
      </c>
      <c r="C58" s="24" t="s">
        <v>352</v>
      </c>
      <c r="D58" s="112" t="s">
        <v>352</v>
      </c>
      <c r="E58" s="112" t="s">
        <v>352</v>
      </c>
      <c r="F58" s="23">
        <v>2</v>
      </c>
      <c r="G58" s="23">
        <v>2</v>
      </c>
      <c r="H58" s="112" t="s">
        <v>352</v>
      </c>
      <c r="I58" s="112" t="s">
        <v>352</v>
      </c>
      <c r="J58" s="112" t="s">
        <v>352</v>
      </c>
      <c r="K58" s="112" t="s">
        <v>352</v>
      </c>
      <c r="P58" s="27"/>
    </row>
    <row r="59" spans="2:16" x14ac:dyDescent="0.2">
      <c r="B59" s="1" t="s">
        <v>604</v>
      </c>
      <c r="C59" s="24" t="s">
        <v>352</v>
      </c>
      <c r="D59" s="112" t="s">
        <v>352</v>
      </c>
      <c r="E59" s="112" t="s">
        <v>352</v>
      </c>
      <c r="F59" s="23">
        <v>3</v>
      </c>
      <c r="G59" s="23">
        <v>3</v>
      </c>
      <c r="H59" s="112" t="s">
        <v>352</v>
      </c>
      <c r="I59" s="112" t="s">
        <v>352</v>
      </c>
      <c r="J59" s="112" t="s">
        <v>352</v>
      </c>
      <c r="K59" s="112" t="s">
        <v>352</v>
      </c>
      <c r="P59" s="27"/>
    </row>
    <row r="60" spans="2:16" x14ac:dyDescent="0.2">
      <c r="B60" s="1" t="s">
        <v>605</v>
      </c>
      <c r="C60" s="24" t="s">
        <v>352</v>
      </c>
      <c r="D60" s="112" t="s">
        <v>352</v>
      </c>
      <c r="E60" s="112" t="s">
        <v>352</v>
      </c>
      <c r="F60" s="23">
        <v>3</v>
      </c>
      <c r="G60" s="23">
        <v>3</v>
      </c>
      <c r="H60" s="112" t="s">
        <v>352</v>
      </c>
      <c r="I60" s="112" t="s">
        <v>352</v>
      </c>
      <c r="J60" s="112" t="s">
        <v>352</v>
      </c>
      <c r="K60" s="112" t="s">
        <v>352</v>
      </c>
      <c r="P60" s="27"/>
    </row>
    <row r="61" spans="2:16" x14ac:dyDescent="0.2">
      <c r="B61" s="1" t="s">
        <v>606</v>
      </c>
      <c r="C61" s="24" t="s">
        <v>352</v>
      </c>
      <c r="D61" s="112" t="s">
        <v>352</v>
      </c>
      <c r="E61" s="112" t="s">
        <v>352</v>
      </c>
      <c r="F61" s="23">
        <v>4</v>
      </c>
      <c r="G61" s="23">
        <v>4</v>
      </c>
      <c r="H61" s="112" t="s">
        <v>352</v>
      </c>
      <c r="I61" s="112" t="s">
        <v>352</v>
      </c>
      <c r="J61" s="112" t="s">
        <v>352</v>
      </c>
      <c r="K61" s="112" t="s">
        <v>352</v>
      </c>
      <c r="P61" s="27"/>
    </row>
    <row r="62" spans="2:16" x14ac:dyDescent="0.2">
      <c r="B62" s="1" t="s">
        <v>607</v>
      </c>
      <c r="C62" s="24" t="s">
        <v>352</v>
      </c>
      <c r="D62" s="112" t="s">
        <v>352</v>
      </c>
      <c r="E62" s="112" t="s">
        <v>352</v>
      </c>
      <c r="F62" s="112" t="s">
        <v>352</v>
      </c>
      <c r="G62" s="112" t="s">
        <v>352</v>
      </c>
      <c r="H62" s="112" t="s">
        <v>352</v>
      </c>
      <c r="I62" s="23">
        <v>1</v>
      </c>
      <c r="J62" s="23">
        <v>1</v>
      </c>
      <c r="K62" s="112" t="s">
        <v>352</v>
      </c>
      <c r="P62" s="27"/>
    </row>
    <row r="63" spans="2:16" x14ac:dyDescent="0.2">
      <c r="B63" s="1" t="s">
        <v>608</v>
      </c>
      <c r="C63" s="116" t="s">
        <v>352</v>
      </c>
      <c r="D63" s="112" t="s">
        <v>352</v>
      </c>
      <c r="E63" s="112" t="s">
        <v>352</v>
      </c>
      <c r="F63" s="2">
        <v>1</v>
      </c>
      <c r="G63" s="2">
        <v>1</v>
      </c>
      <c r="H63" s="112" t="s">
        <v>352</v>
      </c>
      <c r="I63" s="112" t="s">
        <v>352</v>
      </c>
      <c r="J63" s="112" t="s">
        <v>352</v>
      </c>
      <c r="K63" s="112" t="s">
        <v>352</v>
      </c>
      <c r="P63" s="27"/>
    </row>
    <row r="64" spans="2:16" x14ac:dyDescent="0.2">
      <c r="B64" s="32" t="s">
        <v>617</v>
      </c>
      <c r="C64" s="24" t="s">
        <v>352</v>
      </c>
      <c r="D64" s="112" t="s">
        <v>352</v>
      </c>
      <c r="E64" s="112" t="s">
        <v>352</v>
      </c>
      <c r="F64" s="112" t="s">
        <v>352</v>
      </c>
      <c r="G64" s="112" t="s">
        <v>352</v>
      </c>
      <c r="H64" s="112" t="s">
        <v>352</v>
      </c>
      <c r="I64" s="112" t="s">
        <v>352</v>
      </c>
      <c r="J64" s="112" t="s">
        <v>352</v>
      </c>
      <c r="K64" s="112" t="s">
        <v>352</v>
      </c>
      <c r="P64" s="27"/>
    </row>
    <row r="65" spans="1:16" x14ac:dyDescent="0.2">
      <c r="B65" s="122" t="s">
        <v>618</v>
      </c>
      <c r="C65" s="56" t="s">
        <v>352</v>
      </c>
      <c r="D65" s="115" t="s">
        <v>352</v>
      </c>
      <c r="E65" s="115" t="s">
        <v>352</v>
      </c>
      <c r="F65" s="115" t="s">
        <v>352</v>
      </c>
      <c r="G65" s="115" t="s">
        <v>352</v>
      </c>
      <c r="H65" s="115" t="s">
        <v>352</v>
      </c>
      <c r="I65" s="115" t="s">
        <v>352</v>
      </c>
      <c r="J65" s="115" t="s">
        <v>352</v>
      </c>
      <c r="K65" s="115" t="s">
        <v>352</v>
      </c>
      <c r="P65" s="27"/>
    </row>
    <row r="66" spans="1:16" x14ac:dyDescent="0.2">
      <c r="C66" s="13"/>
      <c r="P66" s="27"/>
    </row>
    <row r="67" spans="1:16" x14ac:dyDescent="0.2">
      <c r="B67" s="1" t="s">
        <v>483</v>
      </c>
      <c r="C67" s="24" t="s">
        <v>352</v>
      </c>
      <c r="D67" s="112" t="s">
        <v>352</v>
      </c>
      <c r="E67" s="112" t="s">
        <v>352</v>
      </c>
      <c r="F67" s="112" t="s">
        <v>352</v>
      </c>
      <c r="G67" s="112" t="s">
        <v>352</v>
      </c>
      <c r="H67" s="112" t="s">
        <v>352</v>
      </c>
      <c r="I67" s="112" t="s">
        <v>352</v>
      </c>
      <c r="J67" s="112" t="s">
        <v>352</v>
      </c>
      <c r="K67" s="112" t="s">
        <v>352</v>
      </c>
      <c r="P67" s="27"/>
    </row>
    <row r="68" spans="1:16" x14ac:dyDescent="0.2">
      <c r="B68" s="1" t="s">
        <v>611</v>
      </c>
      <c r="C68" s="24" t="s">
        <v>352</v>
      </c>
      <c r="D68" s="112" t="s">
        <v>352</v>
      </c>
      <c r="E68" s="112" t="s">
        <v>352</v>
      </c>
      <c r="F68" s="112" t="s">
        <v>352</v>
      </c>
      <c r="G68" s="112" t="s">
        <v>352</v>
      </c>
      <c r="H68" s="112" t="s">
        <v>352</v>
      </c>
      <c r="I68" s="112" t="s">
        <v>352</v>
      </c>
      <c r="J68" s="112" t="s">
        <v>352</v>
      </c>
      <c r="K68" s="112" t="s">
        <v>352</v>
      </c>
      <c r="P68" s="27"/>
    </row>
    <row r="69" spans="1:16" x14ac:dyDescent="0.2">
      <c r="B69" s="1" t="s">
        <v>612</v>
      </c>
      <c r="C69" s="24" t="s">
        <v>352</v>
      </c>
      <c r="D69" s="112" t="s">
        <v>352</v>
      </c>
      <c r="E69" s="112" t="s">
        <v>352</v>
      </c>
      <c r="F69" s="112" t="s">
        <v>352</v>
      </c>
      <c r="G69" s="112" t="s">
        <v>352</v>
      </c>
      <c r="H69" s="112" t="s">
        <v>352</v>
      </c>
      <c r="I69" s="112" t="s">
        <v>352</v>
      </c>
      <c r="J69" s="112" t="s">
        <v>352</v>
      </c>
      <c r="K69" s="112" t="s">
        <v>352</v>
      </c>
      <c r="P69" s="27"/>
    </row>
    <row r="70" spans="1:16" ht="18" thickBot="1" x14ac:dyDescent="0.25">
      <c r="B70" s="6"/>
      <c r="C70" s="26"/>
      <c r="D70" s="123"/>
      <c r="E70" s="123"/>
      <c r="F70" s="123"/>
      <c r="G70" s="123"/>
      <c r="H70" s="6"/>
      <c r="I70" s="6"/>
      <c r="J70" s="6"/>
      <c r="K70" s="6"/>
      <c r="P70" s="27"/>
    </row>
    <row r="71" spans="1:16" x14ac:dyDescent="0.2">
      <c r="C71" s="53" t="s">
        <v>622</v>
      </c>
      <c r="D71" s="19"/>
      <c r="F71" s="19"/>
      <c r="G71" s="19"/>
      <c r="P71" s="27"/>
    </row>
    <row r="72" spans="1:16" x14ac:dyDescent="0.2">
      <c r="C72" s="53" t="s">
        <v>495</v>
      </c>
      <c r="P72" s="27"/>
    </row>
    <row r="73" spans="1:16" x14ac:dyDescent="0.2">
      <c r="A73" s="1"/>
      <c r="C73" s="27"/>
      <c r="D73" s="19"/>
      <c r="E73" s="19"/>
      <c r="F73" s="19"/>
      <c r="G73" s="19"/>
      <c r="P73" s="27"/>
    </row>
  </sheetData>
  <phoneticPr fontId="2"/>
  <dataValidations count="2">
    <dataValidation imeMode="off" allowBlank="1" showInputMessage="1" showErrorMessage="1" sqref="F25:H25 JB25:JD25 SX25:SZ25 ACT25:ACV25 AMP25:AMR25 AWL25:AWN25 BGH25:BGJ25 BQD25:BQF25 BZZ25:CAB25 CJV25:CJX25 CTR25:CTT25 DDN25:DDP25 DNJ25:DNL25 DXF25:DXH25 EHB25:EHD25 EQX25:EQZ25 FAT25:FAV25 FKP25:FKR25 FUL25:FUN25 GEH25:GEJ25 GOD25:GOF25 GXZ25:GYB25 HHV25:HHX25 HRR25:HRT25 IBN25:IBP25 ILJ25:ILL25 IVF25:IVH25 JFB25:JFD25 JOX25:JOZ25 JYT25:JYV25 KIP25:KIR25 KSL25:KSN25 LCH25:LCJ25 LMD25:LMF25 LVZ25:LWB25 MFV25:MFX25 MPR25:MPT25 MZN25:MZP25 NJJ25:NJL25 NTF25:NTH25 ODB25:ODD25 OMX25:OMZ25 OWT25:OWV25 PGP25:PGR25 PQL25:PQN25 QAH25:QAJ25 QKD25:QKF25 QTZ25:QUB25 RDV25:RDX25 RNR25:RNT25 RXN25:RXP25 SHJ25:SHL25 SRF25:SRH25 TBB25:TBD25 TKX25:TKZ25 TUT25:TUV25 UEP25:UER25 UOL25:UON25 UYH25:UYJ25 VID25:VIF25 VRZ25:VSB25 WBV25:WBX25 WLR25:WLT25 WVN25:WVP25 F65561:H65561 JB65561:JD65561 SX65561:SZ65561 ACT65561:ACV65561 AMP65561:AMR65561 AWL65561:AWN65561 BGH65561:BGJ65561 BQD65561:BQF65561 BZZ65561:CAB65561 CJV65561:CJX65561 CTR65561:CTT65561 DDN65561:DDP65561 DNJ65561:DNL65561 DXF65561:DXH65561 EHB65561:EHD65561 EQX65561:EQZ65561 FAT65561:FAV65561 FKP65561:FKR65561 FUL65561:FUN65561 GEH65561:GEJ65561 GOD65561:GOF65561 GXZ65561:GYB65561 HHV65561:HHX65561 HRR65561:HRT65561 IBN65561:IBP65561 ILJ65561:ILL65561 IVF65561:IVH65561 JFB65561:JFD65561 JOX65561:JOZ65561 JYT65561:JYV65561 KIP65561:KIR65561 KSL65561:KSN65561 LCH65561:LCJ65561 LMD65561:LMF65561 LVZ65561:LWB65561 MFV65561:MFX65561 MPR65561:MPT65561 MZN65561:MZP65561 NJJ65561:NJL65561 NTF65561:NTH65561 ODB65561:ODD65561 OMX65561:OMZ65561 OWT65561:OWV65561 PGP65561:PGR65561 PQL65561:PQN65561 QAH65561:QAJ65561 QKD65561:QKF65561 QTZ65561:QUB65561 RDV65561:RDX65561 RNR65561:RNT65561 RXN65561:RXP65561 SHJ65561:SHL65561 SRF65561:SRH65561 TBB65561:TBD65561 TKX65561:TKZ65561 TUT65561:TUV65561 UEP65561:UER65561 UOL65561:UON65561 UYH65561:UYJ65561 VID65561:VIF65561 VRZ65561:VSB65561 WBV65561:WBX65561 WLR65561:WLT65561 WVN65561:WVP65561 F131097:H131097 JB131097:JD131097 SX131097:SZ131097 ACT131097:ACV131097 AMP131097:AMR131097 AWL131097:AWN131097 BGH131097:BGJ131097 BQD131097:BQF131097 BZZ131097:CAB131097 CJV131097:CJX131097 CTR131097:CTT131097 DDN131097:DDP131097 DNJ131097:DNL131097 DXF131097:DXH131097 EHB131097:EHD131097 EQX131097:EQZ131097 FAT131097:FAV131097 FKP131097:FKR131097 FUL131097:FUN131097 GEH131097:GEJ131097 GOD131097:GOF131097 GXZ131097:GYB131097 HHV131097:HHX131097 HRR131097:HRT131097 IBN131097:IBP131097 ILJ131097:ILL131097 IVF131097:IVH131097 JFB131097:JFD131097 JOX131097:JOZ131097 JYT131097:JYV131097 KIP131097:KIR131097 KSL131097:KSN131097 LCH131097:LCJ131097 LMD131097:LMF131097 LVZ131097:LWB131097 MFV131097:MFX131097 MPR131097:MPT131097 MZN131097:MZP131097 NJJ131097:NJL131097 NTF131097:NTH131097 ODB131097:ODD131097 OMX131097:OMZ131097 OWT131097:OWV131097 PGP131097:PGR131097 PQL131097:PQN131097 QAH131097:QAJ131097 QKD131097:QKF131097 QTZ131097:QUB131097 RDV131097:RDX131097 RNR131097:RNT131097 RXN131097:RXP131097 SHJ131097:SHL131097 SRF131097:SRH131097 TBB131097:TBD131097 TKX131097:TKZ131097 TUT131097:TUV131097 UEP131097:UER131097 UOL131097:UON131097 UYH131097:UYJ131097 VID131097:VIF131097 VRZ131097:VSB131097 WBV131097:WBX131097 WLR131097:WLT131097 WVN131097:WVP131097 F196633:H196633 JB196633:JD196633 SX196633:SZ196633 ACT196633:ACV196633 AMP196633:AMR196633 AWL196633:AWN196633 BGH196633:BGJ196633 BQD196633:BQF196633 BZZ196633:CAB196633 CJV196633:CJX196633 CTR196633:CTT196633 DDN196633:DDP196633 DNJ196633:DNL196633 DXF196633:DXH196633 EHB196633:EHD196633 EQX196633:EQZ196633 FAT196633:FAV196633 FKP196633:FKR196633 FUL196633:FUN196633 GEH196633:GEJ196633 GOD196633:GOF196633 GXZ196633:GYB196633 HHV196633:HHX196633 HRR196633:HRT196633 IBN196633:IBP196633 ILJ196633:ILL196633 IVF196633:IVH196633 JFB196633:JFD196633 JOX196633:JOZ196633 JYT196633:JYV196633 KIP196633:KIR196633 KSL196633:KSN196633 LCH196633:LCJ196633 LMD196633:LMF196633 LVZ196633:LWB196633 MFV196633:MFX196633 MPR196633:MPT196633 MZN196633:MZP196633 NJJ196633:NJL196633 NTF196633:NTH196633 ODB196633:ODD196633 OMX196633:OMZ196633 OWT196633:OWV196633 PGP196633:PGR196633 PQL196633:PQN196633 QAH196633:QAJ196633 QKD196633:QKF196633 QTZ196633:QUB196633 RDV196633:RDX196633 RNR196633:RNT196633 RXN196633:RXP196633 SHJ196633:SHL196633 SRF196633:SRH196633 TBB196633:TBD196633 TKX196633:TKZ196633 TUT196633:TUV196633 UEP196633:UER196633 UOL196633:UON196633 UYH196633:UYJ196633 VID196633:VIF196633 VRZ196633:VSB196633 WBV196633:WBX196633 WLR196633:WLT196633 WVN196633:WVP196633 F262169:H262169 JB262169:JD262169 SX262169:SZ262169 ACT262169:ACV262169 AMP262169:AMR262169 AWL262169:AWN262169 BGH262169:BGJ262169 BQD262169:BQF262169 BZZ262169:CAB262169 CJV262169:CJX262169 CTR262169:CTT262169 DDN262169:DDP262169 DNJ262169:DNL262169 DXF262169:DXH262169 EHB262169:EHD262169 EQX262169:EQZ262169 FAT262169:FAV262169 FKP262169:FKR262169 FUL262169:FUN262169 GEH262169:GEJ262169 GOD262169:GOF262169 GXZ262169:GYB262169 HHV262169:HHX262169 HRR262169:HRT262169 IBN262169:IBP262169 ILJ262169:ILL262169 IVF262169:IVH262169 JFB262169:JFD262169 JOX262169:JOZ262169 JYT262169:JYV262169 KIP262169:KIR262169 KSL262169:KSN262169 LCH262169:LCJ262169 LMD262169:LMF262169 LVZ262169:LWB262169 MFV262169:MFX262169 MPR262169:MPT262169 MZN262169:MZP262169 NJJ262169:NJL262169 NTF262169:NTH262169 ODB262169:ODD262169 OMX262169:OMZ262169 OWT262169:OWV262169 PGP262169:PGR262169 PQL262169:PQN262169 QAH262169:QAJ262169 QKD262169:QKF262169 QTZ262169:QUB262169 RDV262169:RDX262169 RNR262169:RNT262169 RXN262169:RXP262169 SHJ262169:SHL262169 SRF262169:SRH262169 TBB262169:TBD262169 TKX262169:TKZ262169 TUT262169:TUV262169 UEP262169:UER262169 UOL262169:UON262169 UYH262169:UYJ262169 VID262169:VIF262169 VRZ262169:VSB262169 WBV262169:WBX262169 WLR262169:WLT262169 WVN262169:WVP262169 F327705:H327705 JB327705:JD327705 SX327705:SZ327705 ACT327705:ACV327705 AMP327705:AMR327705 AWL327705:AWN327705 BGH327705:BGJ327705 BQD327705:BQF327705 BZZ327705:CAB327705 CJV327705:CJX327705 CTR327705:CTT327705 DDN327705:DDP327705 DNJ327705:DNL327705 DXF327705:DXH327705 EHB327705:EHD327705 EQX327705:EQZ327705 FAT327705:FAV327705 FKP327705:FKR327705 FUL327705:FUN327705 GEH327705:GEJ327705 GOD327705:GOF327705 GXZ327705:GYB327705 HHV327705:HHX327705 HRR327705:HRT327705 IBN327705:IBP327705 ILJ327705:ILL327705 IVF327705:IVH327705 JFB327705:JFD327705 JOX327705:JOZ327705 JYT327705:JYV327705 KIP327705:KIR327705 KSL327705:KSN327705 LCH327705:LCJ327705 LMD327705:LMF327705 LVZ327705:LWB327705 MFV327705:MFX327705 MPR327705:MPT327705 MZN327705:MZP327705 NJJ327705:NJL327705 NTF327705:NTH327705 ODB327705:ODD327705 OMX327705:OMZ327705 OWT327705:OWV327705 PGP327705:PGR327705 PQL327705:PQN327705 QAH327705:QAJ327705 QKD327705:QKF327705 QTZ327705:QUB327705 RDV327705:RDX327705 RNR327705:RNT327705 RXN327705:RXP327705 SHJ327705:SHL327705 SRF327705:SRH327705 TBB327705:TBD327705 TKX327705:TKZ327705 TUT327705:TUV327705 UEP327705:UER327705 UOL327705:UON327705 UYH327705:UYJ327705 VID327705:VIF327705 VRZ327705:VSB327705 WBV327705:WBX327705 WLR327705:WLT327705 WVN327705:WVP327705 F393241:H393241 JB393241:JD393241 SX393241:SZ393241 ACT393241:ACV393241 AMP393241:AMR393241 AWL393241:AWN393241 BGH393241:BGJ393241 BQD393241:BQF393241 BZZ393241:CAB393241 CJV393241:CJX393241 CTR393241:CTT393241 DDN393241:DDP393241 DNJ393241:DNL393241 DXF393241:DXH393241 EHB393241:EHD393241 EQX393241:EQZ393241 FAT393241:FAV393241 FKP393241:FKR393241 FUL393241:FUN393241 GEH393241:GEJ393241 GOD393241:GOF393241 GXZ393241:GYB393241 HHV393241:HHX393241 HRR393241:HRT393241 IBN393241:IBP393241 ILJ393241:ILL393241 IVF393241:IVH393241 JFB393241:JFD393241 JOX393241:JOZ393241 JYT393241:JYV393241 KIP393241:KIR393241 KSL393241:KSN393241 LCH393241:LCJ393241 LMD393241:LMF393241 LVZ393241:LWB393241 MFV393241:MFX393241 MPR393241:MPT393241 MZN393241:MZP393241 NJJ393241:NJL393241 NTF393241:NTH393241 ODB393241:ODD393241 OMX393241:OMZ393241 OWT393241:OWV393241 PGP393241:PGR393241 PQL393241:PQN393241 QAH393241:QAJ393241 QKD393241:QKF393241 QTZ393241:QUB393241 RDV393241:RDX393241 RNR393241:RNT393241 RXN393241:RXP393241 SHJ393241:SHL393241 SRF393241:SRH393241 TBB393241:TBD393241 TKX393241:TKZ393241 TUT393241:TUV393241 UEP393241:UER393241 UOL393241:UON393241 UYH393241:UYJ393241 VID393241:VIF393241 VRZ393241:VSB393241 WBV393241:WBX393241 WLR393241:WLT393241 WVN393241:WVP393241 F458777:H458777 JB458777:JD458777 SX458777:SZ458777 ACT458777:ACV458777 AMP458777:AMR458777 AWL458777:AWN458777 BGH458777:BGJ458777 BQD458777:BQF458777 BZZ458777:CAB458777 CJV458777:CJX458777 CTR458777:CTT458777 DDN458777:DDP458777 DNJ458777:DNL458777 DXF458777:DXH458777 EHB458777:EHD458777 EQX458777:EQZ458777 FAT458777:FAV458777 FKP458777:FKR458777 FUL458777:FUN458777 GEH458777:GEJ458777 GOD458777:GOF458777 GXZ458777:GYB458777 HHV458777:HHX458777 HRR458777:HRT458777 IBN458777:IBP458777 ILJ458777:ILL458777 IVF458777:IVH458777 JFB458777:JFD458777 JOX458777:JOZ458777 JYT458777:JYV458777 KIP458777:KIR458777 KSL458777:KSN458777 LCH458777:LCJ458777 LMD458777:LMF458777 LVZ458777:LWB458777 MFV458777:MFX458777 MPR458777:MPT458777 MZN458777:MZP458777 NJJ458777:NJL458777 NTF458777:NTH458777 ODB458777:ODD458777 OMX458777:OMZ458777 OWT458777:OWV458777 PGP458777:PGR458777 PQL458777:PQN458777 QAH458777:QAJ458777 QKD458777:QKF458777 QTZ458777:QUB458777 RDV458777:RDX458777 RNR458777:RNT458777 RXN458777:RXP458777 SHJ458777:SHL458777 SRF458777:SRH458777 TBB458777:TBD458777 TKX458777:TKZ458777 TUT458777:TUV458777 UEP458777:UER458777 UOL458777:UON458777 UYH458777:UYJ458777 VID458777:VIF458777 VRZ458777:VSB458777 WBV458777:WBX458777 WLR458777:WLT458777 WVN458777:WVP458777 F524313:H524313 JB524313:JD524313 SX524313:SZ524313 ACT524313:ACV524313 AMP524313:AMR524313 AWL524313:AWN524313 BGH524313:BGJ524313 BQD524313:BQF524313 BZZ524313:CAB524313 CJV524313:CJX524313 CTR524313:CTT524313 DDN524313:DDP524313 DNJ524313:DNL524313 DXF524313:DXH524313 EHB524313:EHD524313 EQX524313:EQZ524313 FAT524313:FAV524313 FKP524313:FKR524313 FUL524313:FUN524313 GEH524313:GEJ524313 GOD524313:GOF524313 GXZ524313:GYB524313 HHV524313:HHX524313 HRR524313:HRT524313 IBN524313:IBP524313 ILJ524313:ILL524313 IVF524313:IVH524313 JFB524313:JFD524313 JOX524313:JOZ524313 JYT524313:JYV524313 KIP524313:KIR524313 KSL524313:KSN524313 LCH524313:LCJ524313 LMD524313:LMF524313 LVZ524313:LWB524313 MFV524313:MFX524313 MPR524313:MPT524313 MZN524313:MZP524313 NJJ524313:NJL524313 NTF524313:NTH524313 ODB524313:ODD524313 OMX524313:OMZ524313 OWT524313:OWV524313 PGP524313:PGR524313 PQL524313:PQN524313 QAH524313:QAJ524313 QKD524313:QKF524313 QTZ524313:QUB524313 RDV524313:RDX524313 RNR524313:RNT524313 RXN524313:RXP524313 SHJ524313:SHL524313 SRF524313:SRH524313 TBB524313:TBD524313 TKX524313:TKZ524313 TUT524313:TUV524313 UEP524313:UER524313 UOL524313:UON524313 UYH524313:UYJ524313 VID524313:VIF524313 VRZ524313:VSB524313 WBV524313:WBX524313 WLR524313:WLT524313 WVN524313:WVP524313 F589849:H589849 JB589849:JD589849 SX589849:SZ589849 ACT589849:ACV589849 AMP589849:AMR589849 AWL589849:AWN589849 BGH589849:BGJ589849 BQD589849:BQF589849 BZZ589849:CAB589849 CJV589849:CJX589849 CTR589849:CTT589849 DDN589849:DDP589849 DNJ589849:DNL589849 DXF589849:DXH589849 EHB589849:EHD589849 EQX589849:EQZ589849 FAT589849:FAV589849 FKP589849:FKR589849 FUL589849:FUN589849 GEH589849:GEJ589849 GOD589849:GOF589849 GXZ589849:GYB589849 HHV589849:HHX589849 HRR589849:HRT589849 IBN589849:IBP589849 ILJ589849:ILL589849 IVF589849:IVH589849 JFB589849:JFD589849 JOX589849:JOZ589849 JYT589849:JYV589849 KIP589849:KIR589849 KSL589849:KSN589849 LCH589849:LCJ589849 LMD589849:LMF589849 LVZ589849:LWB589849 MFV589849:MFX589849 MPR589849:MPT589849 MZN589849:MZP589849 NJJ589849:NJL589849 NTF589849:NTH589849 ODB589849:ODD589849 OMX589849:OMZ589849 OWT589849:OWV589849 PGP589849:PGR589849 PQL589849:PQN589849 QAH589849:QAJ589849 QKD589849:QKF589849 QTZ589849:QUB589849 RDV589849:RDX589849 RNR589849:RNT589849 RXN589849:RXP589849 SHJ589849:SHL589849 SRF589849:SRH589849 TBB589849:TBD589849 TKX589849:TKZ589849 TUT589849:TUV589849 UEP589849:UER589849 UOL589849:UON589849 UYH589849:UYJ589849 VID589849:VIF589849 VRZ589849:VSB589849 WBV589849:WBX589849 WLR589849:WLT589849 WVN589849:WVP589849 F655385:H655385 JB655385:JD655385 SX655385:SZ655385 ACT655385:ACV655385 AMP655385:AMR655385 AWL655385:AWN655385 BGH655385:BGJ655385 BQD655385:BQF655385 BZZ655385:CAB655385 CJV655385:CJX655385 CTR655385:CTT655385 DDN655385:DDP655385 DNJ655385:DNL655385 DXF655385:DXH655385 EHB655385:EHD655385 EQX655385:EQZ655385 FAT655385:FAV655385 FKP655385:FKR655385 FUL655385:FUN655385 GEH655385:GEJ655385 GOD655385:GOF655385 GXZ655385:GYB655385 HHV655385:HHX655385 HRR655385:HRT655385 IBN655385:IBP655385 ILJ655385:ILL655385 IVF655385:IVH655385 JFB655385:JFD655385 JOX655385:JOZ655385 JYT655385:JYV655385 KIP655385:KIR655385 KSL655385:KSN655385 LCH655385:LCJ655385 LMD655385:LMF655385 LVZ655385:LWB655385 MFV655385:MFX655385 MPR655385:MPT655385 MZN655385:MZP655385 NJJ655385:NJL655385 NTF655385:NTH655385 ODB655385:ODD655385 OMX655385:OMZ655385 OWT655385:OWV655385 PGP655385:PGR655385 PQL655385:PQN655385 QAH655385:QAJ655385 QKD655385:QKF655385 QTZ655385:QUB655385 RDV655385:RDX655385 RNR655385:RNT655385 RXN655385:RXP655385 SHJ655385:SHL655385 SRF655385:SRH655385 TBB655385:TBD655385 TKX655385:TKZ655385 TUT655385:TUV655385 UEP655385:UER655385 UOL655385:UON655385 UYH655385:UYJ655385 VID655385:VIF655385 VRZ655385:VSB655385 WBV655385:WBX655385 WLR655385:WLT655385 WVN655385:WVP655385 F720921:H720921 JB720921:JD720921 SX720921:SZ720921 ACT720921:ACV720921 AMP720921:AMR720921 AWL720921:AWN720921 BGH720921:BGJ720921 BQD720921:BQF720921 BZZ720921:CAB720921 CJV720921:CJX720921 CTR720921:CTT720921 DDN720921:DDP720921 DNJ720921:DNL720921 DXF720921:DXH720921 EHB720921:EHD720921 EQX720921:EQZ720921 FAT720921:FAV720921 FKP720921:FKR720921 FUL720921:FUN720921 GEH720921:GEJ720921 GOD720921:GOF720921 GXZ720921:GYB720921 HHV720921:HHX720921 HRR720921:HRT720921 IBN720921:IBP720921 ILJ720921:ILL720921 IVF720921:IVH720921 JFB720921:JFD720921 JOX720921:JOZ720921 JYT720921:JYV720921 KIP720921:KIR720921 KSL720921:KSN720921 LCH720921:LCJ720921 LMD720921:LMF720921 LVZ720921:LWB720921 MFV720921:MFX720921 MPR720921:MPT720921 MZN720921:MZP720921 NJJ720921:NJL720921 NTF720921:NTH720921 ODB720921:ODD720921 OMX720921:OMZ720921 OWT720921:OWV720921 PGP720921:PGR720921 PQL720921:PQN720921 QAH720921:QAJ720921 QKD720921:QKF720921 QTZ720921:QUB720921 RDV720921:RDX720921 RNR720921:RNT720921 RXN720921:RXP720921 SHJ720921:SHL720921 SRF720921:SRH720921 TBB720921:TBD720921 TKX720921:TKZ720921 TUT720921:TUV720921 UEP720921:UER720921 UOL720921:UON720921 UYH720921:UYJ720921 VID720921:VIF720921 VRZ720921:VSB720921 WBV720921:WBX720921 WLR720921:WLT720921 WVN720921:WVP720921 F786457:H786457 JB786457:JD786457 SX786457:SZ786457 ACT786457:ACV786457 AMP786457:AMR786457 AWL786457:AWN786457 BGH786457:BGJ786457 BQD786457:BQF786457 BZZ786457:CAB786457 CJV786457:CJX786457 CTR786457:CTT786457 DDN786457:DDP786457 DNJ786457:DNL786457 DXF786457:DXH786457 EHB786457:EHD786457 EQX786457:EQZ786457 FAT786457:FAV786457 FKP786457:FKR786457 FUL786457:FUN786457 GEH786457:GEJ786457 GOD786457:GOF786457 GXZ786457:GYB786457 HHV786457:HHX786457 HRR786457:HRT786457 IBN786457:IBP786457 ILJ786457:ILL786457 IVF786457:IVH786457 JFB786457:JFD786457 JOX786457:JOZ786457 JYT786457:JYV786457 KIP786457:KIR786457 KSL786457:KSN786457 LCH786457:LCJ786457 LMD786457:LMF786457 LVZ786457:LWB786457 MFV786457:MFX786457 MPR786457:MPT786457 MZN786457:MZP786457 NJJ786457:NJL786457 NTF786457:NTH786457 ODB786457:ODD786457 OMX786457:OMZ786457 OWT786457:OWV786457 PGP786457:PGR786457 PQL786457:PQN786457 QAH786457:QAJ786457 QKD786457:QKF786457 QTZ786457:QUB786457 RDV786457:RDX786457 RNR786457:RNT786457 RXN786457:RXP786457 SHJ786457:SHL786457 SRF786457:SRH786457 TBB786457:TBD786457 TKX786457:TKZ786457 TUT786457:TUV786457 UEP786457:UER786457 UOL786457:UON786457 UYH786457:UYJ786457 VID786457:VIF786457 VRZ786457:VSB786457 WBV786457:WBX786457 WLR786457:WLT786457 WVN786457:WVP786457 F851993:H851993 JB851993:JD851993 SX851993:SZ851993 ACT851993:ACV851993 AMP851993:AMR851993 AWL851993:AWN851993 BGH851993:BGJ851993 BQD851993:BQF851993 BZZ851993:CAB851993 CJV851993:CJX851993 CTR851993:CTT851993 DDN851993:DDP851993 DNJ851993:DNL851993 DXF851993:DXH851993 EHB851993:EHD851993 EQX851993:EQZ851993 FAT851993:FAV851993 FKP851993:FKR851993 FUL851993:FUN851993 GEH851993:GEJ851993 GOD851993:GOF851993 GXZ851993:GYB851993 HHV851993:HHX851993 HRR851993:HRT851993 IBN851993:IBP851993 ILJ851993:ILL851993 IVF851993:IVH851993 JFB851993:JFD851993 JOX851993:JOZ851993 JYT851993:JYV851993 KIP851993:KIR851993 KSL851993:KSN851993 LCH851993:LCJ851993 LMD851993:LMF851993 LVZ851993:LWB851993 MFV851993:MFX851993 MPR851993:MPT851993 MZN851993:MZP851993 NJJ851993:NJL851993 NTF851993:NTH851993 ODB851993:ODD851993 OMX851993:OMZ851993 OWT851993:OWV851993 PGP851993:PGR851993 PQL851993:PQN851993 QAH851993:QAJ851993 QKD851993:QKF851993 QTZ851993:QUB851993 RDV851993:RDX851993 RNR851993:RNT851993 RXN851993:RXP851993 SHJ851993:SHL851993 SRF851993:SRH851993 TBB851993:TBD851993 TKX851993:TKZ851993 TUT851993:TUV851993 UEP851993:UER851993 UOL851993:UON851993 UYH851993:UYJ851993 VID851993:VIF851993 VRZ851993:VSB851993 WBV851993:WBX851993 WLR851993:WLT851993 WVN851993:WVP851993 F917529:H917529 JB917529:JD917529 SX917529:SZ917529 ACT917529:ACV917529 AMP917529:AMR917529 AWL917529:AWN917529 BGH917529:BGJ917529 BQD917529:BQF917529 BZZ917529:CAB917529 CJV917529:CJX917529 CTR917529:CTT917529 DDN917529:DDP917529 DNJ917529:DNL917529 DXF917529:DXH917529 EHB917529:EHD917529 EQX917529:EQZ917529 FAT917529:FAV917529 FKP917529:FKR917529 FUL917529:FUN917529 GEH917529:GEJ917529 GOD917529:GOF917529 GXZ917529:GYB917529 HHV917529:HHX917529 HRR917529:HRT917529 IBN917529:IBP917529 ILJ917529:ILL917529 IVF917529:IVH917529 JFB917529:JFD917529 JOX917529:JOZ917529 JYT917529:JYV917529 KIP917529:KIR917529 KSL917529:KSN917529 LCH917529:LCJ917529 LMD917529:LMF917529 LVZ917529:LWB917529 MFV917529:MFX917529 MPR917529:MPT917529 MZN917529:MZP917529 NJJ917529:NJL917529 NTF917529:NTH917529 ODB917529:ODD917529 OMX917529:OMZ917529 OWT917529:OWV917529 PGP917529:PGR917529 PQL917529:PQN917529 QAH917529:QAJ917529 QKD917529:QKF917529 QTZ917529:QUB917529 RDV917529:RDX917529 RNR917529:RNT917529 RXN917529:RXP917529 SHJ917529:SHL917529 SRF917529:SRH917529 TBB917529:TBD917529 TKX917529:TKZ917529 TUT917529:TUV917529 UEP917529:UER917529 UOL917529:UON917529 UYH917529:UYJ917529 VID917529:VIF917529 VRZ917529:VSB917529 WBV917529:WBX917529 WLR917529:WLT917529 WVN917529:WVP917529 F983065:H983065 JB983065:JD983065 SX983065:SZ983065 ACT983065:ACV983065 AMP983065:AMR983065 AWL983065:AWN983065 BGH983065:BGJ983065 BQD983065:BQF983065 BZZ983065:CAB983065 CJV983065:CJX983065 CTR983065:CTT983065 DDN983065:DDP983065 DNJ983065:DNL983065 DXF983065:DXH983065 EHB983065:EHD983065 EQX983065:EQZ983065 FAT983065:FAV983065 FKP983065:FKR983065 FUL983065:FUN983065 GEH983065:GEJ983065 GOD983065:GOF983065 GXZ983065:GYB983065 HHV983065:HHX983065 HRR983065:HRT983065 IBN983065:IBP983065 ILJ983065:ILL983065 IVF983065:IVH983065 JFB983065:JFD983065 JOX983065:JOZ983065 JYT983065:JYV983065 KIP983065:KIR983065 KSL983065:KSN983065 LCH983065:LCJ983065 LMD983065:LMF983065 LVZ983065:LWB983065 MFV983065:MFX983065 MPR983065:MPT983065 MZN983065:MZP983065 NJJ983065:NJL983065 NTF983065:NTH983065 ODB983065:ODD983065 OMX983065:OMZ983065 OWT983065:OWV983065 PGP983065:PGR983065 PQL983065:PQN983065 QAH983065:QAJ983065 QKD983065:QKF983065 QTZ983065:QUB983065 RDV983065:RDX983065 RNR983065:RNT983065 RXN983065:RXP983065 SHJ983065:SHL983065 SRF983065:SRH983065 TBB983065:TBD983065 TKX983065:TKZ983065 TUT983065:TUV983065 UEP983065:UER983065 UOL983065:UON983065 UYH983065:UYJ983065 VID983065:VIF983065 VRZ983065:VSB983065 WBV983065:WBX983065 WLR983065:WLT983065 WVN983065:WVP983065 C45:G46 IY45:JC46 SU45:SY46 ACQ45:ACU46 AMM45:AMQ46 AWI45:AWM46 BGE45:BGI46 BQA45:BQE46 BZW45:CAA46 CJS45:CJW46 CTO45:CTS46 DDK45:DDO46 DNG45:DNK46 DXC45:DXG46 EGY45:EHC46 EQU45:EQY46 FAQ45:FAU46 FKM45:FKQ46 FUI45:FUM46 GEE45:GEI46 GOA45:GOE46 GXW45:GYA46 HHS45:HHW46 HRO45:HRS46 IBK45:IBO46 ILG45:ILK46 IVC45:IVG46 JEY45:JFC46 JOU45:JOY46 JYQ45:JYU46 KIM45:KIQ46 KSI45:KSM46 LCE45:LCI46 LMA45:LME46 LVW45:LWA46 MFS45:MFW46 MPO45:MPS46 MZK45:MZO46 NJG45:NJK46 NTC45:NTG46 OCY45:ODC46 OMU45:OMY46 OWQ45:OWU46 PGM45:PGQ46 PQI45:PQM46 QAE45:QAI46 QKA45:QKE46 QTW45:QUA46 RDS45:RDW46 RNO45:RNS46 RXK45:RXO46 SHG45:SHK46 SRC45:SRG46 TAY45:TBC46 TKU45:TKY46 TUQ45:TUU46 UEM45:UEQ46 UOI45:UOM46 UYE45:UYI46 VIA45:VIE46 VRW45:VSA46 WBS45:WBW46 WLO45:WLS46 WVK45:WVO46 C65581:G65582 IY65581:JC65582 SU65581:SY65582 ACQ65581:ACU65582 AMM65581:AMQ65582 AWI65581:AWM65582 BGE65581:BGI65582 BQA65581:BQE65582 BZW65581:CAA65582 CJS65581:CJW65582 CTO65581:CTS65582 DDK65581:DDO65582 DNG65581:DNK65582 DXC65581:DXG65582 EGY65581:EHC65582 EQU65581:EQY65582 FAQ65581:FAU65582 FKM65581:FKQ65582 FUI65581:FUM65582 GEE65581:GEI65582 GOA65581:GOE65582 GXW65581:GYA65582 HHS65581:HHW65582 HRO65581:HRS65582 IBK65581:IBO65582 ILG65581:ILK65582 IVC65581:IVG65582 JEY65581:JFC65582 JOU65581:JOY65582 JYQ65581:JYU65582 KIM65581:KIQ65582 KSI65581:KSM65582 LCE65581:LCI65582 LMA65581:LME65582 LVW65581:LWA65582 MFS65581:MFW65582 MPO65581:MPS65582 MZK65581:MZO65582 NJG65581:NJK65582 NTC65581:NTG65582 OCY65581:ODC65582 OMU65581:OMY65582 OWQ65581:OWU65582 PGM65581:PGQ65582 PQI65581:PQM65582 QAE65581:QAI65582 QKA65581:QKE65582 QTW65581:QUA65582 RDS65581:RDW65582 RNO65581:RNS65582 RXK65581:RXO65582 SHG65581:SHK65582 SRC65581:SRG65582 TAY65581:TBC65582 TKU65581:TKY65582 TUQ65581:TUU65582 UEM65581:UEQ65582 UOI65581:UOM65582 UYE65581:UYI65582 VIA65581:VIE65582 VRW65581:VSA65582 WBS65581:WBW65582 WLO65581:WLS65582 WVK65581:WVO65582 C131117:G131118 IY131117:JC131118 SU131117:SY131118 ACQ131117:ACU131118 AMM131117:AMQ131118 AWI131117:AWM131118 BGE131117:BGI131118 BQA131117:BQE131118 BZW131117:CAA131118 CJS131117:CJW131118 CTO131117:CTS131118 DDK131117:DDO131118 DNG131117:DNK131118 DXC131117:DXG131118 EGY131117:EHC131118 EQU131117:EQY131118 FAQ131117:FAU131118 FKM131117:FKQ131118 FUI131117:FUM131118 GEE131117:GEI131118 GOA131117:GOE131118 GXW131117:GYA131118 HHS131117:HHW131118 HRO131117:HRS131118 IBK131117:IBO131118 ILG131117:ILK131118 IVC131117:IVG131118 JEY131117:JFC131118 JOU131117:JOY131118 JYQ131117:JYU131118 KIM131117:KIQ131118 KSI131117:KSM131118 LCE131117:LCI131118 LMA131117:LME131118 LVW131117:LWA131118 MFS131117:MFW131118 MPO131117:MPS131118 MZK131117:MZO131118 NJG131117:NJK131118 NTC131117:NTG131118 OCY131117:ODC131118 OMU131117:OMY131118 OWQ131117:OWU131118 PGM131117:PGQ131118 PQI131117:PQM131118 QAE131117:QAI131118 QKA131117:QKE131118 QTW131117:QUA131118 RDS131117:RDW131118 RNO131117:RNS131118 RXK131117:RXO131118 SHG131117:SHK131118 SRC131117:SRG131118 TAY131117:TBC131118 TKU131117:TKY131118 TUQ131117:TUU131118 UEM131117:UEQ131118 UOI131117:UOM131118 UYE131117:UYI131118 VIA131117:VIE131118 VRW131117:VSA131118 WBS131117:WBW131118 WLO131117:WLS131118 WVK131117:WVO131118 C196653:G196654 IY196653:JC196654 SU196653:SY196654 ACQ196653:ACU196654 AMM196653:AMQ196654 AWI196653:AWM196654 BGE196653:BGI196654 BQA196653:BQE196654 BZW196653:CAA196654 CJS196653:CJW196654 CTO196653:CTS196654 DDK196653:DDO196654 DNG196653:DNK196654 DXC196653:DXG196654 EGY196653:EHC196654 EQU196653:EQY196654 FAQ196653:FAU196654 FKM196653:FKQ196654 FUI196653:FUM196654 GEE196653:GEI196654 GOA196653:GOE196654 GXW196653:GYA196654 HHS196653:HHW196654 HRO196653:HRS196654 IBK196653:IBO196654 ILG196653:ILK196654 IVC196653:IVG196654 JEY196653:JFC196654 JOU196653:JOY196654 JYQ196653:JYU196654 KIM196653:KIQ196654 KSI196653:KSM196654 LCE196653:LCI196654 LMA196653:LME196654 LVW196653:LWA196654 MFS196653:MFW196654 MPO196653:MPS196654 MZK196653:MZO196654 NJG196653:NJK196654 NTC196653:NTG196654 OCY196653:ODC196654 OMU196653:OMY196654 OWQ196653:OWU196654 PGM196653:PGQ196654 PQI196653:PQM196654 QAE196653:QAI196654 QKA196653:QKE196654 QTW196653:QUA196654 RDS196653:RDW196654 RNO196653:RNS196654 RXK196653:RXO196654 SHG196653:SHK196654 SRC196653:SRG196654 TAY196653:TBC196654 TKU196653:TKY196654 TUQ196653:TUU196654 UEM196653:UEQ196654 UOI196653:UOM196654 UYE196653:UYI196654 VIA196653:VIE196654 VRW196653:VSA196654 WBS196653:WBW196654 WLO196653:WLS196654 WVK196653:WVO196654 C262189:G262190 IY262189:JC262190 SU262189:SY262190 ACQ262189:ACU262190 AMM262189:AMQ262190 AWI262189:AWM262190 BGE262189:BGI262190 BQA262189:BQE262190 BZW262189:CAA262190 CJS262189:CJW262190 CTO262189:CTS262190 DDK262189:DDO262190 DNG262189:DNK262190 DXC262189:DXG262190 EGY262189:EHC262190 EQU262189:EQY262190 FAQ262189:FAU262190 FKM262189:FKQ262190 FUI262189:FUM262190 GEE262189:GEI262190 GOA262189:GOE262190 GXW262189:GYA262190 HHS262189:HHW262190 HRO262189:HRS262190 IBK262189:IBO262190 ILG262189:ILK262190 IVC262189:IVG262190 JEY262189:JFC262190 JOU262189:JOY262190 JYQ262189:JYU262190 KIM262189:KIQ262190 KSI262189:KSM262190 LCE262189:LCI262190 LMA262189:LME262190 LVW262189:LWA262190 MFS262189:MFW262190 MPO262189:MPS262190 MZK262189:MZO262190 NJG262189:NJK262190 NTC262189:NTG262190 OCY262189:ODC262190 OMU262189:OMY262190 OWQ262189:OWU262190 PGM262189:PGQ262190 PQI262189:PQM262190 QAE262189:QAI262190 QKA262189:QKE262190 QTW262189:QUA262190 RDS262189:RDW262190 RNO262189:RNS262190 RXK262189:RXO262190 SHG262189:SHK262190 SRC262189:SRG262190 TAY262189:TBC262190 TKU262189:TKY262190 TUQ262189:TUU262190 UEM262189:UEQ262190 UOI262189:UOM262190 UYE262189:UYI262190 VIA262189:VIE262190 VRW262189:VSA262190 WBS262189:WBW262190 WLO262189:WLS262190 WVK262189:WVO262190 C327725:G327726 IY327725:JC327726 SU327725:SY327726 ACQ327725:ACU327726 AMM327725:AMQ327726 AWI327725:AWM327726 BGE327725:BGI327726 BQA327725:BQE327726 BZW327725:CAA327726 CJS327725:CJW327726 CTO327725:CTS327726 DDK327725:DDO327726 DNG327725:DNK327726 DXC327725:DXG327726 EGY327725:EHC327726 EQU327725:EQY327726 FAQ327725:FAU327726 FKM327725:FKQ327726 FUI327725:FUM327726 GEE327725:GEI327726 GOA327725:GOE327726 GXW327725:GYA327726 HHS327725:HHW327726 HRO327725:HRS327726 IBK327725:IBO327726 ILG327725:ILK327726 IVC327725:IVG327726 JEY327725:JFC327726 JOU327725:JOY327726 JYQ327725:JYU327726 KIM327725:KIQ327726 KSI327725:KSM327726 LCE327725:LCI327726 LMA327725:LME327726 LVW327725:LWA327726 MFS327725:MFW327726 MPO327725:MPS327726 MZK327725:MZO327726 NJG327725:NJK327726 NTC327725:NTG327726 OCY327725:ODC327726 OMU327725:OMY327726 OWQ327725:OWU327726 PGM327725:PGQ327726 PQI327725:PQM327726 QAE327725:QAI327726 QKA327725:QKE327726 QTW327725:QUA327726 RDS327725:RDW327726 RNO327725:RNS327726 RXK327725:RXO327726 SHG327725:SHK327726 SRC327725:SRG327726 TAY327725:TBC327726 TKU327725:TKY327726 TUQ327725:TUU327726 UEM327725:UEQ327726 UOI327725:UOM327726 UYE327725:UYI327726 VIA327725:VIE327726 VRW327725:VSA327726 WBS327725:WBW327726 WLO327725:WLS327726 WVK327725:WVO327726 C393261:G393262 IY393261:JC393262 SU393261:SY393262 ACQ393261:ACU393262 AMM393261:AMQ393262 AWI393261:AWM393262 BGE393261:BGI393262 BQA393261:BQE393262 BZW393261:CAA393262 CJS393261:CJW393262 CTO393261:CTS393262 DDK393261:DDO393262 DNG393261:DNK393262 DXC393261:DXG393262 EGY393261:EHC393262 EQU393261:EQY393262 FAQ393261:FAU393262 FKM393261:FKQ393262 FUI393261:FUM393262 GEE393261:GEI393262 GOA393261:GOE393262 GXW393261:GYA393262 HHS393261:HHW393262 HRO393261:HRS393262 IBK393261:IBO393262 ILG393261:ILK393262 IVC393261:IVG393262 JEY393261:JFC393262 JOU393261:JOY393262 JYQ393261:JYU393262 KIM393261:KIQ393262 KSI393261:KSM393262 LCE393261:LCI393262 LMA393261:LME393262 LVW393261:LWA393262 MFS393261:MFW393262 MPO393261:MPS393262 MZK393261:MZO393262 NJG393261:NJK393262 NTC393261:NTG393262 OCY393261:ODC393262 OMU393261:OMY393262 OWQ393261:OWU393262 PGM393261:PGQ393262 PQI393261:PQM393262 QAE393261:QAI393262 QKA393261:QKE393262 QTW393261:QUA393262 RDS393261:RDW393262 RNO393261:RNS393262 RXK393261:RXO393262 SHG393261:SHK393262 SRC393261:SRG393262 TAY393261:TBC393262 TKU393261:TKY393262 TUQ393261:TUU393262 UEM393261:UEQ393262 UOI393261:UOM393262 UYE393261:UYI393262 VIA393261:VIE393262 VRW393261:VSA393262 WBS393261:WBW393262 WLO393261:WLS393262 WVK393261:WVO393262 C458797:G458798 IY458797:JC458798 SU458797:SY458798 ACQ458797:ACU458798 AMM458797:AMQ458798 AWI458797:AWM458798 BGE458797:BGI458798 BQA458797:BQE458798 BZW458797:CAA458798 CJS458797:CJW458798 CTO458797:CTS458798 DDK458797:DDO458798 DNG458797:DNK458798 DXC458797:DXG458798 EGY458797:EHC458798 EQU458797:EQY458798 FAQ458797:FAU458798 FKM458797:FKQ458798 FUI458797:FUM458798 GEE458797:GEI458798 GOA458797:GOE458798 GXW458797:GYA458798 HHS458797:HHW458798 HRO458797:HRS458798 IBK458797:IBO458798 ILG458797:ILK458798 IVC458797:IVG458798 JEY458797:JFC458798 JOU458797:JOY458798 JYQ458797:JYU458798 KIM458797:KIQ458798 KSI458797:KSM458798 LCE458797:LCI458798 LMA458797:LME458798 LVW458797:LWA458798 MFS458797:MFW458798 MPO458797:MPS458798 MZK458797:MZO458798 NJG458797:NJK458798 NTC458797:NTG458798 OCY458797:ODC458798 OMU458797:OMY458798 OWQ458797:OWU458798 PGM458797:PGQ458798 PQI458797:PQM458798 QAE458797:QAI458798 QKA458797:QKE458798 QTW458797:QUA458798 RDS458797:RDW458798 RNO458797:RNS458798 RXK458797:RXO458798 SHG458797:SHK458798 SRC458797:SRG458798 TAY458797:TBC458798 TKU458797:TKY458798 TUQ458797:TUU458798 UEM458797:UEQ458798 UOI458797:UOM458798 UYE458797:UYI458798 VIA458797:VIE458798 VRW458797:VSA458798 WBS458797:WBW458798 WLO458797:WLS458798 WVK458797:WVO458798 C524333:G524334 IY524333:JC524334 SU524333:SY524334 ACQ524333:ACU524334 AMM524333:AMQ524334 AWI524333:AWM524334 BGE524333:BGI524334 BQA524333:BQE524334 BZW524333:CAA524334 CJS524333:CJW524334 CTO524333:CTS524334 DDK524333:DDO524334 DNG524333:DNK524334 DXC524333:DXG524334 EGY524333:EHC524334 EQU524333:EQY524334 FAQ524333:FAU524334 FKM524333:FKQ524334 FUI524333:FUM524334 GEE524333:GEI524334 GOA524333:GOE524334 GXW524333:GYA524334 HHS524333:HHW524334 HRO524333:HRS524334 IBK524333:IBO524334 ILG524333:ILK524334 IVC524333:IVG524334 JEY524333:JFC524334 JOU524333:JOY524334 JYQ524333:JYU524334 KIM524333:KIQ524334 KSI524333:KSM524334 LCE524333:LCI524334 LMA524333:LME524334 LVW524333:LWA524334 MFS524333:MFW524334 MPO524333:MPS524334 MZK524333:MZO524334 NJG524333:NJK524334 NTC524333:NTG524334 OCY524333:ODC524334 OMU524333:OMY524334 OWQ524333:OWU524334 PGM524333:PGQ524334 PQI524333:PQM524334 QAE524333:QAI524334 QKA524333:QKE524334 QTW524333:QUA524334 RDS524333:RDW524334 RNO524333:RNS524334 RXK524333:RXO524334 SHG524333:SHK524334 SRC524333:SRG524334 TAY524333:TBC524334 TKU524333:TKY524334 TUQ524333:TUU524334 UEM524333:UEQ524334 UOI524333:UOM524334 UYE524333:UYI524334 VIA524333:VIE524334 VRW524333:VSA524334 WBS524333:WBW524334 WLO524333:WLS524334 WVK524333:WVO524334 C589869:G589870 IY589869:JC589870 SU589869:SY589870 ACQ589869:ACU589870 AMM589869:AMQ589870 AWI589869:AWM589870 BGE589869:BGI589870 BQA589869:BQE589870 BZW589869:CAA589870 CJS589869:CJW589870 CTO589869:CTS589870 DDK589869:DDO589870 DNG589869:DNK589870 DXC589869:DXG589870 EGY589869:EHC589870 EQU589869:EQY589870 FAQ589869:FAU589870 FKM589869:FKQ589870 FUI589869:FUM589870 GEE589869:GEI589870 GOA589869:GOE589870 GXW589869:GYA589870 HHS589869:HHW589870 HRO589869:HRS589870 IBK589869:IBO589870 ILG589869:ILK589870 IVC589869:IVG589870 JEY589869:JFC589870 JOU589869:JOY589870 JYQ589869:JYU589870 KIM589869:KIQ589870 KSI589869:KSM589870 LCE589869:LCI589870 LMA589869:LME589870 LVW589869:LWA589870 MFS589869:MFW589870 MPO589869:MPS589870 MZK589869:MZO589870 NJG589869:NJK589870 NTC589869:NTG589870 OCY589869:ODC589870 OMU589869:OMY589870 OWQ589869:OWU589870 PGM589869:PGQ589870 PQI589869:PQM589870 QAE589869:QAI589870 QKA589869:QKE589870 QTW589869:QUA589870 RDS589869:RDW589870 RNO589869:RNS589870 RXK589869:RXO589870 SHG589869:SHK589870 SRC589869:SRG589870 TAY589869:TBC589870 TKU589869:TKY589870 TUQ589869:TUU589870 UEM589869:UEQ589870 UOI589869:UOM589870 UYE589869:UYI589870 VIA589869:VIE589870 VRW589869:VSA589870 WBS589869:WBW589870 WLO589869:WLS589870 WVK589869:WVO589870 C655405:G655406 IY655405:JC655406 SU655405:SY655406 ACQ655405:ACU655406 AMM655405:AMQ655406 AWI655405:AWM655406 BGE655405:BGI655406 BQA655405:BQE655406 BZW655405:CAA655406 CJS655405:CJW655406 CTO655405:CTS655406 DDK655405:DDO655406 DNG655405:DNK655406 DXC655405:DXG655406 EGY655405:EHC655406 EQU655405:EQY655406 FAQ655405:FAU655406 FKM655405:FKQ655406 FUI655405:FUM655406 GEE655405:GEI655406 GOA655405:GOE655406 GXW655405:GYA655406 HHS655405:HHW655406 HRO655405:HRS655406 IBK655405:IBO655406 ILG655405:ILK655406 IVC655405:IVG655406 JEY655405:JFC655406 JOU655405:JOY655406 JYQ655405:JYU655406 KIM655405:KIQ655406 KSI655405:KSM655406 LCE655405:LCI655406 LMA655405:LME655406 LVW655405:LWA655406 MFS655405:MFW655406 MPO655405:MPS655406 MZK655405:MZO655406 NJG655405:NJK655406 NTC655405:NTG655406 OCY655405:ODC655406 OMU655405:OMY655406 OWQ655405:OWU655406 PGM655405:PGQ655406 PQI655405:PQM655406 QAE655405:QAI655406 QKA655405:QKE655406 QTW655405:QUA655406 RDS655405:RDW655406 RNO655405:RNS655406 RXK655405:RXO655406 SHG655405:SHK655406 SRC655405:SRG655406 TAY655405:TBC655406 TKU655405:TKY655406 TUQ655405:TUU655406 UEM655405:UEQ655406 UOI655405:UOM655406 UYE655405:UYI655406 VIA655405:VIE655406 VRW655405:VSA655406 WBS655405:WBW655406 WLO655405:WLS655406 WVK655405:WVO655406 C720941:G720942 IY720941:JC720942 SU720941:SY720942 ACQ720941:ACU720942 AMM720941:AMQ720942 AWI720941:AWM720942 BGE720941:BGI720942 BQA720941:BQE720942 BZW720941:CAA720942 CJS720941:CJW720942 CTO720941:CTS720942 DDK720941:DDO720942 DNG720941:DNK720942 DXC720941:DXG720942 EGY720941:EHC720942 EQU720941:EQY720942 FAQ720941:FAU720942 FKM720941:FKQ720942 FUI720941:FUM720942 GEE720941:GEI720942 GOA720941:GOE720942 GXW720941:GYA720942 HHS720941:HHW720942 HRO720941:HRS720942 IBK720941:IBO720942 ILG720941:ILK720942 IVC720941:IVG720942 JEY720941:JFC720942 JOU720941:JOY720942 JYQ720941:JYU720942 KIM720941:KIQ720942 KSI720941:KSM720942 LCE720941:LCI720942 LMA720941:LME720942 LVW720941:LWA720942 MFS720941:MFW720942 MPO720941:MPS720942 MZK720941:MZO720942 NJG720941:NJK720942 NTC720941:NTG720942 OCY720941:ODC720942 OMU720941:OMY720942 OWQ720941:OWU720942 PGM720941:PGQ720942 PQI720941:PQM720942 QAE720941:QAI720942 QKA720941:QKE720942 QTW720941:QUA720942 RDS720941:RDW720942 RNO720941:RNS720942 RXK720941:RXO720942 SHG720941:SHK720942 SRC720941:SRG720942 TAY720941:TBC720942 TKU720941:TKY720942 TUQ720941:TUU720942 UEM720941:UEQ720942 UOI720941:UOM720942 UYE720941:UYI720942 VIA720941:VIE720942 VRW720941:VSA720942 WBS720941:WBW720942 WLO720941:WLS720942 WVK720941:WVO720942 C786477:G786478 IY786477:JC786478 SU786477:SY786478 ACQ786477:ACU786478 AMM786477:AMQ786478 AWI786477:AWM786478 BGE786477:BGI786478 BQA786477:BQE786478 BZW786477:CAA786478 CJS786477:CJW786478 CTO786477:CTS786478 DDK786477:DDO786478 DNG786477:DNK786478 DXC786477:DXG786478 EGY786477:EHC786478 EQU786477:EQY786478 FAQ786477:FAU786478 FKM786477:FKQ786478 FUI786477:FUM786478 GEE786477:GEI786478 GOA786477:GOE786478 GXW786477:GYA786478 HHS786477:HHW786478 HRO786477:HRS786478 IBK786477:IBO786478 ILG786477:ILK786478 IVC786477:IVG786478 JEY786477:JFC786478 JOU786477:JOY786478 JYQ786477:JYU786478 KIM786477:KIQ786478 KSI786477:KSM786478 LCE786477:LCI786478 LMA786477:LME786478 LVW786477:LWA786478 MFS786477:MFW786478 MPO786477:MPS786478 MZK786477:MZO786478 NJG786477:NJK786478 NTC786477:NTG786478 OCY786477:ODC786478 OMU786477:OMY786478 OWQ786477:OWU786478 PGM786477:PGQ786478 PQI786477:PQM786478 QAE786477:QAI786478 QKA786477:QKE786478 QTW786477:QUA786478 RDS786477:RDW786478 RNO786477:RNS786478 RXK786477:RXO786478 SHG786477:SHK786478 SRC786477:SRG786478 TAY786477:TBC786478 TKU786477:TKY786478 TUQ786477:TUU786478 UEM786477:UEQ786478 UOI786477:UOM786478 UYE786477:UYI786478 VIA786477:VIE786478 VRW786477:VSA786478 WBS786477:WBW786478 WLO786477:WLS786478 WVK786477:WVO786478 C852013:G852014 IY852013:JC852014 SU852013:SY852014 ACQ852013:ACU852014 AMM852013:AMQ852014 AWI852013:AWM852014 BGE852013:BGI852014 BQA852013:BQE852014 BZW852013:CAA852014 CJS852013:CJW852014 CTO852013:CTS852014 DDK852013:DDO852014 DNG852013:DNK852014 DXC852013:DXG852014 EGY852013:EHC852014 EQU852013:EQY852014 FAQ852013:FAU852014 FKM852013:FKQ852014 FUI852013:FUM852014 GEE852013:GEI852014 GOA852013:GOE852014 GXW852013:GYA852014 HHS852013:HHW852014 HRO852013:HRS852014 IBK852013:IBO852014 ILG852013:ILK852014 IVC852013:IVG852014 JEY852013:JFC852014 JOU852013:JOY852014 JYQ852013:JYU852014 KIM852013:KIQ852014 KSI852013:KSM852014 LCE852013:LCI852014 LMA852013:LME852014 LVW852013:LWA852014 MFS852013:MFW852014 MPO852013:MPS852014 MZK852013:MZO852014 NJG852013:NJK852014 NTC852013:NTG852014 OCY852013:ODC852014 OMU852013:OMY852014 OWQ852013:OWU852014 PGM852013:PGQ852014 PQI852013:PQM852014 QAE852013:QAI852014 QKA852013:QKE852014 QTW852013:QUA852014 RDS852013:RDW852014 RNO852013:RNS852014 RXK852013:RXO852014 SHG852013:SHK852014 SRC852013:SRG852014 TAY852013:TBC852014 TKU852013:TKY852014 TUQ852013:TUU852014 UEM852013:UEQ852014 UOI852013:UOM852014 UYE852013:UYI852014 VIA852013:VIE852014 VRW852013:VSA852014 WBS852013:WBW852014 WLO852013:WLS852014 WVK852013:WVO852014 C917549:G917550 IY917549:JC917550 SU917549:SY917550 ACQ917549:ACU917550 AMM917549:AMQ917550 AWI917549:AWM917550 BGE917549:BGI917550 BQA917549:BQE917550 BZW917549:CAA917550 CJS917549:CJW917550 CTO917549:CTS917550 DDK917549:DDO917550 DNG917549:DNK917550 DXC917549:DXG917550 EGY917549:EHC917550 EQU917549:EQY917550 FAQ917549:FAU917550 FKM917549:FKQ917550 FUI917549:FUM917550 GEE917549:GEI917550 GOA917549:GOE917550 GXW917549:GYA917550 HHS917549:HHW917550 HRO917549:HRS917550 IBK917549:IBO917550 ILG917549:ILK917550 IVC917549:IVG917550 JEY917549:JFC917550 JOU917549:JOY917550 JYQ917549:JYU917550 KIM917549:KIQ917550 KSI917549:KSM917550 LCE917549:LCI917550 LMA917549:LME917550 LVW917549:LWA917550 MFS917549:MFW917550 MPO917549:MPS917550 MZK917549:MZO917550 NJG917549:NJK917550 NTC917549:NTG917550 OCY917549:ODC917550 OMU917549:OMY917550 OWQ917549:OWU917550 PGM917549:PGQ917550 PQI917549:PQM917550 QAE917549:QAI917550 QKA917549:QKE917550 QTW917549:QUA917550 RDS917549:RDW917550 RNO917549:RNS917550 RXK917549:RXO917550 SHG917549:SHK917550 SRC917549:SRG917550 TAY917549:TBC917550 TKU917549:TKY917550 TUQ917549:TUU917550 UEM917549:UEQ917550 UOI917549:UOM917550 UYE917549:UYI917550 VIA917549:VIE917550 VRW917549:VSA917550 WBS917549:WBW917550 WLO917549:WLS917550 WVK917549:WVO917550 C983085:G983086 IY983085:JC983086 SU983085:SY983086 ACQ983085:ACU983086 AMM983085:AMQ983086 AWI983085:AWM983086 BGE983085:BGI983086 BQA983085:BQE983086 BZW983085:CAA983086 CJS983085:CJW983086 CTO983085:CTS983086 DDK983085:DDO983086 DNG983085:DNK983086 DXC983085:DXG983086 EGY983085:EHC983086 EQU983085:EQY983086 FAQ983085:FAU983086 FKM983085:FKQ983086 FUI983085:FUM983086 GEE983085:GEI983086 GOA983085:GOE983086 GXW983085:GYA983086 HHS983085:HHW983086 HRO983085:HRS983086 IBK983085:IBO983086 ILG983085:ILK983086 IVC983085:IVG983086 JEY983085:JFC983086 JOU983085:JOY983086 JYQ983085:JYU983086 KIM983085:KIQ983086 KSI983085:KSM983086 LCE983085:LCI983086 LMA983085:LME983086 LVW983085:LWA983086 MFS983085:MFW983086 MPO983085:MPS983086 MZK983085:MZO983086 NJG983085:NJK983086 NTC983085:NTG983086 OCY983085:ODC983086 OMU983085:OMY983086 OWQ983085:OWU983086 PGM983085:PGQ983086 PQI983085:PQM983086 QAE983085:QAI983086 QKA983085:QKE983086 QTW983085:QUA983086 RDS983085:RDW983086 RNO983085:RNS983086 RXK983085:RXO983086 SHG983085:SHK983086 SRC983085:SRG983086 TAY983085:TBC983086 TKU983085:TKY983086 TUQ983085:TUU983086 UEM983085:UEQ983086 UOI983085:UOM983086 UYE983085:UYI983086 VIA983085:VIE983086 VRW983085:VSA983086 WBS983085:WBW983086 WLO983085:WLS983086 WVK983085:WVO983086 C29:K31 IY29:JG31 SU29:TC31 ACQ29:ACY31 AMM29:AMU31 AWI29:AWQ31 BGE29:BGM31 BQA29:BQI31 BZW29:CAE31 CJS29:CKA31 CTO29:CTW31 DDK29:DDS31 DNG29:DNO31 DXC29:DXK31 EGY29:EHG31 EQU29:ERC31 FAQ29:FAY31 FKM29:FKU31 FUI29:FUQ31 GEE29:GEM31 GOA29:GOI31 GXW29:GYE31 HHS29:HIA31 HRO29:HRW31 IBK29:IBS31 ILG29:ILO31 IVC29:IVK31 JEY29:JFG31 JOU29:JPC31 JYQ29:JYY31 KIM29:KIU31 KSI29:KSQ31 LCE29:LCM31 LMA29:LMI31 LVW29:LWE31 MFS29:MGA31 MPO29:MPW31 MZK29:MZS31 NJG29:NJO31 NTC29:NTK31 OCY29:ODG31 OMU29:ONC31 OWQ29:OWY31 PGM29:PGU31 PQI29:PQQ31 QAE29:QAM31 QKA29:QKI31 QTW29:QUE31 RDS29:REA31 RNO29:RNW31 RXK29:RXS31 SHG29:SHO31 SRC29:SRK31 TAY29:TBG31 TKU29:TLC31 TUQ29:TUY31 UEM29:UEU31 UOI29:UOQ31 UYE29:UYM31 VIA29:VII31 VRW29:VSE31 WBS29:WCA31 WLO29:WLW31 WVK29:WVS31 C65565:K65567 IY65565:JG65567 SU65565:TC65567 ACQ65565:ACY65567 AMM65565:AMU65567 AWI65565:AWQ65567 BGE65565:BGM65567 BQA65565:BQI65567 BZW65565:CAE65567 CJS65565:CKA65567 CTO65565:CTW65567 DDK65565:DDS65567 DNG65565:DNO65567 DXC65565:DXK65567 EGY65565:EHG65567 EQU65565:ERC65567 FAQ65565:FAY65567 FKM65565:FKU65567 FUI65565:FUQ65567 GEE65565:GEM65567 GOA65565:GOI65567 GXW65565:GYE65567 HHS65565:HIA65567 HRO65565:HRW65567 IBK65565:IBS65567 ILG65565:ILO65567 IVC65565:IVK65567 JEY65565:JFG65567 JOU65565:JPC65567 JYQ65565:JYY65567 KIM65565:KIU65567 KSI65565:KSQ65567 LCE65565:LCM65567 LMA65565:LMI65567 LVW65565:LWE65567 MFS65565:MGA65567 MPO65565:MPW65567 MZK65565:MZS65567 NJG65565:NJO65567 NTC65565:NTK65567 OCY65565:ODG65567 OMU65565:ONC65567 OWQ65565:OWY65567 PGM65565:PGU65567 PQI65565:PQQ65567 QAE65565:QAM65567 QKA65565:QKI65567 QTW65565:QUE65567 RDS65565:REA65567 RNO65565:RNW65567 RXK65565:RXS65567 SHG65565:SHO65567 SRC65565:SRK65567 TAY65565:TBG65567 TKU65565:TLC65567 TUQ65565:TUY65567 UEM65565:UEU65567 UOI65565:UOQ65567 UYE65565:UYM65567 VIA65565:VII65567 VRW65565:VSE65567 WBS65565:WCA65567 WLO65565:WLW65567 WVK65565:WVS65567 C131101:K131103 IY131101:JG131103 SU131101:TC131103 ACQ131101:ACY131103 AMM131101:AMU131103 AWI131101:AWQ131103 BGE131101:BGM131103 BQA131101:BQI131103 BZW131101:CAE131103 CJS131101:CKA131103 CTO131101:CTW131103 DDK131101:DDS131103 DNG131101:DNO131103 DXC131101:DXK131103 EGY131101:EHG131103 EQU131101:ERC131103 FAQ131101:FAY131103 FKM131101:FKU131103 FUI131101:FUQ131103 GEE131101:GEM131103 GOA131101:GOI131103 GXW131101:GYE131103 HHS131101:HIA131103 HRO131101:HRW131103 IBK131101:IBS131103 ILG131101:ILO131103 IVC131101:IVK131103 JEY131101:JFG131103 JOU131101:JPC131103 JYQ131101:JYY131103 KIM131101:KIU131103 KSI131101:KSQ131103 LCE131101:LCM131103 LMA131101:LMI131103 LVW131101:LWE131103 MFS131101:MGA131103 MPO131101:MPW131103 MZK131101:MZS131103 NJG131101:NJO131103 NTC131101:NTK131103 OCY131101:ODG131103 OMU131101:ONC131103 OWQ131101:OWY131103 PGM131101:PGU131103 PQI131101:PQQ131103 QAE131101:QAM131103 QKA131101:QKI131103 QTW131101:QUE131103 RDS131101:REA131103 RNO131101:RNW131103 RXK131101:RXS131103 SHG131101:SHO131103 SRC131101:SRK131103 TAY131101:TBG131103 TKU131101:TLC131103 TUQ131101:TUY131103 UEM131101:UEU131103 UOI131101:UOQ131103 UYE131101:UYM131103 VIA131101:VII131103 VRW131101:VSE131103 WBS131101:WCA131103 WLO131101:WLW131103 WVK131101:WVS131103 C196637:K196639 IY196637:JG196639 SU196637:TC196639 ACQ196637:ACY196639 AMM196637:AMU196639 AWI196637:AWQ196639 BGE196637:BGM196639 BQA196637:BQI196639 BZW196637:CAE196639 CJS196637:CKA196639 CTO196637:CTW196639 DDK196637:DDS196639 DNG196637:DNO196639 DXC196637:DXK196639 EGY196637:EHG196639 EQU196637:ERC196639 FAQ196637:FAY196639 FKM196637:FKU196639 FUI196637:FUQ196639 GEE196637:GEM196639 GOA196637:GOI196639 GXW196637:GYE196639 HHS196637:HIA196639 HRO196637:HRW196639 IBK196637:IBS196639 ILG196637:ILO196639 IVC196637:IVK196639 JEY196637:JFG196639 JOU196637:JPC196639 JYQ196637:JYY196639 KIM196637:KIU196639 KSI196637:KSQ196639 LCE196637:LCM196639 LMA196637:LMI196639 LVW196637:LWE196639 MFS196637:MGA196639 MPO196637:MPW196639 MZK196637:MZS196639 NJG196637:NJO196639 NTC196637:NTK196639 OCY196637:ODG196639 OMU196637:ONC196639 OWQ196637:OWY196639 PGM196637:PGU196639 PQI196637:PQQ196639 QAE196637:QAM196639 QKA196637:QKI196639 QTW196637:QUE196639 RDS196637:REA196639 RNO196637:RNW196639 RXK196637:RXS196639 SHG196637:SHO196639 SRC196637:SRK196639 TAY196637:TBG196639 TKU196637:TLC196639 TUQ196637:TUY196639 UEM196637:UEU196639 UOI196637:UOQ196639 UYE196637:UYM196639 VIA196637:VII196639 VRW196637:VSE196639 WBS196637:WCA196639 WLO196637:WLW196639 WVK196637:WVS196639 C262173:K262175 IY262173:JG262175 SU262173:TC262175 ACQ262173:ACY262175 AMM262173:AMU262175 AWI262173:AWQ262175 BGE262173:BGM262175 BQA262173:BQI262175 BZW262173:CAE262175 CJS262173:CKA262175 CTO262173:CTW262175 DDK262173:DDS262175 DNG262173:DNO262175 DXC262173:DXK262175 EGY262173:EHG262175 EQU262173:ERC262175 FAQ262173:FAY262175 FKM262173:FKU262175 FUI262173:FUQ262175 GEE262173:GEM262175 GOA262173:GOI262175 GXW262173:GYE262175 HHS262173:HIA262175 HRO262173:HRW262175 IBK262173:IBS262175 ILG262173:ILO262175 IVC262173:IVK262175 JEY262173:JFG262175 JOU262173:JPC262175 JYQ262173:JYY262175 KIM262173:KIU262175 KSI262173:KSQ262175 LCE262173:LCM262175 LMA262173:LMI262175 LVW262173:LWE262175 MFS262173:MGA262175 MPO262173:MPW262175 MZK262173:MZS262175 NJG262173:NJO262175 NTC262173:NTK262175 OCY262173:ODG262175 OMU262173:ONC262175 OWQ262173:OWY262175 PGM262173:PGU262175 PQI262173:PQQ262175 QAE262173:QAM262175 QKA262173:QKI262175 QTW262173:QUE262175 RDS262173:REA262175 RNO262173:RNW262175 RXK262173:RXS262175 SHG262173:SHO262175 SRC262173:SRK262175 TAY262173:TBG262175 TKU262173:TLC262175 TUQ262173:TUY262175 UEM262173:UEU262175 UOI262173:UOQ262175 UYE262173:UYM262175 VIA262173:VII262175 VRW262173:VSE262175 WBS262173:WCA262175 WLO262173:WLW262175 WVK262173:WVS262175 C327709:K327711 IY327709:JG327711 SU327709:TC327711 ACQ327709:ACY327711 AMM327709:AMU327711 AWI327709:AWQ327711 BGE327709:BGM327711 BQA327709:BQI327711 BZW327709:CAE327711 CJS327709:CKA327711 CTO327709:CTW327711 DDK327709:DDS327711 DNG327709:DNO327711 DXC327709:DXK327711 EGY327709:EHG327711 EQU327709:ERC327711 FAQ327709:FAY327711 FKM327709:FKU327711 FUI327709:FUQ327711 GEE327709:GEM327711 GOA327709:GOI327711 GXW327709:GYE327711 HHS327709:HIA327711 HRO327709:HRW327711 IBK327709:IBS327711 ILG327709:ILO327711 IVC327709:IVK327711 JEY327709:JFG327711 JOU327709:JPC327711 JYQ327709:JYY327711 KIM327709:KIU327711 KSI327709:KSQ327711 LCE327709:LCM327711 LMA327709:LMI327711 LVW327709:LWE327711 MFS327709:MGA327711 MPO327709:MPW327711 MZK327709:MZS327711 NJG327709:NJO327711 NTC327709:NTK327711 OCY327709:ODG327711 OMU327709:ONC327711 OWQ327709:OWY327711 PGM327709:PGU327711 PQI327709:PQQ327711 QAE327709:QAM327711 QKA327709:QKI327711 QTW327709:QUE327711 RDS327709:REA327711 RNO327709:RNW327711 RXK327709:RXS327711 SHG327709:SHO327711 SRC327709:SRK327711 TAY327709:TBG327711 TKU327709:TLC327711 TUQ327709:TUY327711 UEM327709:UEU327711 UOI327709:UOQ327711 UYE327709:UYM327711 VIA327709:VII327711 VRW327709:VSE327711 WBS327709:WCA327711 WLO327709:WLW327711 WVK327709:WVS327711 C393245:K393247 IY393245:JG393247 SU393245:TC393247 ACQ393245:ACY393247 AMM393245:AMU393247 AWI393245:AWQ393247 BGE393245:BGM393247 BQA393245:BQI393247 BZW393245:CAE393247 CJS393245:CKA393247 CTO393245:CTW393247 DDK393245:DDS393247 DNG393245:DNO393247 DXC393245:DXK393247 EGY393245:EHG393247 EQU393245:ERC393247 FAQ393245:FAY393247 FKM393245:FKU393247 FUI393245:FUQ393247 GEE393245:GEM393247 GOA393245:GOI393247 GXW393245:GYE393247 HHS393245:HIA393247 HRO393245:HRW393247 IBK393245:IBS393247 ILG393245:ILO393247 IVC393245:IVK393247 JEY393245:JFG393247 JOU393245:JPC393247 JYQ393245:JYY393247 KIM393245:KIU393247 KSI393245:KSQ393247 LCE393245:LCM393247 LMA393245:LMI393247 LVW393245:LWE393247 MFS393245:MGA393247 MPO393245:MPW393247 MZK393245:MZS393247 NJG393245:NJO393247 NTC393245:NTK393247 OCY393245:ODG393247 OMU393245:ONC393247 OWQ393245:OWY393247 PGM393245:PGU393247 PQI393245:PQQ393247 QAE393245:QAM393247 QKA393245:QKI393247 QTW393245:QUE393247 RDS393245:REA393247 RNO393245:RNW393247 RXK393245:RXS393247 SHG393245:SHO393247 SRC393245:SRK393247 TAY393245:TBG393247 TKU393245:TLC393247 TUQ393245:TUY393247 UEM393245:UEU393247 UOI393245:UOQ393247 UYE393245:UYM393247 VIA393245:VII393247 VRW393245:VSE393247 WBS393245:WCA393247 WLO393245:WLW393247 WVK393245:WVS393247 C458781:K458783 IY458781:JG458783 SU458781:TC458783 ACQ458781:ACY458783 AMM458781:AMU458783 AWI458781:AWQ458783 BGE458781:BGM458783 BQA458781:BQI458783 BZW458781:CAE458783 CJS458781:CKA458783 CTO458781:CTW458783 DDK458781:DDS458783 DNG458781:DNO458783 DXC458781:DXK458783 EGY458781:EHG458783 EQU458781:ERC458783 FAQ458781:FAY458783 FKM458781:FKU458783 FUI458781:FUQ458783 GEE458781:GEM458783 GOA458781:GOI458783 GXW458781:GYE458783 HHS458781:HIA458783 HRO458781:HRW458783 IBK458781:IBS458783 ILG458781:ILO458783 IVC458781:IVK458783 JEY458781:JFG458783 JOU458781:JPC458783 JYQ458781:JYY458783 KIM458781:KIU458783 KSI458781:KSQ458783 LCE458781:LCM458783 LMA458781:LMI458783 LVW458781:LWE458783 MFS458781:MGA458783 MPO458781:MPW458783 MZK458781:MZS458783 NJG458781:NJO458783 NTC458781:NTK458783 OCY458781:ODG458783 OMU458781:ONC458783 OWQ458781:OWY458783 PGM458781:PGU458783 PQI458781:PQQ458783 QAE458781:QAM458783 QKA458781:QKI458783 QTW458781:QUE458783 RDS458781:REA458783 RNO458781:RNW458783 RXK458781:RXS458783 SHG458781:SHO458783 SRC458781:SRK458783 TAY458781:TBG458783 TKU458781:TLC458783 TUQ458781:TUY458783 UEM458781:UEU458783 UOI458781:UOQ458783 UYE458781:UYM458783 VIA458781:VII458783 VRW458781:VSE458783 WBS458781:WCA458783 WLO458781:WLW458783 WVK458781:WVS458783 C524317:K524319 IY524317:JG524319 SU524317:TC524319 ACQ524317:ACY524319 AMM524317:AMU524319 AWI524317:AWQ524319 BGE524317:BGM524319 BQA524317:BQI524319 BZW524317:CAE524319 CJS524317:CKA524319 CTO524317:CTW524319 DDK524317:DDS524319 DNG524317:DNO524319 DXC524317:DXK524319 EGY524317:EHG524319 EQU524317:ERC524319 FAQ524317:FAY524319 FKM524317:FKU524319 FUI524317:FUQ524319 GEE524317:GEM524319 GOA524317:GOI524319 GXW524317:GYE524319 HHS524317:HIA524319 HRO524317:HRW524319 IBK524317:IBS524319 ILG524317:ILO524319 IVC524317:IVK524319 JEY524317:JFG524319 JOU524317:JPC524319 JYQ524317:JYY524319 KIM524317:KIU524319 KSI524317:KSQ524319 LCE524317:LCM524319 LMA524317:LMI524319 LVW524317:LWE524319 MFS524317:MGA524319 MPO524317:MPW524319 MZK524317:MZS524319 NJG524317:NJO524319 NTC524317:NTK524319 OCY524317:ODG524319 OMU524317:ONC524319 OWQ524317:OWY524319 PGM524317:PGU524319 PQI524317:PQQ524319 QAE524317:QAM524319 QKA524317:QKI524319 QTW524317:QUE524319 RDS524317:REA524319 RNO524317:RNW524319 RXK524317:RXS524319 SHG524317:SHO524319 SRC524317:SRK524319 TAY524317:TBG524319 TKU524317:TLC524319 TUQ524317:TUY524319 UEM524317:UEU524319 UOI524317:UOQ524319 UYE524317:UYM524319 VIA524317:VII524319 VRW524317:VSE524319 WBS524317:WCA524319 WLO524317:WLW524319 WVK524317:WVS524319 C589853:K589855 IY589853:JG589855 SU589853:TC589855 ACQ589853:ACY589855 AMM589853:AMU589855 AWI589853:AWQ589855 BGE589853:BGM589855 BQA589853:BQI589855 BZW589853:CAE589855 CJS589853:CKA589855 CTO589853:CTW589855 DDK589853:DDS589855 DNG589853:DNO589855 DXC589853:DXK589855 EGY589853:EHG589855 EQU589853:ERC589855 FAQ589853:FAY589855 FKM589853:FKU589855 FUI589853:FUQ589855 GEE589853:GEM589855 GOA589853:GOI589855 GXW589853:GYE589855 HHS589853:HIA589855 HRO589853:HRW589855 IBK589853:IBS589855 ILG589853:ILO589855 IVC589853:IVK589855 JEY589853:JFG589855 JOU589853:JPC589855 JYQ589853:JYY589855 KIM589853:KIU589855 KSI589853:KSQ589855 LCE589853:LCM589855 LMA589853:LMI589855 LVW589853:LWE589855 MFS589853:MGA589855 MPO589853:MPW589855 MZK589853:MZS589855 NJG589853:NJO589855 NTC589853:NTK589855 OCY589853:ODG589855 OMU589853:ONC589855 OWQ589853:OWY589855 PGM589853:PGU589855 PQI589853:PQQ589855 QAE589853:QAM589855 QKA589853:QKI589855 QTW589853:QUE589855 RDS589853:REA589855 RNO589853:RNW589855 RXK589853:RXS589855 SHG589853:SHO589855 SRC589853:SRK589855 TAY589853:TBG589855 TKU589853:TLC589855 TUQ589853:TUY589855 UEM589853:UEU589855 UOI589853:UOQ589855 UYE589853:UYM589855 VIA589853:VII589855 VRW589853:VSE589855 WBS589853:WCA589855 WLO589853:WLW589855 WVK589853:WVS589855 C655389:K655391 IY655389:JG655391 SU655389:TC655391 ACQ655389:ACY655391 AMM655389:AMU655391 AWI655389:AWQ655391 BGE655389:BGM655391 BQA655389:BQI655391 BZW655389:CAE655391 CJS655389:CKA655391 CTO655389:CTW655391 DDK655389:DDS655391 DNG655389:DNO655391 DXC655389:DXK655391 EGY655389:EHG655391 EQU655389:ERC655391 FAQ655389:FAY655391 FKM655389:FKU655391 FUI655389:FUQ655391 GEE655389:GEM655391 GOA655389:GOI655391 GXW655389:GYE655391 HHS655389:HIA655391 HRO655389:HRW655391 IBK655389:IBS655391 ILG655389:ILO655391 IVC655389:IVK655391 JEY655389:JFG655391 JOU655389:JPC655391 JYQ655389:JYY655391 KIM655389:KIU655391 KSI655389:KSQ655391 LCE655389:LCM655391 LMA655389:LMI655391 LVW655389:LWE655391 MFS655389:MGA655391 MPO655389:MPW655391 MZK655389:MZS655391 NJG655389:NJO655391 NTC655389:NTK655391 OCY655389:ODG655391 OMU655389:ONC655391 OWQ655389:OWY655391 PGM655389:PGU655391 PQI655389:PQQ655391 QAE655389:QAM655391 QKA655389:QKI655391 QTW655389:QUE655391 RDS655389:REA655391 RNO655389:RNW655391 RXK655389:RXS655391 SHG655389:SHO655391 SRC655389:SRK655391 TAY655389:TBG655391 TKU655389:TLC655391 TUQ655389:TUY655391 UEM655389:UEU655391 UOI655389:UOQ655391 UYE655389:UYM655391 VIA655389:VII655391 VRW655389:VSE655391 WBS655389:WCA655391 WLO655389:WLW655391 WVK655389:WVS655391 C720925:K720927 IY720925:JG720927 SU720925:TC720927 ACQ720925:ACY720927 AMM720925:AMU720927 AWI720925:AWQ720927 BGE720925:BGM720927 BQA720925:BQI720927 BZW720925:CAE720927 CJS720925:CKA720927 CTO720925:CTW720927 DDK720925:DDS720927 DNG720925:DNO720927 DXC720925:DXK720927 EGY720925:EHG720927 EQU720925:ERC720927 FAQ720925:FAY720927 FKM720925:FKU720927 FUI720925:FUQ720927 GEE720925:GEM720927 GOA720925:GOI720927 GXW720925:GYE720927 HHS720925:HIA720927 HRO720925:HRW720927 IBK720925:IBS720927 ILG720925:ILO720927 IVC720925:IVK720927 JEY720925:JFG720927 JOU720925:JPC720927 JYQ720925:JYY720927 KIM720925:KIU720927 KSI720925:KSQ720927 LCE720925:LCM720927 LMA720925:LMI720927 LVW720925:LWE720927 MFS720925:MGA720927 MPO720925:MPW720927 MZK720925:MZS720927 NJG720925:NJO720927 NTC720925:NTK720927 OCY720925:ODG720927 OMU720925:ONC720927 OWQ720925:OWY720927 PGM720925:PGU720927 PQI720925:PQQ720927 QAE720925:QAM720927 QKA720925:QKI720927 QTW720925:QUE720927 RDS720925:REA720927 RNO720925:RNW720927 RXK720925:RXS720927 SHG720925:SHO720927 SRC720925:SRK720927 TAY720925:TBG720927 TKU720925:TLC720927 TUQ720925:TUY720927 UEM720925:UEU720927 UOI720925:UOQ720927 UYE720925:UYM720927 VIA720925:VII720927 VRW720925:VSE720927 WBS720925:WCA720927 WLO720925:WLW720927 WVK720925:WVS720927 C786461:K786463 IY786461:JG786463 SU786461:TC786463 ACQ786461:ACY786463 AMM786461:AMU786463 AWI786461:AWQ786463 BGE786461:BGM786463 BQA786461:BQI786463 BZW786461:CAE786463 CJS786461:CKA786463 CTO786461:CTW786463 DDK786461:DDS786463 DNG786461:DNO786463 DXC786461:DXK786463 EGY786461:EHG786463 EQU786461:ERC786463 FAQ786461:FAY786463 FKM786461:FKU786463 FUI786461:FUQ786463 GEE786461:GEM786463 GOA786461:GOI786463 GXW786461:GYE786463 HHS786461:HIA786463 HRO786461:HRW786463 IBK786461:IBS786463 ILG786461:ILO786463 IVC786461:IVK786463 JEY786461:JFG786463 JOU786461:JPC786463 JYQ786461:JYY786463 KIM786461:KIU786463 KSI786461:KSQ786463 LCE786461:LCM786463 LMA786461:LMI786463 LVW786461:LWE786463 MFS786461:MGA786463 MPO786461:MPW786463 MZK786461:MZS786463 NJG786461:NJO786463 NTC786461:NTK786463 OCY786461:ODG786463 OMU786461:ONC786463 OWQ786461:OWY786463 PGM786461:PGU786463 PQI786461:PQQ786463 QAE786461:QAM786463 QKA786461:QKI786463 QTW786461:QUE786463 RDS786461:REA786463 RNO786461:RNW786463 RXK786461:RXS786463 SHG786461:SHO786463 SRC786461:SRK786463 TAY786461:TBG786463 TKU786461:TLC786463 TUQ786461:TUY786463 UEM786461:UEU786463 UOI786461:UOQ786463 UYE786461:UYM786463 VIA786461:VII786463 VRW786461:VSE786463 WBS786461:WCA786463 WLO786461:WLW786463 WVK786461:WVS786463 C851997:K851999 IY851997:JG851999 SU851997:TC851999 ACQ851997:ACY851999 AMM851997:AMU851999 AWI851997:AWQ851999 BGE851997:BGM851999 BQA851997:BQI851999 BZW851997:CAE851999 CJS851997:CKA851999 CTO851997:CTW851999 DDK851997:DDS851999 DNG851997:DNO851999 DXC851997:DXK851999 EGY851997:EHG851999 EQU851997:ERC851999 FAQ851997:FAY851999 FKM851997:FKU851999 FUI851997:FUQ851999 GEE851997:GEM851999 GOA851997:GOI851999 GXW851997:GYE851999 HHS851997:HIA851999 HRO851997:HRW851999 IBK851997:IBS851999 ILG851997:ILO851999 IVC851997:IVK851999 JEY851997:JFG851999 JOU851997:JPC851999 JYQ851997:JYY851999 KIM851997:KIU851999 KSI851997:KSQ851999 LCE851997:LCM851999 LMA851997:LMI851999 LVW851997:LWE851999 MFS851997:MGA851999 MPO851997:MPW851999 MZK851997:MZS851999 NJG851997:NJO851999 NTC851997:NTK851999 OCY851997:ODG851999 OMU851997:ONC851999 OWQ851997:OWY851999 PGM851997:PGU851999 PQI851997:PQQ851999 QAE851997:QAM851999 QKA851997:QKI851999 QTW851997:QUE851999 RDS851997:REA851999 RNO851997:RNW851999 RXK851997:RXS851999 SHG851997:SHO851999 SRC851997:SRK851999 TAY851997:TBG851999 TKU851997:TLC851999 TUQ851997:TUY851999 UEM851997:UEU851999 UOI851997:UOQ851999 UYE851997:UYM851999 VIA851997:VII851999 VRW851997:VSE851999 WBS851997:WCA851999 WLO851997:WLW851999 WVK851997:WVS851999 C917533:K917535 IY917533:JG917535 SU917533:TC917535 ACQ917533:ACY917535 AMM917533:AMU917535 AWI917533:AWQ917535 BGE917533:BGM917535 BQA917533:BQI917535 BZW917533:CAE917535 CJS917533:CKA917535 CTO917533:CTW917535 DDK917533:DDS917535 DNG917533:DNO917535 DXC917533:DXK917535 EGY917533:EHG917535 EQU917533:ERC917535 FAQ917533:FAY917535 FKM917533:FKU917535 FUI917533:FUQ917535 GEE917533:GEM917535 GOA917533:GOI917535 GXW917533:GYE917535 HHS917533:HIA917535 HRO917533:HRW917535 IBK917533:IBS917535 ILG917533:ILO917535 IVC917533:IVK917535 JEY917533:JFG917535 JOU917533:JPC917535 JYQ917533:JYY917535 KIM917533:KIU917535 KSI917533:KSQ917535 LCE917533:LCM917535 LMA917533:LMI917535 LVW917533:LWE917535 MFS917533:MGA917535 MPO917533:MPW917535 MZK917533:MZS917535 NJG917533:NJO917535 NTC917533:NTK917535 OCY917533:ODG917535 OMU917533:ONC917535 OWQ917533:OWY917535 PGM917533:PGU917535 PQI917533:PQQ917535 QAE917533:QAM917535 QKA917533:QKI917535 QTW917533:QUE917535 RDS917533:REA917535 RNO917533:RNW917535 RXK917533:RXS917535 SHG917533:SHO917535 SRC917533:SRK917535 TAY917533:TBG917535 TKU917533:TLC917535 TUQ917533:TUY917535 UEM917533:UEU917535 UOI917533:UOQ917535 UYE917533:UYM917535 VIA917533:VII917535 VRW917533:VSE917535 WBS917533:WCA917535 WLO917533:WLW917535 WVK917533:WVS917535 C983069:K983071 IY983069:JG983071 SU983069:TC983071 ACQ983069:ACY983071 AMM983069:AMU983071 AWI983069:AWQ983071 BGE983069:BGM983071 BQA983069:BQI983071 BZW983069:CAE983071 CJS983069:CKA983071 CTO983069:CTW983071 DDK983069:DDS983071 DNG983069:DNO983071 DXC983069:DXK983071 EGY983069:EHG983071 EQU983069:ERC983071 FAQ983069:FAY983071 FKM983069:FKU983071 FUI983069:FUQ983071 GEE983069:GEM983071 GOA983069:GOI983071 GXW983069:GYE983071 HHS983069:HIA983071 HRO983069:HRW983071 IBK983069:IBS983071 ILG983069:ILO983071 IVC983069:IVK983071 JEY983069:JFG983071 JOU983069:JPC983071 JYQ983069:JYY983071 KIM983069:KIU983071 KSI983069:KSQ983071 LCE983069:LCM983071 LMA983069:LMI983071 LVW983069:LWE983071 MFS983069:MGA983071 MPO983069:MPW983071 MZK983069:MZS983071 NJG983069:NJO983071 NTC983069:NTK983071 OCY983069:ODG983071 OMU983069:ONC983071 OWQ983069:OWY983071 PGM983069:PGU983071 PQI983069:PQQ983071 QAE983069:QAM983071 QKA983069:QKI983071 QTW983069:QUE983071 RDS983069:REA983071 RNO983069:RNW983071 RXK983069:RXS983071 SHG983069:SHO983071 SRC983069:SRK983071 TAY983069:TBG983071 TKU983069:TLC983071 TUQ983069:TUY983071 UEM983069:UEU983071 UOI983069:UOQ983071 UYE983069:UYM983071 VIA983069:VII983071 VRW983069:VSE983071 WBS983069:WCA983071 WLO983069:WLW983071 WVK983069:WVS983071 C19:K24 IY19:JG24 SU19:TC24 ACQ19:ACY24 AMM19:AMU24 AWI19:AWQ24 BGE19:BGM24 BQA19:BQI24 BZW19:CAE24 CJS19:CKA24 CTO19:CTW24 DDK19:DDS24 DNG19:DNO24 DXC19:DXK24 EGY19:EHG24 EQU19:ERC24 FAQ19:FAY24 FKM19:FKU24 FUI19:FUQ24 GEE19:GEM24 GOA19:GOI24 GXW19:GYE24 HHS19:HIA24 HRO19:HRW24 IBK19:IBS24 ILG19:ILO24 IVC19:IVK24 JEY19:JFG24 JOU19:JPC24 JYQ19:JYY24 KIM19:KIU24 KSI19:KSQ24 LCE19:LCM24 LMA19:LMI24 LVW19:LWE24 MFS19:MGA24 MPO19:MPW24 MZK19:MZS24 NJG19:NJO24 NTC19:NTK24 OCY19:ODG24 OMU19:ONC24 OWQ19:OWY24 PGM19:PGU24 PQI19:PQQ24 QAE19:QAM24 QKA19:QKI24 QTW19:QUE24 RDS19:REA24 RNO19:RNW24 RXK19:RXS24 SHG19:SHO24 SRC19:SRK24 TAY19:TBG24 TKU19:TLC24 TUQ19:TUY24 UEM19:UEU24 UOI19:UOQ24 UYE19:UYM24 VIA19:VII24 VRW19:VSE24 WBS19:WCA24 WLO19:WLW24 WVK19:WVS24 C65555:K65560 IY65555:JG65560 SU65555:TC65560 ACQ65555:ACY65560 AMM65555:AMU65560 AWI65555:AWQ65560 BGE65555:BGM65560 BQA65555:BQI65560 BZW65555:CAE65560 CJS65555:CKA65560 CTO65555:CTW65560 DDK65555:DDS65560 DNG65555:DNO65560 DXC65555:DXK65560 EGY65555:EHG65560 EQU65555:ERC65560 FAQ65555:FAY65560 FKM65555:FKU65560 FUI65555:FUQ65560 GEE65555:GEM65560 GOA65555:GOI65560 GXW65555:GYE65560 HHS65555:HIA65560 HRO65555:HRW65560 IBK65555:IBS65560 ILG65555:ILO65560 IVC65555:IVK65560 JEY65555:JFG65560 JOU65555:JPC65560 JYQ65555:JYY65560 KIM65555:KIU65560 KSI65555:KSQ65560 LCE65555:LCM65560 LMA65555:LMI65560 LVW65555:LWE65560 MFS65555:MGA65560 MPO65555:MPW65560 MZK65555:MZS65560 NJG65555:NJO65560 NTC65555:NTK65560 OCY65555:ODG65560 OMU65555:ONC65560 OWQ65555:OWY65560 PGM65555:PGU65560 PQI65555:PQQ65560 QAE65555:QAM65560 QKA65555:QKI65560 QTW65555:QUE65560 RDS65555:REA65560 RNO65555:RNW65560 RXK65555:RXS65560 SHG65555:SHO65560 SRC65555:SRK65560 TAY65555:TBG65560 TKU65555:TLC65560 TUQ65555:TUY65560 UEM65555:UEU65560 UOI65555:UOQ65560 UYE65555:UYM65560 VIA65555:VII65560 VRW65555:VSE65560 WBS65555:WCA65560 WLO65555:WLW65560 WVK65555:WVS65560 C131091:K131096 IY131091:JG131096 SU131091:TC131096 ACQ131091:ACY131096 AMM131091:AMU131096 AWI131091:AWQ131096 BGE131091:BGM131096 BQA131091:BQI131096 BZW131091:CAE131096 CJS131091:CKA131096 CTO131091:CTW131096 DDK131091:DDS131096 DNG131091:DNO131096 DXC131091:DXK131096 EGY131091:EHG131096 EQU131091:ERC131096 FAQ131091:FAY131096 FKM131091:FKU131096 FUI131091:FUQ131096 GEE131091:GEM131096 GOA131091:GOI131096 GXW131091:GYE131096 HHS131091:HIA131096 HRO131091:HRW131096 IBK131091:IBS131096 ILG131091:ILO131096 IVC131091:IVK131096 JEY131091:JFG131096 JOU131091:JPC131096 JYQ131091:JYY131096 KIM131091:KIU131096 KSI131091:KSQ131096 LCE131091:LCM131096 LMA131091:LMI131096 LVW131091:LWE131096 MFS131091:MGA131096 MPO131091:MPW131096 MZK131091:MZS131096 NJG131091:NJO131096 NTC131091:NTK131096 OCY131091:ODG131096 OMU131091:ONC131096 OWQ131091:OWY131096 PGM131091:PGU131096 PQI131091:PQQ131096 QAE131091:QAM131096 QKA131091:QKI131096 QTW131091:QUE131096 RDS131091:REA131096 RNO131091:RNW131096 RXK131091:RXS131096 SHG131091:SHO131096 SRC131091:SRK131096 TAY131091:TBG131096 TKU131091:TLC131096 TUQ131091:TUY131096 UEM131091:UEU131096 UOI131091:UOQ131096 UYE131091:UYM131096 VIA131091:VII131096 VRW131091:VSE131096 WBS131091:WCA131096 WLO131091:WLW131096 WVK131091:WVS131096 C196627:K196632 IY196627:JG196632 SU196627:TC196632 ACQ196627:ACY196632 AMM196627:AMU196632 AWI196627:AWQ196632 BGE196627:BGM196632 BQA196627:BQI196632 BZW196627:CAE196632 CJS196627:CKA196632 CTO196627:CTW196632 DDK196627:DDS196632 DNG196627:DNO196632 DXC196627:DXK196632 EGY196627:EHG196632 EQU196627:ERC196632 FAQ196627:FAY196632 FKM196627:FKU196632 FUI196627:FUQ196632 GEE196627:GEM196632 GOA196627:GOI196632 GXW196627:GYE196632 HHS196627:HIA196632 HRO196627:HRW196632 IBK196627:IBS196632 ILG196627:ILO196632 IVC196627:IVK196632 JEY196627:JFG196632 JOU196627:JPC196632 JYQ196627:JYY196632 KIM196627:KIU196632 KSI196627:KSQ196632 LCE196627:LCM196632 LMA196627:LMI196632 LVW196627:LWE196632 MFS196627:MGA196632 MPO196627:MPW196632 MZK196627:MZS196632 NJG196627:NJO196632 NTC196627:NTK196632 OCY196627:ODG196632 OMU196627:ONC196632 OWQ196627:OWY196632 PGM196627:PGU196632 PQI196627:PQQ196632 QAE196627:QAM196632 QKA196627:QKI196632 QTW196627:QUE196632 RDS196627:REA196632 RNO196627:RNW196632 RXK196627:RXS196632 SHG196627:SHO196632 SRC196627:SRK196632 TAY196627:TBG196632 TKU196627:TLC196632 TUQ196627:TUY196632 UEM196627:UEU196632 UOI196627:UOQ196632 UYE196627:UYM196632 VIA196627:VII196632 VRW196627:VSE196632 WBS196627:WCA196632 WLO196627:WLW196632 WVK196627:WVS196632 C262163:K262168 IY262163:JG262168 SU262163:TC262168 ACQ262163:ACY262168 AMM262163:AMU262168 AWI262163:AWQ262168 BGE262163:BGM262168 BQA262163:BQI262168 BZW262163:CAE262168 CJS262163:CKA262168 CTO262163:CTW262168 DDK262163:DDS262168 DNG262163:DNO262168 DXC262163:DXK262168 EGY262163:EHG262168 EQU262163:ERC262168 FAQ262163:FAY262168 FKM262163:FKU262168 FUI262163:FUQ262168 GEE262163:GEM262168 GOA262163:GOI262168 GXW262163:GYE262168 HHS262163:HIA262168 HRO262163:HRW262168 IBK262163:IBS262168 ILG262163:ILO262168 IVC262163:IVK262168 JEY262163:JFG262168 JOU262163:JPC262168 JYQ262163:JYY262168 KIM262163:KIU262168 KSI262163:KSQ262168 LCE262163:LCM262168 LMA262163:LMI262168 LVW262163:LWE262168 MFS262163:MGA262168 MPO262163:MPW262168 MZK262163:MZS262168 NJG262163:NJO262168 NTC262163:NTK262168 OCY262163:ODG262168 OMU262163:ONC262168 OWQ262163:OWY262168 PGM262163:PGU262168 PQI262163:PQQ262168 QAE262163:QAM262168 QKA262163:QKI262168 QTW262163:QUE262168 RDS262163:REA262168 RNO262163:RNW262168 RXK262163:RXS262168 SHG262163:SHO262168 SRC262163:SRK262168 TAY262163:TBG262168 TKU262163:TLC262168 TUQ262163:TUY262168 UEM262163:UEU262168 UOI262163:UOQ262168 UYE262163:UYM262168 VIA262163:VII262168 VRW262163:VSE262168 WBS262163:WCA262168 WLO262163:WLW262168 WVK262163:WVS262168 C327699:K327704 IY327699:JG327704 SU327699:TC327704 ACQ327699:ACY327704 AMM327699:AMU327704 AWI327699:AWQ327704 BGE327699:BGM327704 BQA327699:BQI327704 BZW327699:CAE327704 CJS327699:CKA327704 CTO327699:CTW327704 DDK327699:DDS327704 DNG327699:DNO327704 DXC327699:DXK327704 EGY327699:EHG327704 EQU327699:ERC327704 FAQ327699:FAY327704 FKM327699:FKU327704 FUI327699:FUQ327704 GEE327699:GEM327704 GOA327699:GOI327704 GXW327699:GYE327704 HHS327699:HIA327704 HRO327699:HRW327704 IBK327699:IBS327704 ILG327699:ILO327704 IVC327699:IVK327704 JEY327699:JFG327704 JOU327699:JPC327704 JYQ327699:JYY327704 KIM327699:KIU327704 KSI327699:KSQ327704 LCE327699:LCM327704 LMA327699:LMI327704 LVW327699:LWE327704 MFS327699:MGA327704 MPO327699:MPW327704 MZK327699:MZS327704 NJG327699:NJO327704 NTC327699:NTK327704 OCY327699:ODG327704 OMU327699:ONC327704 OWQ327699:OWY327704 PGM327699:PGU327704 PQI327699:PQQ327704 QAE327699:QAM327704 QKA327699:QKI327704 QTW327699:QUE327704 RDS327699:REA327704 RNO327699:RNW327704 RXK327699:RXS327704 SHG327699:SHO327704 SRC327699:SRK327704 TAY327699:TBG327704 TKU327699:TLC327704 TUQ327699:TUY327704 UEM327699:UEU327704 UOI327699:UOQ327704 UYE327699:UYM327704 VIA327699:VII327704 VRW327699:VSE327704 WBS327699:WCA327704 WLO327699:WLW327704 WVK327699:WVS327704 C393235:K393240 IY393235:JG393240 SU393235:TC393240 ACQ393235:ACY393240 AMM393235:AMU393240 AWI393235:AWQ393240 BGE393235:BGM393240 BQA393235:BQI393240 BZW393235:CAE393240 CJS393235:CKA393240 CTO393235:CTW393240 DDK393235:DDS393240 DNG393235:DNO393240 DXC393235:DXK393240 EGY393235:EHG393240 EQU393235:ERC393240 FAQ393235:FAY393240 FKM393235:FKU393240 FUI393235:FUQ393240 GEE393235:GEM393240 GOA393235:GOI393240 GXW393235:GYE393240 HHS393235:HIA393240 HRO393235:HRW393240 IBK393235:IBS393240 ILG393235:ILO393240 IVC393235:IVK393240 JEY393235:JFG393240 JOU393235:JPC393240 JYQ393235:JYY393240 KIM393235:KIU393240 KSI393235:KSQ393240 LCE393235:LCM393240 LMA393235:LMI393240 LVW393235:LWE393240 MFS393235:MGA393240 MPO393235:MPW393240 MZK393235:MZS393240 NJG393235:NJO393240 NTC393235:NTK393240 OCY393235:ODG393240 OMU393235:ONC393240 OWQ393235:OWY393240 PGM393235:PGU393240 PQI393235:PQQ393240 QAE393235:QAM393240 QKA393235:QKI393240 QTW393235:QUE393240 RDS393235:REA393240 RNO393235:RNW393240 RXK393235:RXS393240 SHG393235:SHO393240 SRC393235:SRK393240 TAY393235:TBG393240 TKU393235:TLC393240 TUQ393235:TUY393240 UEM393235:UEU393240 UOI393235:UOQ393240 UYE393235:UYM393240 VIA393235:VII393240 VRW393235:VSE393240 WBS393235:WCA393240 WLO393235:WLW393240 WVK393235:WVS393240 C458771:K458776 IY458771:JG458776 SU458771:TC458776 ACQ458771:ACY458776 AMM458771:AMU458776 AWI458771:AWQ458776 BGE458771:BGM458776 BQA458771:BQI458776 BZW458771:CAE458776 CJS458771:CKA458776 CTO458771:CTW458776 DDK458771:DDS458776 DNG458771:DNO458776 DXC458771:DXK458776 EGY458771:EHG458776 EQU458771:ERC458776 FAQ458771:FAY458776 FKM458771:FKU458776 FUI458771:FUQ458776 GEE458771:GEM458776 GOA458771:GOI458776 GXW458771:GYE458776 HHS458771:HIA458776 HRO458771:HRW458776 IBK458771:IBS458776 ILG458771:ILO458776 IVC458771:IVK458776 JEY458771:JFG458776 JOU458771:JPC458776 JYQ458771:JYY458776 KIM458771:KIU458776 KSI458771:KSQ458776 LCE458771:LCM458776 LMA458771:LMI458776 LVW458771:LWE458776 MFS458771:MGA458776 MPO458771:MPW458776 MZK458771:MZS458776 NJG458771:NJO458776 NTC458771:NTK458776 OCY458771:ODG458776 OMU458771:ONC458776 OWQ458771:OWY458776 PGM458771:PGU458776 PQI458771:PQQ458776 QAE458771:QAM458776 QKA458771:QKI458776 QTW458771:QUE458776 RDS458771:REA458776 RNO458771:RNW458776 RXK458771:RXS458776 SHG458771:SHO458776 SRC458771:SRK458776 TAY458771:TBG458776 TKU458771:TLC458776 TUQ458771:TUY458776 UEM458771:UEU458776 UOI458771:UOQ458776 UYE458771:UYM458776 VIA458771:VII458776 VRW458771:VSE458776 WBS458771:WCA458776 WLO458771:WLW458776 WVK458771:WVS458776 C524307:K524312 IY524307:JG524312 SU524307:TC524312 ACQ524307:ACY524312 AMM524307:AMU524312 AWI524307:AWQ524312 BGE524307:BGM524312 BQA524307:BQI524312 BZW524307:CAE524312 CJS524307:CKA524312 CTO524307:CTW524312 DDK524307:DDS524312 DNG524307:DNO524312 DXC524307:DXK524312 EGY524307:EHG524312 EQU524307:ERC524312 FAQ524307:FAY524312 FKM524307:FKU524312 FUI524307:FUQ524312 GEE524307:GEM524312 GOA524307:GOI524312 GXW524307:GYE524312 HHS524307:HIA524312 HRO524307:HRW524312 IBK524307:IBS524312 ILG524307:ILO524312 IVC524307:IVK524312 JEY524307:JFG524312 JOU524307:JPC524312 JYQ524307:JYY524312 KIM524307:KIU524312 KSI524307:KSQ524312 LCE524307:LCM524312 LMA524307:LMI524312 LVW524307:LWE524312 MFS524307:MGA524312 MPO524307:MPW524312 MZK524307:MZS524312 NJG524307:NJO524312 NTC524307:NTK524312 OCY524307:ODG524312 OMU524307:ONC524312 OWQ524307:OWY524312 PGM524307:PGU524312 PQI524307:PQQ524312 QAE524307:QAM524312 QKA524307:QKI524312 QTW524307:QUE524312 RDS524307:REA524312 RNO524307:RNW524312 RXK524307:RXS524312 SHG524307:SHO524312 SRC524307:SRK524312 TAY524307:TBG524312 TKU524307:TLC524312 TUQ524307:TUY524312 UEM524307:UEU524312 UOI524307:UOQ524312 UYE524307:UYM524312 VIA524307:VII524312 VRW524307:VSE524312 WBS524307:WCA524312 WLO524307:WLW524312 WVK524307:WVS524312 C589843:K589848 IY589843:JG589848 SU589843:TC589848 ACQ589843:ACY589848 AMM589843:AMU589848 AWI589843:AWQ589848 BGE589843:BGM589848 BQA589843:BQI589848 BZW589843:CAE589848 CJS589843:CKA589848 CTO589843:CTW589848 DDK589843:DDS589848 DNG589843:DNO589848 DXC589843:DXK589848 EGY589843:EHG589848 EQU589843:ERC589848 FAQ589843:FAY589848 FKM589843:FKU589848 FUI589843:FUQ589848 GEE589843:GEM589848 GOA589843:GOI589848 GXW589843:GYE589848 HHS589843:HIA589848 HRO589843:HRW589848 IBK589843:IBS589848 ILG589843:ILO589848 IVC589843:IVK589848 JEY589843:JFG589848 JOU589843:JPC589848 JYQ589843:JYY589848 KIM589843:KIU589848 KSI589843:KSQ589848 LCE589843:LCM589848 LMA589843:LMI589848 LVW589843:LWE589848 MFS589843:MGA589848 MPO589843:MPW589848 MZK589843:MZS589848 NJG589843:NJO589848 NTC589843:NTK589848 OCY589843:ODG589848 OMU589843:ONC589848 OWQ589843:OWY589848 PGM589843:PGU589848 PQI589843:PQQ589848 QAE589843:QAM589848 QKA589843:QKI589848 QTW589843:QUE589848 RDS589843:REA589848 RNO589843:RNW589848 RXK589843:RXS589848 SHG589843:SHO589848 SRC589843:SRK589848 TAY589843:TBG589848 TKU589843:TLC589848 TUQ589843:TUY589848 UEM589843:UEU589848 UOI589843:UOQ589848 UYE589843:UYM589848 VIA589843:VII589848 VRW589843:VSE589848 WBS589843:WCA589848 WLO589843:WLW589848 WVK589843:WVS589848 C655379:K655384 IY655379:JG655384 SU655379:TC655384 ACQ655379:ACY655384 AMM655379:AMU655384 AWI655379:AWQ655384 BGE655379:BGM655384 BQA655379:BQI655384 BZW655379:CAE655384 CJS655379:CKA655384 CTO655379:CTW655384 DDK655379:DDS655384 DNG655379:DNO655384 DXC655379:DXK655384 EGY655379:EHG655384 EQU655379:ERC655384 FAQ655379:FAY655384 FKM655379:FKU655384 FUI655379:FUQ655384 GEE655379:GEM655384 GOA655379:GOI655384 GXW655379:GYE655384 HHS655379:HIA655384 HRO655379:HRW655384 IBK655379:IBS655384 ILG655379:ILO655384 IVC655379:IVK655384 JEY655379:JFG655384 JOU655379:JPC655384 JYQ655379:JYY655384 KIM655379:KIU655384 KSI655379:KSQ655384 LCE655379:LCM655384 LMA655379:LMI655384 LVW655379:LWE655384 MFS655379:MGA655384 MPO655379:MPW655384 MZK655379:MZS655384 NJG655379:NJO655384 NTC655379:NTK655384 OCY655379:ODG655384 OMU655379:ONC655384 OWQ655379:OWY655384 PGM655379:PGU655384 PQI655379:PQQ655384 QAE655379:QAM655384 QKA655379:QKI655384 QTW655379:QUE655384 RDS655379:REA655384 RNO655379:RNW655384 RXK655379:RXS655384 SHG655379:SHO655384 SRC655379:SRK655384 TAY655379:TBG655384 TKU655379:TLC655384 TUQ655379:TUY655384 UEM655379:UEU655384 UOI655379:UOQ655384 UYE655379:UYM655384 VIA655379:VII655384 VRW655379:VSE655384 WBS655379:WCA655384 WLO655379:WLW655384 WVK655379:WVS655384 C720915:K720920 IY720915:JG720920 SU720915:TC720920 ACQ720915:ACY720920 AMM720915:AMU720920 AWI720915:AWQ720920 BGE720915:BGM720920 BQA720915:BQI720920 BZW720915:CAE720920 CJS720915:CKA720920 CTO720915:CTW720920 DDK720915:DDS720920 DNG720915:DNO720920 DXC720915:DXK720920 EGY720915:EHG720920 EQU720915:ERC720920 FAQ720915:FAY720920 FKM720915:FKU720920 FUI720915:FUQ720920 GEE720915:GEM720920 GOA720915:GOI720920 GXW720915:GYE720920 HHS720915:HIA720920 HRO720915:HRW720920 IBK720915:IBS720920 ILG720915:ILO720920 IVC720915:IVK720920 JEY720915:JFG720920 JOU720915:JPC720920 JYQ720915:JYY720920 KIM720915:KIU720920 KSI720915:KSQ720920 LCE720915:LCM720920 LMA720915:LMI720920 LVW720915:LWE720920 MFS720915:MGA720920 MPO720915:MPW720920 MZK720915:MZS720920 NJG720915:NJO720920 NTC720915:NTK720920 OCY720915:ODG720920 OMU720915:ONC720920 OWQ720915:OWY720920 PGM720915:PGU720920 PQI720915:PQQ720920 QAE720915:QAM720920 QKA720915:QKI720920 QTW720915:QUE720920 RDS720915:REA720920 RNO720915:RNW720920 RXK720915:RXS720920 SHG720915:SHO720920 SRC720915:SRK720920 TAY720915:TBG720920 TKU720915:TLC720920 TUQ720915:TUY720920 UEM720915:UEU720920 UOI720915:UOQ720920 UYE720915:UYM720920 VIA720915:VII720920 VRW720915:VSE720920 WBS720915:WCA720920 WLO720915:WLW720920 WVK720915:WVS720920 C786451:K786456 IY786451:JG786456 SU786451:TC786456 ACQ786451:ACY786456 AMM786451:AMU786456 AWI786451:AWQ786456 BGE786451:BGM786456 BQA786451:BQI786456 BZW786451:CAE786456 CJS786451:CKA786456 CTO786451:CTW786456 DDK786451:DDS786456 DNG786451:DNO786456 DXC786451:DXK786456 EGY786451:EHG786456 EQU786451:ERC786456 FAQ786451:FAY786456 FKM786451:FKU786456 FUI786451:FUQ786456 GEE786451:GEM786456 GOA786451:GOI786456 GXW786451:GYE786456 HHS786451:HIA786456 HRO786451:HRW786456 IBK786451:IBS786456 ILG786451:ILO786456 IVC786451:IVK786456 JEY786451:JFG786456 JOU786451:JPC786456 JYQ786451:JYY786456 KIM786451:KIU786456 KSI786451:KSQ786456 LCE786451:LCM786456 LMA786451:LMI786456 LVW786451:LWE786456 MFS786451:MGA786456 MPO786451:MPW786456 MZK786451:MZS786456 NJG786451:NJO786456 NTC786451:NTK786456 OCY786451:ODG786456 OMU786451:ONC786456 OWQ786451:OWY786456 PGM786451:PGU786456 PQI786451:PQQ786456 QAE786451:QAM786456 QKA786451:QKI786456 QTW786451:QUE786456 RDS786451:REA786456 RNO786451:RNW786456 RXK786451:RXS786456 SHG786451:SHO786456 SRC786451:SRK786456 TAY786451:TBG786456 TKU786451:TLC786456 TUQ786451:TUY786456 UEM786451:UEU786456 UOI786451:UOQ786456 UYE786451:UYM786456 VIA786451:VII786456 VRW786451:VSE786456 WBS786451:WCA786456 WLO786451:WLW786456 WVK786451:WVS786456 C851987:K851992 IY851987:JG851992 SU851987:TC851992 ACQ851987:ACY851992 AMM851987:AMU851992 AWI851987:AWQ851992 BGE851987:BGM851992 BQA851987:BQI851992 BZW851987:CAE851992 CJS851987:CKA851992 CTO851987:CTW851992 DDK851987:DDS851992 DNG851987:DNO851992 DXC851987:DXK851992 EGY851987:EHG851992 EQU851987:ERC851992 FAQ851987:FAY851992 FKM851987:FKU851992 FUI851987:FUQ851992 GEE851987:GEM851992 GOA851987:GOI851992 GXW851987:GYE851992 HHS851987:HIA851992 HRO851987:HRW851992 IBK851987:IBS851992 ILG851987:ILO851992 IVC851987:IVK851992 JEY851987:JFG851992 JOU851987:JPC851992 JYQ851987:JYY851992 KIM851987:KIU851992 KSI851987:KSQ851992 LCE851987:LCM851992 LMA851987:LMI851992 LVW851987:LWE851992 MFS851987:MGA851992 MPO851987:MPW851992 MZK851987:MZS851992 NJG851987:NJO851992 NTC851987:NTK851992 OCY851987:ODG851992 OMU851987:ONC851992 OWQ851987:OWY851992 PGM851987:PGU851992 PQI851987:PQQ851992 QAE851987:QAM851992 QKA851987:QKI851992 QTW851987:QUE851992 RDS851987:REA851992 RNO851987:RNW851992 RXK851987:RXS851992 SHG851987:SHO851992 SRC851987:SRK851992 TAY851987:TBG851992 TKU851987:TLC851992 TUQ851987:TUY851992 UEM851987:UEU851992 UOI851987:UOQ851992 UYE851987:UYM851992 VIA851987:VII851992 VRW851987:VSE851992 WBS851987:WCA851992 WLO851987:WLW851992 WVK851987:WVS851992 C917523:K917528 IY917523:JG917528 SU917523:TC917528 ACQ917523:ACY917528 AMM917523:AMU917528 AWI917523:AWQ917528 BGE917523:BGM917528 BQA917523:BQI917528 BZW917523:CAE917528 CJS917523:CKA917528 CTO917523:CTW917528 DDK917523:DDS917528 DNG917523:DNO917528 DXC917523:DXK917528 EGY917523:EHG917528 EQU917523:ERC917528 FAQ917523:FAY917528 FKM917523:FKU917528 FUI917523:FUQ917528 GEE917523:GEM917528 GOA917523:GOI917528 GXW917523:GYE917528 HHS917523:HIA917528 HRO917523:HRW917528 IBK917523:IBS917528 ILG917523:ILO917528 IVC917523:IVK917528 JEY917523:JFG917528 JOU917523:JPC917528 JYQ917523:JYY917528 KIM917523:KIU917528 KSI917523:KSQ917528 LCE917523:LCM917528 LMA917523:LMI917528 LVW917523:LWE917528 MFS917523:MGA917528 MPO917523:MPW917528 MZK917523:MZS917528 NJG917523:NJO917528 NTC917523:NTK917528 OCY917523:ODG917528 OMU917523:ONC917528 OWQ917523:OWY917528 PGM917523:PGU917528 PQI917523:PQQ917528 QAE917523:QAM917528 QKA917523:QKI917528 QTW917523:QUE917528 RDS917523:REA917528 RNO917523:RNW917528 RXK917523:RXS917528 SHG917523:SHO917528 SRC917523:SRK917528 TAY917523:TBG917528 TKU917523:TLC917528 TUQ917523:TUY917528 UEM917523:UEU917528 UOI917523:UOQ917528 UYE917523:UYM917528 VIA917523:VII917528 VRW917523:VSE917528 WBS917523:WCA917528 WLO917523:WLW917528 WVK917523:WVS917528 C983059:K983064 IY983059:JG983064 SU983059:TC983064 ACQ983059:ACY983064 AMM983059:AMU983064 AWI983059:AWQ983064 BGE983059:BGM983064 BQA983059:BQI983064 BZW983059:CAE983064 CJS983059:CKA983064 CTO983059:CTW983064 DDK983059:DDS983064 DNG983059:DNO983064 DXC983059:DXK983064 EGY983059:EHG983064 EQU983059:ERC983064 FAQ983059:FAY983064 FKM983059:FKU983064 FUI983059:FUQ983064 GEE983059:GEM983064 GOA983059:GOI983064 GXW983059:GYE983064 HHS983059:HIA983064 HRO983059:HRW983064 IBK983059:IBS983064 ILG983059:ILO983064 IVC983059:IVK983064 JEY983059:JFG983064 JOU983059:JPC983064 JYQ983059:JYY983064 KIM983059:KIU983064 KSI983059:KSQ983064 LCE983059:LCM983064 LMA983059:LMI983064 LVW983059:LWE983064 MFS983059:MGA983064 MPO983059:MPW983064 MZK983059:MZS983064 NJG983059:NJO983064 NTC983059:NTK983064 OCY983059:ODG983064 OMU983059:ONC983064 OWQ983059:OWY983064 PGM983059:PGU983064 PQI983059:PQQ983064 QAE983059:QAM983064 QKA983059:QKI983064 QTW983059:QUE983064 RDS983059:REA983064 RNO983059:RNW983064 RXK983059:RXS983064 SHG983059:SHO983064 SRC983059:SRK983064 TAY983059:TBG983064 TKU983059:TLC983064 TUQ983059:TUY983064 UEM983059:UEU983064 UOI983059:UOQ983064 UYE983059:UYM983064 VIA983059:VII983064 VRW983059:VSE983064 WBS983059:WCA983064 WLO983059:WLW983064 WVK983059:WVS983064 C26:K27 IY26:JG27 SU26:TC27 ACQ26:ACY27 AMM26:AMU27 AWI26:AWQ27 BGE26:BGM27 BQA26:BQI27 BZW26:CAE27 CJS26:CKA27 CTO26:CTW27 DDK26:DDS27 DNG26:DNO27 DXC26:DXK27 EGY26:EHG27 EQU26:ERC27 FAQ26:FAY27 FKM26:FKU27 FUI26:FUQ27 GEE26:GEM27 GOA26:GOI27 GXW26:GYE27 HHS26:HIA27 HRO26:HRW27 IBK26:IBS27 ILG26:ILO27 IVC26:IVK27 JEY26:JFG27 JOU26:JPC27 JYQ26:JYY27 KIM26:KIU27 KSI26:KSQ27 LCE26:LCM27 LMA26:LMI27 LVW26:LWE27 MFS26:MGA27 MPO26:MPW27 MZK26:MZS27 NJG26:NJO27 NTC26:NTK27 OCY26:ODG27 OMU26:ONC27 OWQ26:OWY27 PGM26:PGU27 PQI26:PQQ27 QAE26:QAM27 QKA26:QKI27 QTW26:QUE27 RDS26:REA27 RNO26:RNW27 RXK26:RXS27 SHG26:SHO27 SRC26:SRK27 TAY26:TBG27 TKU26:TLC27 TUQ26:TUY27 UEM26:UEU27 UOI26:UOQ27 UYE26:UYM27 VIA26:VII27 VRW26:VSE27 WBS26:WCA27 WLO26:WLW27 WVK26:WVS27 C65562:K65563 IY65562:JG65563 SU65562:TC65563 ACQ65562:ACY65563 AMM65562:AMU65563 AWI65562:AWQ65563 BGE65562:BGM65563 BQA65562:BQI65563 BZW65562:CAE65563 CJS65562:CKA65563 CTO65562:CTW65563 DDK65562:DDS65563 DNG65562:DNO65563 DXC65562:DXK65563 EGY65562:EHG65563 EQU65562:ERC65563 FAQ65562:FAY65563 FKM65562:FKU65563 FUI65562:FUQ65563 GEE65562:GEM65563 GOA65562:GOI65563 GXW65562:GYE65563 HHS65562:HIA65563 HRO65562:HRW65563 IBK65562:IBS65563 ILG65562:ILO65563 IVC65562:IVK65563 JEY65562:JFG65563 JOU65562:JPC65563 JYQ65562:JYY65563 KIM65562:KIU65563 KSI65562:KSQ65563 LCE65562:LCM65563 LMA65562:LMI65563 LVW65562:LWE65563 MFS65562:MGA65563 MPO65562:MPW65563 MZK65562:MZS65563 NJG65562:NJO65563 NTC65562:NTK65563 OCY65562:ODG65563 OMU65562:ONC65563 OWQ65562:OWY65563 PGM65562:PGU65563 PQI65562:PQQ65563 QAE65562:QAM65563 QKA65562:QKI65563 QTW65562:QUE65563 RDS65562:REA65563 RNO65562:RNW65563 RXK65562:RXS65563 SHG65562:SHO65563 SRC65562:SRK65563 TAY65562:TBG65563 TKU65562:TLC65563 TUQ65562:TUY65563 UEM65562:UEU65563 UOI65562:UOQ65563 UYE65562:UYM65563 VIA65562:VII65563 VRW65562:VSE65563 WBS65562:WCA65563 WLO65562:WLW65563 WVK65562:WVS65563 C131098:K131099 IY131098:JG131099 SU131098:TC131099 ACQ131098:ACY131099 AMM131098:AMU131099 AWI131098:AWQ131099 BGE131098:BGM131099 BQA131098:BQI131099 BZW131098:CAE131099 CJS131098:CKA131099 CTO131098:CTW131099 DDK131098:DDS131099 DNG131098:DNO131099 DXC131098:DXK131099 EGY131098:EHG131099 EQU131098:ERC131099 FAQ131098:FAY131099 FKM131098:FKU131099 FUI131098:FUQ131099 GEE131098:GEM131099 GOA131098:GOI131099 GXW131098:GYE131099 HHS131098:HIA131099 HRO131098:HRW131099 IBK131098:IBS131099 ILG131098:ILO131099 IVC131098:IVK131099 JEY131098:JFG131099 JOU131098:JPC131099 JYQ131098:JYY131099 KIM131098:KIU131099 KSI131098:KSQ131099 LCE131098:LCM131099 LMA131098:LMI131099 LVW131098:LWE131099 MFS131098:MGA131099 MPO131098:MPW131099 MZK131098:MZS131099 NJG131098:NJO131099 NTC131098:NTK131099 OCY131098:ODG131099 OMU131098:ONC131099 OWQ131098:OWY131099 PGM131098:PGU131099 PQI131098:PQQ131099 QAE131098:QAM131099 QKA131098:QKI131099 QTW131098:QUE131099 RDS131098:REA131099 RNO131098:RNW131099 RXK131098:RXS131099 SHG131098:SHO131099 SRC131098:SRK131099 TAY131098:TBG131099 TKU131098:TLC131099 TUQ131098:TUY131099 UEM131098:UEU131099 UOI131098:UOQ131099 UYE131098:UYM131099 VIA131098:VII131099 VRW131098:VSE131099 WBS131098:WCA131099 WLO131098:WLW131099 WVK131098:WVS131099 C196634:K196635 IY196634:JG196635 SU196634:TC196635 ACQ196634:ACY196635 AMM196634:AMU196635 AWI196634:AWQ196635 BGE196634:BGM196635 BQA196634:BQI196635 BZW196634:CAE196635 CJS196634:CKA196635 CTO196634:CTW196635 DDK196634:DDS196635 DNG196634:DNO196635 DXC196634:DXK196635 EGY196634:EHG196635 EQU196634:ERC196635 FAQ196634:FAY196635 FKM196634:FKU196635 FUI196634:FUQ196635 GEE196634:GEM196635 GOA196634:GOI196635 GXW196634:GYE196635 HHS196634:HIA196635 HRO196634:HRW196635 IBK196634:IBS196635 ILG196634:ILO196635 IVC196634:IVK196635 JEY196634:JFG196635 JOU196634:JPC196635 JYQ196634:JYY196635 KIM196634:KIU196635 KSI196634:KSQ196635 LCE196634:LCM196635 LMA196634:LMI196635 LVW196634:LWE196635 MFS196634:MGA196635 MPO196634:MPW196635 MZK196634:MZS196635 NJG196634:NJO196635 NTC196634:NTK196635 OCY196634:ODG196635 OMU196634:ONC196635 OWQ196634:OWY196635 PGM196634:PGU196635 PQI196634:PQQ196635 QAE196634:QAM196635 QKA196634:QKI196635 QTW196634:QUE196635 RDS196634:REA196635 RNO196634:RNW196635 RXK196634:RXS196635 SHG196634:SHO196635 SRC196634:SRK196635 TAY196634:TBG196635 TKU196634:TLC196635 TUQ196634:TUY196635 UEM196634:UEU196635 UOI196634:UOQ196635 UYE196634:UYM196635 VIA196634:VII196635 VRW196634:VSE196635 WBS196634:WCA196635 WLO196634:WLW196635 WVK196634:WVS196635 C262170:K262171 IY262170:JG262171 SU262170:TC262171 ACQ262170:ACY262171 AMM262170:AMU262171 AWI262170:AWQ262171 BGE262170:BGM262171 BQA262170:BQI262171 BZW262170:CAE262171 CJS262170:CKA262171 CTO262170:CTW262171 DDK262170:DDS262171 DNG262170:DNO262171 DXC262170:DXK262171 EGY262170:EHG262171 EQU262170:ERC262171 FAQ262170:FAY262171 FKM262170:FKU262171 FUI262170:FUQ262171 GEE262170:GEM262171 GOA262170:GOI262171 GXW262170:GYE262171 HHS262170:HIA262171 HRO262170:HRW262171 IBK262170:IBS262171 ILG262170:ILO262171 IVC262170:IVK262171 JEY262170:JFG262171 JOU262170:JPC262171 JYQ262170:JYY262171 KIM262170:KIU262171 KSI262170:KSQ262171 LCE262170:LCM262171 LMA262170:LMI262171 LVW262170:LWE262171 MFS262170:MGA262171 MPO262170:MPW262171 MZK262170:MZS262171 NJG262170:NJO262171 NTC262170:NTK262171 OCY262170:ODG262171 OMU262170:ONC262171 OWQ262170:OWY262171 PGM262170:PGU262171 PQI262170:PQQ262171 QAE262170:QAM262171 QKA262170:QKI262171 QTW262170:QUE262171 RDS262170:REA262171 RNO262170:RNW262171 RXK262170:RXS262171 SHG262170:SHO262171 SRC262170:SRK262171 TAY262170:TBG262171 TKU262170:TLC262171 TUQ262170:TUY262171 UEM262170:UEU262171 UOI262170:UOQ262171 UYE262170:UYM262171 VIA262170:VII262171 VRW262170:VSE262171 WBS262170:WCA262171 WLO262170:WLW262171 WVK262170:WVS262171 C327706:K327707 IY327706:JG327707 SU327706:TC327707 ACQ327706:ACY327707 AMM327706:AMU327707 AWI327706:AWQ327707 BGE327706:BGM327707 BQA327706:BQI327707 BZW327706:CAE327707 CJS327706:CKA327707 CTO327706:CTW327707 DDK327706:DDS327707 DNG327706:DNO327707 DXC327706:DXK327707 EGY327706:EHG327707 EQU327706:ERC327707 FAQ327706:FAY327707 FKM327706:FKU327707 FUI327706:FUQ327707 GEE327706:GEM327707 GOA327706:GOI327707 GXW327706:GYE327707 HHS327706:HIA327707 HRO327706:HRW327707 IBK327706:IBS327707 ILG327706:ILO327707 IVC327706:IVK327707 JEY327706:JFG327707 JOU327706:JPC327707 JYQ327706:JYY327707 KIM327706:KIU327707 KSI327706:KSQ327707 LCE327706:LCM327707 LMA327706:LMI327707 LVW327706:LWE327707 MFS327706:MGA327707 MPO327706:MPW327707 MZK327706:MZS327707 NJG327706:NJO327707 NTC327706:NTK327707 OCY327706:ODG327707 OMU327706:ONC327707 OWQ327706:OWY327707 PGM327706:PGU327707 PQI327706:PQQ327707 QAE327706:QAM327707 QKA327706:QKI327707 QTW327706:QUE327707 RDS327706:REA327707 RNO327706:RNW327707 RXK327706:RXS327707 SHG327706:SHO327707 SRC327706:SRK327707 TAY327706:TBG327707 TKU327706:TLC327707 TUQ327706:TUY327707 UEM327706:UEU327707 UOI327706:UOQ327707 UYE327706:UYM327707 VIA327706:VII327707 VRW327706:VSE327707 WBS327706:WCA327707 WLO327706:WLW327707 WVK327706:WVS327707 C393242:K393243 IY393242:JG393243 SU393242:TC393243 ACQ393242:ACY393243 AMM393242:AMU393243 AWI393242:AWQ393243 BGE393242:BGM393243 BQA393242:BQI393243 BZW393242:CAE393243 CJS393242:CKA393243 CTO393242:CTW393243 DDK393242:DDS393243 DNG393242:DNO393243 DXC393242:DXK393243 EGY393242:EHG393243 EQU393242:ERC393243 FAQ393242:FAY393243 FKM393242:FKU393243 FUI393242:FUQ393243 GEE393242:GEM393243 GOA393242:GOI393243 GXW393242:GYE393243 HHS393242:HIA393243 HRO393242:HRW393243 IBK393242:IBS393243 ILG393242:ILO393243 IVC393242:IVK393243 JEY393242:JFG393243 JOU393242:JPC393243 JYQ393242:JYY393243 KIM393242:KIU393243 KSI393242:KSQ393243 LCE393242:LCM393243 LMA393242:LMI393243 LVW393242:LWE393243 MFS393242:MGA393243 MPO393242:MPW393243 MZK393242:MZS393243 NJG393242:NJO393243 NTC393242:NTK393243 OCY393242:ODG393243 OMU393242:ONC393243 OWQ393242:OWY393243 PGM393242:PGU393243 PQI393242:PQQ393243 QAE393242:QAM393243 QKA393242:QKI393243 QTW393242:QUE393243 RDS393242:REA393243 RNO393242:RNW393243 RXK393242:RXS393243 SHG393242:SHO393243 SRC393242:SRK393243 TAY393242:TBG393243 TKU393242:TLC393243 TUQ393242:TUY393243 UEM393242:UEU393243 UOI393242:UOQ393243 UYE393242:UYM393243 VIA393242:VII393243 VRW393242:VSE393243 WBS393242:WCA393243 WLO393242:WLW393243 WVK393242:WVS393243 C458778:K458779 IY458778:JG458779 SU458778:TC458779 ACQ458778:ACY458779 AMM458778:AMU458779 AWI458778:AWQ458779 BGE458778:BGM458779 BQA458778:BQI458779 BZW458778:CAE458779 CJS458778:CKA458779 CTO458778:CTW458779 DDK458778:DDS458779 DNG458778:DNO458779 DXC458778:DXK458779 EGY458778:EHG458779 EQU458778:ERC458779 FAQ458778:FAY458779 FKM458778:FKU458779 FUI458778:FUQ458779 GEE458778:GEM458779 GOA458778:GOI458779 GXW458778:GYE458779 HHS458778:HIA458779 HRO458778:HRW458779 IBK458778:IBS458779 ILG458778:ILO458779 IVC458778:IVK458779 JEY458778:JFG458779 JOU458778:JPC458779 JYQ458778:JYY458779 KIM458778:KIU458779 KSI458778:KSQ458779 LCE458778:LCM458779 LMA458778:LMI458779 LVW458778:LWE458779 MFS458778:MGA458779 MPO458778:MPW458779 MZK458778:MZS458779 NJG458778:NJO458779 NTC458778:NTK458779 OCY458778:ODG458779 OMU458778:ONC458779 OWQ458778:OWY458779 PGM458778:PGU458779 PQI458778:PQQ458779 QAE458778:QAM458779 QKA458778:QKI458779 QTW458778:QUE458779 RDS458778:REA458779 RNO458778:RNW458779 RXK458778:RXS458779 SHG458778:SHO458779 SRC458778:SRK458779 TAY458778:TBG458779 TKU458778:TLC458779 TUQ458778:TUY458779 UEM458778:UEU458779 UOI458778:UOQ458779 UYE458778:UYM458779 VIA458778:VII458779 VRW458778:VSE458779 WBS458778:WCA458779 WLO458778:WLW458779 WVK458778:WVS458779 C524314:K524315 IY524314:JG524315 SU524314:TC524315 ACQ524314:ACY524315 AMM524314:AMU524315 AWI524314:AWQ524315 BGE524314:BGM524315 BQA524314:BQI524315 BZW524314:CAE524315 CJS524314:CKA524315 CTO524314:CTW524315 DDK524314:DDS524315 DNG524314:DNO524315 DXC524314:DXK524315 EGY524314:EHG524315 EQU524314:ERC524315 FAQ524314:FAY524315 FKM524314:FKU524315 FUI524314:FUQ524315 GEE524314:GEM524315 GOA524314:GOI524315 GXW524314:GYE524315 HHS524314:HIA524315 HRO524314:HRW524315 IBK524314:IBS524315 ILG524314:ILO524315 IVC524314:IVK524315 JEY524314:JFG524315 JOU524314:JPC524315 JYQ524314:JYY524315 KIM524314:KIU524315 KSI524314:KSQ524315 LCE524314:LCM524315 LMA524314:LMI524315 LVW524314:LWE524315 MFS524314:MGA524315 MPO524314:MPW524315 MZK524314:MZS524315 NJG524314:NJO524315 NTC524314:NTK524315 OCY524314:ODG524315 OMU524314:ONC524315 OWQ524314:OWY524315 PGM524314:PGU524315 PQI524314:PQQ524315 QAE524314:QAM524315 QKA524314:QKI524315 QTW524314:QUE524315 RDS524314:REA524315 RNO524314:RNW524315 RXK524314:RXS524315 SHG524314:SHO524315 SRC524314:SRK524315 TAY524314:TBG524315 TKU524314:TLC524315 TUQ524314:TUY524315 UEM524314:UEU524315 UOI524314:UOQ524315 UYE524314:UYM524315 VIA524314:VII524315 VRW524314:VSE524315 WBS524314:WCA524315 WLO524314:WLW524315 WVK524314:WVS524315 C589850:K589851 IY589850:JG589851 SU589850:TC589851 ACQ589850:ACY589851 AMM589850:AMU589851 AWI589850:AWQ589851 BGE589850:BGM589851 BQA589850:BQI589851 BZW589850:CAE589851 CJS589850:CKA589851 CTO589850:CTW589851 DDK589850:DDS589851 DNG589850:DNO589851 DXC589850:DXK589851 EGY589850:EHG589851 EQU589850:ERC589851 FAQ589850:FAY589851 FKM589850:FKU589851 FUI589850:FUQ589851 GEE589850:GEM589851 GOA589850:GOI589851 GXW589850:GYE589851 HHS589850:HIA589851 HRO589850:HRW589851 IBK589850:IBS589851 ILG589850:ILO589851 IVC589850:IVK589851 JEY589850:JFG589851 JOU589850:JPC589851 JYQ589850:JYY589851 KIM589850:KIU589851 KSI589850:KSQ589851 LCE589850:LCM589851 LMA589850:LMI589851 LVW589850:LWE589851 MFS589850:MGA589851 MPO589850:MPW589851 MZK589850:MZS589851 NJG589850:NJO589851 NTC589850:NTK589851 OCY589850:ODG589851 OMU589850:ONC589851 OWQ589850:OWY589851 PGM589850:PGU589851 PQI589850:PQQ589851 QAE589850:QAM589851 QKA589850:QKI589851 QTW589850:QUE589851 RDS589850:REA589851 RNO589850:RNW589851 RXK589850:RXS589851 SHG589850:SHO589851 SRC589850:SRK589851 TAY589850:TBG589851 TKU589850:TLC589851 TUQ589850:TUY589851 UEM589850:UEU589851 UOI589850:UOQ589851 UYE589850:UYM589851 VIA589850:VII589851 VRW589850:VSE589851 WBS589850:WCA589851 WLO589850:WLW589851 WVK589850:WVS589851 C655386:K655387 IY655386:JG655387 SU655386:TC655387 ACQ655386:ACY655387 AMM655386:AMU655387 AWI655386:AWQ655387 BGE655386:BGM655387 BQA655386:BQI655387 BZW655386:CAE655387 CJS655386:CKA655387 CTO655386:CTW655387 DDK655386:DDS655387 DNG655386:DNO655387 DXC655386:DXK655387 EGY655386:EHG655387 EQU655386:ERC655387 FAQ655386:FAY655387 FKM655386:FKU655387 FUI655386:FUQ655387 GEE655386:GEM655387 GOA655386:GOI655387 GXW655386:GYE655387 HHS655386:HIA655387 HRO655386:HRW655387 IBK655386:IBS655387 ILG655386:ILO655387 IVC655386:IVK655387 JEY655386:JFG655387 JOU655386:JPC655387 JYQ655386:JYY655387 KIM655386:KIU655387 KSI655386:KSQ655387 LCE655386:LCM655387 LMA655386:LMI655387 LVW655386:LWE655387 MFS655386:MGA655387 MPO655386:MPW655387 MZK655386:MZS655387 NJG655386:NJO655387 NTC655386:NTK655387 OCY655386:ODG655387 OMU655386:ONC655387 OWQ655386:OWY655387 PGM655386:PGU655387 PQI655386:PQQ655387 QAE655386:QAM655387 QKA655386:QKI655387 QTW655386:QUE655387 RDS655386:REA655387 RNO655386:RNW655387 RXK655386:RXS655387 SHG655386:SHO655387 SRC655386:SRK655387 TAY655386:TBG655387 TKU655386:TLC655387 TUQ655386:TUY655387 UEM655386:UEU655387 UOI655386:UOQ655387 UYE655386:UYM655387 VIA655386:VII655387 VRW655386:VSE655387 WBS655386:WCA655387 WLO655386:WLW655387 WVK655386:WVS655387 C720922:K720923 IY720922:JG720923 SU720922:TC720923 ACQ720922:ACY720923 AMM720922:AMU720923 AWI720922:AWQ720923 BGE720922:BGM720923 BQA720922:BQI720923 BZW720922:CAE720923 CJS720922:CKA720923 CTO720922:CTW720923 DDK720922:DDS720923 DNG720922:DNO720923 DXC720922:DXK720923 EGY720922:EHG720923 EQU720922:ERC720923 FAQ720922:FAY720923 FKM720922:FKU720923 FUI720922:FUQ720923 GEE720922:GEM720923 GOA720922:GOI720923 GXW720922:GYE720923 HHS720922:HIA720923 HRO720922:HRW720923 IBK720922:IBS720923 ILG720922:ILO720923 IVC720922:IVK720923 JEY720922:JFG720923 JOU720922:JPC720923 JYQ720922:JYY720923 KIM720922:KIU720923 KSI720922:KSQ720923 LCE720922:LCM720923 LMA720922:LMI720923 LVW720922:LWE720923 MFS720922:MGA720923 MPO720922:MPW720923 MZK720922:MZS720923 NJG720922:NJO720923 NTC720922:NTK720923 OCY720922:ODG720923 OMU720922:ONC720923 OWQ720922:OWY720923 PGM720922:PGU720923 PQI720922:PQQ720923 QAE720922:QAM720923 QKA720922:QKI720923 QTW720922:QUE720923 RDS720922:REA720923 RNO720922:RNW720923 RXK720922:RXS720923 SHG720922:SHO720923 SRC720922:SRK720923 TAY720922:TBG720923 TKU720922:TLC720923 TUQ720922:TUY720923 UEM720922:UEU720923 UOI720922:UOQ720923 UYE720922:UYM720923 VIA720922:VII720923 VRW720922:VSE720923 WBS720922:WCA720923 WLO720922:WLW720923 WVK720922:WVS720923 C786458:K786459 IY786458:JG786459 SU786458:TC786459 ACQ786458:ACY786459 AMM786458:AMU786459 AWI786458:AWQ786459 BGE786458:BGM786459 BQA786458:BQI786459 BZW786458:CAE786459 CJS786458:CKA786459 CTO786458:CTW786459 DDK786458:DDS786459 DNG786458:DNO786459 DXC786458:DXK786459 EGY786458:EHG786459 EQU786458:ERC786459 FAQ786458:FAY786459 FKM786458:FKU786459 FUI786458:FUQ786459 GEE786458:GEM786459 GOA786458:GOI786459 GXW786458:GYE786459 HHS786458:HIA786459 HRO786458:HRW786459 IBK786458:IBS786459 ILG786458:ILO786459 IVC786458:IVK786459 JEY786458:JFG786459 JOU786458:JPC786459 JYQ786458:JYY786459 KIM786458:KIU786459 KSI786458:KSQ786459 LCE786458:LCM786459 LMA786458:LMI786459 LVW786458:LWE786459 MFS786458:MGA786459 MPO786458:MPW786459 MZK786458:MZS786459 NJG786458:NJO786459 NTC786458:NTK786459 OCY786458:ODG786459 OMU786458:ONC786459 OWQ786458:OWY786459 PGM786458:PGU786459 PQI786458:PQQ786459 QAE786458:QAM786459 QKA786458:QKI786459 QTW786458:QUE786459 RDS786458:REA786459 RNO786458:RNW786459 RXK786458:RXS786459 SHG786458:SHO786459 SRC786458:SRK786459 TAY786458:TBG786459 TKU786458:TLC786459 TUQ786458:TUY786459 UEM786458:UEU786459 UOI786458:UOQ786459 UYE786458:UYM786459 VIA786458:VII786459 VRW786458:VSE786459 WBS786458:WCA786459 WLO786458:WLW786459 WVK786458:WVS786459 C851994:K851995 IY851994:JG851995 SU851994:TC851995 ACQ851994:ACY851995 AMM851994:AMU851995 AWI851994:AWQ851995 BGE851994:BGM851995 BQA851994:BQI851995 BZW851994:CAE851995 CJS851994:CKA851995 CTO851994:CTW851995 DDK851994:DDS851995 DNG851994:DNO851995 DXC851994:DXK851995 EGY851994:EHG851995 EQU851994:ERC851995 FAQ851994:FAY851995 FKM851994:FKU851995 FUI851994:FUQ851995 GEE851994:GEM851995 GOA851994:GOI851995 GXW851994:GYE851995 HHS851994:HIA851995 HRO851994:HRW851995 IBK851994:IBS851995 ILG851994:ILO851995 IVC851994:IVK851995 JEY851994:JFG851995 JOU851994:JPC851995 JYQ851994:JYY851995 KIM851994:KIU851995 KSI851994:KSQ851995 LCE851994:LCM851995 LMA851994:LMI851995 LVW851994:LWE851995 MFS851994:MGA851995 MPO851994:MPW851995 MZK851994:MZS851995 NJG851994:NJO851995 NTC851994:NTK851995 OCY851994:ODG851995 OMU851994:ONC851995 OWQ851994:OWY851995 PGM851994:PGU851995 PQI851994:PQQ851995 QAE851994:QAM851995 QKA851994:QKI851995 QTW851994:QUE851995 RDS851994:REA851995 RNO851994:RNW851995 RXK851994:RXS851995 SHG851994:SHO851995 SRC851994:SRK851995 TAY851994:TBG851995 TKU851994:TLC851995 TUQ851994:TUY851995 UEM851994:UEU851995 UOI851994:UOQ851995 UYE851994:UYM851995 VIA851994:VII851995 VRW851994:VSE851995 WBS851994:WCA851995 WLO851994:WLW851995 WVK851994:WVS851995 C917530:K917531 IY917530:JG917531 SU917530:TC917531 ACQ917530:ACY917531 AMM917530:AMU917531 AWI917530:AWQ917531 BGE917530:BGM917531 BQA917530:BQI917531 BZW917530:CAE917531 CJS917530:CKA917531 CTO917530:CTW917531 DDK917530:DDS917531 DNG917530:DNO917531 DXC917530:DXK917531 EGY917530:EHG917531 EQU917530:ERC917531 FAQ917530:FAY917531 FKM917530:FKU917531 FUI917530:FUQ917531 GEE917530:GEM917531 GOA917530:GOI917531 GXW917530:GYE917531 HHS917530:HIA917531 HRO917530:HRW917531 IBK917530:IBS917531 ILG917530:ILO917531 IVC917530:IVK917531 JEY917530:JFG917531 JOU917530:JPC917531 JYQ917530:JYY917531 KIM917530:KIU917531 KSI917530:KSQ917531 LCE917530:LCM917531 LMA917530:LMI917531 LVW917530:LWE917531 MFS917530:MGA917531 MPO917530:MPW917531 MZK917530:MZS917531 NJG917530:NJO917531 NTC917530:NTK917531 OCY917530:ODG917531 OMU917530:ONC917531 OWQ917530:OWY917531 PGM917530:PGU917531 PQI917530:PQQ917531 QAE917530:QAM917531 QKA917530:QKI917531 QTW917530:QUE917531 RDS917530:REA917531 RNO917530:RNW917531 RXK917530:RXS917531 SHG917530:SHO917531 SRC917530:SRK917531 TAY917530:TBG917531 TKU917530:TLC917531 TUQ917530:TUY917531 UEM917530:UEU917531 UOI917530:UOQ917531 UYE917530:UYM917531 VIA917530:VII917531 VRW917530:VSE917531 WBS917530:WCA917531 WLO917530:WLW917531 WVK917530:WVS917531 C983066:K983067 IY983066:JG983067 SU983066:TC983067 ACQ983066:ACY983067 AMM983066:AMU983067 AWI983066:AWQ983067 BGE983066:BGM983067 BQA983066:BQI983067 BZW983066:CAE983067 CJS983066:CKA983067 CTO983066:CTW983067 DDK983066:DDS983067 DNG983066:DNO983067 DXC983066:DXK983067 EGY983066:EHG983067 EQU983066:ERC983067 FAQ983066:FAY983067 FKM983066:FKU983067 FUI983066:FUQ983067 GEE983066:GEM983067 GOA983066:GOI983067 GXW983066:GYE983067 HHS983066:HIA983067 HRO983066:HRW983067 IBK983066:IBS983067 ILG983066:ILO983067 IVC983066:IVK983067 JEY983066:JFG983067 JOU983066:JPC983067 JYQ983066:JYY983067 KIM983066:KIU983067 KSI983066:KSQ983067 LCE983066:LCM983067 LMA983066:LMI983067 LVW983066:LWE983067 MFS983066:MGA983067 MPO983066:MPW983067 MZK983066:MZS983067 NJG983066:NJO983067 NTC983066:NTK983067 OCY983066:ODG983067 OMU983066:ONC983067 OWQ983066:OWY983067 PGM983066:PGU983067 PQI983066:PQQ983067 QAE983066:QAM983067 QKA983066:QKI983067 QTW983066:QUE983067 RDS983066:REA983067 RNO983066:RNW983067 RXK983066:RXS983067 SHG983066:SHO983067 SRC983066:SRK983067 TAY983066:TBG983067 TKU983066:TLC983067 TUQ983066:TUY983067 UEM983066:UEU983067 UOI983066:UOQ983067 UYE983066:UYM983067 VIA983066:VII983067 VRW983066:VSE983067 WBS983066:WCA983067 WLO983066:WLW983067 WVK983066:WVS983067"/>
    <dataValidation imeMode="halfAlpha" allowBlank="1" showInputMessage="1" showErrorMessage="1" sqref="C28:K28 IY28:JG28 SU28:TC28 ACQ28:ACY28 AMM28:AMU28 AWI28:AWQ28 BGE28:BGM28 BQA28:BQI28 BZW28:CAE28 CJS28:CKA28 CTO28:CTW28 DDK28:DDS28 DNG28:DNO28 DXC28:DXK28 EGY28:EHG28 EQU28:ERC28 FAQ28:FAY28 FKM28:FKU28 FUI28:FUQ28 GEE28:GEM28 GOA28:GOI28 GXW28:GYE28 HHS28:HIA28 HRO28:HRW28 IBK28:IBS28 ILG28:ILO28 IVC28:IVK28 JEY28:JFG28 JOU28:JPC28 JYQ28:JYY28 KIM28:KIU28 KSI28:KSQ28 LCE28:LCM28 LMA28:LMI28 LVW28:LWE28 MFS28:MGA28 MPO28:MPW28 MZK28:MZS28 NJG28:NJO28 NTC28:NTK28 OCY28:ODG28 OMU28:ONC28 OWQ28:OWY28 PGM28:PGU28 PQI28:PQQ28 QAE28:QAM28 QKA28:QKI28 QTW28:QUE28 RDS28:REA28 RNO28:RNW28 RXK28:RXS28 SHG28:SHO28 SRC28:SRK28 TAY28:TBG28 TKU28:TLC28 TUQ28:TUY28 UEM28:UEU28 UOI28:UOQ28 UYE28:UYM28 VIA28:VII28 VRW28:VSE28 WBS28:WCA28 WLO28:WLW28 WVK28:WVS28 C65564:K65564 IY65564:JG65564 SU65564:TC65564 ACQ65564:ACY65564 AMM65564:AMU65564 AWI65564:AWQ65564 BGE65564:BGM65564 BQA65564:BQI65564 BZW65564:CAE65564 CJS65564:CKA65564 CTO65564:CTW65564 DDK65564:DDS65564 DNG65564:DNO65564 DXC65564:DXK65564 EGY65564:EHG65564 EQU65564:ERC65564 FAQ65564:FAY65564 FKM65564:FKU65564 FUI65564:FUQ65564 GEE65564:GEM65564 GOA65564:GOI65564 GXW65564:GYE65564 HHS65564:HIA65564 HRO65564:HRW65564 IBK65564:IBS65564 ILG65564:ILO65564 IVC65564:IVK65564 JEY65564:JFG65564 JOU65564:JPC65564 JYQ65564:JYY65564 KIM65564:KIU65564 KSI65564:KSQ65564 LCE65564:LCM65564 LMA65564:LMI65564 LVW65564:LWE65564 MFS65564:MGA65564 MPO65564:MPW65564 MZK65564:MZS65564 NJG65564:NJO65564 NTC65564:NTK65564 OCY65564:ODG65564 OMU65564:ONC65564 OWQ65564:OWY65564 PGM65564:PGU65564 PQI65564:PQQ65564 QAE65564:QAM65564 QKA65564:QKI65564 QTW65564:QUE65564 RDS65564:REA65564 RNO65564:RNW65564 RXK65564:RXS65564 SHG65564:SHO65564 SRC65564:SRK65564 TAY65564:TBG65564 TKU65564:TLC65564 TUQ65564:TUY65564 UEM65564:UEU65564 UOI65564:UOQ65564 UYE65564:UYM65564 VIA65564:VII65564 VRW65564:VSE65564 WBS65564:WCA65564 WLO65564:WLW65564 WVK65564:WVS65564 C131100:K131100 IY131100:JG131100 SU131100:TC131100 ACQ131100:ACY131100 AMM131100:AMU131100 AWI131100:AWQ131100 BGE131100:BGM131100 BQA131100:BQI131100 BZW131100:CAE131100 CJS131100:CKA131100 CTO131100:CTW131100 DDK131100:DDS131100 DNG131100:DNO131100 DXC131100:DXK131100 EGY131100:EHG131100 EQU131100:ERC131100 FAQ131100:FAY131100 FKM131100:FKU131100 FUI131100:FUQ131100 GEE131100:GEM131100 GOA131100:GOI131100 GXW131100:GYE131100 HHS131100:HIA131100 HRO131100:HRW131100 IBK131100:IBS131100 ILG131100:ILO131100 IVC131100:IVK131100 JEY131100:JFG131100 JOU131100:JPC131100 JYQ131100:JYY131100 KIM131100:KIU131100 KSI131100:KSQ131100 LCE131100:LCM131100 LMA131100:LMI131100 LVW131100:LWE131100 MFS131100:MGA131100 MPO131100:MPW131100 MZK131100:MZS131100 NJG131100:NJO131100 NTC131100:NTK131100 OCY131100:ODG131100 OMU131100:ONC131100 OWQ131100:OWY131100 PGM131100:PGU131100 PQI131100:PQQ131100 QAE131100:QAM131100 QKA131100:QKI131100 QTW131100:QUE131100 RDS131100:REA131100 RNO131100:RNW131100 RXK131100:RXS131100 SHG131100:SHO131100 SRC131100:SRK131100 TAY131100:TBG131100 TKU131100:TLC131100 TUQ131100:TUY131100 UEM131100:UEU131100 UOI131100:UOQ131100 UYE131100:UYM131100 VIA131100:VII131100 VRW131100:VSE131100 WBS131100:WCA131100 WLO131100:WLW131100 WVK131100:WVS131100 C196636:K196636 IY196636:JG196636 SU196636:TC196636 ACQ196636:ACY196636 AMM196636:AMU196636 AWI196636:AWQ196636 BGE196636:BGM196636 BQA196636:BQI196636 BZW196636:CAE196636 CJS196636:CKA196636 CTO196636:CTW196636 DDK196636:DDS196636 DNG196636:DNO196636 DXC196636:DXK196636 EGY196636:EHG196636 EQU196636:ERC196636 FAQ196636:FAY196636 FKM196636:FKU196636 FUI196636:FUQ196636 GEE196636:GEM196636 GOA196636:GOI196636 GXW196636:GYE196636 HHS196636:HIA196636 HRO196636:HRW196636 IBK196636:IBS196636 ILG196636:ILO196636 IVC196636:IVK196636 JEY196636:JFG196636 JOU196636:JPC196636 JYQ196636:JYY196636 KIM196636:KIU196636 KSI196636:KSQ196636 LCE196636:LCM196636 LMA196636:LMI196636 LVW196636:LWE196636 MFS196636:MGA196636 MPO196636:MPW196636 MZK196636:MZS196636 NJG196636:NJO196636 NTC196636:NTK196636 OCY196636:ODG196636 OMU196636:ONC196636 OWQ196636:OWY196636 PGM196636:PGU196636 PQI196636:PQQ196636 QAE196636:QAM196636 QKA196636:QKI196636 QTW196636:QUE196636 RDS196636:REA196636 RNO196636:RNW196636 RXK196636:RXS196636 SHG196636:SHO196636 SRC196636:SRK196636 TAY196636:TBG196636 TKU196636:TLC196636 TUQ196636:TUY196636 UEM196636:UEU196636 UOI196636:UOQ196636 UYE196636:UYM196636 VIA196636:VII196636 VRW196636:VSE196636 WBS196636:WCA196636 WLO196636:WLW196636 WVK196636:WVS196636 C262172:K262172 IY262172:JG262172 SU262172:TC262172 ACQ262172:ACY262172 AMM262172:AMU262172 AWI262172:AWQ262172 BGE262172:BGM262172 BQA262172:BQI262172 BZW262172:CAE262172 CJS262172:CKA262172 CTO262172:CTW262172 DDK262172:DDS262172 DNG262172:DNO262172 DXC262172:DXK262172 EGY262172:EHG262172 EQU262172:ERC262172 FAQ262172:FAY262172 FKM262172:FKU262172 FUI262172:FUQ262172 GEE262172:GEM262172 GOA262172:GOI262172 GXW262172:GYE262172 HHS262172:HIA262172 HRO262172:HRW262172 IBK262172:IBS262172 ILG262172:ILO262172 IVC262172:IVK262172 JEY262172:JFG262172 JOU262172:JPC262172 JYQ262172:JYY262172 KIM262172:KIU262172 KSI262172:KSQ262172 LCE262172:LCM262172 LMA262172:LMI262172 LVW262172:LWE262172 MFS262172:MGA262172 MPO262172:MPW262172 MZK262172:MZS262172 NJG262172:NJO262172 NTC262172:NTK262172 OCY262172:ODG262172 OMU262172:ONC262172 OWQ262172:OWY262172 PGM262172:PGU262172 PQI262172:PQQ262172 QAE262172:QAM262172 QKA262172:QKI262172 QTW262172:QUE262172 RDS262172:REA262172 RNO262172:RNW262172 RXK262172:RXS262172 SHG262172:SHO262172 SRC262172:SRK262172 TAY262172:TBG262172 TKU262172:TLC262172 TUQ262172:TUY262172 UEM262172:UEU262172 UOI262172:UOQ262172 UYE262172:UYM262172 VIA262172:VII262172 VRW262172:VSE262172 WBS262172:WCA262172 WLO262172:WLW262172 WVK262172:WVS262172 C327708:K327708 IY327708:JG327708 SU327708:TC327708 ACQ327708:ACY327708 AMM327708:AMU327708 AWI327708:AWQ327708 BGE327708:BGM327708 BQA327708:BQI327708 BZW327708:CAE327708 CJS327708:CKA327708 CTO327708:CTW327708 DDK327708:DDS327708 DNG327708:DNO327708 DXC327708:DXK327708 EGY327708:EHG327708 EQU327708:ERC327708 FAQ327708:FAY327708 FKM327708:FKU327708 FUI327708:FUQ327708 GEE327708:GEM327708 GOA327708:GOI327708 GXW327708:GYE327708 HHS327708:HIA327708 HRO327708:HRW327708 IBK327708:IBS327708 ILG327708:ILO327708 IVC327708:IVK327708 JEY327708:JFG327708 JOU327708:JPC327708 JYQ327708:JYY327708 KIM327708:KIU327708 KSI327708:KSQ327708 LCE327708:LCM327708 LMA327708:LMI327708 LVW327708:LWE327708 MFS327708:MGA327708 MPO327708:MPW327708 MZK327708:MZS327708 NJG327708:NJO327708 NTC327708:NTK327708 OCY327708:ODG327708 OMU327708:ONC327708 OWQ327708:OWY327708 PGM327708:PGU327708 PQI327708:PQQ327708 QAE327708:QAM327708 QKA327708:QKI327708 QTW327708:QUE327708 RDS327708:REA327708 RNO327708:RNW327708 RXK327708:RXS327708 SHG327708:SHO327708 SRC327708:SRK327708 TAY327708:TBG327708 TKU327708:TLC327708 TUQ327708:TUY327708 UEM327708:UEU327708 UOI327708:UOQ327708 UYE327708:UYM327708 VIA327708:VII327708 VRW327708:VSE327708 WBS327708:WCA327708 WLO327708:WLW327708 WVK327708:WVS327708 C393244:K393244 IY393244:JG393244 SU393244:TC393244 ACQ393244:ACY393244 AMM393244:AMU393244 AWI393244:AWQ393244 BGE393244:BGM393244 BQA393244:BQI393244 BZW393244:CAE393244 CJS393244:CKA393244 CTO393244:CTW393244 DDK393244:DDS393244 DNG393244:DNO393244 DXC393244:DXK393244 EGY393244:EHG393244 EQU393244:ERC393244 FAQ393244:FAY393244 FKM393244:FKU393244 FUI393244:FUQ393244 GEE393244:GEM393244 GOA393244:GOI393244 GXW393244:GYE393244 HHS393244:HIA393244 HRO393244:HRW393244 IBK393244:IBS393244 ILG393244:ILO393244 IVC393244:IVK393244 JEY393244:JFG393244 JOU393244:JPC393244 JYQ393244:JYY393244 KIM393244:KIU393244 KSI393244:KSQ393244 LCE393244:LCM393244 LMA393244:LMI393244 LVW393244:LWE393244 MFS393244:MGA393244 MPO393244:MPW393244 MZK393244:MZS393244 NJG393244:NJO393244 NTC393244:NTK393244 OCY393244:ODG393244 OMU393244:ONC393244 OWQ393244:OWY393244 PGM393244:PGU393244 PQI393244:PQQ393244 QAE393244:QAM393244 QKA393244:QKI393244 QTW393244:QUE393244 RDS393244:REA393244 RNO393244:RNW393244 RXK393244:RXS393244 SHG393244:SHO393244 SRC393244:SRK393244 TAY393244:TBG393244 TKU393244:TLC393244 TUQ393244:TUY393244 UEM393244:UEU393244 UOI393244:UOQ393244 UYE393244:UYM393244 VIA393244:VII393244 VRW393244:VSE393244 WBS393244:WCA393244 WLO393244:WLW393244 WVK393244:WVS393244 C458780:K458780 IY458780:JG458780 SU458780:TC458780 ACQ458780:ACY458780 AMM458780:AMU458780 AWI458780:AWQ458780 BGE458780:BGM458780 BQA458780:BQI458780 BZW458780:CAE458780 CJS458780:CKA458780 CTO458780:CTW458780 DDK458780:DDS458780 DNG458780:DNO458780 DXC458780:DXK458780 EGY458780:EHG458780 EQU458780:ERC458780 FAQ458780:FAY458780 FKM458780:FKU458780 FUI458780:FUQ458780 GEE458780:GEM458780 GOA458780:GOI458780 GXW458780:GYE458780 HHS458780:HIA458780 HRO458780:HRW458780 IBK458780:IBS458780 ILG458780:ILO458780 IVC458780:IVK458780 JEY458780:JFG458780 JOU458780:JPC458780 JYQ458780:JYY458780 KIM458780:KIU458780 KSI458780:KSQ458780 LCE458780:LCM458780 LMA458780:LMI458780 LVW458780:LWE458780 MFS458780:MGA458780 MPO458780:MPW458780 MZK458780:MZS458780 NJG458780:NJO458780 NTC458780:NTK458780 OCY458780:ODG458780 OMU458780:ONC458780 OWQ458780:OWY458780 PGM458780:PGU458780 PQI458780:PQQ458780 QAE458780:QAM458780 QKA458780:QKI458780 QTW458780:QUE458780 RDS458780:REA458780 RNO458780:RNW458780 RXK458780:RXS458780 SHG458780:SHO458780 SRC458780:SRK458780 TAY458780:TBG458780 TKU458780:TLC458780 TUQ458780:TUY458780 UEM458780:UEU458780 UOI458780:UOQ458780 UYE458780:UYM458780 VIA458780:VII458780 VRW458780:VSE458780 WBS458780:WCA458780 WLO458780:WLW458780 WVK458780:WVS458780 C524316:K524316 IY524316:JG524316 SU524316:TC524316 ACQ524316:ACY524316 AMM524316:AMU524316 AWI524316:AWQ524316 BGE524316:BGM524316 BQA524316:BQI524316 BZW524316:CAE524316 CJS524316:CKA524316 CTO524316:CTW524316 DDK524316:DDS524316 DNG524316:DNO524316 DXC524316:DXK524316 EGY524316:EHG524316 EQU524316:ERC524316 FAQ524316:FAY524316 FKM524316:FKU524316 FUI524316:FUQ524316 GEE524316:GEM524316 GOA524316:GOI524316 GXW524316:GYE524316 HHS524316:HIA524316 HRO524316:HRW524316 IBK524316:IBS524316 ILG524316:ILO524316 IVC524316:IVK524316 JEY524316:JFG524316 JOU524316:JPC524316 JYQ524316:JYY524316 KIM524316:KIU524316 KSI524316:KSQ524316 LCE524316:LCM524316 LMA524316:LMI524316 LVW524316:LWE524316 MFS524316:MGA524316 MPO524316:MPW524316 MZK524316:MZS524316 NJG524316:NJO524316 NTC524316:NTK524316 OCY524316:ODG524316 OMU524316:ONC524316 OWQ524316:OWY524316 PGM524316:PGU524316 PQI524316:PQQ524316 QAE524316:QAM524316 QKA524316:QKI524316 QTW524316:QUE524316 RDS524316:REA524316 RNO524316:RNW524316 RXK524316:RXS524316 SHG524316:SHO524316 SRC524316:SRK524316 TAY524316:TBG524316 TKU524316:TLC524316 TUQ524316:TUY524316 UEM524316:UEU524316 UOI524316:UOQ524316 UYE524316:UYM524316 VIA524316:VII524316 VRW524316:VSE524316 WBS524316:WCA524316 WLO524316:WLW524316 WVK524316:WVS524316 C589852:K589852 IY589852:JG589852 SU589852:TC589852 ACQ589852:ACY589852 AMM589852:AMU589852 AWI589852:AWQ589852 BGE589852:BGM589852 BQA589852:BQI589852 BZW589852:CAE589852 CJS589852:CKA589852 CTO589852:CTW589852 DDK589852:DDS589852 DNG589852:DNO589852 DXC589852:DXK589852 EGY589852:EHG589852 EQU589852:ERC589852 FAQ589852:FAY589852 FKM589852:FKU589852 FUI589852:FUQ589852 GEE589852:GEM589852 GOA589852:GOI589852 GXW589852:GYE589852 HHS589852:HIA589852 HRO589852:HRW589852 IBK589852:IBS589852 ILG589852:ILO589852 IVC589852:IVK589852 JEY589852:JFG589852 JOU589852:JPC589852 JYQ589852:JYY589852 KIM589852:KIU589852 KSI589852:KSQ589852 LCE589852:LCM589852 LMA589852:LMI589852 LVW589852:LWE589852 MFS589852:MGA589852 MPO589852:MPW589852 MZK589852:MZS589852 NJG589852:NJO589852 NTC589852:NTK589852 OCY589852:ODG589852 OMU589852:ONC589852 OWQ589852:OWY589852 PGM589852:PGU589852 PQI589852:PQQ589852 QAE589852:QAM589852 QKA589852:QKI589852 QTW589852:QUE589852 RDS589852:REA589852 RNO589852:RNW589852 RXK589852:RXS589852 SHG589852:SHO589852 SRC589852:SRK589852 TAY589852:TBG589852 TKU589852:TLC589852 TUQ589852:TUY589852 UEM589852:UEU589852 UOI589852:UOQ589852 UYE589852:UYM589852 VIA589852:VII589852 VRW589852:VSE589852 WBS589852:WCA589852 WLO589852:WLW589852 WVK589852:WVS589852 C655388:K655388 IY655388:JG655388 SU655388:TC655388 ACQ655388:ACY655388 AMM655388:AMU655388 AWI655388:AWQ655388 BGE655388:BGM655388 BQA655388:BQI655388 BZW655388:CAE655388 CJS655388:CKA655388 CTO655388:CTW655388 DDK655388:DDS655388 DNG655388:DNO655388 DXC655388:DXK655388 EGY655388:EHG655388 EQU655388:ERC655388 FAQ655388:FAY655388 FKM655388:FKU655388 FUI655388:FUQ655388 GEE655388:GEM655388 GOA655388:GOI655388 GXW655388:GYE655388 HHS655388:HIA655388 HRO655388:HRW655388 IBK655388:IBS655388 ILG655388:ILO655388 IVC655388:IVK655388 JEY655388:JFG655388 JOU655388:JPC655388 JYQ655388:JYY655388 KIM655388:KIU655388 KSI655388:KSQ655388 LCE655388:LCM655388 LMA655388:LMI655388 LVW655388:LWE655388 MFS655388:MGA655388 MPO655388:MPW655388 MZK655388:MZS655388 NJG655388:NJO655388 NTC655388:NTK655388 OCY655388:ODG655388 OMU655388:ONC655388 OWQ655388:OWY655388 PGM655388:PGU655388 PQI655388:PQQ655388 QAE655388:QAM655388 QKA655388:QKI655388 QTW655388:QUE655388 RDS655388:REA655388 RNO655388:RNW655388 RXK655388:RXS655388 SHG655388:SHO655388 SRC655388:SRK655388 TAY655388:TBG655388 TKU655388:TLC655388 TUQ655388:TUY655388 UEM655388:UEU655388 UOI655388:UOQ655388 UYE655388:UYM655388 VIA655388:VII655388 VRW655388:VSE655388 WBS655388:WCA655388 WLO655388:WLW655388 WVK655388:WVS655388 C720924:K720924 IY720924:JG720924 SU720924:TC720924 ACQ720924:ACY720924 AMM720924:AMU720924 AWI720924:AWQ720924 BGE720924:BGM720924 BQA720924:BQI720924 BZW720924:CAE720924 CJS720924:CKA720924 CTO720924:CTW720924 DDK720924:DDS720924 DNG720924:DNO720924 DXC720924:DXK720924 EGY720924:EHG720924 EQU720924:ERC720924 FAQ720924:FAY720924 FKM720924:FKU720924 FUI720924:FUQ720924 GEE720924:GEM720924 GOA720924:GOI720924 GXW720924:GYE720924 HHS720924:HIA720924 HRO720924:HRW720924 IBK720924:IBS720924 ILG720924:ILO720924 IVC720924:IVK720924 JEY720924:JFG720924 JOU720924:JPC720924 JYQ720924:JYY720924 KIM720924:KIU720924 KSI720924:KSQ720924 LCE720924:LCM720924 LMA720924:LMI720924 LVW720924:LWE720924 MFS720924:MGA720924 MPO720924:MPW720924 MZK720924:MZS720924 NJG720924:NJO720924 NTC720924:NTK720924 OCY720924:ODG720924 OMU720924:ONC720924 OWQ720924:OWY720924 PGM720924:PGU720924 PQI720924:PQQ720924 QAE720924:QAM720924 QKA720924:QKI720924 QTW720924:QUE720924 RDS720924:REA720924 RNO720924:RNW720924 RXK720924:RXS720924 SHG720924:SHO720924 SRC720924:SRK720924 TAY720924:TBG720924 TKU720924:TLC720924 TUQ720924:TUY720924 UEM720924:UEU720924 UOI720924:UOQ720924 UYE720924:UYM720924 VIA720924:VII720924 VRW720924:VSE720924 WBS720924:WCA720924 WLO720924:WLW720924 WVK720924:WVS720924 C786460:K786460 IY786460:JG786460 SU786460:TC786460 ACQ786460:ACY786460 AMM786460:AMU786460 AWI786460:AWQ786460 BGE786460:BGM786460 BQA786460:BQI786460 BZW786460:CAE786460 CJS786460:CKA786460 CTO786460:CTW786460 DDK786460:DDS786460 DNG786460:DNO786460 DXC786460:DXK786460 EGY786460:EHG786460 EQU786460:ERC786460 FAQ786460:FAY786460 FKM786460:FKU786460 FUI786460:FUQ786460 GEE786460:GEM786460 GOA786460:GOI786460 GXW786460:GYE786460 HHS786460:HIA786460 HRO786460:HRW786460 IBK786460:IBS786460 ILG786460:ILO786460 IVC786460:IVK786460 JEY786460:JFG786460 JOU786460:JPC786460 JYQ786460:JYY786460 KIM786460:KIU786460 KSI786460:KSQ786460 LCE786460:LCM786460 LMA786460:LMI786460 LVW786460:LWE786460 MFS786460:MGA786460 MPO786460:MPW786460 MZK786460:MZS786460 NJG786460:NJO786460 NTC786460:NTK786460 OCY786460:ODG786460 OMU786460:ONC786460 OWQ786460:OWY786460 PGM786460:PGU786460 PQI786460:PQQ786460 QAE786460:QAM786460 QKA786460:QKI786460 QTW786460:QUE786460 RDS786460:REA786460 RNO786460:RNW786460 RXK786460:RXS786460 SHG786460:SHO786460 SRC786460:SRK786460 TAY786460:TBG786460 TKU786460:TLC786460 TUQ786460:TUY786460 UEM786460:UEU786460 UOI786460:UOQ786460 UYE786460:UYM786460 VIA786460:VII786460 VRW786460:VSE786460 WBS786460:WCA786460 WLO786460:WLW786460 WVK786460:WVS786460 C851996:K851996 IY851996:JG851996 SU851996:TC851996 ACQ851996:ACY851996 AMM851996:AMU851996 AWI851996:AWQ851996 BGE851996:BGM851996 BQA851996:BQI851996 BZW851996:CAE851996 CJS851996:CKA851996 CTO851996:CTW851996 DDK851996:DDS851996 DNG851996:DNO851996 DXC851996:DXK851996 EGY851996:EHG851996 EQU851996:ERC851996 FAQ851996:FAY851996 FKM851996:FKU851996 FUI851996:FUQ851996 GEE851996:GEM851996 GOA851996:GOI851996 GXW851996:GYE851996 HHS851996:HIA851996 HRO851996:HRW851996 IBK851996:IBS851996 ILG851996:ILO851996 IVC851996:IVK851996 JEY851996:JFG851996 JOU851996:JPC851996 JYQ851996:JYY851996 KIM851996:KIU851996 KSI851996:KSQ851996 LCE851996:LCM851996 LMA851996:LMI851996 LVW851996:LWE851996 MFS851996:MGA851996 MPO851996:MPW851996 MZK851996:MZS851996 NJG851996:NJO851996 NTC851996:NTK851996 OCY851996:ODG851996 OMU851996:ONC851996 OWQ851996:OWY851996 PGM851996:PGU851996 PQI851996:PQQ851996 QAE851996:QAM851996 QKA851996:QKI851996 QTW851996:QUE851996 RDS851996:REA851996 RNO851996:RNW851996 RXK851996:RXS851996 SHG851996:SHO851996 SRC851996:SRK851996 TAY851996:TBG851996 TKU851996:TLC851996 TUQ851996:TUY851996 UEM851996:UEU851996 UOI851996:UOQ851996 UYE851996:UYM851996 VIA851996:VII851996 VRW851996:VSE851996 WBS851996:WCA851996 WLO851996:WLW851996 WVK851996:WVS851996 C917532:K917532 IY917532:JG917532 SU917532:TC917532 ACQ917532:ACY917532 AMM917532:AMU917532 AWI917532:AWQ917532 BGE917532:BGM917532 BQA917532:BQI917532 BZW917532:CAE917532 CJS917532:CKA917532 CTO917532:CTW917532 DDK917532:DDS917532 DNG917532:DNO917532 DXC917532:DXK917532 EGY917532:EHG917532 EQU917532:ERC917532 FAQ917532:FAY917532 FKM917532:FKU917532 FUI917532:FUQ917532 GEE917532:GEM917532 GOA917532:GOI917532 GXW917532:GYE917532 HHS917532:HIA917532 HRO917532:HRW917532 IBK917532:IBS917532 ILG917532:ILO917532 IVC917532:IVK917532 JEY917532:JFG917532 JOU917532:JPC917532 JYQ917532:JYY917532 KIM917532:KIU917532 KSI917532:KSQ917532 LCE917532:LCM917532 LMA917532:LMI917532 LVW917532:LWE917532 MFS917532:MGA917532 MPO917532:MPW917532 MZK917532:MZS917532 NJG917532:NJO917532 NTC917532:NTK917532 OCY917532:ODG917532 OMU917532:ONC917532 OWQ917532:OWY917532 PGM917532:PGU917532 PQI917532:PQQ917532 QAE917532:QAM917532 QKA917532:QKI917532 QTW917532:QUE917532 RDS917532:REA917532 RNO917532:RNW917532 RXK917532:RXS917532 SHG917532:SHO917532 SRC917532:SRK917532 TAY917532:TBG917532 TKU917532:TLC917532 TUQ917532:TUY917532 UEM917532:UEU917532 UOI917532:UOQ917532 UYE917532:UYM917532 VIA917532:VII917532 VRW917532:VSE917532 WBS917532:WCA917532 WLO917532:WLW917532 WVK917532:WVS917532 C983068:K983068 IY983068:JG983068 SU983068:TC983068 ACQ983068:ACY983068 AMM983068:AMU983068 AWI983068:AWQ983068 BGE983068:BGM983068 BQA983068:BQI983068 BZW983068:CAE983068 CJS983068:CKA983068 CTO983068:CTW983068 DDK983068:DDS983068 DNG983068:DNO983068 DXC983068:DXK983068 EGY983068:EHG983068 EQU983068:ERC983068 FAQ983068:FAY983068 FKM983068:FKU983068 FUI983068:FUQ983068 GEE983068:GEM983068 GOA983068:GOI983068 GXW983068:GYE983068 HHS983068:HIA983068 HRO983068:HRW983068 IBK983068:IBS983068 ILG983068:ILO983068 IVC983068:IVK983068 JEY983068:JFG983068 JOU983068:JPC983068 JYQ983068:JYY983068 KIM983068:KIU983068 KSI983068:KSQ983068 LCE983068:LCM983068 LMA983068:LMI983068 LVW983068:LWE983068 MFS983068:MGA983068 MPO983068:MPW983068 MZK983068:MZS983068 NJG983068:NJO983068 NTC983068:NTK983068 OCY983068:ODG983068 OMU983068:ONC983068 OWQ983068:OWY983068 PGM983068:PGU983068 PQI983068:PQQ983068 QAE983068:QAM983068 QKA983068:QKI983068 QTW983068:QUE983068 RDS983068:REA983068 RNO983068:RNW983068 RXK983068:RXS983068 SHG983068:SHO983068 SRC983068:SRK983068 TAY983068:TBG983068 TKU983068:TLC983068 TUQ983068:TUY983068 UEM983068:UEU983068 UOI983068:UOQ983068 UYE983068:UYM983068 VIA983068:VII983068 VRW983068:VSE983068 WBS983068:WCA983068 WLO983068:WLW983068 WVK983068:WVS983068"/>
  </dataValidations>
  <pageMargins left="0.37" right="0.46" top="0.6" bottom="0.59" header="0.51200000000000001" footer="0.51200000000000001"/>
  <pageSetup paperSize="12" scale="7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K73"/>
  <sheetViews>
    <sheetView showGridLines="0" zoomScale="75" workbookViewId="0">
      <selection activeCell="K7" sqref="K7"/>
    </sheetView>
  </sheetViews>
  <sheetFormatPr defaultColWidth="13.375" defaultRowHeight="17.25" x14ac:dyDescent="0.2"/>
  <cols>
    <col min="1" max="1" width="13.375" style="2" customWidth="1"/>
    <col min="2" max="2" width="14.625" style="2" customWidth="1"/>
    <col min="3" max="3" width="9.625" style="2" customWidth="1"/>
    <col min="4" max="4" width="13.375" style="2"/>
    <col min="5" max="5" width="14.625" style="2" customWidth="1"/>
    <col min="6" max="256" width="13.375" style="2"/>
    <col min="257" max="257" width="13.375" style="2" customWidth="1"/>
    <col min="258" max="258" width="14.625" style="2" customWidth="1"/>
    <col min="259" max="259" width="9.625" style="2" customWidth="1"/>
    <col min="260" max="260" width="13.375" style="2"/>
    <col min="261" max="261" width="14.625" style="2" customWidth="1"/>
    <col min="262" max="512" width="13.375" style="2"/>
    <col min="513" max="513" width="13.375" style="2" customWidth="1"/>
    <col min="514" max="514" width="14.625" style="2" customWidth="1"/>
    <col min="515" max="515" width="9.625" style="2" customWidth="1"/>
    <col min="516" max="516" width="13.375" style="2"/>
    <col min="517" max="517" width="14.625" style="2" customWidth="1"/>
    <col min="518" max="768" width="13.375" style="2"/>
    <col min="769" max="769" width="13.375" style="2" customWidth="1"/>
    <col min="770" max="770" width="14.625" style="2" customWidth="1"/>
    <col min="771" max="771" width="9.625" style="2" customWidth="1"/>
    <col min="772" max="772" width="13.375" style="2"/>
    <col min="773" max="773" width="14.625" style="2" customWidth="1"/>
    <col min="774" max="1024" width="13.375" style="2"/>
    <col min="1025" max="1025" width="13.375" style="2" customWidth="1"/>
    <col min="1026" max="1026" width="14.625" style="2" customWidth="1"/>
    <col min="1027" max="1027" width="9.625" style="2" customWidth="1"/>
    <col min="1028" max="1028" width="13.375" style="2"/>
    <col min="1029" max="1029" width="14.625" style="2" customWidth="1"/>
    <col min="1030" max="1280" width="13.375" style="2"/>
    <col min="1281" max="1281" width="13.375" style="2" customWidth="1"/>
    <col min="1282" max="1282" width="14.625" style="2" customWidth="1"/>
    <col min="1283" max="1283" width="9.625" style="2" customWidth="1"/>
    <col min="1284" max="1284" width="13.375" style="2"/>
    <col min="1285" max="1285" width="14.625" style="2" customWidth="1"/>
    <col min="1286" max="1536" width="13.375" style="2"/>
    <col min="1537" max="1537" width="13.375" style="2" customWidth="1"/>
    <col min="1538" max="1538" width="14.625" style="2" customWidth="1"/>
    <col min="1539" max="1539" width="9.625" style="2" customWidth="1"/>
    <col min="1540" max="1540" width="13.375" style="2"/>
    <col min="1541" max="1541" width="14.625" style="2" customWidth="1"/>
    <col min="1542" max="1792" width="13.375" style="2"/>
    <col min="1793" max="1793" width="13.375" style="2" customWidth="1"/>
    <col min="1794" max="1794" width="14.625" style="2" customWidth="1"/>
    <col min="1795" max="1795" width="9.625" style="2" customWidth="1"/>
    <col min="1796" max="1796" width="13.375" style="2"/>
    <col min="1797" max="1797" width="14.625" style="2" customWidth="1"/>
    <col min="1798" max="2048" width="13.375" style="2"/>
    <col min="2049" max="2049" width="13.375" style="2" customWidth="1"/>
    <col min="2050" max="2050" width="14.625" style="2" customWidth="1"/>
    <col min="2051" max="2051" width="9.625" style="2" customWidth="1"/>
    <col min="2052" max="2052" width="13.375" style="2"/>
    <col min="2053" max="2053" width="14.625" style="2" customWidth="1"/>
    <col min="2054" max="2304" width="13.375" style="2"/>
    <col min="2305" max="2305" width="13.375" style="2" customWidth="1"/>
    <col min="2306" max="2306" width="14.625" style="2" customWidth="1"/>
    <col min="2307" max="2307" width="9.625" style="2" customWidth="1"/>
    <col min="2308" max="2308" width="13.375" style="2"/>
    <col min="2309" max="2309" width="14.625" style="2" customWidth="1"/>
    <col min="2310" max="2560" width="13.375" style="2"/>
    <col min="2561" max="2561" width="13.375" style="2" customWidth="1"/>
    <col min="2562" max="2562" width="14.625" style="2" customWidth="1"/>
    <col min="2563" max="2563" width="9.625" style="2" customWidth="1"/>
    <col min="2564" max="2564" width="13.375" style="2"/>
    <col min="2565" max="2565" width="14.625" style="2" customWidth="1"/>
    <col min="2566" max="2816" width="13.375" style="2"/>
    <col min="2817" max="2817" width="13.375" style="2" customWidth="1"/>
    <col min="2818" max="2818" width="14.625" style="2" customWidth="1"/>
    <col min="2819" max="2819" width="9.625" style="2" customWidth="1"/>
    <col min="2820" max="2820" width="13.375" style="2"/>
    <col min="2821" max="2821" width="14.625" style="2" customWidth="1"/>
    <col min="2822" max="3072" width="13.375" style="2"/>
    <col min="3073" max="3073" width="13.375" style="2" customWidth="1"/>
    <col min="3074" max="3074" width="14.625" style="2" customWidth="1"/>
    <col min="3075" max="3075" width="9.625" style="2" customWidth="1"/>
    <col min="3076" max="3076" width="13.375" style="2"/>
    <col min="3077" max="3077" width="14.625" style="2" customWidth="1"/>
    <col min="3078" max="3328" width="13.375" style="2"/>
    <col min="3329" max="3329" width="13.375" style="2" customWidth="1"/>
    <col min="3330" max="3330" width="14.625" style="2" customWidth="1"/>
    <col min="3331" max="3331" width="9.625" style="2" customWidth="1"/>
    <col min="3332" max="3332" width="13.375" style="2"/>
    <col min="3333" max="3333" width="14.625" style="2" customWidth="1"/>
    <col min="3334" max="3584" width="13.375" style="2"/>
    <col min="3585" max="3585" width="13.375" style="2" customWidth="1"/>
    <col min="3586" max="3586" width="14.625" style="2" customWidth="1"/>
    <col min="3587" max="3587" width="9.625" style="2" customWidth="1"/>
    <col min="3588" max="3588" width="13.375" style="2"/>
    <col min="3589" max="3589" width="14.625" style="2" customWidth="1"/>
    <col min="3590" max="3840" width="13.375" style="2"/>
    <col min="3841" max="3841" width="13.375" style="2" customWidth="1"/>
    <col min="3842" max="3842" width="14.625" style="2" customWidth="1"/>
    <col min="3843" max="3843" width="9.625" style="2" customWidth="1"/>
    <col min="3844" max="3844" width="13.375" style="2"/>
    <col min="3845" max="3845" width="14.625" style="2" customWidth="1"/>
    <col min="3846" max="4096" width="13.375" style="2"/>
    <col min="4097" max="4097" width="13.375" style="2" customWidth="1"/>
    <col min="4098" max="4098" width="14.625" style="2" customWidth="1"/>
    <col min="4099" max="4099" width="9.625" style="2" customWidth="1"/>
    <col min="4100" max="4100" width="13.375" style="2"/>
    <col min="4101" max="4101" width="14.625" style="2" customWidth="1"/>
    <col min="4102" max="4352" width="13.375" style="2"/>
    <col min="4353" max="4353" width="13.375" style="2" customWidth="1"/>
    <col min="4354" max="4354" width="14.625" style="2" customWidth="1"/>
    <col min="4355" max="4355" width="9.625" style="2" customWidth="1"/>
    <col min="4356" max="4356" width="13.375" style="2"/>
    <col min="4357" max="4357" width="14.625" style="2" customWidth="1"/>
    <col min="4358" max="4608" width="13.375" style="2"/>
    <col min="4609" max="4609" width="13.375" style="2" customWidth="1"/>
    <col min="4610" max="4610" width="14.625" style="2" customWidth="1"/>
    <col min="4611" max="4611" width="9.625" style="2" customWidth="1"/>
    <col min="4612" max="4612" width="13.375" style="2"/>
    <col min="4613" max="4613" width="14.625" style="2" customWidth="1"/>
    <col min="4614" max="4864" width="13.375" style="2"/>
    <col min="4865" max="4865" width="13.375" style="2" customWidth="1"/>
    <col min="4866" max="4866" width="14.625" style="2" customWidth="1"/>
    <col min="4867" max="4867" width="9.625" style="2" customWidth="1"/>
    <col min="4868" max="4868" width="13.375" style="2"/>
    <col min="4869" max="4869" width="14.625" style="2" customWidth="1"/>
    <col min="4870" max="5120" width="13.375" style="2"/>
    <col min="5121" max="5121" width="13.375" style="2" customWidth="1"/>
    <col min="5122" max="5122" width="14.625" style="2" customWidth="1"/>
    <col min="5123" max="5123" width="9.625" style="2" customWidth="1"/>
    <col min="5124" max="5124" width="13.375" style="2"/>
    <col min="5125" max="5125" width="14.625" style="2" customWidth="1"/>
    <col min="5126" max="5376" width="13.375" style="2"/>
    <col min="5377" max="5377" width="13.375" style="2" customWidth="1"/>
    <col min="5378" max="5378" width="14.625" style="2" customWidth="1"/>
    <col min="5379" max="5379" width="9.625" style="2" customWidth="1"/>
    <col min="5380" max="5380" width="13.375" style="2"/>
    <col min="5381" max="5381" width="14.625" style="2" customWidth="1"/>
    <col min="5382" max="5632" width="13.375" style="2"/>
    <col min="5633" max="5633" width="13.375" style="2" customWidth="1"/>
    <col min="5634" max="5634" width="14.625" style="2" customWidth="1"/>
    <col min="5635" max="5635" width="9.625" style="2" customWidth="1"/>
    <col min="5636" max="5636" width="13.375" style="2"/>
    <col min="5637" max="5637" width="14.625" style="2" customWidth="1"/>
    <col min="5638" max="5888" width="13.375" style="2"/>
    <col min="5889" max="5889" width="13.375" style="2" customWidth="1"/>
    <col min="5890" max="5890" width="14.625" style="2" customWidth="1"/>
    <col min="5891" max="5891" width="9.625" style="2" customWidth="1"/>
    <col min="5892" max="5892" width="13.375" style="2"/>
    <col min="5893" max="5893" width="14.625" style="2" customWidth="1"/>
    <col min="5894" max="6144" width="13.375" style="2"/>
    <col min="6145" max="6145" width="13.375" style="2" customWidth="1"/>
    <col min="6146" max="6146" width="14.625" style="2" customWidth="1"/>
    <col min="6147" max="6147" width="9.625" style="2" customWidth="1"/>
    <col min="6148" max="6148" width="13.375" style="2"/>
    <col min="6149" max="6149" width="14.625" style="2" customWidth="1"/>
    <col min="6150" max="6400" width="13.375" style="2"/>
    <col min="6401" max="6401" width="13.375" style="2" customWidth="1"/>
    <col min="6402" max="6402" width="14.625" style="2" customWidth="1"/>
    <col min="6403" max="6403" width="9.625" style="2" customWidth="1"/>
    <col min="6404" max="6404" width="13.375" style="2"/>
    <col min="6405" max="6405" width="14.625" style="2" customWidth="1"/>
    <col min="6406" max="6656" width="13.375" style="2"/>
    <col min="6657" max="6657" width="13.375" style="2" customWidth="1"/>
    <col min="6658" max="6658" width="14.625" style="2" customWidth="1"/>
    <col min="6659" max="6659" width="9.625" style="2" customWidth="1"/>
    <col min="6660" max="6660" width="13.375" style="2"/>
    <col min="6661" max="6661" width="14.625" style="2" customWidth="1"/>
    <col min="6662" max="6912" width="13.375" style="2"/>
    <col min="6913" max="6913" width="13.375" style="2" customWidth="1"/>
    <col min="6914" max="6914" width="14.625" style="2" customWidth="1"/>
    <col min="6915" max="6915" width="9.625" style="2" customWidth="1"/>
    <col min="6916" max="6916" width="13.375" style="2"/>
    <col min="6917" max="6917" width="14.625" style="2" customWidth="1"/>
    <col min="6918" max="7168" width="13.375" style="2"/>
    <col min="7169" max="7169" width="13.375" style="2" customWidth="1"/>
    <col min="7170" max="7170" width="14.625" style="2" customWidth="1"/>
    <col min="7171" max="7171" width="9.625" style="2" customWidth="1"/>
    <col min="7172" max="7172" width="13.375" style="2"/>
    <col min="7173" max="7173" width="14.625" style="2" customWidth="1"/>
    <col min="7174" max="7424" width="13.375" style="2"/>
    <col min="7425" max="7425" width="13.375" style="2" customWidth="1"/>
    <col min="7426" max="7426" width="14.625" style="2" customWidth="1"/>
    <col min="7427" max="7427" width="9.625" style="2" customWidth="1"/>
    <col min="7428" max="7428" width="13.375" style="2"/>
    <col min="7429" max="7429" width="14.625" style="2" customWidth="1"/>
    <col min="7430" max="7680" width="13.375" style="2"/>
    <col min="7681" max="7681" width="13.375" style="2" customWidth="1"/>
    <col min="7682" max="7682" width="14.625" style="2" customWidth="1"/>
    <col min="7683" max="7683" width="9.625" style="2" customWidth="1"/>
    <col min="7684" max="7684" width="13.375" style="2"/>
    <col min="7685" max="7685" width="14.625" style="2" customWidth="1"/>
    <col min="7686" max="7936" width="13.375" style="2"/>
    <col min="7937" max="7937" width="13.375" style="2" customWidth="1"/>
    <col min="7938" max="7938" width="14.625" style="2" customWidth="1"/>
    <col min="7939" max="7939" width="9.625" style="2" customWidth="1"/>
    <col min="7940" max="7940" width="13.375" style="2"/>
    <col min="7941" max="7941" width="14.625" style="2" customWidth="1"/>
    <col min="7942" max="8192" width="13.375" style="2"/>
    <col min="8193" max="8193" width="13.375" style="2" customWidth="1"/>
    <col min="8194" max="8194" width="14.625" style="2" customWidth="1"/>
    <col min="8195" max="8195" width="9.625" style="2" customWidth="1"/>
    <col min="8196" max="8196" width="13.375" style="2"/>
    <col min="8197" max="8197" width="14.625" style="2" customWidth="1"/>
    <col min="8198" max="8448" width="13.375" style="2"/>
    <col min="8449" max="8449" width="13.375" style="2" customWidth="1"/>
    <col min="8450" max="8450" width="14.625" style="2" customWidth="1"/>
    <col min="8451" max="8451" width="9.625" style="2" customWidth="1"/>
    <col min="8452" max="8452" width="13.375" style="2"/>
    <col min="8453" max="8453" width="14.625" style="2" customWidth="1"/>
    <col min="8454" max="8704" width="13.375" style="2"/>
    <col min="8705" max="8705" width="13.375" style="2" customWidth="1"/>
    <col min="8706" max="8706" width="14.625" style="2" customWidth="1"/>
    <col min="8707" max="8707" width="9.625" style="2" customWidth="1"/>
    <col min="8708" max="8708" width="13.375" style="2"/>
    <col min="8709" max="8709" width="14.625" style="2" customWidth="1"/>
    <col min="8710" max="8960" width="13.375" style="2"/>
    <col min="8961" max="8961" width="13.375" style="2" customWidth="1"/>
    <col min="8962" max="8962" width="14.625" style="2" customWidth="1"/>
    <col min="8963" max="8963" width="9.625" style="2" customWidth="1"/>
    <col min="8964" max="8964" width="13.375" style="2"/>
    <col min="8965" max="8965" width="14.625" style="2" customWidth="1"/>
    <col min="8966" max="9216" width="13.375" style="2"/>
    <col min="9217" max="9217" width="13.375" style="2" customWidth="1"/>
    <col min="9218" max="9218" width="14.625" style="2" customWidth="1"/>
    <col min="9219" max="9219" width="9.625" style="2" customWidth="1"/>
    <col min="9220" max="9220" width="13.375" style="2"/>
    <col min="9221" max="9221" width="14.625" style="2" customWidth="1"/>
    <col min="9222" max="9472" width="13.375" style="2"/>
    <col min="9473" max="9473" width="13.375" style="2" customWidth="1"/>
    <col min="9474" max="9474" width="14.625" style="2" customWidth="1"/>
    <col min="9475" max="9475" width="9.625" style="2" customWidth="1"/>
    <col min="9476" max="9476" width="13.375" style="2"/>
    <col min="9477" max="9477" width="14.625" style="2" customWidth="1"/>
    <col min="9478" max="9728" width="13.375" style="2"/>
    <col min="9729" max="9729" width="13.375" style="2" customWidth="1"/>
    <col min="9730" max="9730" width="14.625" style="2" customWidth="1"/>
    <col min="9731" max="9731" width="9.625" style="2" customWidth="1"/>
    <col min="9732" max="9732" width="13.375" style="2"/>
    <col min="9733" max="9733" width="14.625" style="2" customWidth="1"/>
    <col min="9734" max="9984" width="13.375" style="2"/>
    <col min="9985" max="9985" width="13.375" style="2" customWidth="1"/>
    <col min="9986" max="9986" width="14.625" style="2" customWidth="1"/>
    <col min="9987" max="9987" width="9.625" style="2" customWidth="1"/>
    <col min="9988" max="9988" width="13.375" style="2"/>
    <col min="9989" max="9989" width="14.625" style="2" customWidth="1"/>
    <col min="9990" max="10240" width="13.375" style="2"/>
    <col min="10241" max="10241" width="13.375" style="2" customWidth="1"/>
    <col min="10242" max="10242" width="14.625" style="2" customWidth="1"/>
    <col min="10243" max="10243" width="9.625" style="2" customWidth="1"/>
    <col min="10244" max="10244" width="13.375" style="2"/>
    <col min="10245" max="10245" width="14.625" style="2" customWidth="1"/>
    <col min="10246" max="10496" width="13.375" style="2"/>
    <col min="10497" max="10497" width="13.375" style="2" customWidth="1"/>
    <col min="10498" max="10498" width="14.625" style="2" customWidth="1"/>
    <col min="10499" max="10499" width="9.625" style="2" customWidth="1"/>
    <col min="10500" max="10500" width="13.375" style="2"/>
    <col min="10501" max="10501" width="14.625" style="2" customWidth="1"/>
    <col min="10502" max="10752" width="13.375" style="2"/>
    <col min="10753" max="10753" width="13.375" style="2" customWidth="1"/>
    <col min="10754" max="10754" width="14.625" style="2" customWidth="1"/>
    <col min="10755" max="10755" width="9.625" style="2" customWidth="1"/>
    <col min="10756" max="10756" width="13.375" style="2"/>
    <col min="10757" max="10757" width="14.625" style="2" customWidth="1"/>
    <col min="10758" max="11008" width="13.375" style="2"/>
    <col min="11009" max="11009" width="13.375" style="2" customWidth="1"/>
    <col min="11010" max="11010" width="14.625" style="2" customWidth="1"/>
    <col min="11011" max="11011" width="9.625" style="2" customWidth="1"/>
    <col min="11012" max="11012" width="13.375" style="2"/>
    <col min="11013" max="11013" width="14.625" style="2" customWidth="1"/>
    <col min="11014" max="11264" width="13.375" style="2"/>
    <col min="11265" max="11265" width="13.375" style="2" customWidth="1"/>
    <col min="11266" max="11266" width="14.625" style="2" customWidth="1"/>
    <col min="11267" max="11267" width="9.625" style="2" customWidth="1"/>
    <col min="11268" max="11268" width="13.375" style="2"/>
    <col min="11269" max="11269" width="14.625" style="2" customWidth="1"/>
    <col min="11270" max="11520" width="13.375" style="2"/>
    <col min="11521" max="11521" width="13.375" style="2" customWidth="1"/>
    <col min="11522" max="11522" width="14.625" style="2" customWidth="1"/>
    <col min="11523" max="11523" width="9.625" style="2" customWidth="1"/>
    <col min="11524" max="11524" width="13.375" style="2"/>
    <col min="11525" max="11525" width="14.625" style="2" customWidth="1"/>
    <col min="11526" max="11776" width="13.375" style="2"/>
    <col min="11777" max="11777" width="13.375" style="2" customWidth="1"/>
    <col min="11778" max="11778" width="14.625" style="2" customWidth="1"/>
    <col min="11779" max="11779" width="9.625" style="2" customWidth="1"/>
    <col min="11780" max="11780" width="13.375" style="2"/>
    <col min="11781" max="11781" width="14.625" style="2" customWidth="1"/>
    <col min="11782" max="12032" width="13.375" style="2"/>
    <col min="12033" max="12033" width="13.375" style="2" customWidth="1"/>
    <col min="12034" max="12034" width="14.625" style="2" customWidth="1"/>
    <col min="12035" max="12035" width="9.625" style="2" customWidth="1"/>
    <col min="12036" max="12036" width="13.375" style="2"/>
    <col min="12037" max="12037" width="14.625" style="2" customWidth="1"/>
    <col min="12038" max="12288" width="13.375" style="2"/>
    <col min="12289" max="12289" width="13.375" style="2" customWidth="1"/>
    <col min="12290" max="12290" width="14.625" style="2" customWidth="1"/>
    <col min="12291" max="12291" width="9.625" style="2" customWidth="1"/>
    <col min="12292" max="12292" width="13.375" style="2"/>
    <col min="12293" max="12293" width="14.625" style="2" customWidth="1"/>
    <col min="12294" max="12544" width="13.375" style="2"/>
    <col min="12545" max="12545" width="13.375" style="2" customWidth="1"/>
    <col min="12546" max="12546" width="14.625" style="2" customWidth="1"/>
    <col min="12547" max="12547" width="9.625" style="2" customWidth="1"/>
    <col min="12548" max="12548" width="13.375" style="2"/>
    <col min="12549" max="12549" width="14.625" style="2" customWidth="1"/>
    <col min="12550" max="12800" width="13.375" style="2"/>
    <col min="12801" max="12801" width="13.375" style="2" customWidth="1"/>
    <col min="12802" max="12802" width="14.625" style="2" customWidth="1"/>
    <col min="12803" max="12803" width="9.625" style="2" customWidth="1"/>
    <col min="12804" max="12804" width="13.375" style="2"/>
    <col min="12805" max="12805" width="14.625" style="2" customWidth="1"/>
    <col min="12806" max="13056" width="13.375" style="2"/>
    <col min="13057" max="13057" width="13.375" style="2" customWidth="1"/>
    <col min="13058" max="13058" width="14.625" style="2" customWidth="1"/>
    <col min="13059" max="13059" width="9.625" style="2" customWidth="1"/>
    <col min="13060" max="13060" width="13.375" style="2"/>
    <col min="13061" max="13061" width="14.625" style="2" customWidth="1"/>
    <col min="13062" max="13312" width="13.375" style="2"/>
    <col min="13313" max="13313" width="13.375" style="2" customWidth="1"/>
    <col min="13314" max="13314" width="14.625" style="2" customWidth="1"/>
    <col min="13315" max="13315" width="9.625" style="2" customWidth="1"/>
    <col min="13316" max="13316" width="13.375" style="2"/>
    <col min="13317" max="13317" width="14.625" style="2" customWidth="1"/>
    <col min="13318" max="13568" width="13.375" style="2"/>
    <col min="13569" max="13569" width="13.375" style="2" customWidth="1"/>
    <col min="13570" max="13570" width="14.625" style="2" customWidth="1"/>
    <col min="13571" max="13571" width="9.625" style="2" customWidth="1"/>
    <col min="13572" max="13572" width="13.375" style="2"/>
    <col min="13573" max="13573" width="14.625" style="2" customWidth="1"/>
    <col min="13574" max="13824" width="13.375" style="2"/>
    <col min="13825" max="13825" width="13.375" style="2" customWidth="1"/>
    <col min="13826" max="13826" width="14.625" style="2" customWidth="1"/>
    <col min="13827" max="13827" width="9.625" style="2" customWidth="1"/>
    <col min="13828" max="13828" width="13.375" style="2"/>
    <col min="13829" max="13829" width="14.625" style="2" customWidth="1"/>
    <col min="13830" max="14080" width="13.375" style="2"/>
    <col min="14081" max="14081" width="13.375" style="2" customWidth="1"/>
    <col min="14082" max="14082" width="14.625" style="2" customWidth="1"/>
    <col min="14083" max="14083" width="9.625" style="2" customWidth="1"/>
    <col min="14084" max="14084" width="13.375" style="2"/>
    <col min="14085" max="14085" width="14.625" style="2" customWidth="1"/>
    <col min="14086" max="14336" width="13.375" style="2"/>
    <col min="14337" max="14337" width="13.375" style="2" customWidth="1"/>
    <col min="14338" max="14338" width="14.625" style="2" customWidth="1"/>
    <col min="14339" max="14339" width="9.625" style="2" customWidth="1"/>
    <col min="14340" max="14340" width="13.375" style="2"/>
    <col min="14341" max="14341" width="14.625" style="2" customWidth="1"/>
    <col min="14342" max="14592" width="13.375" style="2"/>
    <col min="14593" max="14593" width="13.375" style="2" customWidth="1"/>
    <col min="14594" max="14594" width="14.625" style="2" customWidth="1"/>
    <col min="14595" max="14595" width="9.625" style="2" customWidth="1"/>
    <col min="14596" max="14596" width="13.375" style="2"/>
    <col min="14597" max="14597" width="14.625" style="2" customWidth="1"/>
    <col min="14598" max="14848" width="13.375" style="2"/>
    <col min="14849" max="14849" width="13.375" style="2" customWidth="1"/>
    <col min="14850" max="14850" width="14.625" style="2" customWidth="1"/>
    <col min="14851" max="14851" width="9.625" style="2" customWidth="1"/>
    <col min="14852" max="14852" width="13.375" style="2"/>
    <col min="14853" max="14853" width="14.625" style="2" customWidth="1"/>
    <col min="14854" max="15104" width="13.375" style="2"/>
    <col min="15105" max="15105" width="13.375" style="2" customWidth="1"/>
    <col min="15106" max="15106" width="14.625" style="2" customWidth="1"/>
    <col min="15107" max="15107" width="9.625" style="2" customWidth="1"/>
    <col min="15108" max="15108" width="13.375" style="2"/>
    <col min="15109" max="15109" width="14.625" style="2" customWidth="1"/>
    <col min="15110" max="15360" width="13.375" style="2"/>
    <col min="15361" max="15361" width="13.375" style="2" customWidth="1"/>
    <col min="15362" max="15362" width="14.625" style="2" customWidth="1"/>
    <col min="15363" max="15363" width="9.625" style="2" customWidth="1"/>
    <col min="15364" max="15364" width="13.375" style="2"/>
    <col min="15365" max="15365" width="14.625" style="2" customWidth="1"/>
    <col min="15366" max="15616" width="13.375" style="2"/>
    <col min="15617" max="15617" width="13.375" style="2" customWidth="1"/>
    <col min="15618" max="15618" width="14.625" style="2" customWidth="1"/>
    <col min="15619" max="15619" width="9.625" style="2" customWidth="1"/>
    <col min="15620" max="15620" width="13.375" style="2"/>
    <col min="15621" max="15621" width="14.625" style="2" customWidth="1"/>
    <col min="15622" max="15872" width="13.375" style="2"/>
    <col min="15873" max="15873" width="13.375" style="2" customWidth="1"/>
    <col min="15874" max="15874" width="14.625" style="2" customWidth="1"/>
    <col min="15875" max="15875" width="9.625" style="2" customWidth="1"/>
    <col min="15876" max="15876" width="13.375" style="2"/>
    <col min="15877" max="15877" width="14.625" style="2" customWidth="1"/>
    <col min="15878" max="16128" width="13.375" style="2"/>
    <col min="16129" max="16129" width="13.375" style="2" customWidth="1"/>
    <col min="16130" max="16130" width="14.625" style="2" customWidth="1"/>
    <col min="16131" max="16131" width="9.625" style="2" customWidth="1"/>
    <col min="16132" max="16132" width="13.375" style="2"/>
    <col min="16133" max="16133" width="14.625" style="2" customWidth="1"/>
    <col min="16134" max="16384" width="13.375" style="2"/>
  </cols>
  <sheetData>
    <row r="1" spans="1:11" x14ac:dyDescent="0.2">
      <c r="A1" s="1"/>
    </row>
    <row r="6" spans="1:11" x14ac:dyDescent="0.2">
      <c r="F6" s="4" t="s">
        <v>623</v>
      </c>
    </row>
    <row r="7" spans="1:11" ht="18" thickBot="1" x14ac:dyDescent="0.25">
      <c r="B7" s="5" t="s">
        <v>7</v>
      </c>
      <c r="C7" s="6"/>
      <c r="D7" s="34" t="s">
        <v>624</v>
      </c>
      <c r="E7" s="6"/>
      <c r="F7" s="5" t="s">
        <v>7</v>
      </c>
      <c r="G7" s="6"/>
      <c r="H7" s="6"/>
      <c r="I7" s="6"/>
      <c r="J7" s="6"/>
      <c r="K7" s="5" t="s">
        <v>625</v>
      </c>
    </row>
    <row r="8" spans="1:11" x14ac:dyDescent="0.2">
      <c r="F8" s="124">
        <v>1997</v>
      </c>
      <c r="G8" s="124">
        <v>1998</v>
      </c>
      <c r="H8" s="124">
        <v>1999</v>
      </c>
      <c r="I8" s="124">
        <v>2000</v>
      </c>
      <c r="J8" s="124">
        <v>2001</v>
      </c>
      <c r="K8" s="124">
        <v>2002</v>
      </c>
    </row>
    <row r="9" spans="1:11" x14ac:dyDescent="0.2">
      <c r="B9" s="11"/>
      <c r="C9" s="11"/>
      <c r="D9" s="11"/>
      <c r="E9" s="11"/>
      <c r="F9" s="15" t="s">
        <v>626</v>
      </c>
      <c r="G9" s="15" t="s">
        <v>627</v>
      </c>
      <c r="H9" s="15" t="s">
        <v>628</v>
      </c>
      <c r="I9" s="15" t="s">
        <v>629</v>
      </c>
      <c r="J9" s="15" t="s">
        <v>630</v>
      </c>
      <c r="K9" s="15" t="s">
        <v>631</v>
      </c>
    </row>
    <row r="10" spans="1:11" x14ac:dyDescent="0.2">
      <c r="E10" s="41"/>
      <c r="F10" s="38"/>
      <c r="G10" s="38"/>
      <c r="H10" s="38"/>
      <c r="I10" s="38"/>
    </row>
    <row r="11" spans="1:11" x14ac:dyDescent="0.2">
      <c r="C11" s="125" t="s">
        <v>632</v>
      </c>
      <c r="D11" s="125"/>
      <c r="E11" s="90"/>
      <c r="F11" s="59">
        <f t="shared" ref="F11:K11" si="0">F13+F49+F67</f>
        <v>2929</v>
      </c>
      <c r="G11" s="59">
        <f t="shared" si="0"/>
        <v>3012</v>
      </c>
      <c r="H11" s="59">
        <f t="shared" si="0"/>
        <v>2860</v>
      </c>
      <c r="I11" s="59">
        <f t="shared" si="0"/>
        <v>2432</v>
      </c>
      <c r="J11" s="59">
        <f t="shared" si="0"/>
        <v>2495</v>
      </c>
      <c r="K11" s="59">
        <f t="shared" si="0"/>
        <v>2664</v>
      </c>
    </row>
    <row r="12" spans="1:11" x14ac:dyDescent="0.2">
      <c r="E12" s="42"/>
      <c r="F12" s="118"/>
      <c r="G12" s="118"/>
      <c r="H12" s="118"/>
      <c r="I12" s="118"/>
      <c r="J12" s="118"/>
      <c r="K12" s="118"/>
    </row>
    <row r="13" spans="1:11" x14ac:dyDescent="0.2">
      <c r="B13" s="4" t="s">
        <v>633</v>
      </c>
      <c r="C13" s="3"/>
      <c r="D13" s="3"/>
      <c r="E13" s="90"/>
      <c r="F13" s="59">
        <f t="shared" ref="F13:K13" si="1">SUM(F15:F47)</f>
        <v>1534</v>
      </c>
      <c r="G13" s="59">
        <f t="shared" si="1"/>
        <v>1550</v>
      </c>
      <c r="H13" s="59">
        <f t="shared" si="1"/>
        <v>1482</v>
      </c>
      <c r="I13" s="59">
        <f t="shared" si="1"/>
        <v>1320</v>
      </c>
      <c r="J13" s="59">
        <f t="shared" si="1"/>
        <v>1333</v>
      </c>
      <c r="K13" s="59">
        <f t="shared" si="1"/>
        <v>1566</v>
      </c>
    </row>
    <row r="14" spans="1:11" x14ac:dyDescent="0.2">
      <c r="E14" s="42"/>
      <c r="F14" s="118"/>
      <c r="G14" s="118"/>
      <c r="H14" s="118"/>
      <c r="I14" s="118"/>
      <c r="J14" s="118"/>
      <c r="K14" s="118"/>
    </row>
    <row r="15" spans="1:11" x14ac:dyDescent="0.2">
      <c r="B15" s="2" t="s">
        <v>634</v>
      </c>
      <c r="C15" s="1"/>
      <c r="E15" s="42"/>
      <c r="F15" s="25">
        <v>783</v>
      </c>
      <c r="G15" s="25">
        <v>749</v>
      </c>
      <c r="H15" s="25">
        <v>731</v>
      </c>
      <c r="I15" s="25">
        <v>614</v>
      </c>
      <c r="J15" s="25">
        <v>535</v>
      </c>
      <c r="K15" s="25">
        <v>705</v>
      </c>
    </row>
    <row r="16" spans="1:11" x14ac:dyDescent="0.2">
      <c r="B16" s="2" t="s">
        <v>635</v>
      </c>
      <c r="C16" s="1"/>
      <c r="E16" s="42"/>
      <c r="F16" s="25">
        <v>2</v>
      </c>
      <c r="G16" s="25">
        <v>9</v>
      </c>
      <c r="H16" s="25">
        <v>4</v>
      </c>
      <c r="I16" s="25">
        <v>4</v>
      </c>
      <c r="J16" s="25">
        <v>3</v>
      </c>
      <c r="K16" s="25">
        <v>2</v>
      </c>
    </row>
    <row r="17" spans="1:11" x14ac:dyDescent="0.2">
      <c r="B17" s="2" t="s">
        <v>636</v>
      </c>
      <c r="C17" s="1"/>
      <c r="E17" s="42"/>
      <c r="F17" s="25">
        <v>6</v>
      </c>
      <c r="G17" s="25">
        <v>1</v>
      </c>
      <c r="H17" s="25">
        <v>4</v>
      </c>
      <c r="I17" s="25">
        <v>4</v>
      </c>
      <c r="J17" s="25">
        <v>7</v>
      </c>
      <c r="K17" s="25">
        <v>1</v>
      </c>
    </row>
    <row r="18" spans="1:11" x14ac:dyDescent="0.2">
      <c r="B18" s="2" t="s">
        <v>637</v>
      </c>
      <c r="C18" s="1"/>
      <c r="E18" s="42"/>
      <c r="F18" s="25">
        <v>38</v>
      </c>
      <c r="G18" s="25">
        <v>18</v>
      </c>
      <c r="H18" s="25">
        <v>34</v>
      </c>
      <c r="I18" s="25">
        <v>34</v>
      </c>
      <c r="J18" s="25">
        <v>38</v>
      </c>
      <c r="K18" s="25">
        <v>38</v>
      </c>
    </row>
    <row r="19" spans="1:11" x14ac:dyDescent="0.2">
      <c r="E19" s="42"/>
      <c r="F19" s="118"/>
      <c r="G19" s="118"/>
      <c r="H19" s="118"/>
      <c r="I19" s="118"/>
      <c r="J19" s="118"/>
      <c r="K19" s="118"/>
    </row>
    <row r="20" spans="1:11" x14ac:dyDescent="0.2">
      <c r="B20" s="2" t="s">
        <v>638</v>
      </c>
      <c r="C20" s="1"/>
      <c r="E20" s="42"/>
      <c r="F20" s="112" t="s">
        <v>352</v>
      </c>
      <c r="G20" s="112" t="s">
        <v>352</v>
      </c>
      <c r="H20" s="112" t="s">
        <v>352</v>
      </c>
      <c r="I20" s="112" t="s">
        <v>352</v>
      </c>
      <c r="J20" s="112">
        <v>2</v>
      </c>
      <c r="K20" s="112" t="s">
        <v>352</v>
      </c>
    </row>
    <row r="21" spans="1:11" x14ac:dyDescent="0.2">
      <c r="B21" s="2" t="s">
        <v>639</v>
      </c>
      <c r="C21" s="1"/>
      <c r="E21" s="42"/>
      <c r="F21" s="25">
        <v>94</v>
      </c>
      <c r="G21" s="25">
        <v>155</v>
      </c>
      <c r="H21" s="25">
        <v>137</v>
      </c>
      <c r="I21" s="25">
        <v>133</v>
      </c>
      <c r="J21" s="25">
        <v>143</v>
      </c>
      <c r="K21" s="25">
        <v>153</v>
      </c>
    </row>
    <row r="22" spans="1:11" x14ac:dyDescent="0.2">
      <c r="B22" s="2" t="s">
        <v>640</v>
      </c>
      <c r="C22" s="1"/>
      <c r="E22" s="42"/>
      <c r="F22" s="25">
        <v>12</v>
      </c>
      <c r="G22" s="25">
        <v>11</v>
      </c>
      <c r="H22" s="25">
        <v>3</v>
      </c>
      <c r="I22" s="25">
        <v>15</v>
      </c>
      <c r="J22" s="25">
        <v>17</v>
      </c>
      <c r="K22" s="25">
        <v>16</v>
      </c>
    </row>
    <row r="23" spans="1:11" x14ac:dyDescent="0.2">
      <c r="B23" s="2" t="s">
        <v>641</v>
      </c>
      <c r="C23" s="1"/>
      <c r="E23" s="42"/>
      <c r="F23" s="25">
        <v>74</v>
      </c>
      <c r="G23" s="25">
        <v>79</v>
      </c>
      <c r="H23" s="25">
        <v>80</v>
      </c>
      <c r="I23" s="25">
        <v>77</v>
      </c>
      <c r="J23" s="25">
        <v>106</v>
      </c>
      <c r="K23" s="25">
        <v>145</v>
      </c>
    </row>
    <row r="24" spans="1:11" x14ac:dyDescent="0.2">
      <c r="E24" s="42"/>
      <c r="F24" s="118"/>
      <c r="G24" s="118"/>
      <c r="H24" s="118"/>
      <c r="I24" s="118"/>
      <c r="J24" s="118"/>
      <c r="K24" s="118"/>
    </row>
    <row r="25" spans="1:11" x14ac:dyDescent="0.2">
      <c r="B25" s="2" t="s">
        <v>642</v>
      </c>
      <c r="C25" s="1"/>
      <c r="E25" s="42"/>
      <c r="F25" s="112" t="s">
        <v>352</v>
      </c>
      <c r="G25" s="112" t="s">
        <v>352</v>
      </c>
      <c r="H25" s="112" t="s">
        <v>352</v>
      </c>
      <c r="I25" s="25">
        <v>2</v>
      </c>
      <c r="J25" s="112" t="s">
        <v>352</v>
      </c>
      <c r="K25" s="112" t="s">
        <v>352</v>
      </c>
    </row>
    <row r="26" spans="1:11" x14ac:dyDescent="0.2">
      <c r="B26" s="2" t="s">
        <v>643</v>
      </c>
      <c r="C26" s="1"/>
      <c r="E26" s="42"/>
      <c r="F26" s="25">
        <v>15</v>
      </c>
      <c r="G26" s="25">
        <v>16</v>
      </c>
      <c r="H26" s="25">
        <v>13</v>
      </c>
      <c r="I26" s="25">
        <v>6</v>
      </c>
      <c r="J26" s="25">
        <v>13</v>
      </c>
      <c r="K26" s="25">
        <v>24</v>
      </c>
    </row>
    <row r="27" spans="1:11" x14ac:dyDescent="0.2">
      <c r="B27" s="2" t="s">
        <v>644</v>
      </c>
      <c r="C27" s="1"/>
      <c r="E27" s="42"/>
      <c r="F27" s="112" t="s">
        <v>352</v>
      </c>
      <c r="G27" s="25">
        <v>1</v>
      </c>
      <c r="H27" s="112" t="s">
        <v>352</v>
      </c>
      <c r="I27" s="112" t="s">
        <v>352</v>
      </c>
      <c r="J27" s="112" t="s">
        <v>352</v>
      </c>
      <c r="K27" s="112">
        <v>3</v>
      </c>
    </row>
    <row r="28" spans="1:11" x14ac:dyDescent="0.2">
      <c r="B28" s="2" t="s">
        <v>645</v>
      </c>
      <c r="C28" s="1"/>
      <c r="E28" s="42"/>
      <c r="F28" s="112" t="s">
        <v>352</v>
      </c>
      <c r="G28" s="25">
        <v>2</v>
      </c>
      <c r="H28" s="112" t="s">
        <v>352</v>
      </c>
      <c r="I28" s="112" t="s">
        <v>352</v>
      </c>
      <c r="J28" s="112">
        <v>1</v>
      </c>
      <c r="K28" s="112">
        <v>1</v>
      </c>
    </row>
    <row r="29" spans="1:11" x14ac:dyDescent="0.2">
      <c r="B29" s="2" t="s">
        <v>646</v>
      </c>
      <c r="E29" s="42"/>
      <c r="F29" s="118"/>
      <c r="G29" s="118"/>
      <c r="H29" s="118"/>
      <c r="I29" s="118"/>
      <c r="J29" s="118"/>
      <c r="K29" s="118"/>
    </row>
    <row r="30" spans="1:11" x14ac:dyDescent="0.2">
      <c r="B30" s="2" t="s">
        <v>647</v>
      </c>
      <c r="C30" s="1"/>
      <c r="E30" s="42"/>
      <c r="F30" s="25">
        <v>1</v>
      </c>
      <c r="G30" s="25">
        <v>5</v>
      </c>
      <c r="H30" s="112" t="s">
        <v>352</v>
      </c>
      <c r="I30" s="25">
        <v>9</v>
      </c>
      <c r="J30" s="25">
        <v>18</v>
      </c>
      <c r="K30" s="25">
        <v>6</v>
      </c>
    </row>
    <row r="31" spans="1:11" x14ac:dyDescent="0.2">
      <c r="A31" s="1"/>
      <c r="B31" s="2" t="s">
        <v>648</v>
      </c>
      <c r="C31" s="1"/>
      <c r="E31" s="42"/>
      <c r="F31" s="25" t="s">
        <v>352</v>
      </c>
      <c r="G31" s="25" t="s">
        <v>352</v>
      </c>
      <c r="H31" s="25" t="s">
        <v>352</v>
      </c>
      <c r="I31" s="25" t="s">
        <v>352</v>
      </c>
      <c r="J31" s="25">
        <v>6</v>
      </c>
      <c r="K31" s="112" t="s">
        <v>352</v>
      </c>
    </row>
    <row r="32" spans="1:11" x14ac:dyDescent="0.2">
      <c r="B32" s="2" t="s">
        <v>649</v>
      </c>
      <c r="C32" s="1"/>
      <c r="E32" s="42"/>
      <c r="F32" s="25" t="s">
        <v>352</v>
      </c>
      <c r="G32" s="25" t="s">
        <v>352</v>
      </c>
      <c r="H32" s="25" t="s">
        <v>352</v>
      </c>
      <c r="I32" s="25" t="s">
        <v>352</v>
      </c>
      <c r="J32" s="25" t="s">
        <v>352</v>
      </c>
      <c r="K32" s="25" t="s">
        <v>352</v>
      </c>
    </row>
    <row r="33" spans="2:11" x14ac:dyDescent="0.2">
      <c r="B33" s="2" t="s">
        <v>650</v>
      </c>
      <c r="C33" s="1"/>
      <c r="E33" s="42"/>
      <c r="F33" s="25">
        <v>1</v>
      </c>
      <c r="G33" s="25">
        <v>10</v>
      </c>
      <c r="H33" s="25">
        <v>6</v>
      </c>
      <c r="I33" s="25" t="s">
        <v>352</v>
      </c>
      <c r="J33" s="25" t="s">
        <v>352</v>
      </c>
      <c r="K33" s="25">
        <v>2</v>
      </c>
    </row>
    <row r="34" spans="2:11" x14ac:dyDescent="0.2">
      <c r="E34" s="42"/>
      <c r="F34" s="118"/>
      <c r="G34" s="118"/>
      <c r="H34" s="118"/>
      <c r="I34" s="118"/>
      <c r="J34" s="118"/>
      <c r="K34" s="118"/>
    </row>
    <row r="35" spans="2:11" x14ac:dyDescent="0.2">
      <c r="B35" s="2" t="s">
        <v>651</v>
      </c>
      <c r="C35" s="1"/>
      <c r="E35" s="42"/>
      <c r="F35" s="25">
        <v>1</v>
      </c>
      <c r="G35" s="25">
        <v>3</v>
      </c>
      <c r="H35" s="25">
        <v>1</v>
      </c>
      <c r="I35" s="25">
        <v>2</v>
      </c>
      <c r="J35" s="25">
        <v>1</v>
      </c>
      <c r="K35" s="25">
        <v>4</v>
      </c>
    </row>
    <row r="36" spans="2:11" x14ac:dyDescent="0.2">
      <c r="B36" s="2" t="s">
        <v>652</v>
      </c>
      <c r="C36" s="1"/>
      <c r="E36" s="42"/>
      <c r="F36" s="112" t="s">
        <v>352</v>
      </c>
      <c r="G36" s="112" t="s">
        <v>352</v>
      </c>
      <c r="H36" s="112" t="s">
        <v>352</v>
      </c>
      <c r="I36" s="112" t="s">
        <v>352</v>
      </c>
      <c r="J36" s="112" t="s">
        <v>352</v>
      </c>
      <c r="K36" s="112" t="s">
        <v>352</v>
      </c>
    </row>
    <row r="37" spans="2:11" x14ac:dyDescent="0.2">
      <c r="B37" s="2" t="s">
        <v>653</v>
      </c>
      <c r="C37" s="1"/>
      <c r="E37" s="42"/>
      <c r="F37" s="25">
        <v>10</v>
      </c>
      <c r="G37" s="25">
        <v>3</v>
      </c>
      <c r="H37" s="25">
        <v>19</v>
      </c>
      <c r="I37" s="25">
        <v>3</v>
      </c>
      <c r="J37" s="25">
        <v>4</v>
      </c>
      <c r="K37" s="25">
        <v>11</v>
      </c>
    </row>
    <row r="38" spans="2:11" x14ac:dyDescent="0.2">
      <c r="B38" s="2" t="s">
        <v>654</v>
      </c>
      <c r="C38" s="1"/>
      <c r="E38" s="42"/>
      <c r="F38" s="112" t="s">
        <v>352</v>
      </c>
      <c r="G38" s="25">
        <v>1</v>
      </c>
      <c r="H38" s="112" t="s">
        <v>352</v>
      </c>
      <c r="I38" s="25">
        <v>1</v>
      </c>
      <c r="J38" s="112">
        <v>2</v>
      </c>
      <c r="K38" s="112">
        <v>1</v>
      </c>
    </row>
    <row r="39" spans="2:11" x14ac:dyDescent="0.2">
      <c r="B39" s="2" t="s">
        <v>580</v>
      </c>
      <c r="E39" s="42"/>
      <c r="F39" s="118"/>
      <c r="G39" s="118"/>
      <c r="H39" s="118"/>
      <c r="I39" s="118"/>
      <c r="J39" s="118"/>
      <c r="K39" s="118"/>
    </row>
    <row r="40" spans="2:11" x14ac:dyDescent="0.2">
      <c r="B40" s="2" t="s">
        <v>655</v>
      </c>
      <c r="C40" s="1"/>
      <c r="E40" s="42"/>
      <c r="F40" s="112" t="s">
        <v>352</v>
      </c>
      <c r="G40" s="112" t="s">
        <v>352</v>
      </c>
      <c r="H40" s="25">
        <v>1</v>
      </c>
      <c r="I40" s="112" t="s">
        <v>352</v>
      </c>
      <c r="J40" s="112" t="s">
        <v>352</v>
      </c>
      <c r="K40" s="112">
        <v>2</v>
      </c>
    </row>
    <row r="41" spans="2:11" x14ac:dyDescent="0.2">
      <c r="B41" s="2" t="s">
        <v>656</v>
      </c>
      <c r="C41" s="1"/>
      <c r="E41" s="42"/>
      <c r="F41" s="25">
        <v>6</v>
      </c>
      <c r="G41" s="112" t="s">
        <v>352</v>
      </c>
      <c r="H41" s="112" t="s">
        <v>352</v>
      </c>
      <c r="I41" s="112" t="s">
        <v>352</v>
      </c>
      <c r="J41" s="112" t="s">
        <v>352</v>
      </c>
      <c r="K41" s="112" t="s">
        <v>352</v>
      </c>
    </row>
    <row r="42" spans="2:11" x14ac:dyDescent="0.2">
      <c r="B42" s="2" t="s">
        <v>657</v>
      </c>
      <c r="C42" s="1"/>
      <c r="E42" s="42"/>
      <c r="F42" s="25">
        <v>464</v>
      </c>
      <c r="G42" s="25">
        <v>472</v>
      </c>
      <c r="H42" s="25">
        <v>436</v>
      </c>
      <c r="I42" s="25">
        <v>392</v>
      </c>
      <c r="J42" s="25">
        <v>411</v>
      </c>
      <c r="K42" s="25">
        <v>429</v>
      </c>
    </row>
    <row r="43" spans="2:11" x14ac:dyDescent="0.2">
      <c r="B43" s="2" t="s">
        <v>658</v>
      </c>
      <c r="C43" s="1"/>
      <c r="E43" s="42"/>
      <c r="F43" s="112" t="s">
        <v>352</v>
      </c>
      <c r="G43" s="112" t="s">
        <v>352</v>
      </c>
      <c r="H43" s="25">
        <v>1</v>
      </c>
      <c r="I43" s="112" t="s">
        <v>352</v>
      </c>
      <c r="J43" s="112" t="s">
        <v>352</v>
      </c>
      <c r="K43" s="112">
        <v>10</v>
      </c>
    </row>
    <row r="44" spans="2:11" x14ac:dyDescent="0.2">
      <c r="E44" s="42"/>
      <c r="F44" s="118"/>
      <c r="G44" s="118"/>
      <c r="H44" s="118"/>
      <c r="I44" s="118"/>
      <c r="J44" s="118"/>
      <c r="K44" s="118"/>
    </row>
    <row r="45" spans="2:11" x14ac:dyDescent="0.2">
      <c r="B45" s="2" t="s">
        <v>659</v>
      </c>
      <c r="C45" s="1"/>
      <c r="E45" s="42"/>
      <c r="F45" s="25">
        <v>6</v>
      </c>
      <c r="G45" s="25">
        <v>4</v>
      </c>
      <c r="H45" s="25">
        <v>1</v>
      </c>
      <c r="I45" s="25">
        <v>14</v>
      </c>
      <c r="J45" s="25">
        <v>20</v>
      </c>
      <c r="K45" s="25">
        <v>7</v>
      </c>
    </row>
    <row r="46" spans="2:11" x14ac:dyDescent="0.2">
      <c r="B46" s="2" t="s">
        <v>660</v>
      </c>
      <c r="C46" s="1"/>
      <c r="E46" s="42"/>
      <c r="F46" s="25">
        <v>3</v>
      </c>
      <c r="G46" s="25">
        <v>3</v>
      </c>
      <c r="H46" s="25">
        <v>1</v>
      </c>
      <c r="I46" s="25">
        <v>1</v>
      </c>
      <c r="J46" s="25">
        <v>1</v>
      </c>
      <c r="K46" s="25">
        <v>1</v>
      </c>
    </row>
    <row r="47" spans="2:11" x14ac:dyDescent="0.2">
      <c r="B47" s="2" t="s">
        <v>661</v>
      </c>
      <c r="C47" s="1"/>
      <c r="E47" s="42"/>
      <c r="F47" s="25">
        <v>18</v>
      </c>
      <c r="G47" s="25">
        <v>8</v>
      </c>
      <c r="H47" s="25">
        <v>10</v>
      </c>
      <c r="I47" s="25">
        <v>9</v>
      </c>
      <c r="J47" s="25">
        <v>5</v>
      </c>
      <c r="K47" s="25">
        <v>5</v>
      </c>
    </row>
    <row r="48" spans="2:11" x14ac:dyDescent="0.2">
      <c r="E48" s="42"/>
      <c r="F48" s="118"/>
      <c r="G48" s="118"/>
      <c r="H48" s="118"/>
      <c r="I48" s="118"/>
      <c r="J48" s="118"/>
      <c r="K48" s="118"/>
    </row>
    <row r="49" spans="2:11" x14ac:dyDescent="0.2">
      <c r="B49" s="4" t="s">
        <v>662</v>
      </c>
      <c r="C49" s="3"/>
      <c r="D49" s="3"/>
      <c r="E49" s="90"/>
      <c r="F49" s="59">
        <f t="shared" ref="F49:K49" si="2">SUM(F51:F65)</f>
        <v>1393</v>
      </c>
      <c r="G49" s="59">
        <f t="shared" si="2"/>
        <v>1455</v>
      </c>
      <c r="H49" s="59">
        <f t="shared" si="2"/>
        <v>1370</v>
      </c>
      <c r="I49" s="59">
        <f t="shared" si="2"/>
        <v>1107</v>
      </c>
      <c r="J49" s="59">
        <f t="shared" si="2"/>
        <v>1160</v>
      </c>
      <c r="K49" s="59">
        <f t="shared" si="2"/>
        <v>1093</v>
      </c>
    </row>
    <row r="50" spans="2:11" x14ac:dyDescent="0.2">
      <c r="E50" s="42"/>
      <c r="F50" s="118"/>
      <c r="G50" s="118"/>
      <c r="H50" s="118"/>
      <c r="I50" s="118"/>
      <c r="J50" s="118"/>
      <c r="K50" s="118"/>
    </row>
    <row r="51" spans="2:11" x14ac:dyDescent="0.2">
      <c r="B51" s="2" t="s">
        <v>663</v>
      </c>
      <c r="C51" s="1"/>
      <c r="E51" s="42"/>
      <c r="F51" s="25">
        <v>1273</v>
      </c>
      <c r="G51" s="25">
        <v>1277</v>
      </c>
      <c r="H51" s="25">
        <v>1231</v>
      </c>
      <c r="I51" s="25">
        <v>999</v>
      </c>
      <c r="J51" s="25">
        <v>1056</v>
      </c>
      <c r="K51" s="25">
        <v>1001</v>
      </c>
    </row>
    <row r="52" spans="2:11" x14ac:dyDescent="0.2">
      <c r="B52" s="2" t="s">
        <v>664</v>
      </c>
      <c r="C52" s="1"/>
      <c r="E52" s="42"/>
      <c r="F52" s="25">
        <v>14</v>
      </c>
      <c r="G52" s="25">
        <v>6</v>
      </c>
      <c r="H52" s="25">
        <v>5</v>
      </c>
      <c r="I52" s="25">
        <v>6</v>
      </c>
      <c r="J52" s="25">
        <v>17</v>
      </c>
      <c r="K52" s="25">
        <v>25</v>
      </c>
    </row>
    <row r="53" spans="2:11" x14ac:dyDescent="0.2">
      <c r="B53" s="2" t="s">
        <v>665</v>
      </c>
      <c r="C53" s="1"/>
      <c r="E53" s="42"/>
      <c r="F53" s="25" t="s">
        <v>352</v>
      </c>
      <c r="G53" s="25">
        <v>12</v>
      </c>
      <c r="H53" s="25">
        <v>7</v>
      </c>
      <c r="I53" s="25">
        <v>3</v>
      </c>
      <c r="J53" s="25">
        <v>5</v>
      </c>
      <c r="K53" s="25">
        <v>3</v>
      </c>
    </row>
    <row r="54" spans="2:11" x14ac:dyDescent="0.2">
      <c r="E54" s="42"/>
      <c r="F54" s="25"/>
      <c r="G54" s="25"/>
      <c r="H54" s="25"/>
      <c r="I54" s="25"/>
      <c r="J54" s="25"/>
      <c r="K54" s="25"/>
    </row>
    <row r="55" spans="2:11" x14ac:dyDescent="0.2">
      <c r="B55" s="2" t="s">
        <v>666</v>
      </c>
      <c r="C55" s="1"/>
      <c r="E55" s="42"/>
      <c r="F55" s="25">
        <v>13</v>
      </c>
      <c r="G55" s="25">
        <v>2</v>
      </c>
      <c r="H55" s="25">
        <v>3</v>
      </c>
      <c r="I55" s="25" t="s">
        <v>352</v>
      </c>
      <c r="J55" s="25">
        <v>1</v>
      </c>
      <c r="K55" s="25">
        <v>5</v>
      </c>
    </row>
    <row r="56" spans="2:11" x14ac:dyDescent="0.2">
      <c r="B56" s="2" t="s">
        <v>667</v>
      </c>
      <c r="C56" s="1"/>
      <c r="E56" s="42"/>
      <c r="F56" s="25">
        <v>2</v>
      </c>
      <c r="G56" s="25">
        <v>4</v>
      </c>
      <c r="H56" s="25">
        <v>6</v>
      </c>
      <c r="I56" s="25">
        <v>1</v>
      </c>
      <c r="J56" s="25">
        <v>10</v>
      </c>
      <c r="K56" s="25">
        <v>10</v>
      </c>
    </row>
    <row r="57" spans="2:11" x14ac:dyDescent="0.2">
      <c r="B57" s="2" t="s">
        <v>668</v>
      </c>
      <c r="C57" s="1"/>
      <c r="E57" s="42"/>
      <c r="F57" s="25" t="s">
        <v>352</v>
      </c>
      <c r="G57" s="25" t="s">
        <v>352</v>
      </c>
      <c r="H57" s="25" t="s">
        <v>352</v>
      </c>
      <c r="I57" s="25" t="s">
        <v>352</v>
      </c>
      <c r="J57" s="25" t="s">
        <v>352</v>
      </c>
      <c r="K57" s="25" t="s">
        <v>352</v>
      </c>
    </row>
    <row r="58" spans="2:11" x14ac:dyDescent="0.2">
      <c r="E58" s="42"/>
      <c r="F58" s="25"/>
      <c r="G58" s="25"/>
      <c r="H58" s="25"/>
      <c r="I58" s="25"/>
      <c r="J58" s="25"/>
      <c r="K58" s="25"/>
    </row>
    <row r="59" spans="2:11" x14ac:dyDescent="0.2">
      <c r="B59" s="2" t="s">
        <v>669</v>
      </c>
      <c r="C59" s="1"/>
      <c r="E59" s="42"/>
      <c r="F59" s="25" t="s">
        <v>352</v>
      </c>
      <c r="G59" s="25" t="s">
        <v>352</v>
      </c>
      <c r="H59" s="25" t="s">
        <v>352</v>
      </c>
      <c r="I59" s="25">
        <v>1</v>
      </c>
      <c r="J59" s="25" t="s">
        <v>352</v>
      </c>
      <c r="K59" s="25" t="s">
        <v>352</v>
      </c>
    </row>
    <row r="60" spans="2:11" x14ac:dyDescent="0.2">
      <c r="B60" s="2" t="s">
        <v>670</v>
      </c>
      <c r="C60" s="1"/>
      <c r="E60" s="42"/>
      <c r="F60" s="25" t="s">
        <v>352</v>
      </c>
      <c r="G60" s="25" t="s">
        <v>352</v>
      </c>
      <c r="H60" s="25" t="s">
        <v>352</v>
      </c>
      <c r="I60" s="25" t="s">
        <v>352</v>
      </c>
      <c r="J60" s="25" t="s">
        <v>352</v>
      </c>
      <c r="K60" s="25" t="s">
        <v>352</v>
      </c>
    </row>
    <row r="61" spans="2:11" x14ac:dyDescent="0.2">
      <c r="B61" s="2" t="s">
        <v>671</v>
      </c>
      <c r="C61" s="1"/>
      <c r="E61" s="42"/>
      <c r="F61" s="25">
        <v>12</v>
      </c>
      <c r="G61" s="25">
        <v>6</v>
      </c>
      <c r="H61" s="25">
        <v>15</v>
      </c>
      <c r="I61" s="25">
        <v>14</v>
      </c>
      <c r="J61" s="25">
        <v>9</v>
      </c>
      <c r="K61" s="25">
        <v>10</v>
      </c>
    </row>
    <row r="62" spans="2:11" x14ac:dyDescent="0.2">
      <c r="E62" s="42"/>
      <c r="F62" s="25"/>
      <c r="G62" s="25"/>
      <c r="H62" s="25"/>
      <c r="I62" s="25"/>
      <c r="J62" s="25"/>
      <c r="K62" s="25"/>
    </row>
    <row r="63" spans="2:11" x14ac:dyDescent="0.2">
      <c r="B63" s="2" t="s">
        <v>672</v>
      </c>
      <c r="C63" s="1"/>
      <c r="E63" s="42"/>
      <c r="F63" s="25" t="s">
        <v>352</v>
      </c>
      <c r="G63" s="25">
        <v>1</v>
      </c>
      <c r="H63" s="25" t="s">
        <v>352</v>
      </c>
      <c r="I63" s="25" t="s">
        <v>352</v>
      </c>
      <c r="J63" s="25">
        <v>2</v>
      </c>
      <c r="K63" s="25" t="s">
        <v>352</v>
      </c>
    </row>
    <row r="64" spans="2:11" x14ac:dyDescent="0.2">
      <c r="B64" s="2" t="s">
        <v>673</v>
      </c>
      <c r="C64" s="1"/>
      <c r="E64" s="42"/>
      <c r="F64" s="25">
        <v>73</v>
      </c>
      <c r="G64" s="25">
        <v>143</v>
      </c>
      <c r="H64" s="25">
        <v>97</v>
      </c>
      <c r="I64" s="25">
        <v>77</v>
      </c>
      <c r="J64" s="25">
        <v>48</v>
      </c>
      <c r="K64" s="25">
        <v>27</v>
      </c>
    </row>
    <row r="65" spans="1:11" x14ac:dyDescent="0.2">
      <c r="B65" s="2" t="s">
        <v>661</v>
      </c>
      <c r="C65" s="1"/>
      <c r="E65" s="42"/>
      <c r="F65" s="25">
        <v>6</v>
      </c>
      <c r="G65" s="25">
        <v>4</v>
      </c>
      <c r="H65" s="25">
        <v>6</v>
      </c>
      <c r="I65" s="25">
        <v>6</v>
      </c>
      <c r="J65" s="25">
        <v>12</v>
      </c>
      <c r="K65" s="25">
        <v>12</v>
      </c>
    </row>
    <row r="66" spans="1:11" x14ac:dyDescent="0.2">
      <c r="E66" s="42"/>
      <c r="F66" s="118"/>
      <c r="G66" s="118"/>
      <c r="H66" s="118"/>
      <c r="I66" s="118"/>
      <c r="J66" s="118"/>
      <c r="K66" s="118"/>
    </row>
    <row r="67" spans="1:11" x14ac:dyDescent="0.2">
      <c r="B67" s="4" t="s">
        <v>674</v>
      </c>
      <c r="C67" s="3"/>
      <c r="D67" s="3"/>
      <c r="E67" s="90"/>
      <c r="F67" s="52">
        <v>2</v>
      </c>
      <c r="G67" s="52">
        <v>7</v>
      </c>
      <c r="H67" s="52">
        <v>8</v>
      </c>
      <c r="I67" s="52">
        <v>5</v>
      </c>
      <c r="J67" s="52">
        <v>2</v>
      </c>
      <c r="K67" s="52">
        <v>5</v>
      </c>
    </row>
    <row r="68" spans="1:11" ht="18" thickBot="1" x14ac:dyDescent="0.25">
      <c r="B68" s="6"/>
      <c r="C68" s="6"/>
      <c r="D68" s="6"/>
      <c r="E68" s="43"/>
      <c r="F68" s="6"/>
      <c r="G68" s="6"/>
      <c r="H68" s="6"/>
      <c r="I68" s="6"/>
      <c r="J68" s="6"/>
      <c r="K68" s="6"/>
    </row>
    <row r="69" spans="1:11" x14ac:dyDescent="0.2">
      <c r="B69" s="2" t="s">
        <v>675</v>
      </c>
      <c r="C69" s="1"/>
    </row>
    <row r="70" spans="1:11" x14ac:dyDescent="0.2">
      <c r="B70" s="2" t="s">
        <v>676</v>
      </c>
      <c r="C70" s="1"/>
    </row>
    <row r="71" spans="1:11" x14ac:dyDescent="0.2">
      <c r="B71" s="2" t="s">
        <v>677</v>
      </c>
      <c r="C71" s="1"/>
    </row>
    <row r="72" spans="1:11" x14ac:dyDescent="0.2">
      <c r="B72" s="2" t="s">
        <v>678</v>
      </c>
      <c r="C72" s="1"/>
    </row>
    <row r="73" spans="1:11" x14ac:dyDescent="0.2">
      <c r="A73" s="1"/>
    </row>
  </sheetData>
  <phoneticPr fontId="2"/>
  <pageMargins left="0.32" right="0.46" top="0.56999999999999995" bottom="0.56000000000000005" header="0.51200000000000001" footer="0.51200000000000001"/>
  <pageSetup paperSize="12" scale="75" orientation="portrait" r:id="rId1"/>
  <headerFooter alignWithMargins="0"/>
  <extLst>
    <ext xmlns:x14="http://schemas.microsoft.com/office/spreadsheetml/2009/9/main" uri="{CCE6A557-97BC-4b89-ADB6-D9C93CAAB3DF}">
      <x14:dataValidations xmlns:xm="http://schemas.microsoft.com/office/excel/2006/main" count="1">
        <x14:dataValidation imeMode="off" allowBlank="1" showInputMessage="1" showErrorMessage="1">
          <xm:sqref>J26:K26 JF26:JG26 TB26:TC26 ACX26:ACY26 AMT26:AMU26 AWP26:AWQ26 BGL26:BGM26 BQH26:BQI26 CAD26:CAE26 CJZ26:CKA26 CTV26:CTW26 DDR26:DDS26 DNN26:DNO26 DXJ26:DXK26 EHF26:EHG26 ERB26:ERC26 FAX26:FAY26 FKT26:FKU26 FUP26:FUQ26 GEL26:GEM26 GOH26:GOI26 GYD26:GYE26 HHZ26:HIA26 HRV26:HRW26 IBR26:IBS26 ILN26:ILO26 IVJ26:IVK26 JFF26:JFG26 JPB26:JPC26 JYX26:JYY26 KIT26:KIU26 KSP26:KSQ26 LCL26:LCM26 LMH26:LMI26 LWD26:LWE26 MFZ26:MGA26 MPV26:MPW26 MZR26:MZS26 NJN26:NJO26 NTJ26:NTK26 ODF26:ODG26 ONB26:ONC26 OWX26:OWY26 PGT26:PGU26 PQP26:PQQ26 QAL26:QAM26 QKH26:QKI26 QUD26:QUE26 RDZ26:REA26 RNV26:RNW26 RXR26:RXS26 SHN26:SHO26 SRJ26:SRK26 TBF26:TBG26 TLB26:TLC26 TUX26:TUY26 UET26:UEU26 UOP26:UOQ26 UYL26:UYM26 VIH26:VII26 VSD26:VSE26 WBZ26:WCA26 WLV26:WLW26 WVR26:WVS26 J65562:K65562 JF65562:JG65562 TB65562:TC65562 ACX65562:ACY65562 AMT65562:AMU65562 AWP65562:AWQ65562 BGL65562:BGM65562 BQH65562:BQI65562 CAD65562:CAE65562 CJZ65562:CKA65562 CTV65562:CTW65562 DDR65562:DDS65562 DNN65562:DNO65562 DXJ65562:DXK65562 EHF65562:EHG65562 ERB65562:ERC65562 FAX65562:FAY65562 FKT65562:FKU65562 FUP65562:FUQ65562 GEL65562:GEM65562 GOH65562:GOI65562 GYD65562:GYE65562 HHZ65562:HIA65562 HRV65562:HRW65562 IBR65562:IBS65562 ILN65562:ILO65562 IVJ65562:IVK65562 JFF65562:JFG65562 JPB65562:JPC65562 JYX65562:JYY65562 KIT65562:KIU65562 KSP65562:KSQ65562 LCL65562:LCM65562 LMH65562:LMI65562 LWD65562:LWE65562 MFZ65562:MGA65562 MPV65562:MPW65562 MZR65562:MZS65562 NJN65562:NJO65562 NTJ65562:NTK65562 ODF65562:ODG65562 ONB65562:ONC65562 OWX65562:OWY65562 PGT65562:PGU65562 PQP65562:PQQ65562 QAL65562:QAM65562 QKH65562:QKI65562 QUD65562:QUE65562 RDZ65562:REA65562 RNV65562:RNW65562 RXR65562:RXS65562 SHN65562:SHO65562 SRJ65562:SRK65562 TBF65562:TBG65562 TLB65562:TLC65562 TUX65562:TUY65562 UET65562:UEU65562 UOP65562:UOQ65562 UYL65562:UYM65562 VIH65562:VII65562 VSD65562:VSE65562 WBZ65562:WCA65562 WLV65562:WLW65562 WVR65562:WVS65562 J131098:K131098 JF131098:JG131098 TB131098:TC131098 ACX131098:ACY131098 AMT131098:AMU131098 AWP131098:AWQ131098 BGL131098:BGM131098 BQH131098:BQI131098 CAD131098:CAE131098 CJZ131098:CKA131098 CTV131098:CTW131098 DDR131098:DDS131098 DNN131098:DNO131098 DXJ131098:DXK131098 EHF131098:EHG131098 ERB131098:ERC131098 FAX131098:FAY131098 FKT131098:FKU131098 FUP131098:FUQ131098 GEL131098:GEM131098 GOH131098:GOI131098 GYD131098:GYE131098 HHZ131098:HIA131098 HRV131098:HRW131098 IBR131098:IBS131098 ILN131098:ILO131098 IVJ131098:IVK131098 JFF131098:JFG131098 JPB131098:JPC131098 JYX131098:JYY131098 KIT131098:KIU131098 KSP131098:KSQ131098 LCL131098:LCM131098 LMH131098:LMI131098 LWD131098:LWE131098 MFZ131098:MGA131098 MPV131098:MPW131098 MZR131098:MZS131098 NJN131098:NJO131098 NTJ131098:NTK131098 ODF131098:ODG131098 ONB131098:ONC131098 OWX131098:OWY131098 PGT131098:PGU131098 PQP131098:PQQ131098 QAL131098:QAM131098 QKH131098:QKI131098 QUD131098:QUE131098 RDZ131098:REA131098 RNV131098:RNW131098 RXR131098:RXS131098 SHN131098:SHO131098 SRJ131098:SRK131098 TBF131098:TBG131098 TLB131098:TLC131098 TUX131098:TUY131098 UET131098:UEU131098 UOP131098:UOQ131098 UYL131098:UYM131098 VIH131098:VII131098 VSD131098:VSE131098 WBZ131098:WCA131098 WLV131098:WLW131098 WVR131098:WVS131098 J196634:K196634 JF196634:JG196634 TB196634:TC196634 ACX196634:ACY196634 AMT196634:AMU196634 AWP196634:AWQ196634 BGL196634:BGM196634 BQH196634:BQI196634 CAD196634:CAE196634 CJZ196634:CKA196634 CTV196634:CTW196634 DDR196634:DDS196634 DNN196634:DNO196634 DXJ196634:DXK196634 EHF196634:EHG196634 ERB196634:ERC196634 FAX196634:FAY196634 FKT196634:FKU196634 FUP196634:FUQ196634 GEL196634:GEM196634 GOH196634:GOI196634 GYD196634:GYE196634 HHZ196634:HIA196634 HRV196634:HRW196634 IBR196634:IBS196634 ILN196634:ILO196634 IVJ196634:IVK196634 JFF196634:JFG196634 JPB196634:JPC196634 JYX196634:JYY196634 KIT196634:KIU196634 KSP196634:KSQ196634 LCL196634:LCM196634 LMH196634:LMI196634 LWD196634:LWE196634 MFZ196634:MGA196634 MPV196634:MPW196634 MZR196634:MZS196634 NJN196634:NJO196634 NTJ196634:NTK196634 ODF196634:ODG196634 ONB196634:ONC196634 OWX196634:OWY196634 PGT196634:PGU196634 PQP196634:PQQ196634 QAL196634:QAM196634 QKH196634:QKI196634 QUD196634:QUE196634 RDZ196634:REA196634 RNV196634:RNW196634 RXR196634:RXS196634 SHN196634:SHO196634 SRJ196634:SRK196634 TBF196634:TBG196634 TLB196634:TLC196634 TUX196634:TUY196634 UET196634:UEU196634 UOP196634:UOQ196634 UYL196634:UYM196634 VIH196634:VII196634 VSD196634:VSE196634 WBZ196634:WCA196634 WLV196634:WLW196634 WVR196634:WVS196634 J262170:K262170 JF262170:JG262170 TB262170:TC262170 ACX262170:ACY262170 AMT262170:AMU262170 AWP262170:AWQ262170 BGL262170:BGM262170 BQH262170:BQI262170 CAD262170:CAE262170 CJZ262170:CKA262170 CTV262170:CTW262170 DDR262170:DDS262170 DNN262170:DNO262170 DXJ262170:DXK262170 EHF262170:EHG262170 ERB262170:ERC262170 FAX262170:FAY262170 FKT262170:FKU262170 FUP262170:FUQ262170 GEL262170:GEM262170 GOH262170:GOI262170 GYD262170:GYE262170 HHZ262170:HIA262170 HRV262170:HRW262170 IBR262170:IBS262170 ILN262170:ILO262170 IVJ262170:IVK262170 JFF262170:JFG262170 JPB262170:JPC262170 JYX262170:JYY262170 KIT262170:KIU262170 KSP262170:KSQ262170 LCL262170:LCM262170 LMH262170:LMI262170 LWD262170:LWE262170 MFZ262170:MGA262170 MPV262170:MPW262170 MZR262170:MZS262170 NJN262170:NJO262170 NTJ262170:NTK262170 ODF262170:ODG262170 ONB262170:ONC262170 OWX262170:OWY262170 PGT262170:PGU262170 PQP262170:PQQ262170 QAL262170:QAM262170 QKH262170:QKI262170 QUD262170:QUE262170 RDZ262170:REA262170 RNV262170:RNW262170 RXR262170:RXS262170 SHN262170:SHO262170 SRJ262170:SRK262170 TBF262170:TBG262170 TLB262170:TLC262170 TUX262170:TUY262170 UET262170:UEU262170 UOP262170:UOQ262170 UYL262170:UYM262170 VIH262170:VII262170 VSD262170:VSE262170 WBZ262170:WCA262170 WLV262170:WLW262170 WVR262170:WVS262170 J327706:K327706 JF327706:JG327706 TB327706:TC327706 ACX327706:ACY327706 AMT327706:AMU327706 AWP327706:AWQ327706 BGL327706:BGM327706 BQH327706:BQI327706 CAD327706:CAE327706 CJZ327706:CKA327706 CTV327706:CTW327706 DDR327706:DDS327706 DNN327706:DNO327706 DXJ327706:DXK327706 EHF327706:EHG327706 ERB327706:ERC327706 FAX327706:FAY327706 FKT327706:FKU327706 FUP327706:FUQ327706 GEL327706:GEM327706 GOH327706:GOI327706 GYD327706:GYE327706 HHZ327706:HIA327706 HRV327706:HRW327706 IBR327706:IBS327706 ILN327706:ILO327706 IVJ327706:IVK327706 JFF327706:JFG327706 JPB327706:JPC327706 JYX327706:JYY327706 KIT327706:KIU327706 KSP327706:KSQ327706 LCL327706:LCM327706 LMH327706:LMI327706 LWD327706:LWE327706 MFZ327706:MGA327706 MPV327706:MPW327706 MZR327706:MZS327706 NJN327706:NJO327706 NTJ327706:NTK327706 ODF327706:ODG327706 ONB327706:ONC327706 OWX327706:OWY327706 PGT327706:PGU327706 PQP327706:PQQ327706 QAL327706:QAM327706 QKH327706:QKI327706 QUD327706:QUE327706 RDZ327706:REA327706 RNV327706:RNW327706 RXR327706:RXS327706 SHN327706:SHO327706 SRJ327706:SRK327706 TBF327706:TBG327706 TLB327706:TLC327706 TUX327706:TUY327706 UET327706:UEU327706 UOP327706:UOQ327706 UYL327706:UYM327706 VIH327706:VII327706 VSD327706:VSE327706 WBZ327706:WCA327706 WLV327706:WLW327706 WVR327706:WVS327706 J393242:K393242 JF393242:JG393242 TB393242:TC393242 ACX393242:ACY393242 AMT393242:AMU393242 AWP393242:AWQ393242 BGL393242:BGM393242 BQH393242:BQI393242 CAD393242:CAE393242 CJZ393242:CKA393242 CTV393242:CTW393242 DDR393242:DDS393242 DNN393242:DNO393242 DXJ393242:DXK393242 EHF393242:EHG393242 ERB393242:ERC393242 FAX393242:FAY393242 FKT393242:FKU393242 FUP393242:FUQ393242 GEL393242:GEM393242 GOH393242:GOI393242 GYD393242:GYE393242 HHZ393242:HIA393242 HRV393242:HRW393242 IBR393242:IBS393242 ILN393242:ILO393242 IVJ393242:IVK393242 JFF393242:JFG393242 JPB393242:JPC393242 JYX393242:JYY393242 KIT393242:KIU393242 KSP393242:KSQ393242 LCL393242:LCM393242 LMH393242:LMI393242 LWD393242:LWE393242 MFZ393242:MGA393242 MPV393242:MPW393242 MZR393242:MZS393242 NJN393242:NJO393242 NTJ393242:NTK393242 ODF393242:ODG393242 ONB393242:ONC393242 OWX393242:OWY393242 PGT393242:PGU393242 PQP393242:PQQ393242 QAL393242:QAM393242 QKH393242:QKI393242 QUD393242:QUE393242 RDZ393242:REA393242 RNV393242:RNW393242 RXR393242:RXS393242 SHN393242:SHO393242 SRJ393242:SRK393242 TBF393242:TBG393242 TLB393242:TLC393242 TUX393242:TUY393242 UET393242:UEU393242 UOP393242:UOQ393242 UYL393242:UYM393242 VIH393242:VII393242 VSD393242:VSE393242 WBZ393242:WCA393242 WLV393242:WLW393242 WVR393242:WVS393242 J458778:K458778 JF458778:JG458778 TB458778:TC458778 ACX458778:ACY458778 AMT458778:AMU458778 AWP458778:AWQ458778 BGL458778:BGM458778 BQH458778:BQI458778 CAD458778:CAE458778 CJZ458778:CKA458778 CTV458778:CTW458778 DDR458778:DDS458778 DNN458778:DNO458778 DXJ458778:DXK458778 EHF458778:EHG458778 ERB458778:ERC458778 FAX458778:FAY458778 FKT458778:FKU458778 FUP458778:FUQ458778 GEL458778:GEM458778 GOH458778:GOI458778 GYD458778:GYE458778 HHZ458778:HIA458778 HRV458778:HRW458778 IBR458778:IBS458778 ILN458778:ILO458778 IVJ458778:IVK458778 JFF458778:JFG458778 JPB458778:JPC458778 JYX458778:JYY458778 KIT458778:KIU458778 KSP458778:KSQ458778 LCL458778:LCM458778 LMH458778:LMI458778 LWD458778:LWE458778 MFZ458778:MGA458778 MPV458778:MPW458778 MZR458778:MZS458778 NJN458778:NJO458778 NTJ458778:NTK458778 ODF458778:ODG458778 ONB458778:ONC458778 OWX458778:OWY458778 PGT458778:PGU458778 PQP458778:PQQ458778 QAL458778:QAM458778 QKH458778:QKI458778 QUD458778:QUE458778 RDZ458778:REA458778 RNV458778:RNW458778 RXR458778:RXS458778 SHN458778:SHO458778 SRJ458778:SRK458778 TBF458778:TBG458778 TLB458778:TLC458778 TUX458778:TUY458778 UET458778:UEU458778 UOP458778:UOQ458778 UYL458778:UYM458778 VIH458778:VII458778 VSD458778:VSE458778 WBZ458778:WCA458778 WLV458778:WLW458778 WVR458778:WVS458778 J524314:K524314 JF524314:JG524314 TB524314:TC524314 ACX524314:ACY524314 AMT524314:AMU524314 AWP524314:AWQ524314 BGL524314:BGM524314 BQH524314:BQI524314 CAD524314:CAE524314 CJZ524314:CKA524314 CTV524314:CTW524314 DDR524314:DDS524314 DNN524314:DNO524314 DXJ524314:DXK524314 EHF524314:EHG524314 ERB524314:ERC524314 FAX524314:FAY524314 FKT524314:FKU524314 FUP524314:FUQ524314 GEL524314:GEM524314 GOH524314:GOI524314 GYD524314:GYE524314 HHZ524314:HIA524314 HRV524314:HRW524314 IBR524314:IBS524314 ILN524314:ILO524314 IVJ524314:IVK524314 JFF524314:JFG524314 JPB524314:JPC524314 JYX524314:JYY524314 KIT524314:KIU524314 KSP524314:KSQ524314 LCL524314:LCM524314 LMH524314:LMI524314 LWD524314:LWE524314 MFZ524314:MGA524314 MPV524314:MPW524314 MZR524314:MZS524314 NJN524314:NJO524314 NTJ524314:NTK524314 ODF524314:ODG524314 ONB524314:ONC524314 OWX524314:OWY524314 PGT524314:PGU524314 PQP524314:PQQ524314 QAL524314:QAM524314 QKH524314:QKI524314 QUD524314:QUE524314 RDZ524314:REA524314 RNV524314:RNW524314 RXR524314:RXS524314 SHN524314:SHO524314 SRJ524314:SRK524314 TBF524314:TBG524314 TLB524314:TLC524314 TUX524314:TUY524314 UET524314:UEU524314 UOP524314:UOQ524314 UYL524314:UYM524314 VIH524314:VII524314 VSD524314:VSE524314 WBZ524314:WCA524314 WLV524314:WLW524314 WVR524314:WVS524314 J589850:K589850 JF589850:JG589850 TB589850:TC589850 ACX589850:ACY589850 AMT589850:AMU589850 AWP589850:AWQ589850 BGL589850:BGM589850 BQH589850:BQI589850 CAD589850:CAE589850 CJZ589850:CKA589850 CTV589850:CTW589850 DDR589850:DDS589850 DNN589850:DNO589850 DXJ589850:DXK589850 EHF589850:EHG589850 ERB589850:ERC589850 FAX589850:FAY589850 FKT589850:FKU589850 FUP589850:FUQ589850 GEL589850:GEM589850 GOH589850:GOI589850 GYD589850:GYE589850 HHZ589850:HIA589850 HRV589850:HRW589850 IBR589850:IBS589850 ILN589850:ILO589850 IVJ589850:IVK589850 JFF589850:JFG589850 JPB589850:JPC589850 JYX589850:JYY589850 KIT589850:KIU589850 KSP589850:KSQ589850 LCL589850:LCM589850 LMH589850:LMI589850 LWD589850:LWE589850 MFZ589850:MGA589850 MPV589850:MPW589850 MZR589850:MZS589850 NJN589850:NJO589850 NTJ589850:NTK589850 ODF589850:ODG589850 ONB589850:ONC589850 OWX589850:OWY589850 PGT589850:PGU589850 PQP589850:PQQ589850 QAL589850:QAM589850 QKH589850:QKI589850 QUD589850:QUE589850 RDZ589850:REA589850 RNV589850:RNW589850 RXR589850:RXS589850 SHN589850:SHO589850 SRJ589850:SRK589850 TBF589850:TBG589850 TLB589850:TLC589850 TUX589850:TUY589850 UET589850:UEU589850 UOP589850:UOQ589850 UYL589850:UYM589850 VIH589850:VII589850 VSD589850:VSE589850 WBZ589850:WCA589850 WLV589850:WLW589850 WVR589850:WVS589850 J655386:K655386 JF655386:JG655386 TB655386:TC655386 ACX655386:ACY655386 AMT655386:AMU655386 AWP655386:AWQ655386 BGL655386:BGM655386 BQH655386:BQI655386 CAD655386:CAE655386 CJZ655386:CKA655386 CTV655386:CTW655386 DDR655386:DDS655386 DNN655386:DNO655386 DXJ655386:DXK655386 EHF655386:EHG655386 ERB655386:ERC655386 FAX655386:FAY655386 FKT655386:FKU655386 FUP655386:FUQ655386 GEL655386:GEM655386 GOH655386:GOI655386 GYD655386:GYE655386 HHZ655386:HIA655386 HRV655386:HRW655386 IBR655386:IBS655386 ILN655386:ILO655386 IVJ655386:IVK655386 JFF655386:JFG655386 JPB655386:JPC655386 JYX655386:JYY655386 KIT655386:KIU655386 KSP655386:KSQ655386 LCL655386:LCM655386 LMH655386:LMI655386 LWD655386:LWE655386 MFZ655386:MGA655386 MPV655386:MPW655386 MZR655386:MZS655386 NJN655386:NJO655386 NTJ655386:NTK655386 ODF655386:ODG655386 ONB655386:ONC655386 OWX655386:OWY655386 PGT655386:PGU655386 PQP655386:PQQ655386 QAL655386:QAM655386 QKH655386:QKI655386 QUD655386:QUE655386 RDZ655386:REA655386 RNV655386:RNW655386 RXR655386:RXS655386 SHN655386:SHO655386 SRJ655386:SRK655386 TBF655386:TBG655386 TLB655386:TLC655386 TUX655386:TUY655386 UET655386:UEU655386 UOP655386:UOQ655386 UYL655386:UYM655386 VIH655386:VII655386 VSD655386:VSE655386 WBZ655386:WCA655386 WLV655386:WLW655386 WVR655386:WVS655386 J720922:K720922 JF720922:JG720922 TB720922:TC720922 ACX720922:ACY720922 AMT720922:AMU720922 AWP720922:AWQ720922 BGL720922:BGM720922 BQH720922:BQI720922 CAD720922:CAE720922 CJZ720922:CKA720922 CTV720922:CTW720922 DDR720922:DDS720922 DNN720922:DNO720922 DXJ720922:DXK720922 EHF720922:EHG720922 ERB720922:ERC720922 FAX720922:FAY720922 FKT720922:FKU720922 FUP720922:FUQ720922 GEL720922:GEM720922 GOH720922:GOI720922 GYD720922:GYE720922 HHZ720922:HIA720922 HRV720922:HRW720922 IBR720922:IBS720922 ILN720922:ILO720922 IVJ720922:IVK720922 JFF720922:JFG720922 JPB720922:JPC720922 JYX720922:JYY720922 KIT720922:KIU720922 KSP720922:KSQ720922 LCL720922:LCM720922 LMH720922:LMI720922 LWD720922:LWE720922 MFZ720922:MGA720922 MPV720922:MPW720922 MZR720922:MZS720922 NJN720922:NJO720922 NTJ720922:NTK720922 ODF720922:ODG720922 ONB720922:ONC720922 OWX720922:OWY720922 PGT720922:PGU720922 PQP720922:PQQ720922 QAL720922:QAM720922 QKH720922:QKI720922 QUD720922:QUE720922 RDZ720922:REA720922 RNV720922:RNW720922 RXR720922:RXS720922 SHN720922:SHO720922 SRJ720922:SRK720922 TBF720922:TBG720922 TLB720922:TLC720922 TUX720922:TUY720922 UET720922:UEU720922 UOP720922:UOQ720922 UYL720922:UYM720922 VIH720922:VII720922 VSD720922:VSE720922 WBZ720922:WCA720922 WLV720922:WLW720922 WVR720922:WVS720922 J786458:K786458 JF786458:JG786458 TB786458:TC786458 ACX786458:ACY786458 AMT786458:AMU786458 AWP786458:AWQ786458 BGL786458:BGM786458 BQH786458:BQI786458 CAD786458:CAE786458 CJZ786458:CKA786458 CTV786458:CTW786458 DDR786458:DDS786458 DNN786458:DNO786458 DXJ786458:DXK786458 EHF786458:EHG786458 ERB786458:ERC786458 FAX786458:FAY786458 FKT786458:FKU786458 FUP786458:FUQ786458 GEL786458:GEM786458 GOH786458:GOI786458 GYD786458:GYE786458 HHZ786458:HIA786458 HRV786458:HRW786458 IBR786458:IBS786458 ILN786458:ILO786458 IVJ786458:IVK786458 JFF786458:JFG786458 JPB786458:JPC786458 JYX786458:JYY786458 KIT786458:KIU786458 KSP786458:KSQ786458 LCL786458:LCM786458 LMH786458:LMI786458 LWD786458:LWE786458 MFZ786458:MGA786458 MPV786458:MPW786458 MZR786458:MZS786458 NJN786458:NJO786458 NTJ786458:NTK786458 ODF786458:ODG786458 ONB786458:ONC786458 OWX786458:OWY786458 PGT786458:PGU786458 PQP786458:PQQ786458 QAL786458:QAM786458 QKH786458:QKI786458 QUD786458:QUE786458 RDZ786458:REA786458 RNV786458:RNW786458 RXR786458:RXS786458 SHN786458:SHO786458 SRJ786458:SRK786458 TBF786458:TBG786458 TLB786458:TLC786458 TUX786458:TUY786458 UET786458:UEU786458 UOP786458:UOQ786458 UYL786458:UYM786458 VIH786458:VII786458 VSD786458:VSE786458 WBZ786458:WCA786458 WLV786458:WLW786458 WVR786458:WVS786458 J851994:K851994 JF851994:JG851994 TB851994:TC851994 ACX851994:ACY851994 AMT851994:AMU851994 AWP851994:AWQ851994 BGL851994:BGM851994 BQH851994:BQI851994 CAD851994:CAE851994 CJZ851994:CKA851994 CTV851994:CTW851994 DDR851994:DDS851994 DNN851994:DNO851994 DXJ851994:DXK851994 EHF851994:EHG851994 ERB851994:ERC851994 FAX851994:FAY851994 FKT851994:FKU851994 FUP851994:FUQ851994 GEL851994:GEM851994 GOH851994:GOI851994 GYD851994:GYE851994 HHZ851994:HIA851994 HRV851994:HRW851994 IBR851994:IBS851994 ILN851994:ILO851994 IVJ851994:IVK851994 JFF851994:JFG851994 JPB851994:JPC851994 JYX851994:JYY851994 KIT851994:KIU851994 KSP851994:KSQ851994 LCL851994:LCM851994 LMH851994:LMI851994 LWD851994:LWE851994 MFZ851994:MGA851994 MPV851994:MPW851994 MZR851994:MZS851994 NJN851994:NJO851994 NTJ851994:NTK851994 ODF851994:ODG851994 ONB851994:ONC851994 OWX851994:OWY851994 PGT851994:PGU851994 PQP851994:PQQ851994 QAL851994:QAM851994 QKH851994:QKI851994 QUD851994:QUE851994 RDZ851994:REA851994 RNV851994:RNW851994 RXR851994:RXS851994 SHN851994:SHO851994 SRJ851994:SRK851994 TBF851994:TBG851994 TLB851994:TLC851994 TUX851994:TUY851994 UET851994:UEU851994 UOP851994:UOQ851994 UYL851994:UYM851994 VIH851994:VII851994 VSD851994:VSE851994 WBZ851994:WCA851994 WLV851994:WLW851994 WVR851994:WVS851994 J917530:K917530 JF917530:JG917530 TB917530:TC917530 ACX917530:ACY917530 AMT917530:AMU917530 AWP917530:AWQ917530 BGL917530:BGM917530 BQH917530:BQI917530 CAD917530:CAE917530 CJZ917530:CKA917530 CTV917530:CTW917530 DDR917530:DDS917530 DNN917530:DNO917530 DXJ917530:DXK917530 EHF917530:EHG917530 ERB917530:ERC917530 FAX917530:FAY917530 FKT917530:FKU917530 FUP917530:FUQ917530 GEL917530:GEM917530 GOH917530:GOI917530 GYD917530:GYE917530 HHZ917530:HIA917530 HRV917530:HRW917530 IBR917530:IBS917530 ILN917530:ILO917530 IVJ917530:IVK917530 JFF917530:JFG917530 JPB917530:JPC917530 JYX917530:JYY917530 KIT917530:KIU917530 KSP917530:KSQ917530 LCL917530:LCM917530 LMH917530:LMI917530 LWD917530:LWE917530 MFZ917530:MGA917530 MPV917530:MPW917530 MZR917530:MZS917530 NJN917530:NJO917530 NTJ917530:NTK917530 ODF917530:ODG917530 ONB917530:ONC917530 OWX917530:OWY917530 PGT917530:PGU917530 PQP917530:PQQ917530 QAL917530:QAM917530 QKH917530:QKI917530 QUD917530:QUE917530 RDZ917530:REA917530 RNV917530:RNW917530 RXR917530:RXS917530 SHN917530:SHO917530 SRJ917530:SRK917530 TBF917530:TBG917530 TLB917530:TLC917530 TUX917530:TUY917530 UET917530:UEU917530 UOP917530:UOQ917530 UYL917530:UYM917530 VIH917530:VII917530 VSD917530:VSE917530 WBZ917530:WCA917530 WLV917530:WLW917530 WVR917530:WVS917530 J983066:K983066 JF983066:JG983066 TB983066:TC983066 ACX983066:ACY983066 AMT983066:AMU983066 AWP983066:AWQ983066 BGL983066:BGM983066 BQH983066:BQI983066 CAD983066:CAE983066 CJZ983066:CKA983066 CTV983066:CTW983066 DDR983066:DDS983066 DNN983066:DNO983066 DXJ983066:DXK983066 EHF983066:EHG983066 ERB983066:ERC983066 FAX983066:FAY983066 FKT983066:FKU983066 FUP983066:FUQ983066 GEL983066:GEM983066 GOH983066:GOI983066 GYD983066:GYE983066 HHZ983066:HIA983066 HRV983066:HRW983066 IBR983066:IBS983066 ILN983066:ILO983066 IVJ983066:IVK983066 JFF983066:JFG983066 JPB983066:JPC983066 JYX983066:JYY983066 KIT983066:KIU983066 KSP983066:KSQ983066 LCL983066:LCM983066 LMH983066:LMI983066 LWD983066:LWE983066 MFZ983066:MGA983066 MPV983066:MPW983066 MZR983066:MZS983066 NJN983066:NJO983066 NTJ983066:NTK983066 ODF983066:ODG983066 ONB983066:ONC983066 OWX983066:OWY983066 PGT983066:PGU983066 PQP983066:PQQ983066 QAL983066:QAM983066 QKH983066:QKI983066 QUD983066:QUE983066 RDZ983066:REA983066 RNV983066:RNW983066 RXR983066:RXS983066 SHN983066:SHO983066 SRJ983066:SRK983066 TBF983066:TBG983066 TLB983066:TLC983066 TUX983066:TUY983066 UET983066:UEU983066 UOP983066:UOQ983066 UYL983066:UYM983066 VIH983066:VII983066 VSD983066:VSE983066 WBZ983066:WCA983066 WLV983066:WLW983066 WVR983066:WVS983066 J37:K37 JF37:JG37 TB37:TC37 ACX37:ACY37 AMT37:AMU37 AWP37:AWQ37 BGL37:BGM37 BQH37:BQI37 CAD37:CAE37 CJZ37:CKA37 CTV37:CTW37 DDR37:DDS37 DNN37:DNO37 DXJ37:DXK37 EHF37:EHG37 ERB37:ERC37 FAX37:FAY37 FKT37:FKU37 FUP37:FUQ37 GEL37:GEM37 GOH37:GOI37 GYD37:GYE37 HHZ37:HIA37 HRV37:HRW37 IBR37:IBS37 ILN37:ILO37 IVJ37:IVK37 JFF37:JFG37 JPB37:JPC37 JYX37:JYY37 KIT37:KIU37 KSP37:KSQ37 LCL37:LCM37 LMH37:LMI37 LWD37:LWE37 MFZ37:MGA37 MPV37:MPW37 MZR37:MZS37 NJN37:NJO37 NTJ37:NTK37 ODF37:ODG37 ONB37:ONC37 OWX37:OWY37 PGT37:PGU37 PQP37:PQQ37 QAL37:QAM37 QKH37:QKI37 QUD37:QUE37 RDZ37:REA37 RNV37:RNW37 RXR37:RXS37 SHN37:SHO37 SRJ37:SRK37 TBF37:TBG37 TLB37:TLC37 TUX37:TUY37 UET37:UEU37 UOP37:UOQ37 UYL37:UYM37 VIH37:VII37 VSD37:VSE37 WBZ37:WCA37 WLV37:WLW37 WVR37:WVS37 J65573:K65573 JF65573:JG65573 TB65573:TC65573 ACX65573:ACY65573 AMT65573:AMU65573 AWP65573:AWQ65573 BGL65573:BGM65573 BQH65573:BQI65573 CAD65573:CAE65573 CJZ65573:CKA65573 CTV65573:CTW65573 DDR65573:DDS65573 DNN65573:DNO65573 DXJ65573:DXK65573 EHF65573:EHG65573 ERB65573:ERC65573 FAX65573:FAY65573 FKT65573:FKU65573 FUP65573:FUQ65573 GEL65573:GEM65573 GOH65573:GOI65573 GYD65573:GYE65573 HHZ65573:HIA65573 HRV65573:HRW65573 IBR65573:IBS65573 ILN65573:ILO65573 IVJ65573:IVK65573 JFF65573:JFG65573 JPB65573:JPC65573 JYX65573:JYY65573 KIT65573:KIU65573 KSP65573:KSQ65573 LCL65573:LCM65573 LMH65573:LMI65573 LWD65573:LWE65573 MFZ65573:MGA65573 MPV65573:MPW65573 MZR65573:MZS65573 NJN65573:NJO65573 NTJ65573:NTK65573 ODF65573:ODG65573 ONB65573:ONC65573 OWX65573:OWY65573 PGT65573:PGU65573 PQP65573:PQQ65573 QAL65573:QAM65573 QKH65573:QKI65573 QUD65573:QUE65573 RDZ65573:REA65573 RNV65573:RNW65573 RXR65573:RXS65573 SHN65573:SHO65573 SRJ65573:SRK65573 TBF65573:TBG65573 TLB65573:TLC65573 TUX65573:TUY65573 UET65573:UEU65573 UOP65573:UOQ65573 UYL65573:UYM65573 VIH65573:VII65573 VSD65573:VSE65573 WBZ65573:WCA65573 WLV65573:WLW65573 WVR65573:WVS65573 J131109:K131109 JF131109:JG131109 TB131109:TC131109 ACX131109:ACY131109 AMT131109:AMU131109 AWP131109:AWQ131109 BGL131109:BGM131109 BQH131109:BQI131109 CAD131109:CAE131109 CJZ131109:CKA131109 CTV131109:CTW131109 DDR131109:DDS131109 DNN131109:DNO131109 DXJ131109:DXK131109 EHF131109:EHG131109 ERB131109:ERC131109 FAX131109:FAY131109 FKT131109:FKU131109 FUP131109:FUQ131109 GEL131109:GEM131109 GOH131109:GOI131109 GYD131109:GYE131109 HHZ131109:HIA131109 HRV131109:HRW131109 IBR131109:IBS131109 ILN131109:ILO131109 IVJ131109:IVK131109 JFF131109:JFG131109 JPB131109:JPC131109 JYX131109:JYY131109 KIT131109:KIU131109 KSP131109:KSQ131109 LCL131109:LCM131109 LMH131109:LMI131109 LWD131109:LWE131109 MFZ131109:MGA131109 MPV131109:MPW131109 MZR131109:MZS131109 NJN131109:NJO131109 NTJ131109:NTK131109 ODF131109:ODG131109 ONB131109:ONC131109 OWX131109:OWY131109 PGT131109:PGU131109 PQP131109:PQQ131109 QAL131109:QAM131109 QKH131109:QKI131109 QUD131109:QUE131109 RDZ131109:REA131109 RNV131109:RNW131109 RXR131109:RXS131109 SHN131109:SHO131109 SRJ131109:SRK131109 TBF131109:TBG131109 TLB131109:TLC131109 TUX131109:TUY131109 UET131109:UEU131109 UOP131109:UOQ131109 UYL131109:UYM131109 VIH131109:VII131109 VSD131109:VSE131109 WBZ131109:WCA131109 WLV131109:WLW131109 WVR131109:WVS131109 J196645:K196645 JF196645:JG196645 TB196645:TC196645 ACX196645:ACY196645 AMT196645:AMU196645 AWP196645:AWQ196645 BGL196645:BGM196645 BQH196645:BQI196645 CAD196645:CAE196645 CJZ196645:CKA196645 CTV196645:CTW196645 DDR196645:DDS196645 DNN196645:DNO196645 DXJ196645:DXK196645 EHF196645:EHG196645 ERB196645:ERC196645 FAX196645:FAY196645 FKT196645:FKU196645 FUP196645:FUQ196645 GEL196645:GEM196645 GOH196645:GOI196645 GYD196645:GYE196645 HHZ196645:HIA196645 HRV196645:HRW196645 IBR196645:IBS196645 ILN196645:ILO196645 IVJ196645:IVK196645 JFF196645:JFG196645 JPB196645:JPC196645 JYX196645:JYY196645 KIT196645:KIU196645 KSP196645:KSQ196645 LCL196645:LCM196645 LMH196645:LMI196645 LWD196645:LWE196645 MFZ196645:MGA196645 MPV196645:MPW196645 MZR196645:MZS196645 NJN196645:NJO196645 NTJ196645:NTK196645 ODF196645:ODG196645 ONB196645:ONC196645 OWX196645:OWY196645 PGT196645:PGU196645 PQP196645:PQQ196645 QAL196645:QAM196645 QKH196645:QKI196645 QUD196645:QUE196645 RDZ196645:REA196645 RNV196645:RNW196645 RXR196645:RXS196645 SHN196645:SHO196645 SRJ196645:SRK196645 TBF196645:TBG196645 TLB196645:TLC196645 TUX196645:TUY196645 UET196645:UEU196645 UOP196645:UOQ196645 UYL196645:UYM196645 VIH196645:VII196645 VSD196645:VSE196645 WBZ196645:WCA196645 WLV196645:WLW196645 WVR196645:WVS196645 J262181:K262181 JF262181:JG262181 TB262181:TC262181 ACX262181:ACY262181 AMT262181:AMU262181 AWP262181:AWQ262181 BGL262181:BGM262181 BQH262181:BQI262181 CAD262181:CAE262181 CJZ262181:CKA262181 CTV262181:CTW262181 DDR262181:DDS262181 DNN262181:DNO262181 DXJ262181:DXK262181 EHF262181:EHG262181 ERB262181:ERC262181 FAX262181:FAY262181 FKT262181:FKU262181 FUP262181:FUQ262181 GEL262181:GEM262181 GOH262181:GOI262181 GYD262181:GYE262181 HHZ262181:HIA262181 HRV262181:HRW262181 IBR262181:IBS262181 ILN262181:ILO262181 IVJ262181:IVK262181 JFF262181:JFG262181 JPB262181:JPC262181 JYX262181:JYY262181 KIT262181:KIU262181 KSP262181:KSQ262181 LCL262181:LCM262181 LMH262181:LMI262181 LWD262181:LWE262181 MFZ262181:MGA262181 MPV262181:MPW262181 MZR262181:MZS262181 NJN262181:NJO262181 NTJ262181:NTK262181 ODF262181:ODG262181 ONB262181:ONC262181 OWX262181:OWY262181 PGT262181:PGU262181 PQP262181:PQQ262181 QAL262181:QAM262181 QKH262181:QKI262181 QUD262181:QUE262181 RDZ262181:REA262181 RNV262181:RNW262181 RXR262181:RXS262181 SHN262181:SHO262181 SRJ262181:SRK262181 TBF262181:TBG262181 TLB262181:TLC262181 TUX262181:TUY262181 UET262181:UEU262181 UOP262181:UOQ262181 UYL262181:UYM262181 VIH262181:VII262181 VSD262181:VSE262181 WBZ262181:WCA262181 WLV262181:WLW262181 WVR262181:WVS262181 J327717:K327717 JF327717:JG327717 TB327717:TC327717 ACX327717:ACY327717 AMT327717:AMU327717 AWP327717:AWQ327717 BGL327717:BGM327717 BQH327717:BQI327717 CAD327717:CAE327717 CJZ327717:CKA327717 CTV327717:CTW327717 DDR327717:DDS327717 DNN327717:DNO327717 DXJ327717:DXK327717 EHF327717:EHG327717 ERB327717:ERC327717 FAX327717:FAY327717 FKT327717:FKU327717 FUP327717:FUQ327717 GEL327717:GEM327717 GOH327717:GOI327717 GYD327717:GYE327717 HHZ327717:HIA327717 HRV327717:HRW327717 IBR327717:IBS327717 ILN327717:ILO327717 IVJ327717:IVK327717 JFF327717:JFG327717 JPB327717:JPC327717 JYX327717:JYY327717 KIT327717:KIU327717 KSP327717:KSQ327717 LCL327717:LCM327717 LMH327717:LMI327717 LWD327717:LWE327717 MFZ327717:MGA327717 MPV327717:MPW327717 MZR327717:MZS327717 NJN327717:NJO327717 NTJ327717:NTK327717 ODF327717:ODG327717 ONB327717:ONC327717 OWX327717:OWY327717 PGT327717:PGU327717 PQP327717:PQQ327717 QAL327717:QAM327717 QKH327717:QKI327717 QUD327717:QUE327717 RDZ327717:REA327717 RNV327717:RNW327717 RXR327717:RXS327717 SHN327717:SHO327717 SRJ327717:SRK327717 TBF327717:TBG327717 TLB327717:TLC327717 TUX327717:TUY327717 UET327717:UEU327717 UOP327717:UOQ327717 UYL327717:UYM327717 VIH327717:VII327717 VSD327717:VSE327717 WBZ327717:WCA327717 WLV327717:WLW327717 WVR327717:WVS327717 J393253:K393253 JF393253:JG393253 TB393253:TC393253 ACX393253:ACY393253 AMT393253:AMU393253 AWP393253:AWQ393253 BGL393253:BGM393253 BQH393253:BQI393253 CAD393253:CAE393253 CJZ393253:CKA393253 CTV393253:CTW393253 DDR393253:DDS393253 DNN393253:DNO393253 DXJ393253:DXK393253 EHF393253:EHG393253 ERB393253:ERC393253 FAX393253:FAY393253 FKT393253:FKU393253 FUP393253:FUQ393253 GEL393253:GEM393253 GOH393253:GOI393253 GYD393253:GYE393253 HHZ393253:HIA393253 HRV393253:HRW393253 IBR393253:IBS393253 ILN393253:ILO393253 IVJ393253:IVK393253 JFF393253:JFG393253 JPB393253:JPC393253 JYX393253:JYY393253 KIT393253:KIU393253 KSP393253:KSQ393253 LCL393253:LCM393253 LMH393253:LMI393253 LWD393253:LWE393253 MFZ393253:MGA393253 MPV393253:MPW393253 MZR393253:MZS393253 NJN393253:NJO393253 NTJ393253:NTK393253 ODF393253:ODG393253 ONB393253:ONC393253 OWX393253:OWY393253 PGT393253:PGU393253 PQP393253:PQQ393253 QAL393253:QAM393253 QKH393253:QKI393253 QUD393253:QUE393253 RDZ393253:REA393253 RNV393253:RNW393253 RXR393253:RXS393253 SHN393253:SHO393253 SRJ393253:SRK393253 TBF393253:TBG393253 TLB393253:TLC393253 TUX393253:TUY393253 UET393253:UEU393253 UOP393253:UOQ393253 UYL393253:UYM393253 VIH393253:VII393253 VSD393253:VSE393253 WBZ393253:WCA393253 WLV393253:WLW393253 WVR393253:WVS393253 J458789:K458789 JF458789:JG458789 TB458789:TC458789 ACX458789:ACY458789 AMT458789:AMU458789 AWP458789:AWQ458789 BGL458789:BGM458789 BQH458789:BQI458789 CAD458789:CAE458789 CJZ458789:CKA458789 CTV458789:CTW458789 DDR458789:DDS458789 DNN458789:DNO458789 DXJ458789:DXK458789 EHF458789:EHG458789 ERB458789:ERC458789 FAX458789:FAY458789 FKT458789:FKU458789 FUP458789:FUQ458789 GEL458789:GEM458789 GOH458789:GOI458789 GYD458789:GYE458789 HHZ458789:HIA458789 HRV458789:HRW458789 IBR458789:IBS458789 ILN458789:ILO458789 IVJ458789:IVK458789 JFF458789:JFG458789 JPB458789:JPC458789 JYX458789:JYY458789 KIT458789:KIU458789 KSP458789:KSQ458789 LCL458789:LCM458789 LMH458789:LMI458789 LWD458789:LWE458789 MFZ458789:MGA458789 MPV458789:MPW458789 MZR458789:MZS458789 NJN458789:NJO458789 NTJ458789:NTK458789 ODF458789:ODG458789 ONB458789:ONC458789 OWX458789:OWY458789 PGT458789:PGU458789 PQP458789:PQQ458789 QAL458789:QAM458789 QKH458789:QKI458789 QUD458789:QUE458789 RDZ458789:REA458789 RNV458789:RNW458789 RXR458789:RXS458789 SHN458789:SHO458789 SRJ458789:SRK458789 TBF458789:TBG458789 TLB458789:TLC458789 TUX458789:TUY458789 UET458789:UEU458789 UOP458789:UOQ458789 UYL458789:UYM458789 VIH458789:VII458789 VSD458789:VSE458789 WBZ458789:WCA458789 WLV458789:WLW458789 WVR458789:WVS458789 J524325:K524325 JF524325:JG524325 TB524325:TC524325 ACX524325:ACY524325 AMT524325:AMU524325 AWP524325:AWQ524325 BGL524325:BGM524325 BQH524325:BQI524325 CAD524325:CAE524325 CJZ524325:CKA524325 CTV524325:CTW524325 DDR524325:DDS524325 DNN524325:DNO524325 DXJ524325:DXK524325 EHF524325:EHG524325 ERB524325:ERC524325 FAX524325:FAY524325 FKT524325:FKU524325 FUP524325:FUQ524325 GEL524325:GEM524325 GOH524325:GOI524325 GYD524325:GYE524325 HHZ524325:HIA524325 HRV524325:HRW524325 IBR524325:IBS524325 ILN524325:ILO524325 IVJ524325:IVK524325 JFF524325:JFG524325 JPB524325:JPC524325 JYX524325:JYY524325 KIT524325:KIU524325 KSP524325:KSQ524325 LCL524325:LCM524325 LMH524325:LMI524325 LWD524325:LWE524325 MFZ524325:MGA524325 MPV524325:MPW524325 MZR524325:MZS524325 NJN524325:NJO524325 NTJ524325:NTK524325 ODF524325:ODG524325 ONB524325:ONC524325 OWX524325:OWY524325 PGT524325:PGU524325 PQP524325:PQQ524325 QAL524325:QAM524325 QKH524325:QKI524325 QUD524325:QUE524325 RDZ524325:REA524325 RNV524325:RNW524325 RXR524325:RXS524325 SHN524325:SHO524325 SRJ524325:SRK524325 TBF524325:TBG524325 TLB524325:TLC524325 TUX524325:TUY524325 UET524325:UEU524325 UOP524325:UOQ524325 UYL524325:UYM524325 VIH524325:VII524325 VSD524325:VSE524325 WBZ524325:WCA524325 WLV524325:WLW524325 WVR524325:WVS524325 J589861:K589861 JF589861:JG589861 TB589861:TC589861 ACX589861:ACY589861 AMT589861:AMU589861 AWP589861:AWQ589861 BGL589861:BGM589861 BQH589861:BQI589861 CAD589861:CAE589861 CJZ589861:CKA589861 CTV589861:CTW589861 DDR589861:DDS589861 DNN589861:DNO589861 DXJ589861:DXK589861 EHF589861:EHG589861 ERB589861:ERC589861 FAX589861:FAY589861 FKT589861:FKU589861 FUP589861:FUQ589861 GEL589861:GEM589861 GOH589861:GOI589861 GYD589861:GYE589861 HHZ589861:HIA589861 HRV589861:HRW589861 IBR589861:IBS589861 ILN589861:ILO589861 IVJ589861:IVK589861 JFF589861:JFG589861 JPB589861:JPC589861 JYX589861:JYY589861 KIT589861:KIU589861 KSP589861:KSQ589861 LCL589861:LCM589861 LMH589861:LMI589861 LWD589861:LWE589861 MFZ589861:MGA589861 MPV589861:MPW589861 MZR589861:MZS589861 NJN589861:NJO589861 NTJ589861:NTK589861 ODF589861:ODG589861 ONB589861:ONC589861 OWX589861:OWY589861 PGT589861:PGU589861 PQP589861:PQQ589861 QAL589861:QAM589861 QKH589861:QKI589861 QUD589861:QUE589861 RDZ589861:REA589861 RNV589861:RNW589861 RXR589861:RXS589861 SHN589861:SHO589861 SRJ589861:SRK589861 TBF589861:TBG589861 TLB589861:TLC589861 TUX589861:TUY589861 UET589861:UEU589861 UOP589861:UOQ589861 UYL589861:UYM589861 VIH589861:VII589861 VSD589861:VSE589861 WBZ589861:WCA589861 WLV589861:WLW589861 WVR589861:WVS589861 J655397:K655397 JF655397:JG655397 TB655397:TC655397 ACX655397:ACY655397 AMT655397:AMU655397 AWP655397:AWQ655397 BGL655397:BGM655397 BQH655397:BQI655397 CAD655397:CAE655397 CJZ655397:CKA655397 CTV655397:CTW655397 DDR655397:DDS655397 DNN655397:DNO655397 DXJ655397:DXK655397 EHF655397:EHG655397 ERB655397:ERC655397 FAX655397:FAY655397 FKT655397:FKU655397 FUP655397:FUQ655397 GEL655397:GEM655397 GOH655397:GOI655397 GYD655397:GYE655397 HHZ655397:HIA655397 HRV655397:HRW655397 IBR655397:IBS655397 ILN655397:ILO655397 IVJ655397:IVK655397 JFF655397:JFG655397 JPB655397:JPC655397 JYX655397:JYY655397 KIT655397:KIU655397 KSP655397:KSQ655397 LCL655397:LCM655397 LMH655397:LMI655397 LWD655397:LWE655397 MFZ655397:MGA655397 MPV655397:MPW655397 MZR655397:MZS655397 NJN655397:NJO655397 NTJ655397:NTK655397 ODF655397:ODG655397 ONB655397:ONC655397 OWX655397:OWY655397 PGT655397:PGU655397 PQP655397:PQQ655397 QAL655397:QAM655397 QKH655397:QKI655397 QUD655397:QUE655397 RDZ655397:REA655397 RNV655397:RNW655397 RXR655397:RXS655397 SHN655397:SHO655397 SRJ655397:SRK655397 TBF655397:TBG655397 TLB655397:TLC655397 TUX655397:TUY655397 UET655397:UEU655397 UOP655397:UOQ655397 UYL655397:UYM655397 VIH655397:VII655397 VSD655397:VSE655397 WBZ655397:WCA655397 WLV655397:WLW655397 WVR655397:WVS655397 J720933:K720933 JF720933:JG720933 TB720933:TC720933 ACX720933:ACY720933 AMT720933:AMU720933 AWP720933:AWQ720933 BGL720933:BGM720933 BQH720933:BQI720933 CAD720933:CAE720933 CJZ720933:CKA720933 CTV720933:CTW720933 DDR720933:DDS720933 DNN720933:DNO720933 DXJ720933:DXK720933 EHF720933:EHG720933 ERB720933:ERC720933 FAX720933:FAY720933 FKT720933:FKU720933 FUP720933:FUQ720933 GEL720933:GEM720933 GOH720933:GOI720933 GYD720933:GYE720933 HHZ720933:HIA720933 HRV720933:HRW720933 IBR720933:IBS720933 ILN720933:ILO720933 IVJ720933:IVK720933 JFF720933:JFG720933 JPB720933:JPC720933 JYX720933:JYY720933 KIT720933:KIU720933 KSP720933:KSQ720933 LCL720933:LCM720933 LMH720933:LMI720933 LWD720933:LWE720933 MFZ720933:MGA720933 MPV720933:MPW720933 MZR720933:MZS720933 NJN720933:NJO720933 NTJ720933:NTK720933 ODF720933:ODG720933 ONB720933:ONC720933 OWX720933:OWY720933 PGT720933:PGU720933 PQP720933:PQQ720933 QAL720933:QAM720933 QKH720933:QKI720933 QUD720933:QUE720933 RDZ720933:REA720933 RNV720933:RNW720933 RXR720933:RXS720933 SHN720933:SHO720933 SRJ720933:SRK720933 TBF720933:TBG720933 TLB720933:TLC720933 TUX720933:TUY720933 UET720933:UEU720933 UOP720933:UOQ720933 UYL720933:UYM720933 VIH720933:VII720933 VSD720933:VSE720933 WBZ720933:WCA720933 WLV720933:WLW720933 WVR720933:WVS720933 J786469:K786469 JF786469:JG786469 TB786469:TC786469 ACX786469:ACY786469 AMT786469:AMU786469 AWP786469:AWQ786469 BGL786469:BGM786469 BQH786469:BQI786469 CAD786469:CAE786469 CJZ786469:CKA786469 CTV786469:CTW786469 DDR786469:DDS786469 DNN786469:DNO786469 DXJ786469:DXK786469 EHF786469:EHG786469 ERB786469:ERC786469 FAX786469:FAY786469 FKT786469:FKU786469 FUP786469:FUQ786469 GEL786469:GEM786469 GOH786469:GOI786469 GYD786469:GYE786469 HHZ786469:HIA786469 HRV786469:HRW786469 IBR786469:IBS786469 ILN786469:ILO786469 IVJ786469:IVK786469 JFF786469:JFG786469 JPB786469:JPC786469 JYX786469:JYY786469 KIT786469:KIU786469 KSP786469:KSQ786469 LCL786469:LCM786469 LMH786469:LMI786469 LWD786469:LWE786469 MFZ786469:MGA786469 MPV786469:MPW786469 MZR786469:MZS786469 NJN786469:NJO786469 NTJ786469:NTK786469 ODF786469:ODG786469 ONB786469:ONC786469 OWX786469:OWY786469 PGT786469:PGU786469 PQP786469:PQQ786469 QAL786469:QAM786469 QKH786469:QKI786469 QUD786469:QUE786469 RDZ786469:REA786469 RNV786469:RNW786469 RXR786469:RXS786469 SHN786469:SHO786469 SRJ786469:SRK786469 TBF786469:TBG786469 TLB786469:TLC786469 TUX786469:TUY786469 UET786469:UEU786469 UOP786469:UOQ786469 UYL786469:UYM786469 VIH786469:VII786469 VSD786469:VSE786469 WBZ786469:WCA786469 WLV786469:WLW786469 WVR786469:WVS786469 J852005:K852005 JF852005:JG852005 TB852005:TC852005 ACX852005:ACY852005 AMT852005:AMU852005 AWP852005:AWQ852005 BGL852005:BGM852005 BQH852005:BQI852005 CAD852005:CAE852005 CJZ852005:CKA852005 CTV852005:CTW852005 DDR852005:DDS852005 DNN852005:DNO852005 DXJ852005:DXK852005 EHF852005:EHG852005 ERB852005:ERC852005 FAX852005:FAY852005 FKT852005:FKU852005 FUP852005:FUQ852005 GEL852005:GEM852005 GOH852005:GOI852005 GYD852005:GYE852005 HHZ852005:HIA852005 HRV852005:HRW852005 IBR852005:IBS852005 ILN852005:ILO852005 IVJ852005:IVK852005 JFF852005:JFG852005 JPB852005:JPC852005 JYX852005:JYY852005 KIT852005:KIU852005 KSP852005:KSQ852005 LCL852005:LCM852005 LMH852005:LMI852005 LWD852005:LWE852005 MFZ852005:MGA852005 MPV852005:MPW852005 MZR852005:MZS852005 NJN852005:NJO852005 NTJ852005:NTK852005 ODF852005:ODG852005 ONB852005:ONC852005 OWX852005:OWY852005 PGT852005:PGU852005 PQP852005:PQQ852005 QAL852005:QAM852005 QKH852005:QKI852005 QUD852005:QUE852005 RDZ852005:REA852005 RNV852005:RNW852005 RXR852005:RXS852005 SHN852005:SHO852005 SRJ852005:SRK852005 TBF852005:TBG852005 TLB852005:TLC852005 TUX852005:TUY852005 UET852005:UEU852005 UOP852005:UOQ852005 UYL852005:UYM852005 VIH852005:VII852005 VSD852005:VSE852005 WBZ852005:WCA852005 WLV852005:WLW852005 WVR852005:WVS852005 J917541:K917541 JF917541:JG917541 TB917541:TC917541 ACX917541:ACY917541 AMT917541:AMU917541 AWP917541:AWQ917541 BGL917541:BGM917541 BQH917541:BQI917541 CAD917541:CAE917541 CJZ917541:CKA917541 CTV917541:CTW917541 DDR917541:DDS917541 DNN917541:DNO917541 DXJ917541:DXK917541 EHF917541:EHG917541 ERB917541:ERC917541 FAX917541:FAY917541 FKT917541:FKU917541 FUP917541:FUQ917541 GEL917541:GEM917541 GOH917541:GOI917541 GYD917541:GYE917541 HHZ917541:HIA917541 HRV917541:HRW917541 IBR917541:IBS917541 ILN917541:ILO917541 IVJ917541:IVK917541 JFF917541:JFG917541 JPB917541:JPC917541 JYX917541:JYY917541 KIT917541:KIU917541 KSP917541:KSQ917541 LCL917541:LCM917541 LMH917541:LMI917541 LWD917541:LWE917541 MFZ917541:MGA917541 MPV917541:MPW917541 MZR917541:MZS917541 NJN917541:NJO917541 NTJ917541:NTK917541 ODF917541:ODG917541 ONB917541:ONC917541 OWX917541:OWY917541 PGT917541:PGU917541 PQP917541:PQQ917541 QAL917541:QAM917541 QKH917541:QKI917541 QUD917541:QUE917541 RDZ917541:REA917541 RNV917541:RNW917541 RXR917541:RXS917541 SHN917541:SHO917541 SRJ917541:SRK917541 TBF917541:TBG917541 TLB917541:TLC917541 TUX917541:TUY917541 UET917541:UEU917541 UOP917541:UOQ917541 UYL917541:UYM917541 VIH917541:VII917541 VSD917541:VSE917541 WBZ917541:WCA917541 WLV917541:WLW917541 WVR917541:WVS917541 J983077:K983077 JF983077:JG983077 TB983077:TC983077 ACX983077:ACY983077 AMT983077:AMU983077 AWP983077:AWQ983077 BGL983077:BGM983077 BQH983077:BQI983077 CAD983077:CAE983077 CJZ983077:CKA983077 CTV983077:CTW983077 DDR983077:DDS983077 DNN983077:DNO983077 DXJ983077:DXK983077 EHF983077:EHG983077 ERB983077:ERC983077 FAX983077:FAY983077 FKT983077:FKU983077 FUP983077:FUQ983077 GEL983077:GEM983077 GOH983077:GOI983077 GYD983077:GYE983077 HHZ983077:HIA983077 HRV983077:HRW983077 IBR983077:IBS983077 ILN983077:ILO983077 IVJ983077:IVK983077 JFF983077:JFG983077 JPB983077:JPC983077 JYX983077:JYY983077 KIT983077:KIU983077 KSP983077:KSQ983077 LCL983077:LCM983077 LMH983077:LMI983077 LWD983077:LWE983077 MFZ983077:MGA983077 MPV983077:MPW983077 MZR983077:MZS983077 NJN983077:NJO983077 NTJ983077:NTK983077 ODF983077:ODG983077 ONB983077:ONC983077 OWX983077:OWY983077 PGT983077:PGU983077 PQP983077:PQQ983077 QAL983077:QAM983077 QKH983077:QKI983077 QUD983077:QUE983077 RDZ983077:REA983077 RNV983077:RNW983077 RXR983077:RXS983077 SHN983077:SHO983077 SRJ983077:SRK983077 TBF983077:TBG983077 TLB983077:TLC983077 TUX983077:TUY983077 UET983077:UEU983077 UOP983077:UOQ983077 UYL983077:UYM983077 VIH983077:VII983077 VSD983077:VSE983077 WBZ983077:WCA983077 WLV983077:WLW983077 WVR983077:WVS983077 F44:G67 JB44:JC67 SX44:SY67 ACT44:ACU67 AMP44:AMQ67 AWL44:AWM67 BGH44:BGI67 BQD44:BQE67 BZZ44:CAA67 CJV44:CJW67 CTR44:CTS67 DDN44:DDO67 DNJ44:DNK67 DXF44:DXG67 EHB44:EHC67 EQX44:EQY67 FAT44:FAU67 FKP44:FKQ67 FUL44:FUM67 GEH44:GEI67 GOD44:GOE67 GXZ44:GYA67 HHV44:HHW67 HRR44:HRS67 IBN44:IBO67 ILJ44:ILK67 IVF44:IVG67 JFB44:JFC67 JOX44:JOY67 JYT44:JYU67 KIP44:KIQ67 KSL44:KSM67 LCH44:LCI67 LMD44:LME67 LVZ44:LWA67 MFV44:MFW67 MPR44:MPS67 MZN44:MZO67 NJJ44:NJK67 NTF44:NTG67 ODB44:ODC67 OMX44:OMY67 OWT44:OWU67 PGP44:PGQ67 PQL44:PQM67 QAH44:QAI67 QKD44:QKE67 QTZ44:QUA67 RDV44:RDW67 RNR44:RNS67 RXN44:RXO67 SHJ44:SHK67 SRF44:SRG67 TBB44:TBC67 TKX44:TKY67 TUT44:TUU67 UEP44:UEQ67 UOL44:UOM67 UYH44:UYI67 VID44:VIE67 VRZ44:VSA67 WBV44:WBW67 WLR44:WLS67 WVN44:WVO67 F65580:G65603 JB65580:JC65603 SX65580:SY65603 ACT65580:ACU65603 AMP65580:AMQ65603 AWL65580:AWM65603 BGH65580:BGI65603 BQD65580:BQE65603 BZZ65580:CAA65603 CJV65580:CJW65603 CTR65580:CTS65603 DDN65580:DDO65603 DNJ65580:DNK65603 DXF65580:DXG65603 EHB65580:EHC65603 EQX65580:EQY65603 FAT65580:FAU65603 FKP65580:FKQ65603 FUL65580:FUM65603 GEH65580:GEI65603 GOD65580:GOE65603 GXZ65580:GYA65603 HHV65580:HHW65603 HRR65580:HRS65603 IBN65580:IBO65603 ILJ65580:ILK65603 IVF65580:IVG65603 JFB65580:JFC65603 JOX65580:JOY65603 JYT65580:JYU65603 KIP65580:KIQ65603 KSL65580:KSM65603 LCH65580:LCI65603 LMD65580:LME65603 LVZ65580:LWA65603 MFV65580:MFW65603 MPR65580:MPS65603 MZN65580:MZO65603 NJJ65580:NJK65603 NTF65580:NTG65603 ODB65580:ODC65603 OMX65580:OMY65603 OWT65580:OWU65603 PGP65580:PGQ65603 PQL65580:PQM65603 QAH65580:QAI65603 QKD65580:QKE65603 QTZ65580:QUA65603 RDV65580:RDW65603 RNR65580:RNS65603 RXN65580:RXO65603 SHJ65580:SHK65603 SRF65580:SRG65603 TBB65580:TBC65603 TKX65580:TKY65603 TUT65580:TUU65603 UEP65580:UEQ65603 UOL65580:UOM65603 UYH65580:UYI65603 VID65580:VIE65603 VRZ65580:VSA65603 WBV65580:WBW65603 WLR65580:WLS65603 WVN65580:WVO65603 F131116:G131139 JB131116:JC131139 SX131116:SY131139 ACT131116:ACU131139 AMP131116:AMQ131139 AWL131116:AWM131139 BGH131116:BGI131139 BQD131116:BQE131139 BZZ131116:CAA131139 CJV131116:CJW131139 CTR131116:CTS131139 DDN131116:DDO131139 DNJ131116:DNK131139 DXF131116:DXG131139 EHB131116:EHC131139 EQX131116:EQY131139 FAT131116:FAU131139 FKP131116:FKQ131139 FUL131116:FUM131139 GEH131116:GEI131139 GOD131116:GOE131139 GXZ131116:GYA131139 HHV131116:HHW131139 HRR131116:HRS131139 IBN131116:IBO131139 ILJ131116:ILK131139 IVF131116:IVG131139 JFB131116:JFC131139 JOX131116:JOY131139 JYT131116:JYU131139 KIP131116:KIQ131139 KSL131116:KSM131139 LCH131116:LCI131139 LMD131116:LME131139 LVZ131116:LWA131139 MFV131116:MFW131139 MPR131116:MPS131139 MZN131116:MZO131139 NJJ131116:NJK131139 NTF131116:NTG131139 ODB131116:ODC131139 OMX131116:OMY131139 OWT131116:OWU131139 PGP131116:PGQ131139 PQL131116:PQM131139 QAH131116:QAI131139 QKD131116:QKE131139 QTZ131116:QUA131139 RDV131116:RDW131139 RNR131116:RNS131139 RXN131116:RXO131139 SHJ131116:SHK131139 SRF131116:SRG131139 TBB131116:TBC131139 TKX131116:TKY131139 TUT131116:TUU131139 UEP131116:UEQ131139 UOL131116:UOM131139 UYH131116:UYI131139 VID131116:VIE131139 VRZ131116:VSA131139 WBV131116:WBW131139 WLR131116:WLS131139 WVN131116:WVO131139 F196652:G196675 JB196652:JC196675 SX196652:SY196675 ACT196652:ACU196675 AMP196652:AMQ196675 AWL196652:AWM196675 BGH196652:BGI196675 BQD196652:BQE196675 BZZ196652:CAA196675 CJV196652:CJW196675 CTR196652:CTS196675 DDN196652:DDO196675 DNJ196652:DNK196675 DXF196652:DXG196675 EHB196652:EHC196675 EQX196652:EQY196675 FAT196652:FAU196675 FKP196652:FKQ196675 FUL196652:FUM196675 GEH196652:GEI196675 GOD196652:GOE196675 GXZ196652:GYA196675 HHV196652:HHW196675 HRR196652:HRS196675 IBN196652:IBO196675 ILJ196652:ILK196675 IVF196652:IVG196675 JFB196652:JFC196675 JOX196652:JOY196675 JYT196652:JYU196675 KIP196652:KIQ196675 KSL196652:KSM196675 LCH196652:LCI196675 LMD196652:LME196675 LVZ196652:LWA196675 MFV196652:MFW196675 MPR196652:MPS196675 MZN196652:MZO196675 NJJ196652:NJK196675 NTF196652:NTG196675 ODB196652:ODC196675 OMX196652:OMY196675 OWT196652:OWU196675 PGP196652:PGQ196675 PQL196652:PQM196675 QAH196652:QAI196675 QKD196652:QKE196675 QTZ196652:QUA196675 RDV196652:RDW196675 RNR196652:RNS196675 RXN196652:RXO196675 SHJ196652:SHK196675 SRF196652:SRG196675 TBB196652:TBC196675 TKX196652:TKY196675 TUT196652:TUU196675 UEP196652:UEQ196675 UOL196652:UOM196675 UYH196652:UYI196675 VID196652:VIE196675 VRZ196652:VSA196675 WBV196652:WBW196675 WLR196652:WLS196675 WVN196652:WVO196675 F262188:G262211 JB262188:JC262211 SX262188:SY262211 ACT262188:ACU262211 AMP262188:AMQ262211 AWL262188:AWM262211 BGH262188:BGI262211 BQD262188:BQE262211 BZZ262188:CAA262211 CJV262188:CJW262211 CTR262188:CTS262211 DDN262188:DDO262211 DNJ262188:DNK262211 DXF262188:DXG262211 EHB262188:EHC262211 EQX262188:EQY262211 FAT262188:FAU262211 FKP262188:FKQ262211 FUL262188:FUM262211 GEH262188:GEI262211 GOD262188:GOE262211 GXZ262188:GYA262211 HHV262188:HHW262211 HRR262188:HRS262211 IBN262188:IBO262211 ILJ262188:ILK262211 IVF262188:IVG262211 JFB262188:JFC262211 JOX262188:JOY262211 JYT262188:JYU262211 KIP262188:KIQ262211 KSL262188:KSM262211 LCH262188:LCI262211 LMD262188:LME262211 LVZ262188:LWA262211 MFV262188:MFW262211 MPR262188:MPS262211 MZN262188:MZO262211 NJJ262188:NJK262211 NTF262188:NTG262211 ODB262188:ODC262211 OMX262188:OMY262211 OWT262188:OWU262211 PGP262188:PGQ262211 PQL262188:PQM262211 QAH262188:QAI262211 QKD262188:QKE262211 QTZ262188:QUA262211 RDV262188:RDW262211 RNR262188:RNS262211 RXN262188:RXO262211 SHJ262188:SHK262211 SRF262188:SRG262211 TBB262188:TBC262211 TKX262188:TKY262211 TUT262188:TUU262211 UEP262188:UEQ262211 UOL262188:UOM262211 UYH262188:UYI262211 VID262188:VIE262211 VRZ262188:VSA262211 WBV262188:WBW262211 WLR262188:WLS262211 WVN262188:WVO262211 F327724:G327747 JB327724:JC327747 SX327724:SY327747 ACT327724:ACU327747 AMP327724:AMQ327747 AWL327724:AWM327747 BGH327724:BGI327747 BQD327724:BQE327747 BZZ327724:CAA327747 CJV327724:CJW327747 CTR327724:CTS327747 DDN327724:DDO327747 DNJ327724:DNK327747 DXF327724:DXG327747 EHB327724:EHC327747 EQX327724:EQY327747 FAT327724:FAU327747 FKP327724:FKQ327747 FUL327724:FUM327747 GEH327724:GEI327747 GOD327724:GOE327747 GXZ327724:GYA327747 HHV327724:HHW327747 HRR327724:HRS327747 IBN327724:IBO327747 ILJ327724:ILK327747 IVF327724:IVG327747 JFB327724:JFC327747 JOX327724:JOY327747 JYT327724:JYU327747 KIP327724:KIQ327747 KSL327724:KSM327747 LCH327724:LCI327747 LMD327724:LME327747 LVZ327724:LWA327747 MFV327724:MFW327747 MPR327724:MPS327747 MZN327724:MZO327747 NJJ327724:NJK327747 NTF327724:NTG327747 ODB327724:ODC327747 OMX327724:OMY327747 OWT327724:OWU327747 PGP327724:PGQ327747 PQL327724:PQM327747 QAH327724:QAI327747 QKD327724:QKE327747 QTZ327724:QUA327747 RDV327724:RDW327747 RNR327724:RNS327747 RXN327724:RXO327747 SHJ327724:SHK327747 SRF327724:SRG327747 TBB327724:TBC327747 TKX327724:TKY327747 TUT327724:TUU327747 UEP327724:UEQ327747 UOL327724:UOM327747 UYH327724:UYI327747 VID327724:VIE327747 VRZ327724:VSA327747 WBV327724:WBW327747 WLR327724:WLS327747 WVN327724:WVO327747 F393260:G393283 JB393260:JC393283 SX393260:SY393283 ACT393260:ACU393283 AMP393260:AMQ393283 AWL393260:AWM393283 BGH393260:BGI393283 BQD393260:BQE393283 BZZ393260:CAA393283 CJV393260:CJW393283 CTR393260:CTS393283 DDN393260:DDO393283 DNJ393260:DNK393283 DXF393260:DXG393283 EHB393260:EHC393283 EQX393260:EQY393283 FAT393260:FAU393283 FKP393260:FKQ393283 FUL393260:FUM393283 GEH393260:GEI393283 GOD393260:GOE393283 GXZ393260:GYA393283 HHV393260:HHW393283 HRR393260:HRS393283 IBN393260:IBO393283 ILJ393260:ILK393283 IVF393260:IVG393283 JFB393260:JFC393283 JOX393260:JOY393283 JYT393260:JYU393283 KIP393260:KIQ393283 KSL393260:KSM393283 LCH393260:LCI393283 LMD393260:LME393283 LVZ393260:LWA393283 MFV393260:MFW393283 MPR393260:MPS393283 MZN393260:MZO393283 NJJ393260:NJK393283 NTF393260:NTG393283 ODB393260:ODC393283 OMX393260:OMY393283 OWT393260:OWU393283 PGP393260:PGQ393283 PQL393260:PQM393283 QAH393260:QAI393283 QKD393260:QKE393283 QTZ393260:QUA393283 RDV393260:RDW393283 RNR393260:RNS393283 RXN393260:RXO393283 SHJ393260:SHK393283 SRF393260:SRG393283 TBB393260:TBC393283 TKX393260:TKY393283 TUT393260:TUU393283 UEP393260:UEQ393283 UOL393260:UOM393283 UYH393260:UYI393283 VID393260:VIE393283 VRZ393260:VSA393283 WBV393260:WBW393283 WLR393260:WLS393283 WVN393260:WVO393283 F458796:G458819 JB458796:JC458819 SX458796:SY458819 ACT458796:ACU458819 AMP458796:AMQ458819 AWL458796:AWM458819 BGH458796:BGI458819 BQD458796:BQE458819 BZZ458796:CAA458819 CJV458796:CJW458819 CTR458796:CTS458819 DDN458796:DDO458819 DNJ458796:DNK458819 DXF458796:DXG458819 EHB458796:EHC458819 EQX458796:EQY458819 FAT458796:FAU458819 FKP458796:FKQ458819 FUL458796:FUM458819 GEH458796:GEI458819 GOD458796:GOE458819 GXZ458796:GYA458819 HHV458796:HHW458819 HRR458796:HRS458819 IBN458796:IBO458819 ILJ458796:ILK458819 IVF458796:IVG458819 JFB458796:JFC458819 JOX458796:JOY458819 JYT458796:JYU458819 KIP458796:KIQ458819 KSL458796:KSM458819 LCH458796:LCI458819 LMD458796:LME458819 LVZ458796:LWA458819 MFV458796:MFW458819 MPR458796:MPS458819 MZN458796:MZO458819 NJJ458796:NJK458819 NTF458796:NTG458819 ODB458796:ODC458819 OMX458796:OMY458819 OWT458796:OWU458819 PGP458796:PGQ458819 PQL458796:PQM458819 QAH458796:QAI458819 QKD458796:QKE458819 QTZ458796:QUA458819 RDV458796:RDW458819 RNR458796:RNS458819 RXN458796:RXO458819 SHJ458796:SHK458819 SRF458796:SRG458819 TBB458796:TBC458819 TKX458796:TKY458819 TUT458796:TUU458819 UEP458796:UEQ458819 UOL458796:UOM458819 UYH458796:UYI458819 VID458796:VIE458819 VRZ458796:VSA458819 WBV458796:WBW458819 WLR458796:WLS458819 WVN458796:WVO458819 F524332:G524355 JB524332:JC524355 SX524332:SY524355 ACT524332:ACU524355 AMP524332:AMQ524355 AWL524332:AWM524355 BGH524332:BGI524355 BQD524332:BQE524355 BZZ524332:CAA524355 CJV524332:CJW524355 CTR524332:CTS524355 DDN524332:DDO524355 DNJ524332:DNK524355 DXF524332:DXG524355 EHB524332:EHC524355 EQX524332:EQY524355 FAT524332:FAU524355 FKP524332:FKQ524355 FUL524332:FUM524355 GEH524332:GEI524355 GOD524332:GOE524355 GXZ524332:GYA524355 HHV524332:HHW524355 HRR524332:HRS524355 IBN524332:IBO524355 ILJ524332:ILK524355 IVF524332:IVG524355 JFB524332:JFC524355 JOX524332:JOY524355 JYT524332:JYU524355 KIP524332:KIQ524355 KSL524332:KSM524355 LCH524332:LCI524355 LMD524332:LME524355 LVZ524332:LWA524355 MFV524332:MFW524355 MPR524332:MPS524355 MZN524332:MZO524355 NJJ524332:NJK524355 NTF524332:NTG524355 ODB524332:ODC524355 OMX524332:OMY524355 OWT524332:OWU524355 PGP524332:PGQ524355 PQL524332:PQM524355 QAH524332:QAI524355 QKD524332:QKE524355 QTZ524332:QUA524355 RDV524332:RDW524355 RNR524332:RNS524355 RXN524332:RXO524355 SHJ524332:SHK524355 SRF524332:SRG524355 TBB524332:TBC524355 TKX524332:TKY524355 TUT524332:TUU524355 UEP524332:UEQ524355 UOL524332:UOM524355 UYH524332:UYI524355 VID524332:VIE524355 VRZ524332:VSA524355 WBV524332:WBW524355 WLR524332:WLS524355 WVN524332:WVO524355 F589868:G589891 JB589868:JC589891 SX589868:SY589891 ACT589868:ACU589891 AMP589868:AMQ589891 AWL589868:AWM589891 BGH589868:BGI589891 BQD589868:BQE589891 BZZ589868:CAA589891 CJV589868:CJW589891 CTR589868:CTS589891 DDN589868:DDO589891 DNJ589868:DNK589891 DXF589868:DXG589891 EHB589868:EHC589891 EQX589868:EQY589891 FAT589868:FAU589891 FKP589868:FKQ589891 FUL589868:FUM589891 GEH589868:GEI589891 GOD589868:GOE589891 GXZ589868:GYA589891 HHV589868:HHW589891 HRR589868:HRS589891 IBN589868:IBO589891 ILJ589868:ILK589891 IVF589868:IVG589891 JFB589868:JFC589891 JOX589868:JOY589891 JYT589868:JYU589891 KIP589868:KIQ589891 KSL589868:KSM589891 LCH589868:LCI589891 LMD589868:LME589891 LVZ589868:LWA589891 MFV589868:MFW589891 MPR589868:MPS589891 MZN589868:MZO589891 NJJ589868:NJK589891 NTF589868:NTG589891 ODB589868:ODC589891 OMX589868:OMY589891 OWT589868:OWU589891 PGP589868:PGQ589891 PQL589868:PQM589891 QAH589868:QAI589891 QKD589868:QKE589891 QTZ589868:QUA589891 RDV589868:RDW589891 RNR589868:RNS589891 RXN589868:RXO589891 SHJ589868:SHK589891 SRF589868:SRG589891 TBB589868:TBC589891 TKX589868:TKY589891 TUT589868:TUU589891 UEP589868:UEQ589891 UOL589868:UOM589891 UYH589868:UYI589891 VID589868:VIE589891 VRZ589868:VSA589891 WBV589868:WBW589891 WLR589868:WLS589891 WVN589868:WVO589891 F655404:G655427 JB655404:JC655427 SX655404:SY655427 ACT655404:ACU655427 AMP655404:AMQ655427 AWL655404:AWM655427 BGH655404:BGI655427 BQD655404:BQE655427 BZZ655404:CAA655427 CJV655404:CJW655427 CTR655404:CTS655427 DDN655404:DDO655427 DNJ655404:DNK655427 DXF655404:DXG655427 EHB655404:EHC655427 EQX655404:EQY655427 FAT655404:FAU655427 FKP655404:FKQ655427 FUL655404:FUM655427 GEH655404:GEI655427 GOD655404:GOE655427 GXZ655404:GYA655427 HHV655404:HHW655427 HRR655404:HRS655427 IBN655404:IBO655427 ILJ655404:ILK655427 IVF655404:IVG655427 JFB655404:JFC655427 JOX655404:JOY655427 JYT655404:JYU655427 KIP655404:KIQ655427 KSL655404:KSM655427 LCH655404:LCI655427 LMD655404:LME655427 LVZ655404:LWA655427 MFV655404:MFW655427 MPR655404:MPS655427 MZN655404:MZO655427 NJJ655404:NJK655427 NTF655404:NTG655427 ODB655404:ODC655427 OMX655404:OMY655427 OWT655404:OWU655427 PGP655404:PGQ655427 PQL655404:PQM655427 QAH655404:QAI655427 QKD655404:QKE655427 QTZ655404:QUA655427 RDV655404:RDW655427 RNR655404:RNS655427 RXN655404:RXO655427 SHJ655404:SHK655427 SRF655404:SRG655427 TBB655404:TBC655427 TKX655404:TKY655427 TUT655404:TUU655427 UEP655404:UEQ655427 UOL655404:UOM655427 UYH655404:UYI655427 VID655404:VIE655427 VRZ655404:VSA655427 WBV655404:WBW655427 WLR655404:WLS655427 WVN655404:WVO655427 F720940:G720963 JB720940:JC720963 SX720940:SY720963 ACT720940:ACU720963 AMP720940:AMQ720963 AWL720940:AWM720963 BGH720940:BGI720963 BQD720940:BQE720963 BZZ720940:CAA720963 CJV720940:CJW720963 CTR720940:CTS720963 DDN720940:DDO720963 DNJ720940:DNK720963 DXF720940:DXG720963 EHB720940:EHC720963 EQX720940:EQY720963 FAT720940:FAU720963 FKP720940:FKQ720963 FUL720940:FUM720963 GEH720940:GEI720963 GOD720940:GOE720963 GXZ720940:GYA720963 HHV720940:HHW720963 HRR720940:HRS720963 IBN720940:IBO720963 ILJ720940:ILK720963 IVF720940:IVG720963 JFB720940:JFC720963 JOX720940:JOY720963 JYT720940:JYU720963 KIP720940:KIQ720963 KSL720940:KSM720963 LCH720940:LCI720963 LMD720940:LME720963 LVZ720940:LWA720963 MFV720940:MFW720963 MPR720940:MPS720963 MZN720940:MZO720963 NJJ720940:NJK720963 NTF720940:NTG720963 ODB720940:ODC720963 OMX720940:OMY720963 OWT720940:OWU720963 PGP720940:PGQ720963 PQL720940:PQM720963 QAH720940:QAI720963 QKD720940:QKE720963 QTZ720940:QUA720963 RDV720940:RDW720963 RNR720940:RNS720963 RXN720940:RXO720963 SHJ720940:SHK720963 SRF720940:SRG720963 TBB720940:TBC720963 TKX720940:TKY720963 TUT720940:TUU720963 UEP720940:UEQ720963 UOL720940:UOM720963 UYH720940:UYI720963 VID720940:VIE720963 VRZ720940:VSA720963 WBV720940:WBW720963 WLR720940:WLS720963 WVN720940:WVO720963 F786476:G786499 JB786476:JC786499 SX786476:SY786499 ACT786476:ACU786499 AMP786476:AMQ786499 AWL786476:AWM786499 BGH786476:BGI786499 BQD786476:BQE786499 BZZ786476:CAA786499 CJV786476:CJW786499 CTR786476:CTS786499 DDN786476:DDO786499 DNJ786476:DNK786499 DXF786476:DXG786499 EHB786476:EHC786499 EQX786476:EQY786499 FAT786476:FAU786499 FKP786476:FKQ786499 FUL786476:FUM786499 GEH786476:GEI786499 GOD786476:GOE786499 GXZ786476:GYA786499 HHV786476:HHW786499 HRR786476:HRS786499 IBN786476:IBO786499 ILJ786476:ILK786499 IVF786476:IVG786499 JFB786476:JFC786499 JOX786476:JOY786499 JYT786476:JYU786499 KIP786476:KIQ786499 KSL786476:KSM786499 LCH786476:LCI786499 LMD786476:LME786499 LVZ786476:LWA786499 MFV786476:MFW786499 MPR786476:MPS786499 MZN786476:MZO786499 NJJ786476:NJK786499 NTF786476:NTG786499 ODB786476:ODC786499 OMX786476:OMY786499 OWT786476:OWU786499 PGP786476:PGQ786499 PQL786476:PQM786499 QAH786476:QAI786499 QKD786476:QKE786499 QTZ786476:QUA786499 RDV786476:RDW786499 RNR786476:RNS786499 RXN786476:RXO786499 SHJ786476:SHK786499 SRF786476:SRG786499 TBB786476:TBC786499 TKX786476:TKY786499 TUT786476:TUU786499 UEP786476:UEQ786499 UOL786476:UOM786499 UYH786476:UYI786499 VID786476:VIE786499 VRZ786476:VSA786499 WBV786476:WBW786499 WLR786476:WLS786499 WVN786476:WVO786499 F852012:G852035 JB852012:JC852035 SX852012:SY852035 ACT852012:ACU852035 AMP852012:AMQ852035 AWL852012:AWM852035 BGH852012:BGI852035 BQD852012:BQE852035 BZZ852012:CAA852035 CJV852012:CJW852035 CTR852012:CTS852035 DDN852012:DDO852035 DNJ852012:DNK852035 DXF852012:DXG852035 EHB852012:EHC852035 EQX852012:EQY852035 FAT852012:FAU852035 FKP852012:FKQ852035 FUL852012:FUM852035 GEH852012:GEI852035 GOD852012:GOE852035 GXZ852012:GYA852035 HHV852012:HHW852035 HRR852012:HRS852035 IBN852012:IBO852035 ILJ852012:ILK852035 IVF852012:IVG852035 JFB852012:JFC852035 JOX852012:JOY852035 JYT852012:JYU852035 KIP852012:KIQ852035 KSL852012:KSM852035 LCH852012:LCI852035 LMD852012:LME852035 LVZ852012:LWA852035 MFV852012:MFW852035 MPR852012:MPS852035 MZN852012:MZO852035 NJJ852012:NJK852035 NTF852012:NTG852035 ODB852012:ODC852035 OMX852012:OMY852035 OWT852012:OWU852035 PGP852012:PGQ852035 PQL852012:PQM852035 QAH852012:QAI852035 QKD852012:QKE852035 QTZ852012:QUA852035 RDV852012:RDW852035 RNR852012:RNS852035 RXN852012:RXO852035 SHJ852012:SHK852035 SRF852012:SRG852035 TBB852012:TBC852035 TKX852012:TKY852035 TUT852012:TUU852035 UEP852012:UEQ852035 UOL852012:UOM852035 UYH852012:UYI852035 VID852012:VIE852035 VRZ852012:VSA852035 WBV852012:WBW852035 WLR852012:WLS852035 WVN852012:WVO852035 F917548:G917571 JB917548:JC917571 SX917548:SY917571 ACT917548:ACU917571 AMP917548:AMQ917571 AWL917548:AWM917571 BGH917548:BGI917571 BQD917548:BQE917571 BZZ917548:CAA917571 CJV917548:CJW917571 CTR917548:CTS917571 DDN917548:DDO917571 DNJ917548:DNK917571 DXF917548:DXG917571 EHB917548:EHC917571 EQX917548:EQY917571 FAT917548:FAU917571 FKP917548:FKQ917571 FUL917548:FUM917571 GEH917548:GEI917571 GOD917548:GOE917571 GXZ917548:GYA917571 HHV917548:HHW917571 HRR917548:HRS917571 IBN917548:IBO917571 ILJ917548:ILK917571 IVF917548:IVG917571 JFB917548:JFC917571 JOX917548:JOY917571 JYT917548:JYU917571 KIP917548:KIQ917571 KSL917548:KSM917571 LCH917548:LCI917571 LMD917548:LME917571 LVZ917548:LWA917571 MFV917548:MFW917571 MPR917548:MPS917571 MZN917548:MZO917571 NJJ917548:NJK917571 NTF917548:NTG917571 ODB917548:ODC917571 OMX917548:OMY917571 OWT917548:OWU917571 PGP917548:PGQ917571 PQL917548:PQM917571 QAH917548:QAI917571 QKD917548:QKE917571 QTZ917548:QUA917571 RDV917548:RDW917571 RNR917548:RNS917571 RXN917548:RXO917571 SHJ917548:SHK917571 SRF917548:SRG917571 TBB917548:TBC917571 TKX917548:TKY917571 TUT917548:TUU917571 UEP917548:UEQ917571 UOL917548:UOM917571 UYH917548:UYI917571 VID917548:VIE917571 VRZ917548:VSA917571 WBV917548:WBW917571 WLR917548:WLS917571 WVN917548:WVO917571 F983084:G983107 JB983084:JC983107 SX983084:SY983107 ACT983084:ACU983107 AMP983084:AMQ983107 AWL983084:AWM983107 BGH983084:BGI983107 BQD983084:BQE983107 BZZ983084:CAA983107 CJV983084:CJW983107 CTR983084:CTS983107 DDN983084:DDO983107 DNJ983084:DNK983107 DXF983084:DXG983107 EHB983084:EHC983107 EQX983084:EQY983107 FAT983084:FAU983107 FKP983084:FKQ983107 FUL983084:FUM983107 GEH983084:GEI983107 GOD983084:GOE983107 GXZ983084:GYA983107 HHV983084:HHW983107 HRR983084:HRS983107 IBN983084:IBO983107 ILJ983084:ILK983107 IVF983084:IVG983107 JFB983084:JFC983107 JOX983084:JOY983107 JYT983084:JYU983107 KIP983084:KIQ983107 KSL983084:KSM983107 LCH983084:LCI983107 LMD983084:LME983107 LVZ983084:LWA983107 MFV983084:MFW983107 MPR983084:MPS983107 MZN983084:MZO983107 NJJ983084:NJK983107 NTF983084:NTG983107 ODB983084:ODC983107 OMX983084:OMY983107 OWT983084:OWU983107 PGP983084:PGQ983107 PQL983084:PQM983107 QAH983084:QAI983107 QKD983084:QKE983107 QTZ983084:QUA983107 RDV983084:RDW983107 RNR983084:RNS983107 RXN983084:RXO983107 SHJ983084:SHK983107 SRF983084:SRG983107 TBB983084:TBC983107 TKX983084:TKY983107 TUT983084:TUU983107 UEP983084:UEQ983107 UOL983084:UOM983107 UYH983084:UYI983107 VID983084:VIE983107 VRZ983084:VSA983107 WBV983084:WBW983107 WLR983084:WLS983107 WVN983084:WVO983107 K32:K35 JG32:JG35 TC32:TC35 ACY32:ACY35 AMU32:AMU35 AWQ32:AWQ35 BGM32:BGM35 BQI32:BQI35 CAE32:CAE35 CKA32:CKA35 CTW32:CTW35 DDS32:DDS35 DNO32:DNO35 DXK32:DXK35 EHG32:EHG35 ERC32:ERC35 FAY32:FAY35 FKU32:FKU35 FUQ32:FUQ35 GEM32:GEM35 GOI32:GOI35 GYE32:GYE35 HIA32:HIA35 HRW32:HRW35 IBS32:IBS35 ILO32:ILO35 IVK32:IVK35 JFG32:JFG35 JPC32:JPC35 JYY32:JYY35 KIU32:KIU35 KSQ32:KSQ35 LCM32:LCM35 LMI32:LMI35 LWE32:LWE35 MGA32:MGA35 MPW32:MPW35 MZS32:MZS35 NJO32:NJO35 NTK32:NTK35 ODG32:ODG35 ONC32:ONC35 OWY32:OWY35 PGU32:PGU35 PQQ32:PQQ35 QAM32:QAM35 QKI32:QKI35 QUE32:QUE35 REA32:REA35 RNW32:RNW35 RXS32:RXS35 SHO32:SHO35 SRK32:SRK35 TBG32:TBG35 TLC32:TLC35 TUY32:TUY35 UEU32:UEU35 UOQ32:UOQ35 UYM32:UYM35 VII32:VII35 VSE32:VSE35 WCA32:WCA35 WLW32:WLW35 WVS32:WVS35 K65568:K65571 JG65568:JG65571 TC65568:TC65571 ACY65568:ACY65571 AMU65568:AMU65571 AWQ65568:AWQ65571 BGM65568:BGM65571 BQI65568:BQI65571 CAE65568:CAE65571 CKA65568:CKA65571 CTW65568:CTW65571 DDS65568:DDS65571 DNO65568:DNO65571 DXK65568:DXK65571 EHG65568:EHG65571 ERC65568:ERC65571 FAY65568:FAY65571 FKU65568:FKU65571 FUQ65568:FUQ65571 GEM65568:GEM65571 GOI65568:GOI65571 GYE65568:GYE65571 HIA65568:HIA65571 HRW65568:HRW65571 IBS65568:IBS65571 ILO65568:ILO65571 IVK65568:IVK65571 JFG65568:JFG65571 JPC65568:JPC65571 JYY65568:JYY65571 KIU65568:KIU65571 KSQ65568:KSQ65571 LCM65568:LCM65571 LMI65568:LMI65571 LWE65568:LWE65571 MGA65568:MGA65571 MPW65568:MPW65571 MZS65568:MZS65571 NJO65568:NJO65571 NTK65568:NTK65571 ODG65568:ODG65571 ONC65568:ONC65571 OWY65568:OWY65571 PGU65568:PGU65571 PQQ65568:PQQ65571 QAM65568:QAM65571 QKI65568:QKI65571 QUE65568:QUE65571 REA65568:REA65571 RNW65568:RNW65571 RXS65568:RXS65571 SHO65568:SHO65571 SRK65568:SRK65571 TBG65568:TBG65571 TLC65568:TLC65571 TUY65568:TUY65571 UEU65568:UEU65571 UOQ65568:UOQ65571 UYM65568:UYM65571 VII65568:VII65571 VSE65568:VSE65571 WCA65568:WCA65571 WLW65568:WLW65571 WVS65568:WVS65571 K131104:K131107 JG131104:JG131107 TC131104:TC131107 ACY131104:ACY131107 AMU131104:AMU131107 AWQ131104:AWQ131107 BGM131104:BGM131107 BQI131104:BQI131107 CAE131104:CAE131107 CKA131104:CKA131107 CTW131104:CTW131107 DDS131104:DDS131107 DNO131104:DNO131107 DXK131104:DXK131107 EHG131104:EHG131107 ERC131104:ERC131107 FAY131104:FAY131107 FKU131104:FKU131107 FUQ131104:FUQ131107 GEM131104:GEM131107 GOI131104:GOI131107 GYE131104:GYE131107 HIA131104:HIA131107 HRW131104:HRW131107 IBS131104:IBS131107 ILO131104:ILO131107 IVK131104:IVK131107 JFG131104:JFG131107 JPC131104:JPC131107 JYY131104:JYY131107 KIU131104:KIU131107 KSQ131104:KSQ131107 LCM131104:LCM131107 LMI131104:LMI131107 LWE131104:LWE131107 MGA131104:MGA131107 MPW131104:MPW131107 MZS131104:MZS131107 NJO131104:NJO131107 NTK131104:NTK131107 ODG131104:ODG131107 ONC131104:ONC131107 OWY131104:OWY131107 PGU131104:PGU131107 PQQ131104:PQQ131107 QAM131104:QAM131107 QKI131104:QKI131107 QUE131104:QUE131107 REA131104:REA131107 RNW131104:RNW131107 RXS131104:RXS131107 SHO131104:SHO131107 SRK131104:SRK131107 TBG131104:TBG131107 TLC131104:TLC131107 TUY131104:TUY131107 UEU131104:UEU131107 UOQ131104:UOQ131107 UYM131104:UYM131107 VII131104:VII131107 VSE131104:VSE131107 WCA131104:WCA131107 WLW131104:WLW131107 WVS131104:WVS131107 K196640:K196643 JG196640:JG196643 TC196640:TC196643 ACY196640:ACY196643 AMU196640:AMU196643 AWQ196640:AWQ196643 BGM196640:BGM196643 BQI196640:BQI196643 CAE196640:CAE196643 CKA196640:CKA196643 CTW196640:CTW196643 DDS196640:DDS196643 DNO196640:DNO196643 DXK196640:DXK196643 EHG196640:EHG196643 ERC196640:ERC196643 FAY196640:FAY196643 FKU196640:FKU196643 FUQ196640:FUQ196643 GEM196640:GEM196643 GOI196640:GOI196643 GYE196640:GYE196643 HIA196640:HIA196643 HRW196640:HRW196643 IBS196640:IBS196643 ILO196640:ILO196643 IVK196640:IVK196643 JFG196640:JFG196643 JPC196640:JPC196643 JYY196640:JYY196643 KIU196640:KIU196643 KSQ196640:KSQ196643 LCM196640:LCM196643 LMI196640:LMI196643 LWE196640:LWE196643 MGA196640:MGA196643 MPW196640:MPW196643 MZS196640:MZS196643 NJO196640:NJO196643 NTK196640:NTK196643 ODG196640:ODG196643 ONC196640:ONC196643 OWY196640:OWY196643 PGU196640:PGU196643 PQQ196640:PQQ196643 QAM196640:QAM196643 QKI196640:QKI196643 QUE196640:QUE196643 REA196640:REA196643 RNW196640:RNW196643 RXS196640:RXS196643 SHO196640:SHO196643 SRK196640:SRK196643 TBG196640:TBG196643 TLC196640:TLC196643 TUY196640:TUY196643 UEU196640:UEU196643 UOQ196640:UOQ196643 UYM196640:UYM196643 VII196640:VII196643 VSE196640:VSE196643 WCA196640:WCA196643 WLW196640:WLW196643 WVS196640:WVS196643 K262176:K262179 JG262176:JG262179 TC262176:TC262179 ACY262176:ACY262179 AMU262176:AMU262179 AWQ262176:AWQ262179 BGM262176:BGM262179 BQI262176:BQI262179 CAE262176:CAE262179 CKA262176:CKA262179 CTW262176:CTW262179 DDS262176:DDS262179 DNO262176:DNO262179 DXK262176:DXK262179 EHG262176:EHG262179 ERC262176:ERC262179 FAY262176:FAY262179 FKU262176:FKU262179 FUQ262176:FUQ262179 GEM262176:GEM262179 GOI262176:GOI262179 GYE262176:GYE262179 HIA262176:HIA262179 HRW262176:HRW262179 IBS262176:IBS262179 ILO262176:ILO262179 IVK262176:IVK262179 JFG262176:JFG262179 JPC262176:JPC262179 JYY262176:JYY262179 KIU262176:KIU262179 KSQ262176:KSQ262179 LCM262176:LCM262179 LMI262176:LMI262179 LWE262176:LWE262179 MGA262176:MGA262179 MPW262176:MPW262179 MZS262176:MZS262179 NJO262176:NJO262179 NTK262176:NTK262179 ODG262176:ODG262179 ONC262176:ONC262179 OWY262176:OWY262179 PGU262176:PGU262179 PQQ262176:PQQ262179 QAM262176:QAM262179 QKI262176:QKI262179 QUE262176:QUE262179 REA262176:REA262179 RNW262176:RNW262179 RXS262176:RXS262179 SHO262176:SHO262179 SRK262176:SRK262179 TBG262176:TBG262179 TLC262176:TLC262179 TUY262176:TUY262179 UEU262176:UEU262179 UOQ262176:UOQ262179 UYM262176:UYM262179 VII262176:VII262179 VSE262176:VSE262179 WCA262176:WCA262179 WLW262176:WLW262179 WVS262176:WVS262179 K327712:K327715 JG327712:JG327715 TC327712:TC327715 ACY327712:ACY327715 AMU327712:AMU327715 AWQ327712:AWQ327715 BGM327712:BGM327715 BQI327712:BQI327715 CAE327712:CAE327715 CKA327712:CKA327715 CTW327712:CTW327715 DDS327712:DDS327715 DNO327712:DNO327715 DXK327712:DXK327715 EHG327712:EHG327715 ERC327712:ERC327715 FAY327712:FAY327715 FKU327712:FKU327715 FUQ327712:FUQ327715 GEM327712:GEM327715 GOI327712:GOI327715 GYE327712:GYE327715 HIA327712:HIA327715 HRW327712:HRW327715 IBS327712:IBS327715 ILO327712:ILO327715 IVK327712:IVK327715 JFG327712:JFG327715 JPC327712:JPC327715 JYY327712:JYY327715 KIU327712:KIU327715 KSQ327712:KSQ327715 LCM327712:LCM327715 LMI327712:LMI327715 LWE327712:LWE327715 MGA327712:MGA327715 MPW327712:MPW327715 MZS327712:MZS327715 NJO327712:NJO327715 NTK327712:NTK327715 ODG327712:ODG327715 ONC327712:ONC327715 OWY327712:OWY327715 PGU327712:PGU327715 PQQ327712:PQQ327715 QAM327712:QAM327715 QKI327712:QKI327715 QUE327712:QUE327715 REA327712:REA327715 RNW327712:RNW327715 RXS327712:RXS327715 SHO327712:SHO327715 SRK327712:SRK327715 TBG327712:TBG327715 TLC327712:TLC327715 TUY327712:TUY327715 UEU327712:UEU327715 UOQ327712:UOQ327715 UYM327712:UYM327715 VII327712:VII327715 VSE327712:VSE327715 WCA327712:WCA327715 WLW327712:WLW327715 WVS327712:WVS327715 K393248:K393251 JG393248:JG393251 TC393248:TC393251 ACY393248:ACY393251 AMU393248:AMU393251 AWQ393248:AWQ393251 BGM393248:BGM393251 BQI393248:BQI393251 CAE393248:CAE393251 CKA393248:CKA393251 CTW393248:CTW393251 DDS393248:DDS393251 DNO393248:DNO393251 DXK393248:DXK393251 EHG393248:EHG393251 ERC393248:ERC393251 FAY393248:FAY393251 FKU393248:FKU393251 FUQ393248:FUQ393251 GEM393248:GEM393251 GOI393248:GOI393251 GYE393248:GYE393251 HIA393248:HIA393251 HRW393248:HRW393251 IBS393248:IBS393251 ILO393248:ILO393251 IVK393248:IVK393251 JFG393248:JFG393251 JPC393248:JPC393251 JYY393248:JYY393251 KIU393248:KIU393251 KSQ393248:KSQ393251 LCM393248:LCM393251 LMI393248:LMI393251 LWE393248:LWE393251 MGA393248:MGA393251 MPW393248:MPW393251 MZS393248:MZS393251 NJO393248:NJO393251 NTK393248:NTK393251 ODG393248:ODG393251 ONC393248:ONC393251 OWY393248:OWY393251 PGU393248:PGU393251 PQQ393248:PQQ393251 QAM393248:QAM393251 QKI393248:QKI393251 QUE393248:QUE393251 REA393248:REA393251 RNW393248:RNW393251 RXS393248:RXS393251 SHO393248:SHO393251 SRK393248:SRK393251 TBG393248:TBG393251 TLC393248:TLC393251 TUY393248:TUY393251 UEU393248:UEU393251 UOQ393248:UOQ393251 UYM393248:UYM393251 VII393248:VII393251 VSE393248:VSE393251 WCA393248:WCA393251 WLW393248:WLW393251 WVS393248:WVS393251 K458784:K458787 JG458784:JG458787 TC458784:TC458787 ACY458784:ACY458787 AMU458784:AMU458787 AWQ458784:AWQ458787 BGM458784:BGM458787 BQI458784:BQI458787 CAE458784:CAE458787 CKA458784:CKA458787 CTW458784:CTW458787 DDS458784:DDS458787 DNO458784:DNO458787 DXK458784:DXK458787 EHG458784:EHG458787 ERC458784:ERC458787 FAY458784:FAY458787 FKU458784:FKU458787 FUQ458784:FUQ458787 GEM458784:GEM458787 GOI458784:GOI458787 GYE458784:GYE458787 HIA458784:HIA458787 HRW458784:HRW458787 IBS458784:IBS458787 ILO458784:ILO458787 IVK458784:IVK458787 JFG458784:JFG458787 JPC458784:JPC458787 JYY458784:JYY458787 KIU458784:KIU458787 KSQ458784:KSQ458787 LCM458784:LCM458787 LMI458784:LMI458787 LWE458784:LWE458787 MGA458784:MGA458787 MPW458784:MPW458787 MZS458784:MZS458787 NJO458784:NJO458787 NTK458784:NTK458787 ODG458784:ODG458787 ONC458784:ONC458787 OWY458784:OWY458787 PGU458784:PGU458787 PQQ458784:PQQ458787 QAM458784:QAM458787 QKI458784:QKI458787 QUE458784:QUE458787 REA458784:REA458787 RNW458784:RNW458787 RXS458784:RXS458787 SHO458784:SHO458787 SRK458784:SRK458787 TBG458784:TBG458787 TLC458784:TLC458787 TUY458784:TUY458787 UEU458784:UEU458787 UOQ458784:UOQ458787 UYM458784:UYM458787 VII458784:VII458787 VSE458784:VSE458787 WCA458784:WCA458787 WLW458784:WLW458787 WVS458784:WVS458787 K524320:K524323 JG524320:JG524323 TC524320:TC524323 ACY524320:ACY524323 AMU524320:AMU524323 AWQ524320:AWQ524323 BGM524320:BGM524323 BQI524320:BQI524323 CAE524320:CAE524323 CKA524320:CKA524323 CTW524320:CTW524323 DDS524320:DDS524323 DNO524320:DNO524323 DXK524320:DXK524323 EHG524320:EHG524323 ERC524320:ERC524323 FAY524320:FAY524323 FKU524320:FKU524323 FUQ524320:FUQ524323 GEM524320:GEM524323 GOI524320:GOI524323 GYE524320:GYE524323 HIA524320:HIA524323 HRW524320:HRW524323 IBS524320:IBS524323 ILO524320:ILO524323 IVK524320:IVK524323 JFG524320:JFG524323 JPC524320:JPC524323 JYY524320:JYY524323 KIU524320:KIU524323 KSQ524320:KSQ524323 LCM524320:LCM524323 LMI524320:LMI524323 LWE524320:LWE524323 MGA524320:MGA524323 MPW524320:MPW524323 MZS524320:MZS524323 NJO524320:NJO524323 NTK524320:NTK524323 ODG524320:ODG524323 ONC524320:ONC524323 OWY524320:OWY524323 PGU524320:PGU524323 PQQ524320:PQQ524323 QAM524320:QAM524323 QKI524320:QKI524323 QUE524320:QUE524323 REA524320:REA524323 RNW524320:RNW524323 RXS524320:RXS524323 SHO524320:SHO524323 SRK524320:SRK524323 TBG524320:TBG524323 TLC524320:TLC524323 TUY524320:TUY524323 UEU524320:UEU524323 UOQ524320:UOQ524323 UYM524320:UYM524323 VII524320:VII524323 VSE524320:VSE524323 WCA524320:WCA524323 WLW524320:WLW524323 WVS524320:WVS524323 K589856:K589859 JG589856:JG589859 TC589856:TC589859 ACY589856:ACY589859 AMU589856:AMU589859 AWQ589856:AWQ589859 BGM589856:BGM589859 BQI589856:BQI589859 CAE589856:CAE589859 CKA589856:CKA589859 CTW589856:CTW589859 DDS589856:DDS589859 DNO589856:DNO589859 DXK589856:DXK589859 EHG589856:EHG589859 ERC589856:ERC589859 FAY589856:FAY589859 FKU589856:FKU589859 FUQ589856:FUQ589859 GEM589856:GEM589859 GOI589856:GOI589859 GYE589856:GYE589859 HIA589856:HIA589859 HRW589856:HRW589859 IBS589856:IBS589859 ILO589856:ILO589859 IVK589856:IVK589859 JFG589856:JFG589859 JPC589856:JPC589859 JYY589856:JYY589859 KIU589856:KIU589859 KSQ589856:KSQ589859 LCM589856:LCM589859 LMI589856:LMI589859 LWE589856:LWE589859 MGA589856:MGA589859 MPW589856:MPW589859 MZS589856:MZS589859 NJO589856:NJO589859 NTK589856:NTK589859 ODG589856:ODG589859 ONC589856:ONC589859 OWY589856:OWY589859 PGU589856:PGU589859 PQQ589856:PQQ589859 QAM589856:QAM589859 QKI589856:QKI589859 QUE589856:QUE589859 REA589856:REA589859 RNW589856:RNW589859 RXS589856:RXS589859 SHO589856:SHO589859 SRK589856:SRK589859 TBG589856:TBG589859 TLC589856:TLC589859 TUY589856:TUY589859 UEU589856:UEU589859 UOQ589856:UOQ589859 UYM589856:UYM589859 VII589856:VII589859 VSE589856:VSE589859 WCA589856:WCA589859 WLW589856:WLW589859 WVS589856:WVS589859 K655392:K655395 JG655392:JG655395 TC655392:TC655395 ACY655392:ACY655395 AMU655392:AMU655395 AWQ655392:AWQ655395 BGM655392:BGM655395 BQI655392:BQI655395 CAE655392:CAE655395 CKA655392:CKA655395 CTW655392:CTW655395 DDS655392:DDS655395 DNO655392:DNO655395 DXK655392:DXK655395 EHG655392:EHG655395 ERC655392:ERC655395 FAY655392:FAY655395 FKU655392:FKU655395 FUQ655392:FUQ655395 GEM655392:GEM655395 GOI655392:GOI655395 GYE655392:GYE655395 HIA655392:HIA655395 HRW655392:HRW655395 IBS655392:IBS655395 ILO655392:ILO655395 IVK655392:IVK655395 JFG655392:JFG655395 JPC655392:JPC655395 JYY655392:JYY655395 KIU655392:KIU655395 KSQ655392:KSQ655395 LCM655392:LCM655395 LMI655392:LMI655395 LWE655392:LWE655395 MGA655392:MGA655395 MPW655392:MPW655395 MZS655392:MZS655395 NJO655392:NJO655395 NTK655392:NTK655395 ODG655392:ODG655395 ONC655392:ONC655395 OWY655392:OWY655395 PGU655392:PGU655395 PQQ655392:PQQ655395 QAM655392:QAM655395 QKI655392:QKI655395 QUE655392:QUE655395 REA655392:REA655395 RNW655392:RNW655395 RXS655392:RXS655395 SHO655392:SHO655395 SRK655392:SRK655395 TBG655392:TBG655395 TLC655392:TLC655395 TUY655392:TUY655395 UEU655392:UEU655395 UOQ655392:UOQ655395 UYM655392:UYM655395 VII655392:VII655395 VSE655392:VSE655395 WCA655392:WCA655395 WLW655392:WLW655395 WVS655392:WVS655395 K720928:K720931 JG720928:JG720931 TC720928:TC720931 ACY720928:ACY720931 AMU720928:AMU720931 AWQ720928:AWQ720931 BGM720928:BGM720931 BQI720928:BQI720931 CAE720928:CAE720931 CKA720928:CKA720931 CTW720928:CTW720931 DDS720928:DDS720931 DNO720928:DNO720931 DXK720928:DXK720931 EHG720928:EHG720931 ERC720928:ERC720931 FAY720928:FAY720931 FKU720928:FKU720931 FUQ720928:FUQ720931 GEM720928:GEM720931 GOI720928:GOI720931 GYE720928:GYE720931 HIA720928:HIA720931 HRW720928:HRW720931 IBS720928:IBS720931 ILO720928:ILO720931 IVK720928:IVK720931 JFG720928:JFG720931 JPC720928:JPC720931 JYY720928:JYY720931 KIU720928:KIU720931 KSQ720928:KSQ720931 LCM720928:LCM720931 LMI720928:LMI720931 LWE720928:LWE720931 MGA720928:MGA720931 MPW720928:MPW720931 MZS720928:MZS720931 NJO720928:NJO720931 NTK720928:NTK720931 ODG720928:ODG720931 ONC720928:ONC720931 OWY720928:OWY720931 PGU720928:PGU720931 PQQ720928:PQQ720931 QAM720928:QAM720931 QKI720928:QKI720931 QUE720928:QUE720931 REA720928:REA720931 RNW720928:RNW720931 RXS720928:RXS720931 SHO720928:SHO720931 SRK720928:SRK720931 TBG720928:TBG720931 TLC720928:TLC720931 TUY720928:TUY720931 UEU720928:UEU720931 UOQ720928:UOQ720931 UYM720928:UYM720931 VII720928:VII720931 VSE720928:VSE720931 WCA720928:WCA720931 WLW720928:WLW720931 WVS720928:WVS720931 K786464:K786467 JG786464:JG786467 TC786464:TC786467 ACY786464:ACY786467 AMU786464:AMU786467 AWQ786464:AWQ786467 BGM786464:BGM786467 BQI786464:BQI786467 CAE786464:CAE786467 CKA786464:CKA786467 CTW786464:CTW786467 DDS786464:DDS786467 DNO786464:DNO786467 DXK786464:DXK786467 EHG786464:EHG786467 ERC786464:ERC786467 FAY786464:FAY786467 FKU786464:FKU786467 FUQ786464:FUQ786467 GEM786464:GEM786467 GOI786464:GOI786467 GYE786464:GYE786467 HIA786464:HIA786467 HRW786464:HRW786467 IBS786464:IBS786467 ILO786464:ILO786467 IVK786464:IVK786467 JFG786464:JFG786467 JPC786464:JPC786467 JYY786464:JYY786467 KIU786464:KIU786467 KSQ786464:KSQ786467 LCM786464:LCM786467 LMI786464:LMI786467 LWE786464:LWE786467 MGA786464:MGA786467 MPW786464:MPW786467 MZS786464:MZS786467 NJO786464:NJO786467 NTK786464:NTK786467 ODG786464:ODG786467 ONC786464:ONC786467 OWY786464:OWY786467 PGU786464:PGU786467 PQQ786464:PQQ786467 QAM786464:QAM786467 QKI786464:QKI786467 QUE786464:QUE786467 REA786464:REA786467 RNW786464:RNW786467 RXS786464:RXS786467 SHO786464:SHO786467 SRK786464:SRK786467 TBG786464:TBG786467 TLC786464:TLC786467 TUY786464:TUY786467 UEU786464:UEU786467 UOQ786464:UOQ786467 UYM786464:UYM786467 VII786464:VII786467 VSE786464:VSE786467 WCA786464:WCA786467 WLW786464:WLW786467 WVS786464:WVS786467 K852000:K852003 JG852000:JG852003 TC852000:TC852003 ACY852000:ACY852003 AMU852000:AMU852003 AWQ852000:AWQ852003 BGM852000:BGM852003 BQI852000:BQI852003 CAE852000:CAE852003 CKA852000:CKA852003 CTW852000:CTW852003 DDS852000:DDS852003 DNO852000:DNO852003 DXK852000:DXK852003 EHG852000:EHG852003 ERC852000:ERC852003 FAY852000:FAY852003 FKU852000:FKU852003 FUQ852000:FUQ852003 GEM852000:GEM852003 GOI852000:GOI852003 GYE852000:GYE852003 HIA852000:HIA852003 HRW852000:HRW852003 IBS852000:IBS852003 ILO852000:ILO852003 IVK852000:IVK852003 JFG852000:JFG852003 JPC852000:JPC852003 JYY852000:JYY852003 KIU852000:KIU852003 KSQ852000:KSQ852003 LCM852000:LCM852003 LMI852000:LMI852003 LWE852000:LWE852003 MGA852000:MGA852003 MPW852000:MPW852003 MZS852000:MZS852003 NJO852000:NJO852003 NTK852000:NTK852003 ODG852000:ODG852003 ONC852000:ONC852003 OWY852000:OWY852003 PGU852000:PGU852003 PQQ852000:PQQ852003 QAM852000:QAM852003 QKI852000:QKI852003 QUE852000:QUE852003 REA852000:REA852003 RNW852000:RNW852003 RXS852000:RXS852003 SHO852000:SHO852003 SRK852000:SRK852003 TBG852000:TBG852003 TLC852000:TLC852003 TUY852000:TUY852003 UEU852000:UEU852003 UOQ852000:UOQ852003 UYM852000:UYM852003 VII852000:VII852003 VSE852000:VSE852003 WCA852000:WCA852003 WLW852000:WLW852003 WVS852000:WVS852003 K917536:K917539 JG917536:JG917539 TC917536:TC917539 ACY917536:ACY917539 AMU917536:AMU917539 AWQ917536:AWQ917539 BGM917536:BGM917539 BQI917536:BQI917539 CAE917536:CAE917539 CKA917536:CKA917539 CTW917536:CTW917539 DDS917536:DDS917539 DNO917536:DNO917539 DXK917536:DXK917539 EHG917536:EHG917539 ERC917536:ERC917539 FAY917536:FAY917539 FKU917536:FKU917539 FUQ917536:FUQ917539 GEM917536:GEM917539 GOI917536:GOI917539 GYE917536:GYE917539 HIA917536:HIA917539 HRW917536:HRW917539 IBS917536:IBS917539 ILO917536:ILO917539 IVK917536:IVK917539 JFG917536:JFG917539 JPC917536:JPC917539 JYY917536:JYY917539 KIU917536:KIU917539 KSQ917536:KSQ917539 LCM917536:LCM917539 LMI917536:LMI917539 LWE917536:LWE917539 MGA917536:MGA917539 MPW917536:MPW917539 MZS917536:MZS917539 NJO917536:NJO917539 NTK917536:NTK917539 ODG917536:ODG917539 ONC917536:ONC917539 OWY917536:OWY917539 PGU917536:PGU917539 PQQ917536:PQQ917539 QAM917536:QAM917539 QKI917536:QKI917539 QUE917536:QUE917539 REA917536:REA917539 RNW917536:RNW917539 RXS917536:RXS917539 SHO917536:SHO917539 SRK917536:SRK917539 TBG917536:TBG917539 TLC917536:TLC917539 TUY917536:TUY917539 UEU917536:UEU917539 UOQ917536:UOQ917539 UYM917536:UYM917539 VII917536:VII917539 VSE917536:VSE917539 WCA917536:WCA917539 WLW917536:WLW917539 WVS917536:WVS917539 K983072:K983075 JG983072:JG983075 TC983072:TC983075 ACY983072:ACY983075 AMU983072:AMU983075 AWQ983072:AWQ983075 BGM983072:BGM983075 BQI983072:BQI983075 CAE983072:CAE983075 CKA983072:CKA983075 CTW983072:CTW983075 DDS983072:DDS983075 DNO983072:DNO983075 DXK983072:DXK983075 EHG983072:EHG983075 ERC983072:ERC983075 FAY983072:FAY983075 FKU983072:FKU983075 FUQ983072:FUQ983075 GEM983072:GEM983075 GOI983072:GOI983075 GYE983072:GYE983075 HIA983072:HIA983075 HRW983072:HRW983075 IBS983072:IBS983075 ILO983072:ILO983075 IVK983072:IVK983075 JFG983072:JFG983075 JPC983072:JPC983075 JYY983072:JYY983075 KIU983072:KIU983075 KSQ983072:KSQ983075 LCM983072:LCM983075 LMI983072:LMI983075 LWE983072:LWE983075 MGA983072:MGA983075 MPW983072:MPW983075 MZS983072:MZS983075 NJO983072:NJO983075 NTK983072:NTK983075 ODG983072:ODG983075 ONC983072:ONC983075 OWY983072:OWY983075 PGU983072:PGU983075 PQQ983072:PQQ983075 QAM983072:QAM983075 QKI983072:QKI983075 QUE983072:QUE983075 REA983072:REA983075 RNW983072:RNW983075 RXS983072:RXS983075 SHO983072:SHO983075 SRK983072:SRK983075 TBG983072:TBG983075 TLC983072:TLC983075 TUY983072:TUY983075 UEU983072:UEU983075 UOQ983072:UOQ983075 UYM983072:UYM983075 VII983072:VII983075 VSE983072:VSE983075 WCA983072:WCA983075 WLW983072:WLW983075 WVS983072:WVS983075 J39:K39 JF39:JG39 TB39:TC39 ACX39:ACY39 AMT39:AMU39 AWP39:AWQ39 BGL39:BGM39 BQH39:BQI39 CAD39:CAE39 CJZ39:CKA39 CTV39:CTW39 DDR39:DDS39 DNN39:DNO39 DXJ39:DXK39 EHF39:EHG39 ERB39:ERC39 FAX39:FAY39 FKT39:FKU39 FUP39:FUQ39 GEL39:GEM39 GOH39:GOI39 GYD39:GYE39 HHZ39:HIA39 HRV39:HRW39 IBR39:IBS39 ILN39:ILO39 IVJ39:IVK39 JFF39:JFG39 JPB39:JPC39 JYX39:JYY39 KIT39:KIU39 KSP39:KSQ39 LCL39:LCM39 LMH39:LMI39 LWD39:LWE39 MFZ39:MGA39 MPV39:MPW39 MZR39:MZS39 NJN39:NJO39 NTJ39:NTK39 ODF39:ODG39 ONB39:ONC39 OWX39:OWY39 PGT39:PGU39 PQP39:PQQ39 QAL39:QAM39 QKH39:QKI39 QUD39:QUE39 RDZ39:REA39 RNV39:RNW39 RXR39:RXS39 SHN39:SHO39 SRJ39:SRK39 TBF39:TBG39 TLB39:TLC39 TUX39:TUY39 UET39:UEU39 UOP39:UOQ39 UYL39:UYM39 VIH39:VII39 VSD39:VSE39 WBZ39:WCA39 WLV39:WLW39 WVR39:WVS39 J65575:K65575 JF65575:JG65575 TB65575:TC65575 ACX65575:ACY65575 AMT65575:AMU65575 AWP65575:AWQ65575 BGL65575:BGM65575 BQH65575:BQI65575 CAD65575:CAE65575 CJZ65575:CKA65575 CTV65575:CTW65575 DDR65575:DDS65575 DNN65575:DNO65575 DXJ65575:DXK65575 EHF65575:EHG65575 ERB65575:ERC65575 FAX65575:FAY65575 FKT65575:FKU65575 FUP65575:FUQ65575 GEL65575:GEM65575 GOH65575:GOI65575 GYD65575:GYE65575 HHZ65575:HIA65575 HRV65575:HRW65575 IBR65575:IBS65575 ILN65575:ILO65575 IVJ65575:IVK65575 JFF65575:JFG65575 JPB65575:JPC65575 JYX65575:JYY65575 KIT65575:KIU65575 KSP65575:KSQ65575 LCL65575:LCM65575 LMH65575:LMI65575 LWD65575:LWE65575 MFZ65575:MGA65575 MPV65575:MPW65575 MZR65575:MZS65575 NJN65575:NJO65575 NTJ65575:NTK65575 ODF65575:ODG65575 ONB65575:ONC65575 OWX65575:OWY65575 PGT65575:PGU65575 PQP65575:PQQ65575 QAL65575:QAM65575 QKH65575:QKI65575 QUD65575:QUE65575 RDZ65575:REA65575 RNV65575:RNW65575 RXR65575:RXS65575 SHN65575:SHO65575 SRJ65575:SRK65575 TBF65575:TBG65575 TLB65575:TLC65575 TUX65575:TUY65575 UET65575:UEU65575 UOP65575:UOQ65575 UYL65575:UYM65575 VIH65575:VII65575 VSD65575:VSE65575 WBZ65575:WCA65575 WLV65575:WLW65575 WVR65575:WVS65575 J131111:K131111 JF131111:JG131111 TB131111:TC131111 ACX131111:ACY131111 AMT131111:AMU131111 AWP131111:AWQ131111 BGL131111:BGM131111 BQH131111:BQI131111 CAD131111:CAE131111 CJZ131111:CKA131111 CTV131111:CTW131111 DDR131111:DDS131111 DNN131111:DNO131111 DXJ131111:DXK131111 EHF131111:EHG131111 ERB131111:ERC131111 FAX131111:FAY131111 FKT131111:FKU131111 FUP131111:FUQ131111 GEL131111:GEM131111 GOH131111:GOI131111 GYD131111:GYE131111 HHZ131111:HIA131111 HRV131111:HRW131111 IBR131111:IBS131111 ILN131111:ILO131111 IVJ131111:IVK131111 JFF131111:JFG131111 JPB131111:JPC131111 JYX131111:JYY131111 KIT131111:KIU131111 KSP131111:KSQ131111 LCL131111:LCM131111 LMH131111:LMI131111 LWD131111:LWE131111 MFZ131111:MGA131111 MPV131111:MPW131111 MZR131111:MZS131111 NJN131111:NJO131111 NTJ131111:NTK131111 ODF131111:ODG131111 ONB131111:ONC131111 OWX131111:OWY131111 PGT131111:PGU131111 PQP131111:PQQ131111 QAL131111:QAM131111 QKH131111:QKI131111 QUD131111:QUE131111 RDZ131111:REA131111 RNV131111:RNW131111 RXR131111:RXS131111 SHN131111:SHO131111 SRJ131111:SRK131111 TBF131111:TBG131111 TLB131111:TLC131111 TUX131111:TUY131111 UET131111:UEU131111 UOP131111:UOQ131111 UYL131111:UYM131111 VIH131111:VII131111 VSD131111:VSE131111 WBZ131111:WCA131111 WLV131111:WLW131111 WVR131111:WVS131111 J196647:K196647 JF196647:JG196647 TB196647:TC196647 ACX196647:ACY196647 AMT196647:AMU196647 AWP196647:AWQ196647 BGL196647:BGM196647 BQH196647:BQI196647 CAD196647:CAE196647 CJZ196647:CKA196647 CTV196647:CTW196647 DDR196647:DDS196647 DNN196647:DNO196647 DXJ196647:DXK196647 EHF196647:EHG196647 ERB196647:ERC196647 FAX196647:FAY196647 FKT196647:FKU196647 FUP196647:FUQ196647 GEL196647:GEM196647 GOH196647:GOI196647 GYD196647:GYE196647 HHZ196647:HIA196647 HRV196647:HRW196647 IBR196647:IBS196647 ILN196647:ILO196647 IVJ196647:IVK196647 JFF196647:JFG196647 JPB196647:JPC196647 JYX196647:JYY196647 KIT196647:KIU196647 KSP196647:KSQ196647 LCL196647:LCM196647 LMH196647:LMI196647 LWD196647:LWE196647 MFZ196647:MGA196647 MPV196647:MPW196647 MZR196647:MZS196647 NJN196647:NJO196647 NTJ196647:NTK196647 ODF196647:ODG196647 ONB196647:ONC196647 OWX196647:OWY196647 PGT196647:PGU196647 PQP196647:PQQ196647 QAL196647:QAM196647 QKH196647:QKI196647 QUD196647:QUE196647 RDZ196647:REA196647 RNV196647:RNW196647 RXR196647:RXS196647 SHN196647:SHO196647 SRJ196647:SRK196647 TBF196647:TBG196647 TLB196647:TLC196647 TUX196647:TUY196647 UET196647:UEU196647 UOP196647:UOQ196647 UYL196647:UYM196647 VIH196647:VII196647 VSD196647:VSE196647 WBZ196647:WCA196647 WLV196647:WLW196647 WVR196647:WVS196647 J262183:K262183 JF262183:JG262183 TB262183:TC262183 ACX262183:ACY262183 AMT262183:AMU262183 AWP262183:AWQ262183 BGL262183:BGM262183 BQH262183:BQI262183 CAD262183:CAE262183 CJZ262183:CKA262183 CTV262183:CTW262183 DDR262183:DDS262183 DNN262183:DNO262183 DXJ262183:DXK262183 EHF262183:EHG262183 ERB262183:ERC262183 FAX262183:FAY262183 FKT262183:FKU262183 FUP262183:FUQ262183 GEL262183:GEM262183 GOH262183:GOI262183 GYD262183:GYE262183 HHZ262183:HIA262183 HRV262183:HRW262183 IBR262183:IBS262183 ILN262183:ILO262183 IVJ262183:IVK262183 JFF262183:JFG262183 JPB262183:JPC262183 JYX262183:JYY262183 KIT262183:KIU262183 KSP262183:KSQ262183 LCL262183:LCM262183 LMH262183:LMI262183 LWD262183:LWE262183 MFZ262183:MGA262183 MPV262183:MPW262183 MZR262183:MZS262183 NJN262183:NJO262183 NTJ262183:NTK262183 ODF262183:ODG262183 ONB262183:ONC262183 OWX262183:OWY262183 PGT262183:PGU262183 PQP262183:PQQ262183 QAL262183:QAM262183 QKH262183:QKI262183 QUD262183:QUE262183 RDZ262183:REA262183 RNV262183:RNW262183 RXR262183:RXS262183 SHN262183:SHO262183 SRJ262183:SRK262183 TBF262183:TBG262183 TLB262183:TLC262183 TUX262183:TUY262183 UET262183:UEU262183 UOP262183:UOQ262183 UYL262183:UYM262183 VIH262183:VII262183 VSD262183:VSE262183 WBZ262183:WCA262183 WLV262183:WLW262183 WVR262183:WVS262183 J327719:K327719 JF327719:JG327719 TB327719:TC327719 ACX327719:ACY327719 AMT327719:AMU327719 AWP327719:AWQ327719 BGL327719:BGM327719 BQH327719:BQI327719 CAD327719:CAE327719 CJZ327719:CKA327719 CTV327719:CTW327719 DDR327719:DDS327719 DNN327719:DNO327719 DXJ327719:DXK327719 EHF327719:EHG327719 ERB327719:ERC327719 FAX327719:FAY327719 FKT327719:FKU327719 FUP327719:FUQ327719 GEL327719:GEM327719 GOH327719:GOI327719 GYD327719:GYE327719 HHZ327719:HIA327719 HRV327719:HRW327719 IBR327719:IBS327719 ILN327719:ILO327719 IVJ327719:IVK327719 JFF327719:JFG327719 JPB327719:JPC327719 JYX327719:JYY327719 KIT327719:KIU327719 KSP327719:KSQ327719 LCL327719:LCM327719 LMH327719:LMI327719 LWD327719:LWE327719 MFZ327719:MGA327719 MPV327719:MPW327719 MZR327719:MZS327719 NJN327719:NJO327719 NTJ327719:NTK327719 ODF327719:ODG327719 ONB327719:ONC327719 OWX327719:OWY327719 PGT327719:PGU327719 PQP327719:PQQ327719 QAL327719:QAM327719 QKH327719:QKI327719 QUD327719:QUE327719 RDZ327719:REA327719 RNV327719:RNW327719 RXR327719:RXS327719 SHN327719:SHO327719 SRJ327719:SRK327719 TBF327719:TBG327719 TLB327719:TLC327719 TUX327719:TUY327719 UET327719:UEU327719 UOP327719:UOQ327719 UYL327719:UYM327719 VIH327719:VII327719 VSD327719:VSE327719 WBZ327719:WCA327719 WLV327719:WLW327719 WVR327719:WVS327719 J393255:K393255 JF393255:JG393255 TB393255:TC393255 ACX393255:ACY393255 AMT393255:AMU393255 AWP393255:AWQ393255 BGL393255:BGM393255 BQH393255:BQI393255 CAD393255:CAE393255 CJZ393255:CKA393255 CTV393255:CTW393255 DDR393255:DDS393255 DNN393255:DNO393255 DXJ393255:DXK393255 EHF393255:EHG393255 ERB393255:ERC393255 FAX393255:FAY393255 FKT393255:FKU393255 FUP393255:FUQ393255 GEL393255:GEM393255 GOH393255:GOI393255 GYD393255:GYE393255 HHZ393255:HIA393255 HRV393255:HRW393255 IBR393255:IBS393255 ILN393255:ILO393255 IVJ393255:IVK393255 JFF393255:JFG393255 JPB393255:JPC393255 JYX393255:JYY393255 KIT393255:KIU393255 KSP393255:KSQ393255 LCL393255:LCM393255 LMH393255:LMI393255 LWD393255:LWE393255 MFZ393255:MGA393255 MPV393255:MPW393255 MZR393255:MZS393255 NJN393255:NJO393255 NTJ393255:NTK393255 ODF393255:ODG393255 ONB393255:ONC393255 OWX393255:OWY393255 PGT393255:PGU393255 PQP393255:PQQ393255 QAL393255:QAM393255 QKH393255:QKI393255 QUD393255:QUE393255 RDZ393255:REA393255 RNV393255:RNW393255 RXR393255:RXS393255 SHN393255:SHO393255 SRJ393255:SRK393255 TBF393255:TBG393255 TLB393255:TLC393255 TUX393255:TUY393255 UET393255:UEU393255 UOP393255:UOQ393255 UYL393255:UYM393255 VIH393255:VII393255 VSD393255:VSE393255 WBZ393255:WCA393255 WLV393255:WLW393255 WVR393255:WVS393255 J458791:K458791 JF458791:JG458791 TB458791:TC458791 ACX458791:ACY458791 AMT458791:AMU458791 AWP458791:AWQ458791 BGL458791:BGM458791 BQH458791:BQI458791 CAD458791:CAE458791 CJZ458791:CKA458791 CTV458791:CTW458791 DDR458791:DDS458791 DNN458791:DNO458791 DXJ458791:DXK458791 EHF458791:EHG458791 ERB458791:ERC458791 FAX458791:FAY458791 FKT458791:FKU458791 FUP458791:FUQ458791 GEL458791:GEM458791 GOH458791:GOI458791 GYD458791:GYE458791 HHZ458791:HIA458791 HRV458791:HRW458791 IBR458791:IBS458791 ILN458791:ILO458791 IVJ458791:IVK458791 JFF458791:JFG458791 JPB458791:JPC458791 JYX458791:JYY458791 KIT458791:KIU458791 KSP458791:KSQ458791 LCL458791:LCM458791 LMH458791:LMI458791 LWD458791:LWE458791 MFZ458791:MGA458791 MPV458791:MPW458791 MZR458791:MZS458791 NJN458791:NJO458791 NTJ458791:NTK458791 ODF458791:ODG458791 ONB458791:ONC458791 OWX458791:OWY458791 PGT458791:PGU458791 PQP458791:PQQ458791 QAL458791:QAM458791 QKH458791:QKI458791 QUD458791:QUE458791 RDZ458791:REA458791 RNV458791:RNW458791 RXR458791:RXS458791 SHN458791:SHO458791 SRJ458791:SRK458791 TBF458791:TBG458791 TLB458791:TLC458791 TUX458791:TUY458791 UET458791:UEU458791 UOP458791:UOQ458791 UYL458791:UYM458791 VIH458791:VII458791 VSD458791:VSE458791 WBZ458791:WCA458791 WLV458791:WLW458791 WVR458791:WVS458791 J524327:K524327 JF524327:JG524327 TB524327:TC524327 ACX524327:ACY524327 AMT524327:AMU524327 AWP524327:AWQ524327 BGL524327:BGM524327 BQH524327:BQI524327 CAD524327:CAE524327 CJZ524327:CKA524327 CTV524327:CTW524327 DDR524327:DDS524327 DNN524327:DNO524327 DXJ524327:DXK524327 EHF524327:EHG524327 ERB524327:ERC524327 FAX524327:FAY524327 FKT524327:FKU524327 FUP524327:FUQ524327 GEL524327:GEM524327 GOH524327:GOI524327 GYD524327:GYE524327 HHZ524327:HIA524327 HRV524327:HRW524327 IBR524327:IBS524327 ILN524327:ILO524327 IVJ524327:IVK524327 JFF524327:JFG524327 JPB524327:JPC524327 JYX524327:JYY524327 KIT524327:KIU524327 KSP524327:KSQ524327 LCL524327:LCM524327 LMH524327:LMI524327 LWD524327:LWE524327 MFZ524327:MGA524327 MPV524327:MPW524327 MZR524327:MZS524327 NJN524327:NJO524327 NTJ524327:NTK524327 ODF524327:ODG524327 ONB524327:ONC524327 OWX524327:OWY524327 PGT524327:PGU524327 PQP524327:PQQ524327 QAL524327:QAM524327 QKH524327:QKI524327 QUD524327:QUE524327 RDZ524327:REA524327 RNV524327:RNW524327 RXR524327:RXS524327 SHN524327:SHO524327 SRJ524327:SRK524327 TBF524327:TBG524327 TLB524327:TLC524327 TUX524327:TUY524327 UET524327:UEU524327 UOP524327:UOQ524327 UYL524327:UYM524327 VIH524327:VII524327 VSD524327:VSE524327 WBZ524327:WCA524327 WLV524327:WLW524327 WVR524327:WVS524327 J589863:K589863 JF589863:JG589863 TB589863:TC589863 ACX589863:ACY589863 AMT589863:AMU589863 AWP589863:AWQ589863 BGL589863:BGM589863 BQH589863:BQI589863 CAD589863:CAE589863 CJZ589863:CKA589863 CTV589863:CTW589863 DDR589863:DDS589863 DNN589863:DNO589863 DXJ589863:DXK589863 EHF589863:EHG589863 ERB589863:ERC589863 FAX589863:FAY589863 FKT589863:FKU589863 FUP589863:FUQ589863 GEL589863:GEM589863 GOH589863:GOI589863 GYD589863:GYE589863 HHZ589863:HIA589863 HRV589863:HRW589863 IBR589863:IBS589863 ILN589863:ILO589863 IVJ589863:IVK589863 JFF589863:JFG589863 JPB589863:JPC589863 JYX589863:JYY589863 KIT589863:KIU589863 KSP589863:KSQ589863 LCL589863:LCM589863 LMH589863:LMI589863 LWD589863:LWE589863 MFZ589863:MGA589863 MPV589863:MPW589863 MZR589863:MZS589863 NJN589863:NJO589863 NTJ589863:NTK589863 ODF589863:ODG589863 ONB589863:ONC589863 OWX589863:OWY589863 PGT589863:PGU589863 PQP589863:PQQ589863 QAL589863:QAM589863 QKH589863:QKI589863 QUD589863:QUE589863 RDZ589863:REA589863 RNV589863:RNW589863 RXR589863:RXS589863 SHN589863:SHO589863 SRJ589863:SRK589863 TBF589863:TBG589863 TLB589863:TLC589863 TUX589863:TUY589863 UET589863:UEU589863 UOP589863:UOQ589863 UYL589863:UYM589863 VIH589863:VII589863 VSD589863:VSE589863 WBZ589863:WCA589863 WLV589863:WLW589863 WVR589863:WVS589863 J655399:K655399 JF655399:JG655399 TB655399:TC655399 ACX655399:ACY655399 AMT655399:AMU655399 AWP655399:AWQ655399 BGL655399:BGM655399 BQH655399:BQI655399 CAD655399:CAE655399 CJZ655399:CKA655399 CTV655399:CTW655399 DDR655399:DDS655399 DNN655399:DNO655399 DXJ655399:DXK655399 EHF655399:EHG655399 ERB655399:ERC655399 FAX655399:FAY655399 FKT655399:FKU655399 FUP655399:FUQ655399 GEL655399:GEM655399 GOH655399:GOI655399 GYD655399:GYE655399 HHZ655399:HIA655399 HRV655399:HRW655399 IBR655399:IBS655399 ILN655399:ILO655399 IVJ655399:IVK655399 JFF655399:JFG655399 JPB655399:JPC655399 JYX655399:JYY655399 KIT655399:KIU655399 KSP655399:KSQ655399 LCL655399:LCM655399 LMH655399:LMI655399 LWD655399:LWE655399 MFZ655399:MGA655399 MPV655399:MPW655399 MZR655399:MZS655399 NJN655399:NJO655399 NTJ655399:NTK655399 ODF655399:ODG655399 ONB655399:ONC655399 OWX655399:OWY655399 PGT655399:PGU655399 PQP655399:PQQ655399 QAL655399:QAM655399 QKH655399:QKI655399 QUD655399:QUE655399 RDZ655399:REA655399 RNV655399:RNW655399 RXR655399:RXS655399 SHN655399:SHO655399 SRJ655399:SRK655399 TBF655399:TBG655399 TLB655399:TLC655399 TUX655399:TUY655399 UET655399:UEU655399 UOP655399:UOQ655399 UYL655399:UYM655399 VIH655399:VII655399 VSD655399:VSE655399 WBZ655399:WCA655399 WLV655399:WLW655399 WVR655399:WVS655399 J720935:K720935 JF720935:JG720935 TB720935:TC720935 ACX720935:ACY720935 AMT720935:AMU720935 AWP720935:AWQ720935 BGL720935:BGM720935 BQH720935:BQI720935 CAD720935:CAE720935 CJZ720935:CKA720935 CTV720935:CTW720935 DDR720935:DDS720935 DNN720935:DNO720935 DXJ720935:DXK720935 EHF720935:EHG720935 ERB720935:ERC720935 FAX720935:FAY720935 FKT720935:FKU720935 FUP720935:FUQ720935 GEL720935:GEM720935 GOH720935:GOI720935 GYD720935:GYE720935 HHZ720935:HIA720935 HRV720935:HRW720935 IBR720935:IBS720935 ILN720935:ILO720935 IVJ720935:IVK720935 JFF720935:JFG720935 JPB720935:JPC720935 JYX720935:JYY720935 KIT720935:KIU720935 KSP720935:KSQ720935 LCL720935:LCM720935 LMH720935:LMI720935 LWD720935:LWE720935 MFZ720935:MGA720935 MPV720935:MPW720935 MZR720935:MZS720935 NJN720935:NJO720935 NTJ720935:NTK720935 ODF720935:ODG720935 ONB720935:ONC720935 OWX720935:OWY720935 PGT720935:PGU720935 PQP720935:PQQ720935 QAL720935:QAM720935 QKH720935:QKI720935 QUD720935:QUE720935 RDZ720935:REA720935 RNV720935:RNW720935 RXR720935:RXS720935 SHN720935:SHO720935 SRJ720935:SRK720935 TBF720935:TBG720935 TLB720935:TLC720935 TUX720935:TUY720935 UET720935:UEU720935 UOP720935:UOQ720935 UYL720935:UYM720935 VIH720935:VII720935 VSD720935:VSE720935 WBZ720935:WCA720935 WLV720935:WLW720935 WVR720935:WVS720935 J786471:K786471 JF786471:JG786471 TB786471:TC786471 ACX786471:ACY786471 AMT786471:AMU786471 AWP786471:AWQ786471 BGL786471:BGM786471 BQH786471:BQI786471 CAD786471:CAE786471 CJZ786471:CKA786471 CTV786471:CTW786471 DDR786471:DDS786471 DNN786471:DNO786471 DXJ786471:DXK786471 EHF786471:EHG786471 ERB786471:ERC786471 FAX786471:FAY786471 FKT786471:FKU786471 FUP786471:FUQ786471 GEL786471:GEM786471 GOH786471:GOI786471 GYD786471:GYE786471 HHZ786471:HIA786471 HRV786471:HRW786471 IBR786471:IBS786471 ILN786471:ILO786471 IVJ786471:IVK786471 JFF786471:JFG786471 JPB786471:JPC786471 JYX786471:JYY786471 KIT786471:KIU786471 KSP786471:KSQ786471 LCL786471:LCM786471 LMH786471:LMI786471 LWD786471:LWE786471 MFZ786471:MGA786471 MPV786471:MPW786471 MZR786471:MZS786471 NJN786471:NJO786471 NTJ786471:NTK786471 ODF786471:ODG786471 ONB786471:ONC786471 OWX786471:OWY786471 PGT786471:PGU786471 PQP786471:PQQ786471 QAL786471:QAM786471 QKH786471:QKI786471 QUD786471:QUE786471 RDZ786471:REA786471 RNV786471:RNW786471 RXR786471:RXS786471 SHN786471:SHO786471 SRJ786471:SRK786471 TBF786471:TBG786471 TLB786471:TLC786471 TUX786471:TUY786471 UET786471:UEU786471 UOP786471:UOQ786471 UYL786471:UYM786471 VIH786471:VII786471 VSD786471:VSE786471 WBZ786471:WCA786471 WLV786471:WLW786471 WVR786471:WVS786471 J852007:K852007 JF852007:JG852007 TB852007:TC852007 ACX852007:ACY852007 AMT852007:AMU852007 AWP852007:AWQ852007 BGL852007:BGM852007 BQH852007:BQI852007 CAD852007:CAE852007 CJZ852007:CKA852007 CTV852007:CTW852007 DDR852007:DDS852007 DNN852007:DNO852007 DXJ852007:DXK852007 EHF852007:EHG852007 ERB852007:ERC852007 FAX852007:FAY852007 FKT852007:FKU852007 FUP852007:FUQ852007 GEL852007:GEM852007 GOH852007:GOI852007 GYD852007:GYE852007 HHZ852007:HIA852007 HRV852007:HRW852007 IBR852007:IBS852007 ILN852007:ILO852007 IVJ852007:IVK852007 JFF852007:JFG852007 JPB852007:JPC852007 JYX852007:JYY852007 KIT852007:KIU852007 KSP852007:KSQ852007 LCL852007:LCM852007 LMH852007:LMI852007 LWD852007:LWE852007 MFZ852007:MGA852007 MPV852007:MPW852007 MZR852007:MZS852007 NJN852007:NJO852007 NTJ852007:NTK852007 ODF852007:ODG852007 ONB852007:ONC852007 OWX852007:OWY852007 PGT852007:PGU852007 PQP852007:PQQ852007 QAL852007:QAM852007 QKH852007:QKI852007 QUD852007:QUE852007 RDZ852007:REA852007 RNV852007:RNW852007 RXR852007:RXS852007 SHN852007:SHO852007 SRJ852007:SRK852007 TBF852007:TBG852007 TLB852007:TLC852007 TUX852007:TUY852007 UET852007:UEU852007 UOP852007:UOQ852007 UYL852007:UYM852007 VIH852007:VII852007 VSD852007:VSE852007 WBZ852007:WCA852007 WLV852007:WLW852007 WVR852007:WVS852007 J917543:K917543 JF917543:JG917543 TB917543:TC917543 ACX917543:ACY917543 AMT917543:AMU917543 AWP917543:AWQ917543 BGL917543:BGM917543 BQH917543:BQI917543 CAD917543:CAE917543 CJZ917543:CKA917543 CTV917543:CTW917543 DDR917543:DDS917543 DNN917543:DNO917543 DXJ917543:DXK917543 EHF917543:EHG917543 ERB917543:ERC917543 FAX917543:FAY917543 FKT917543:FKU917543 FUP917543:FUQ917543 GEL917543:GEM917543 GOH917543:GOI917543 GYD917543:GYE917543 HHZ917543:HIA917543 HRV917543:HRW917543 IBR917543:IBS917543 ILN917543:ILO917543 IVJ917543:IVK917543 JFF917543:JFG917543 JPB917543:JPC917543 JYX917543:JYY917543 KIT917543:KIU917543 KSP917543:KSQ917543 LCL917543:LCM917543 LMH917543:LMI917543 LWD917543:LWE917543 MFZ917543:MGA917543 MPV917543:MPW917543 MZR917543:MZS917543 NJN917543:NJO917543 NTJ917543:NTK917543 ODF917543:ODG917543 ONB917543:ONC917543 OWX917543:OWY917543 PGT917543:PGU917543 PQP917543:PQQ917543 QAL917543:QAM917543 QKH917543:QKI917543 QUD917543:QUE917543 RDZ917543:REA917543 RNV917543:RNW917543 RXR917543:RXS917543 SHN917543:SHO917543 SRJ917543:SRK917543 TBF917543:TBG917543 TLB917543:TLC917543 TUX917543:TUY917543 UET917543:UEU917543 UOP917543:UOQ917543 UYL917543:UYM917543 VIH917543:VII917543 VSD917543:VSE917543 WBZ917543:WCA917543 WLV917543:WLW917543 WVR917543:WVS917543 J983079:K983079 JF983079:JG983079 TB983079:TC983079 ACX983079:ACY983079 AMT983079:AMU983079 AWP983079:AWQ983079 BGL983079:BGM983079 BQH983079:BQI983079 CAD983079:CAE983079 CJZ983079:CKA983079 CTV983079:CTW983079 DDR983079:DDS983079 DNN983079:DNO983079 DXJ983079:DXK983079 EHF983079:EHG983079 ERB983079:ERC983079 FAX983079:FAY983079 FKT983079:FKU983079 FUP983079:FUQ983079 GEL983079:GEM983079 GOH983079:GOI983079 GYD983079:GYE983079 HHZ983079:HIA983079 HRV983079:HRW983079 IBR983079:IBS983079 ILN983079:ILO983079 IVJ983079:IVK983079 JFF983079:JFG983079 JPB983079:JPC983079 JYX983079:JYY983079 KIT983079:KIU983079 KSP983079:KSQ983079 LCL983079:LCM983079 LMH983079:LMI983079 LWD983079:LWE983079 MFZ983079:MGA983079 MPV983079:MPW983079 MZR983079:MZS983079 NJN983079:NJO983079 NTJ983079:NTK983079 ODF983079:ODG983079 ONB983079:ONC983079 OWX983079:OWY983079 PGT983079:PGU983079 PQP983079:PQQ983079 QAL983079:QAM983079 QKH983079:QKI983079 QUD983079:QUE983079 RDZ983079:REA983079 RNV983079:RNW983079 RXR983079:RXS983079 SHN983079:SHO983079 SRJ983079:SRK983079 TBF983079:TBG983079 TLB983079:TLC983079 TUX983079:TUY983079 UET983079:UEU983079 UOP983079:UOQ983079 UYL983079:UYM983079 VIH983079:VII983079 VSD983079:VSE983079 WBZ983079:WCA983079 WLV983079:WLW983079 WVR983079:WVS983079 J11:K19 JF11:JG19 TB11:TC19 ACX11:ACY19 AMT11:AMU19 AWP11:AWQ19 BGL11:BGM19 BQH11:BQI19 CAD11:CAE19 CJZ11:CKA19 CTV11:CTW19 DDR11:DDS19 DNN11:DNO19 DXJ11:DXK19 EHF11:EHG19 ERB11:ERC19 FAX11:FAY19 FKT11:FKU19 FUP11:FUQ19 GEL11:GEM19 GOH11:GOI19 GYD11:GYE19 HHZ11:HIA19 HRV11:HRW19 IBR11:IBS19 ILN11:ILO19 IVJ11:IVK19 JFF11:JFG19 JPB11:JPC19 JYX11:JYY19 KIT11:KIU19 KSP11:KSQ19 LCL11:LCM19 LMH11:LMI19 LWD11:LWE19 MFZ11:MGA19 MPV11:MPW19 MZR11:MZS19 NJN11:NJO19 NTJ11:NTK19 ODF11:ODG19 ONB11:ONC19 OWX11:OWY19 PGT11:PGU19 PQP11:PQQ19 QAL11:QAM19 QKH11:QKI19 QUD11:QUE19 RDZ11:REA19 RNV11:RNW19 RXR11:RXS19 SHN11:SHO19 SRJ11:SRK19 TBF11:TBG19 TLB11:TLC19 TUX11:TUY19 UET11:UEU19 UOP11:UOQ19 UYL11:UYM19 VIH11:VII19 VSD11:VSE19 WBZ11:WCA19 WLV11:WLW19 WVR11:WVS19 J65547:K65555 JF65547:JG65555 TB65547:TC65555 ACX65547:ACY65555 AMT65547:AMU65555 AWP65547:AWQ65555 BGL65547:BGM65555 BQH65547:BQI65555 CAD65547:CAE65555 CJZ65547:CKA65555 CTV65547:CTW65555 DDR65547:DDS65555 DNN65547:DNO65555 DXJ65547:DXK65555 EHF65547:EHG65555 ERB65547:ERC65555 FAX65547:FAY65555 FKT65547:FKU65555 FUP65547:FUQ65555 GEL65547:GEM65555 GOH65547:GOI65555 GYD65547:GYE65555 HHZ65547:HIA65555 HRV65547:HRW65555 IBR65547:IBS65555 ILN65547:ILO65555 IVJ65547:IVK65555 JFF65547:JFG65555 JPB65547:JPC65555 JYX65547:JYY65555 KIT65547:KIU65555 KSP65547:KSQ65555 LCL65547:LCM65555 LMH65547:LMI65555 LWD65547:LWE65555 MFZ65547:MGA65555 MPV65547:MPW65555 MZR65547:MZS65555 NJN65547:NJO65555 NTJ65547:NTK65555 ODF65547:ODG65555 ONB65547:ONC65555 OWX65547:OWY65555 PGT65547:PGU65555 PQP65547:PQQ65555 QAL65547:QAM65555 QKH65547:QKI65555 QUD65547:QUE65555 RDZ65547:REA65555 RNV65547:RNW65555 RXR65547:RXS65555 SHN65547:SHO65555 SRJ65547:SRK65555 TBF65547:TBG65555 TLB65547:TLC65555 TUX65547:TUY65555 UET65547:UEU65555 UOP65547:UOQ65555 UYL65547:UYM65555 VIH65547:VII65555 VSD65547:VSE65555 WBZ65547:WCA65555 WLV65547:WLW65555 WVR65547:WVS65555 J131083:K131091 JF131083:JG131091 TB131083:TC131091 ACX131083:ACY131091 AMT131083:AMU131091 AWP131083:AWQ131091 BGL131083:BGM131091 BQH131083:BQI131091 CAD131083:CAE131091 CJZ131083:CKA131091 CTV131083:CTW131091 DDR131083:DDS131091 DNN131083:DNO131091 DXJ131083:DXK131091 EHF131083:EHG131091 ERB131083:ERC131091 FAX131083:FAY131091 FKT131083:FKU131091 FUP131083:FUQ131091 GEL131083:GEM131091 GOH131083:GOI131091 GYD131083:GYE131091 HHZ131083:HIA131091 HRV131083:HRW131091 IBR131083:IBS131091 ILN131083:ILO131091 IVJ131083:IVK131091 JFF131083:JFG131091 JPB131083:JPC131091 JYX131083:JYY131091 KIT131083:KIU131091 KSP131083:KSQ131091 LCL131083:LCM131091 LMH131083:LMI131091 LWD131083:LWE131091 MFZ131083:MGA131091 MPV131083:MPW131091 MZR131083:MZS131091 NJN131083:NJO131091 NTJ131083:NTK131091 ODF131083:ODG131091 ONB131083:ONC131091 OWX131083:OWY131091 PGT131083:PGU131091 PQP131083:PQQ131091 QAL131083:QAM131091 QKH131083:QKI131091 QUD131083:QUE131091 RDZ131083:REA131091 RNV131083:RNW131091 RXR131083:RXS131091 SHN131083:SHO131091 SRJ131083:SRK131091 TBF131083:TBG131091 TLB131083:TLC131091 TUX131083:TUY131091 UET131083:UEU131091 UOP131083:UOQ131091 UYL131083:UYM131091 VIH131083:VII131091 VSD131083:VSE131091 WBZ131083:WCA131091 WLV131083:WLW131091 WVR131083:WVS131091 J196619:K196627 JF196619:JG196627 TB196619:TC196627 ACX196619:ACY196627 AMT196619:AMU196627 AWP196619:AWQ196627 BGL196619:BGM196627 BQH196619:BQI196627 CAD196619:CAE196627 CJZ196619:CKA196627 CTV196619:CTW196627 DDR196619:DDS196627 DNN196619:DNO196627 DXJ196619:DXK196627 EHF196619:EHG196627 ERB196619:ERC196627 FAX196619:FAY196627 FKT196619:FKU196627 FUP196619:FUQ196627 GEL196619:GEM196627 GOH196619:GOI196627 GYD196619:GYE196627 HHZ196619:HIA196627 HRV196619:HRW196627 IBR196619:IBS196627 ILN196619:ILO196627 IVJ196619:IVK196627 JFF196619:JFG196627 JPB196619:JPC196627 JYX196619:JYY196627 KIT196619:KIU196627 KSP196619:KSQ196627 LCL196619:LCM196627 LMH196619:LMI196627 LWD196619:LWE196627 MFZ196619:MGA196627 MPV196619:MPW196627 MZR196619:MZS196627 NJN196619:NJO196627 NTJ196619:NTK196627 ODF196619:ODG196627 ONB196619:ONC196627 OWX196619:OWY196627 PGT196619:PGU196627 PQP196619:PQQ196627 QAL196619:QAM196627 QKH196619:QKI196627 QUD196619:QUE196627 RDZ196619:REA196627 RNV196619:RNW196627 RXR196619:RXS196627 SHN196619:SHO196627 SRJ196619:SRK196627 TBF196619:TBG196627 TLB196619:TLC196627 TUX196619:TUY196627 UET196619:UEU196627 UOP196619:UOQ196627 UYL196619:UYM196627 VIH196619:VII196627 VSD196619:VSE196627 WBZ196619:WCA196627 WLV196619:WLW196627 WVR196619:WVS196627 J262155:K262163 JF262155:JG262163 TB262155:TC262163 ACX262155:ACY262163 AMT262155:AMU262163 AWP262155:AWQ262163 BGL262155:BGM262163 BQH262155:BQI262163 CAD262155:CAE262163 CJZ262155:CKA262163 CTV262155:CTW262163 DDR262155:DDS262163 DNN262155:DNO262163 DXJ262155:DXK262163 EHF262155:EHG262163 ERB262155:ERC262163 FAX262155:FAY262163 FKT262155:FKU262163 FUP262155:FUQ262163 GEL262155:GEM262163 GOH262155:GOI262163 GYD262155:GYE262163 HHZ262155:HIA262163 HRV262155:HRW262163 IBR262155:IBS262163 ILN262155:ILO262163 IVJ262155:IVK262163 JFF262155:JFG262163 JPB262155:JPC262163 JYX262155:JYY262163 KIT262155:KIU262163 KSP262155:KSQ262163 LCL262155:LCM262163 LMH262155:LMI262163 LWD262155:LWE262163 MFZ262155:MGA262163 MPV262155:MPW262163 MZR262155:MZS262163 NJN262155:NJO262163 NTJ262155:NTK262163 ODF262155:ODG262163 ONB262155:ONC262163 OWX262155:OWY262163 PGT262155:PGU262163 PQP262155:PQQ262163 QAL262155:QAM262163 QKH262155:QKI262163 QUD262155:QUE262163 RDZ262155:REA262163 RNV262155:RNW262163 RXR262155:RXS262163 SHN262155:SHO262163 SRJ262155:SRK262163 TBF262155:TBG262163 TLB262155:TLC262163 TUX262155:TUY262163 UET262155:UEU262163 UOP262155:UOQ262163 UYL262155:UYM262163 VIH262155:VII262163 VSD262155:VSE262163 WBZ262155:WCA262163 WLV262155:WLW262163 WVR262155:WVS262163 J327691:K327699 JF327691:JG327699 TB327691:TC327699 ACX327691:ACY327699 AMT327691:AMU327699 AWP327691:AWQ327699 BGL327691:BGM327699 BQH327691:BQI327699 CAD327691:CAE327699 CJZ327691:CKA327699 CTV327691:CTW327699 DDR327691:DDS327699 DNN327691:DNO327699 DXJ327691:DXK327699 EHF327691:EHG327699 ERB327691:ERC327699 FAX327691:FAY327699 FKT327691:FKU327699 FUP327691:FUQ327699 GEL327691:GEM327699 GOH327691:GOI327699 GYD327691:GYE327699 HHZ327691:HIA327699 HRV327691:HRW327699 IBR327691:IBS327699 ILN327691:ILO327699 IVJ327691:IVK327699 JFF327691:JFG327699 JPB327691:JPC327699 JYX327691:JYY327699 KIT327691:KIU327699 KSP327691:KSQ327699 LCL327691:LCM327699 LMH327691:LMI327699 LWD327691:LWE327699 MFZ327691:MGA327699 MPV327691:MPW327699 MZR327691:MZS327699 NJN327691:NJO327699 NTJ327691:NTK327699 ODF327691:ODG327699 ONB327691:ONC327699 OWX327691:OWY327699 PGT327691:PGU327699 PQP327691:PQQ327699 QAL327691:QAM327699 QKH327691:QKI327699 QUD327691:QUE327699 RDZ327691:REA327699 RNV327691:RNW327699 RXR327691:RXS327699 SHN327691:SHO327699 SRJ327691:SRK327699 TBF327691:TBG327699 TLB327691:TLC327699 TUX327691:TUY327699 UET327691:UEU327699 UOP327691:UOQ327699 UYL327691:UYM327699 VIH327691:VII327699 VSD327691:VSE327699 WBZ327691:WCA327699 WLV327691:WLW327699 WVR327691:WVS327699 J393227:K393235 JF393227:JG393235 TB393227:TC393235 ACX393227:ACY393235 AMT393227:AMU393235 AWP393227:AWQ393235 BGL393227:BGM393235 BQH393227:BQI393235 CAD393227:CAE393235 CJZ393227:CKA393235 CTV393227:CTW393235 DDR393227:DDS393235 DNN393227:DNO393235 DXJ393227:DXK393235 EHF393227:EHG393235 ERB393227:ERC393235 FAX393227:FAY393235 FKT393227:FKU393235 FUP393227:FUQ393235 GEL393227:GEM393235 GOH393227:GOI393235 GYD393227:GYE393235 HHZ393227:HIA393235 HRV393227:HRW393235 IBR393227:IBS393235 ILN393227:ILO393235 IVJ393227:IVK393235 JFF393227:JFG393235 JPB393227:JPC393235 JYX393227:JYY393235 KIT393227:KIU393235 KSP393227:KSQ393235 LCL393227:LCM393235 LMH393227:LMI393235 LWD393227:LWE393235 MFZ393227:MGA393235 MPV393227:MPW393235 MZR393227:MZS393235 NJN393227:NJO393235 NTJ393227:NTK393235 ODF393227:ODG393235 ONB393227:ONC393235 OWX393227:OWY393235 PGT393227:PGU393235 PQP393227:PQQ393235 QAL393227:QAM393235 QKH393227:QKI393235 QUD393227:QUE393235 RDZ393227:REA393235 RNV393227:RNW393235 RXR393227:RXS393235 SHN393227:SHO393235 SRJ393227:SRK393235 TBF393227:TBG393235 TLB393227:TLC393235 TUX393227:TUY393235 UET393227:UEU393235 UOP393227:UOQ393235 UYL393227:UYM393235 VIH393227:VII393235 VSD393227:VSE393235 WBZ393227:WCA393235 WLV393227:WLW393235 WVR393227:WVS393235 J458763:K458771 JF458763:JG458771 TB458763:TC458771 ACX458763:ACY458771 AMT458763:AMU458771 AWP458763:AWQ458771 BGL458763:BGM458771 BQH458763:BQI458771 CAD458763:CAE458771 CJZ458763:CKA458771 CTV458763:CTW458771 DDR458763:DDS458771 DNN458763:DNO458771 DXJ458763:DXK458771 EHF458763:EHG458771 ERB458763:ERC458771 FAX458763:FAY458771 FKT458763:FKU458771 FUP458763:FUQ458771 GEL458763:GEM458771 GOH458763:GOI458771 GYD458763:GYE458771 HHZ458763:HIA458771 HRV458763:HRW458771 IBR458763:IBS458771 ILN458763:ILO458771 IVJ458763:IVK458771 JFF458763:JFG458771 JPB458763:JPC458771 JYX458763:JYY458771 KIT458763:KIU458771 KSP458763:KSQ458771 LCL458763:LCM458771 LMH458763:LMI458771 LWD458763:LWE458771 MFZ458763:MGA458771 MPV458763:MPW458771 MZR458763:MZS458771 NJN458763:NJO458771 NTJ458763:NTK458771 ODF458763:ODG458771 ONB458763:ONC458771 OWX458763:OWY458771 PGT458763:PGU458771 PQP458763:PQQ458771 QAL458763:QAM458771 QKH458763:QKI458771 QUD458763:QUE458771 RDZ458763:REA458771 RNV458763:RNW458771 RXR458763:RXS458771 SHN458763:SHO458771 SRJ458763:SRK458771 TBF458763:TBG458771 TLB458763:TLC458771 TUX458763:TUY458771 UET458763:UEU458771 UOP458763:UOQ458771 UYL458763:UYM458771 VIH458763:VII458771 VSD458763:VSE458771 WBZ458763:WCA458771 WLV458763:WLW458771 WVR458763:WVS458771 J524299:K524307 JF524299:JG524307 TB524299:TC524307 ACX524299:ACY524307 AMT524299:AMU524307 AWP524299:AWQ524307 BGL524299:BGM524307 BQH524299:BQI524307 CAD524299:CAE524307 CJZ524299:CKA524307 CTV524299:CTW524307 DDR524299:DDS524307 DNN524299:DNO524307 DXJ524299:DXK524307 EHF524299:EHG524307 ERB524299:ERC524307 FAX524299:FAY524307 FKT524299:FKU524307 FUP524299:FUQ524307 GEL524299:GEM524307 GOH524299:GOI524307 GYD524299:GYE524307 HHZ524299:HIA524307 HRV524299:HRW524307 IBR524299:IBS524307 ILN524299:ILO524307 IVJ524299:IVK524307 JFF524299:JFG524307 JPB524299:JPC524307 JYX524299:JYY524307 KIT524299:KIU524307 KSP524299:KSQ524307 LCL524299:LCM524307 LMH524299:LMI524307 LWD524299:LWE524307 MFZ524299:MGA524307 MPV524299:MPW524307 MZR524299:MZS524307 NJN524299:NJO524307 NTJ524299:NTK524307 ODF524299:ODG524307 ONB524299:ONC524307 OWX524299:OWY524307 PGT524299:PGU524307 PQP524299:PQQ524307 QAL524299:QAM524307 QKH524299:QKI524307 QUD524299:QUE524307 RDZ524299:REA524307 RNV524299:RNW524307 RXR524299:RXS524307 SHN524299:SHO524307 SRJ524299:SRK524307 TBF524299:TBG524307 TLB524299:TLC524307 TUX524299:TUY524307 UET524299:UEU524307 UOP524299:UOQ524307 UYL524299:UYM524307 VIH524299:VII524307 VSD524299:VSE524307 WBZ524299:WCA524307 WLV524299:WLW524307 WVR524299:WVS524307 J589835:K589843 JF589835:JG589843 TB589835:TC589843 ACX589835:ACY589843 AMT589835:AMU589843 AWP589835:AWQ589843 BGL589835:BGM589843 BQH589835:BQI589843 CAD589835:CAE589843 CJZ589835:CKA589843 CTV589835:CTW589843 DDR589835:DDS589843 DNN589835:DNO589843 DXJ589835:DXK589843 EHF589835:EHG589843 ERB589835:ERC589843 FAX589835:FAY589843 FKT589835:FKU589843 FUP589835:FUQ589843 GEL589835:GEM589843 GOH589835:GOI589843 GYD589835:GYE589843 HHZ589835:HIA589843 HRV589835:HRW589843 IBR589835:IBS589843 ILN589835:ILO589843 IVJ589835:IVK589843 JFF589835:JFG589843 JPB589835:JPC589843 JYX589835:JYY589843 KIT589835:KIU589843 KSP589835:KSQ589843 LCL589835:LCM589843 LMH589835:LMI589843 LWD589835:LWE589843 MFZ589835:MGA589843 MPV589835:MPW589843 MZR589835:MZS589843 NJN589835:NJO589843 NTJ589835:NTK589843 ODF589835:ODG589843 ONB589835:ONC589843 OWX589835:OWY589843 PGT589835:PGU589843 PQP589835:PQQ589843 QAL589835:QAM589843 QKH589835:QKI589843 QUD589835:QUE589843 RDZ589835:REA589843 RNV589835:RNW589843 RXR589835:RXS589843 SHN589835:SHO589843 SRJ589835:SRK589843 TBF589835:TBG589843 TLB589835:TLC589843 TUX589835:TUY589843 UET589835:UEU589843 UOP589835:UOQ589843 UYL589835:UYM589843 VIH589835:VII589843 VSD589835:VSE589843 WBZ589835:WCA589843 WLV589835:WLW589843 WVR589835:WVS589843 J655371:K655379 JF655371:JG655379 TB655371:TC655379 ACX655371:ACY655379 AMT655371:AMU655379 AWP655371:AWQ655379 BGL655371:BGM655379 BQH655371:BQI655379 CAD655371:CAE655379 CJZ655371:CKA655379 CTV655371:CTW655379 DDR655371:DDS655379 DNN655371:DNO655379 DXJ655371:DXK655379 EHF655371:EHG655379 ERB655371:ERC655379 FAX655371:FAY655379 FKT655371:FKU655379 FUP655371:FUQ655379 GEL655371:GEM655379 GOH655371:GOI655379 GYD655371:GYE655379 HHZ655371:HIA655379 HRV655371:HRW655379 IBR655371:IBS655379 ILN655371:ILO655379 IVJ655371:IVK655379 JFF655371:JFG655379 JPB655371:JPC655379 JYX655371:JYY655379 KIT655371:KIU655379 KSP655371:KSQ655379 LCL655371:LCM655379 LMH655371:LMI655379 LWD655371:LWE655379 MFZ655371:MGA655379 MPV655371:MPW655379 MZR655371:MZS655379 NJN655371:NJO655379 NTJ655371:NTK655379 ODF655371:ODG655379 ONB655371:ONC655379 OWX655371:OWY655379 PGT655371:PGU655379 PQP655371:PQQ655379 QAL655371:QAM655379 QKH655371:QKI655379 QUD655371:QUE655379 RDZ655371:REA655379 RNV655371:RNW655379 RXR655371:RXS655379 SHN655371:SHO655379 SRJ655371:SRK655379 TBF655371:TBG655379 TLB655371:TLC655379 TUX655371:TUY655379 UET655371:UEU655379 UOP655371:UOQ655379 UYL655371:UYM655379 VIH655371:VII655379 VSD655371:VSE655379 WBZ655371:WCA655379 WLV655371:WLW655379 WVR655371:WVS655379 J720907:K720915 JF720907:JG720915 TB720907:TC720915 ACX720907:ACY720915 AMT720907:AMU720915 AWP720907:AWQ720915 BGL720907:BGM720915 BQH720907:BQI720915 CAD720907:CAE720915 CJZ720907:CKA720915 CTV720907:CTW720915 DDR720907:DDS720915 DNN720907:DNO720915 DXJ720907:DXK720915 EHF720907:EHG720915 ERB720907:ERC720915 FAX720907:FAY720915 FKT720907:FKU720915 FUP720907:FUQ720915 GEL720907:GEM720915 GOH720907:GOI720915 GYD720907:GYE720915 HHZ720907:HIA720915 HRV720907:HRW720915 IBR720907:IBS720915 ILN720907:ILO720915 IVJ720907:IVK720915 JFF720907:JFG720915 JPB720907:JPC720915 JYX720907:JYY720915 KIT720907:KIU720915 KSP720907:KSQ720915 LCL720907:LCM720915 LMH720907:LMI720915 LWD720907:LWE720915 MFZ720907:MGA720915 MPV720907:MPW720915 MZR720907:MZS720915 NJN720907:NJO720915 NTJ720907:NTK720915 ODF720907:ODG720915 ONB720907:ONC720915 OWX720907:OWY720915 PGT720907:PGU720915 PQP720907:PQQ720915 QAL720907:QAM720915 QKH720907:QKI720915 QUD720907:QUE720915 RDZ720907:REA720915 RNV720907:RNW720915 RXR720907:RXS720915 SHN720907:SHO720915 SRJ720907:SRK720915 TBF720907:TBG720915 TLB720907:TLC720915 TUX720907:TUY720915 UET720907:UEU720915 UOP720907:UOQ720915 UYL720907:UYM720915 VIH720907:VII720915 VSD720907:VSE720915 WBZ720907:WCA720915 WLV720907:WLW720915 WVR720907:WVS720915 J786443:K786451 JF786443:JG786451 TB786443:TC786451 ACX786443:ACY786451 AMT786443:AMU786451 AWP786443:AWQ786451 BGL786443:BGM786451 BQH786443:BQI786451 CAD786443:CAE786451 CJZ786443:CKA786451 CTV786443:CTW786451 DDR786443:DDS786451 DNN786443:DNO786451 DXJ786443:DXK786451 EHF786443:EHG786451 ERB786443:ERC786451 FAX786443:FAY786451 FKT786443:FKU786451 FUP786443:FUQ786451 GEL786443:GEM786451 GOH786443:GOI786451 GYD786443:GYE786451 HHZ786443:HIA786451 HRV786443:HRW786451 IBR786443:IBS786451 ILN786443:ILO786451 IVJ786443:IVK786451 JFF786443:JFG786451 JPB786443:JPC786451 JYX786443:JYY786451 KIT786443:KIU786451 KSP786443:KSQ786451 LCL786443:LCM786451 LMH786443:LMI786451 LWD786443:LWE786451 MFZ786443:MGA786451 MPV786443:MPW786451 MZR786443:MZS786451 NJN786443:NJO786451 NTJ786443:NTK786451 ODF786443:ODG786451 ONB786443:ONC786451 OWX786443:OWY786451 PGT786443:PGU786451 PQP786443:PQQ786451 QAL786443:QAM786451 QKH786443:QKI786451 QUD786443:QUE786451 RDZ786443:REA786451 RNV786443:RNW786451 RXR786443:RXS786451 SHN786443:SHO786451 SRJ786443:SRK786451 TBF786443:TBG786451 TLB786443:TLC786451 TUX786443:TUY786451 UET786443:UEU786451 UOP786443:UOQ786451 UYL786443:UYM786451 VIH786443:VII786451 VSD786443:VSE786451 WBZ786443:WCA786451 WLV786443:WLW786451 WVR786443:WVS786451 J851979:K851987 JF851979:JG851987 TB851979:TC851987 ACX851979:ACY851987 AMT851979:AMU851987 AWP851979:AWQ851987 BGL851979:BGM851987 BQH851979:BQI851987 CAD851979:CAE851987 CJZ851979:CKA851987 CTV851979:CTW851987 DDR851979:DDS851987 DNN851979:DNO851987 DXJ851979:DXK851987 EHF851979:EHG851987 ERB851979:ERC851987 FAX851979:FAY851987 FKT851979:FKU851987 FUP851979:FUQ851987 GEL851979:GEM851987 GOH851979:GOI851987 GYD851979:GYE851987 HHZ851979:HIA851987 HRV851979:HRW851987 IBR851979:IBS851987 ILN851979:ILO851987 IVJ851979:IVK851987 JFF851979:JFG851987 JPB851979:JPC851987 JYX851979:JYY851987 KIT851979:KIU851987 KSP851979:KSQ851987 LCL851979:LCM851987 LMH851979:LMI851987 LWD851979:LWE851987 MFZ851979:MGA851987 MPV851979:MPW851987 MZR851979:MZS851987 NJN851979:NJO851987 NTJ851979:NTK851987 ODF851979:ODG851987 ONB851979:ONC851987 OWX851979:OWY851987 PGT851979:PGU851987 PQP851979:PQQ851987 QAL851979:QAM851987 QKH851979:QKI851987 QUD851979:QUE851987 RDZ851979:REA851987 RNV851979:RNW851987 RXR851979:RXS851987 SHN851979:SHO851987 SRJ851979:SRK851987 TBF851979:TBG851987 TLB851979:TLC851987 TUX851979:TUY851987 UET851979:UEU851987 UOP851979:UOQ851987 UYL851979:UYM851987 VIH851979:VII851987 VSD851979:VSE851987 WBZ851979:WCA851987 WLV851979:WLW851987 WVR851979:WVS851987 J917515:K917523 JF917515:JG917523 TB917515:TC917523 ACX917515:ACY917523 AMT917515:AMU917523 AWP917515:AWQ917523 BGL917515:BGM917523 BQH917515:BQI917523 CAD917515:CAE917523 CJZ917515:CKA917523 CTV917515:CTW917523 DDR917515:DDS917523 DNN917515:DNO917523 DXJ917515:DXK917523 EHF917515:EHG917523 ERB917515:ERC917523 FAX917515:FAY917523 FKT917515:FKU917523 FUP917515:FUQ917523 GEL917515:GEM917523 GOH917515:GOI917523 GYD917515:GYE917523 HHZ917515:HIA917523 HRV917515:HRW917523 IBR917515:IBS917523 ILN917515:ILO917523 IVJ917515:IVK917523 JFF917515:JFG917523 JPB917515:JPC917523 JYX917515:JYY917523 KIT917515:KIU917523 KSP917515:KSQ917523 LCL917515:LCM917523 LMH917515:LMI917523 LWD917515:LWE917523 MFZ917515:MGA917523 MPV917515:MPW917523 MZR917515:MZS917523 NJN917515:NJO917523 NTJ917515:NTK917523 ODF917515:ODG917523 ONB917515:ONC917523 OWX917515:OWY917523 PGT917515:PGU917523 PQP917515:PQQ917523 QAL917515:QAM917523 QKH917515:QKI917523 QUD917515:QUE917523 RDZ917515:REA917523 RNV917515:RNW917523 RXR917515:RXS917523 SHN917515:SHO917523 SRJ917515:SRK917523 TBF917515:TBG917523 TLB917515:TLC917523 TUX917515:TUY917523 UET917515:UEU917523 UOP917515:UOQ917523 UYL917515:UYM917523 VIH917515:VII917523 VSD917515:VSE917523 WBZ917515:WCA917523 WLV917515:WLW917523 WVR917515:WVS917523 J983051:K983059 JF983051:JG983059 TB983051:TC983059 ACX983051:ACY983059 AMT983051:AMU983059 AWP983051:AWQ983059 BGL983051:BGM983059 BQH983051:BQI983059 CAD983051:CAE983059 CJZ983051:CKA983059 CTV983051:CTW983059 DDR983051:DDS983059 DNN983051:DNO983059 DXJ983051:DXK983059 EHF983051:EHG983059 ERB983051:ERC983059 FAX983051:FAY983059 FKT983051:FKU983059 FUP983051:FUQ983059 GEL983051:GEM983059 GOH983051:GOI983059 GYD983051:GYE983059 HHZ983051:HIA983059 HRV983051:HRW983059 IBR983051:IBS983059 ILN983051:ILO983059 IVJ983051:IVK983059 JFF983051:JFG983059 JPB983051:JPC983059 JYX983051:JYY983059 KIT983051:KIU983059 KSP983051:KSQ983059 LCL983051:LCM983059 LMH983051:LMI983059 LWD983051:LWE983059 MFZ983051:MGA983059 MPV983051:MPW983059 MZR983051:MZS983059 NJN983051:NJO983059 NTJ983051:NTK983059 ODF983051:ODG983059 ONB983051:ONC983059 OWX983051:OWY983059 PGT983051:PGU983059 PQP983051:PQQ983059 QAL983051:QAM983059 QKH983051:QKI983059 QUD983051:QUE983059 RDZ983051:REA983059 RNV983051:RNW983059 RXR983051:RXS983059 SHN983051:SHO983059 SRJ983051:SRK983059 TBF983051:TBG983059 TLB983051:TLC983059 TUX983051:TUY983059 UET983051:UEU983059 UOP983051:UOQ983059 UYL983051:UYM983059 VIH983051:VII983059 VSD983051:VSE983059 WBZ983051:WCA983059 WLV983051:WLW983059 WVR983051:WVS983059 J21:K24 JF21:JG24 TB21:TC24 ACX21:ACY24 AMT21:AMU24 AWP21:AWQ24 BGL21:BGM24 BQH21:BQI24 CAD21:CAE24 CJZ21:CKA24 CTV21:CTW24 DDR21:DDS24 DNN21:DNO24 DXJ21:DXK24 EHF21:EHG24 ERB21:ERC24 FAX21:FAY24 FKT21:FKU24 FUP21:FUQ24 GEL21:GEM24 GOH21:GOI24 GYD21:GYE24 HHZ21:HIA24 HRV21:HRW24 IBR21:IBS24 ILN21:ILO24 IVJ21:IVK24 JFF21:JFG24 JPB21:JPC24 JYX21:JYY24 KIT21:KIU24 KSP21:KSQ24 LCL21:LCM24 LMH21:LMI24 LWD21:LWE24 MFZ21:MGA24 MPV21:MPW24 MZR21:MZS24 NJN21:NJO24 NTJ21:NTK24 ODF21:ODG24 ONB21:ONC24 OWX21:OWY24 PGT21:PGU24 PQP21:PQQ24 QAL21:QAM24 QKH21:QKI24 QUD21:QUE24 RDZ21:REA24 RNV21:RNW24 RXR21:RXS24 SHN21:SHO24 SRJ21:SRK24 TBF21:TBG24 TLB21:TLC24 TUX21:TUY24 UET21:UEU24 UOP21:UOQ24 UYL21:UYM24 VIH21:VII24 VSD21:VSE24 WBZ21:WCA24 WLV21:WLW24 WVR21:WVS24 J65557:K65560 JF65557:JG65560 TB65557:TC65560 ACX65557:ACY65560 AMT65557:AMU65560 AWP65557:AWQ65560 BGL65557:BGM65560 BQH65557:BQI65560 CAD65557:CAE65560 CJZ65557:CKA65560 CTV65557:CTW65560 DDR65557:DDS65560 DNN65557:DNO65560 DXJ65557:DXK65560 EHF65557:EHG65560 ERB65557:ERC65560 FAX65557:FAY65560 FKT65557:FKU65560 FUP65557:FUQ65560 GEL65557:GEM65560 GOH65557:GOI65560 GYD65557:GYE65560 HHZ65557:HIA65560 HRV65557:HRW65560 IBR65557:IBS65560 ILN65557:ILO65560 IVJ65557:IVK65560 JFF65557:JFG65560 JPB65557:JPC65560 JYX65557:JYY65560 KIT65557:KIU65560 KSP65557:KSQ65560 LCL65557:LCM65560 LMH65557:LMI65560 LWD65557:LWE65560 MFZ65557:MGA65560 MPV65557:MPW65560 MZR65557:MZS65560 NJN65557:NJO65560 NTJ65557:NTK65560 ODF65557:ODG65560 ONB65557:ONC65560 OWX65557:OWY65560 PGT65557:PGU65560 PQP65557:PQQ65560 QAL65557:QAM65560 QKH65557:QKI65560 QUD65557:QUE65560 RDZ65557:REA65560 RNV65557:RNW65560 RXR65557:RXS65560 SHN65557:SHO65560 SRJ65557:SRK65560 TBF65557:TBG65560 TLB65557:TLC65560 TUX65557:TUY65560 UET65557:UEU65560 UOP65557:UOQ65560 UYL65557:UYM65560 VIH65557:VII65560 VSD65557:VSE65560 WBZ65557:WCA65560 WLV65557:WLW65560 WVR65557:WVS65560 J131093:K131096 JF131093:JG131096 TB131093:TC131096 ACX131093:ACY131096 AMT131093:AMU131096 AWP131093:AWQ131096 BGL131093:BGM131096 BQH131093:BQI131096 CAD131093:CAE131096 CJZ131093:CKA131096 CTV131093:CTW131096 DDR131093:DDS131096 DNN131093:DNO131096 DXJ131093:DXK131096 EHF131093:EHG131096 ERB131093:ERC131096 FAX131093:FAY131096 FKT131093:FKU131096 FUP131093:FUQ131096 GEL131093:GEM131096 GOH131093:GOI131096 GYD131093:GYE131096 HHZ131093:HIA131096 HRV131093:HRW131096 IBR131093:IBS131096 ILN131093:ILO131096 IVJ131093:IVK131096 JFF131093:JFG131096 JPB131093:JPC131096 JYX131093:JYY131096 KIT131093:KIU131096 KSP131093:KSQ131096 LCL131093:LCM131096 LMH131093:LMI131096 LWD131093:LWE131096 MFZ131093:MGA131096 MPV131093:MPW131096 MZR131093:MZS131096 NJN131093:NJO131096 NTJ131093:NTK131096 ODF131093:ODG131096 ONB131093:ONC131096 OWX131093:OWY131096 PGT131093:PGU131096 PQP131093:PQQ131096 QAL131093:QAM131096 QKH131093:QKI131096 QUD131093:QUE131096 RDZ131093:REA131096 RNV131093:RNW131096 RXR131093:RXS131096 SHN131093:SHO131096 SRJ131093:SRK131096 TBF131093:TBG131096 TLB131093:TLC131096 TUX131093:TUY131096 UET131093:UEU131096 UOP131093:UOQ131096 UYL131093:UYM131096 VIH131093:VII131096 VSD131093:VSE131096 WBZ131093:WCA131096 WLV131093:WLW131096 WVR131093:WVS131096 J196629:K196632 JF196629:JG196632 TB196629:TC196632 ACX196629:ACY196632 AMT196629:AMU196632 AWP196629:AWQ196632 BGL196629:BGM196632 BQH196629:BQI196632 CAD196629:CAE196632 CJZ196629:CKA196632 CTV196629:CTW196632 DDR196629:DDS196632 DNN196629:DNO196632 DXJ196629:DXK196632 EHF196629:EHG196632 ERB196629:ERC196632 FAX196629:FAY196632 FKT196629:FKU196632 FUP196629:FUQ196632 GEL196629:GEM196632 GOH196629:GOI196632 GYD196629:GYE196632 HHZ196629:HIA196632 HRV196629:HRW196632 IBR196629:IBS196632 ILN196629:ILO196632 IVJ196629:IVK196632 JFF196629:JFG196632 JPB196629:JPC196632 JYX196629:JYY196632 KIT196629:KIU196632 KSP196629:KSQ196632 LCL196629:LCM196632 LMH196629:LMI196632 LWD196629:LWE196632 MFZ196629:MGA196632 MPV196629:MPW196632 MZR196629:MZS196632 NJN196629:NJO196632 NTJ196629:NTK196632 ODF196629:ODG196632 ONB196629:ONC196632 OWX196629:OWY196632 PGT196629:PGU196632 PQP196629:PQQ196632 QAL196629:QAM196632 QKH196629:QKI196632 QUD196629:QUE196632 RDZ196629:REA196632 RNV196629:RNW196632 RXR196629:RXS196632 SHN196629:SHO196632 SRJ196629:SRK196632 TBF196629:TBG196632 TLB196629:TLC196632 TUX196629:TUY196632 UET196629:UEU196632 UOP196629:UOQ196632 UYL196629:UYM196632 VIH196629:VII196632 VSD196629:VSE196632 WBZ196629:WCA196632 WLV196629:WLW196632 WVR196629:WVS196632 J262165:K262168 JF262165:JG262168 TB262165:TC262168 ACX262165:ACY262168 AMT262165:AMU262168 AWP262165:AWQ262168 BGL262165:BGM262168 BQH262165:BQI262168 CAD262165:CAE262168 CJZ262165:CKA262168 CTV262165:CTW262168 DDR262165:DDS262168 DNN262165:DNO262168 DXJ262165:DXK262168 EHF262165:EHG262168 ERB262165:ERC262168 FAX262165:FAY262168 FKT262165:FKU262168 FUP262165:FUQ262168 GEL262165:GEM262168 GOH262165:GOI262168 GYD262165:GYE262168 HHZ262165:HIA262168 HRV262165:HRW262168 IBR262165:IBS262168 ILN262165:ILO262168 IVJ262165:IVK262168 JFF262165:JFG262168 JPB262165:JPC262168 JYX262165:JYY262168 KIT262165:KIU262168 KSP262165:KSQ262168 LCL262165:LCM262168 LMH262165:LMI262168 LWD262165:LWE262168 MFZ262165:MGA262168 MPV262165:MPW262168 MZR262165:MZS262168 NJN262165:NJO262168 NTJ262165:NTK262168 ODF262165:ODG262168 ONB262165:ONC262168 OWX262165:OWY262168 PGT262165:PGU262168 PQP262165:PQQ262168 QAL262165:QAM262168 QKH262165:QKI262168 QUD262165:QUE262168 RDZ262165:REA262168 RNV262165:RNW262168 RXR262165:RXS262168 SHN262165:SHO262168 SRJ262165:SRK262168 TBF262165:TBG262168 TLB262165:TLC262168 TUX262165:TUY262168 UET262165:UEU262168 UOP262165:UOQ262168 UYL262165:UYM262168 VIH262165:VII262168 VSD262165:VSE262168 WBZ262165:WCA262168 WLV262165:WLW262168 WVR262165:WVS262168 J327701:K327704 JF327701:JG327704 TB327701:TC327704 ACX327701:ACY327704 AMT327701:AMU327704 AWP327701:AWQ327704 BGL327701:BGM327704 BQH327701:BQI327704 CAD327701:CAE327704 CJZ327701:CKA327704 CTV327701:CTW327704 DDR327701:DDS327704 DNN327701:DNO327704 DXJ327701:DXK327704 EHF327701:EHG327704 ERB327701:ERC327704 FAX327701:FAY327704 FKT327701:FKU327704 FUP327701:FUQ327704 GEL327701:GEM327704 GOH327701:GOI327704 GYD327701:GYE327704 HHZ327701:HIA327704 HRV327701:HRW327704 IBR327701:IBS327704 ILN327701:ILO327704 IVJ327701:IVK327704 JFF327701:JFG327704 JPB327701:JPC327704 JYX327701:JYY327704 KIT327701:KIU327704 KSP327701:KSQ327704 LCL327701:LCM327704 LMH327701:LMI327704 LWD327701:LWE327704 MFZ327701:MGA327704 MPV327701:MPW327704 MZR327701:MZS327704 NJN327701:NJO327704 NTJ327701:NTK327704 ODF327701:ODG327704 ONB327701:ONC327704 OWX327701:OWY327704 PGT327701:PGU327704 PQP327701:PQQ327704 QAL327701:QAM327704 QKH327701:QKI327704 QUD327701:QUE327704 RDZ327701:REA327704 RNV327701:RNW327704 RXR327701:RXS327704 SHN327701:SHO327704 SRJ327701:SRK327704 TBF327701:TBG327704 TLB327701:TLC327704 TUX327701:TUY327704 UET327701:UEU327704 UOP327701:UOQ327704 UYL327701:UYM327704 VIH327701:VII327704 VSD327701:VSE327704 WBZ327701:WCA327704 WLV327701:WLW327704 WVR327701:WVS327704 J393237:K393240 JF393237:JG393240 TB393237:TC393240 ACX393237:ACY393240 AMT393237:AMU393240 AWP393237:AWQ393240 BGL393237:BGM393240 BQH393237:BQI393240 CAD393237:CAE393240 CJZ393237:CKA393240 CTV393237:CTW393240 DDR393237:DDS393240 DNN393237:DNO393240 DXJ393237:DXK393240 EHF393237:EHG393240 ERB393237:ERC393240 FAX393237:FAY393240 FKT393237:FKU393240 FUP393237:FUQ393240 GEL393237:GEM393240 GOH393237:GOI393240 GYD393237:GYE393240 HHZ393237:HIA393240 HRV393237:HRW393240 IBR393237:IBS393240 ILN393237:ILO393240 IVJ393237:IVK393240 JFF393237:JFG393240 JPB393237:JPC393240 JYX393237:JYY393240 KIT393237:KIU393240 KSP393237:KSQ393240 LCL393237:LCM393240 LMH393237:LMI393240 LWD393237:LWE393240 MFZ393237:MGA393240 MPV393237:MPW393240 MZR393237:MZS393240 NJN393237:NJO393240 NTJ393237:NTK393240 ODF393237:ODG393240 ONB393237:ONC393240 OWX393237:OWY393240 PGT393237:PGU393240 PQP393237:PQQ393240 QAL393237:QAM393240 QKH393237:QKI393240 QUD393237:QUE393240 RDZ393237:REA393240 RNV393237:RNW393240 RXR393237:RXS393240 SHN393237:SHO393240 SRJ393237:SRK393240 TBF393237:TBG393240 TLB393237:TLC393240 TUX393237:TUY393240 UET393237:UEU393240 UOP393237:UOQ393240 UYL393237:UYM393240 VIH393237:VII393240 VSD393237:VSE393240 WBZ393237:WCA393240 WLV393237:WLW393240 WVR393237:WVS393240 J458773:K458776 JF458773:JG458776 TB458773:TC458776 ACX458773:ACY458776 AMT458773:AMU458776 AWP458773:AWQ458776 BGL458773:BGM458776 BQH458773:BQI458776 CAD458773:CAE458776 CJZ458773:CKA458776 CTV458773:CTW458776 DDR458773:DDS458776 DNN458773:DNO458776 DXJ458773:DXK458776 EHF458773:EHG458776 ERB458773:ERC458776 FAX458773:FAY458776 FKT458773:FKU458776 FUP458773:FUQ458776 GEL458773:GEM458776 GOH458773:GOI458776 GYD458773:GYE458776 HHZ458773:HIA458776 HRV458773:HRW458776 IBR458773:IBS458776 ILN458773:ILO458776 IVJ458773:IVK458776 JFF458773:JFG458776 JPB458773:JPC458776 JYX458773:JYY458776 KIT458773:KIU458776 KSP458773:KSQ458776 LCL458773:LCM458776 LMH458773:LMI458776 LWD458773:LWE458776 MFZ458773:MGA458776 MPV458773:MPW458776 MZR458773:MZS458776 NJN458773:NJO458776 NTJ458773:NTK458776 ODF458773:ODG458776 ONB458773:ONC458776 OWX458773:OWY458776 PGT458773:PGU458776 PQP458773:PQQ458776 QAL458773:QAM458776 QKH458773:QKI458776 QUD458773:QUE458776 RDZ458773:REA458776 RNV458773:RNW458776 RXR458773:RXS458776 SHN458773:SHO458776 SRJ458773:SRK458776 TBF458773:TBG458776 TLB458773:TLC458776 TUX458773:TUY458776 UET458773:UEU458776 UOP458773:UOQ458776 UYL458773:UYM458776 VIH458773:VII458776 VSD458773:VSE458776 WBZ458773:WCA458776 WLV458773:WLW458776 WVR458773:WVS458776 J524309:K524312 JF524309:JG524312 TB524309:TC524312 ACX524309:ACY524312 AMT524309:AMU524312 AWP524309:AWQ524312 BGL524309:BGM524312 BQH524309:BQI524312 CAD524309:CAE524312 CJZ524309:CKA524312 CTV524309:CTW524312 DDR524309:DDS524312 DNN524309:DNO524312 DXJ524309:DXK524312 EHF524309:EHG524312 ERB524309:ERC524312 FAX524309:FAY524312 FKT524309:FKU524312 FUP524309:FUQ524312 GEL524309:GEM524312 GOH524309:GOI524312 GYD524309:GYE524312 HHZ524309:HIA524312 HRV524309:HRW524312 IBR524309:IBS524312 ILN524309:ILO524312 IVJ524309:IVK524312 JFF524309:JFG524312 JPB524309:JPC524312 JYX524309:JYY524312 KIT524309:KIU524312 KSP524309:KSQ524312 LCL524309:LCM524312 LMH524309:LMI524312 LWD524309:LWE524312 MFZ524309:MGA524312 MPV524309:MPW524312 MZR524309:MZS524312 NJN524309:NJO524312 NTJ524309:NTK524312 ODF524309:ODG524312 ONB524309:ONC524312 OWX524309:OWY524312 PGT524309:PGU524312 PQP524309:PQQ524312 QAL524309:QAM524312 QKH524309:QKI524312 QUD524309:QUE524312 RDZ524309:REA524312 RNV524309:RNW524312 RXR524309:RXS524312 SHN524309:SHO524312 SRJ524309:SRK524312 TBF524309:TBG524312 TLB524309:TLC524312 TUX524309:TUY524312 UET524309:UEU524312 UOP524309:UOQ524312 UYL524309:UYM524312 VIH524309:VII524312 VSD524309:VSE524312 WBZ524309:WCA524312 WLV524309:WLW524312 WVR524309:WVS524312 J589845:K589848 JF589845:JG589848 TB589845:TC589848 ACX589845:ACY589848 AMT589845:AMU589848 AWP589845:AWQ589848 BGL589845:BGM589848 BQH589845:BQI589848 CAD589845:CAE589848 CJZ589845:CKA589848 CTV589845:CTW589848 DDR589845:DDS589848 DNN589845:DNO589848 DXJ589845:DXK589848 EHF589845:EHG589848 ERB589845:ERC589848 FAX589845:FAY589848 FKT589845:FKU589848 FUP589845:FUQ589848 GEL589845:GEM589848 GOH589845:GOI589848 GYD589845:GYE589848 HHZ589845:HIA589848 HRV589845:HRW589848 IBR589845:IBS589848 ILN589845:ILO589848 IVJ589845:IVK589848 JFF589845:JFG589848 JPB589845:JPC589848 JYX589845:JYY589848 KIT589845:KIU589848 KSP589845:KSQ589848 LCL589845:LCM589848 LMH589845:LMI589848 LWD589845:LWE589848 MFZ589845:MGA589848 MPV589845:MPW589848 MZR589845:MZS589848 NJN589845:NJO589848 NTJ589845:NTK589848 ODF589845:ODG589848 ONB589845:ONC589848 OWX589845:OWY589848 PGT589845:PGU589848 PQP589845:PQQ589848 QAL589845:QAM589848 QKH589845:QKI589848 QUD589845:QUE589848 RDZ589845:REA589848 RNV589845:RNW589848 RXR589845:RXS589848 SHN589845:SHO589848 SRJ589845:SRK589848 TBF589845:TBG589848 TLB589845:TLC589848 TUX589845:TUY589848 UET589845:UEU589848 UOP589845:UOQ589848 UYL589845:UYM589848 VIH589845:VII589848 VSD589845:VSE589848 WBZ589845:WCA589848 WLV589845:WLW589848 WVR589845:WVS589848 J655381:K655384 JF655381:JG655384 TB655381:TC655384 ACX655381:ACY655384 AMT655381:AMU655384 AWP655381:AWQ655384 BGL655381:BGM655384 BQH655381:BQI655384 CAD655381:CAE655384 CJZ655381:CKA655384 CTV655381:CTW655384 DDR655381:DDS655384 DNN655381:DNO655384 DXJ655381:DXK655384 EHF655381:EHG655384 ERB655381:ERC655384 FAX655381:FAY655384 FKT655381:FKU655384 FUP655381:FUQ655384 GEL655381:GEM655384 GOH655381:GOI655384 GYD655381:GYE655384 HHZ655381:HIA655384 HRV655381:HRW655384 IBR655381:IBS655384 ILN655381:ILO655384 IVJ655381:IVK655384 JFF655381:JFG655384 JPB655381:JPC655384 JYX655381:JYY655384 KIT655381:KIU655384 KSP655381:KSQ655384 LCL655381:LCM655384 LMH655381:LMI655384 LWD655381:LWE655384 MFZ655381:MGA655384 MPV655381:MPW655384 MZR655381:MZS655384 NJN655381:NJO655384 NTJ655381:NTK655384 ODF655381:ODG655384 ONB655381:ONC655384 OWX655381:OWY655384 PGT655381:PGU655384 PQP655381:PQQ655384 QAL655381:QAM655384 QKH655381:QKI655384 QUD655381:QUE655384 RDZ655381:REA655384 RNV655381:RNW655384 RXR655381:RXS655384 SHN655381:SHO655384 SRJ655381:SRK655384 TBF655381:TBG655384 TLB655381:TLC655384 TUX655381:TUY655384 UET655381:UEU655384 UOP655381:UOQ655384 UYL655381:UYM655384 VIH655381:VII655384 VSD655381:VSE655384 WBZ655381:WCA655384 WLV655381:WLW655384 WVR655381:WVS655384 J720917:K720920 JF720917:JG720920 TB720917:TC720920 ACX720917:ACY720920 AMT720917:AMU720920 AWP720917:AWQ720920 BGL720917:BGM720920 BQH720917:BQI720920 CAD720917:CAE720920 CJZ720917:CKA720920 CTV720917:CTW720920 DDR720917:DDS720920 DNN720917:DNO720920 DXJ720917:DXK720920 EHF720917:EHG720920 ERB720917:ERC720920 FAX720917:FAY720920 FKT720917:FKU720920 FUP720917:FUQ720920 GEL720917:GEM720920 GOH720917:GOI720920 GYD720917:GYE720920 HHZ720917:HIA720920 HRV720917:HRW720920 IBR720917:IBS720920 ILN720917:ILO720920 IVJ720917:IVK720920 JFF720917:JFG720920 JPB720917:JPC720920 JYX720917:JYY720920 KIT720917:KIU720920 KSP720917:KSQ720920 LCL720917:LCM720920 LMH720917:LMI720920 LWD720917:LWE720920 MFZ720917:MGA720920 MPV720917:MPW720920 MZR720917:MZS720920 NJN720917:NJO720920 NTJ720917:NTK720920 ODF720917:ODG720920 ONB720917:ONC720920 OWX720917:OWY720920 PGT720917:PGU720920 PQP720917:PQQ720920 QAL720917:QAM720920 QKH720917:QKI720920 QUD720917:QUE720920 RDZ720917:REA720920 RNV720917:RNW720920 RXR720917:RXS720920 SHN720917:SHO720920 SRJ720917:SRK720920 TBF720917:TBG720920 TLB720917:TLC720920 TUX720917:TUY720920 UET720917:UEU720920 UOP720917:UOQ720920 UYL720917:UYM720920 VIH720917:VII720920 VSD720917:VSE720920 WBZ720917:WCA720920 WLV720917:WLW720920 WVR720917:WVS720920 J786453:K786456 JF786453:JG786456 TB786453:TC786456 ACX786453:ACY786456 AMT786453:AMU786456 AWP786453:AWQ786456 BGL786453:BGM786456 BQH786453:BQI786456 CAD786453:CAE786456 CJZ786453:CKA786456 CTV786453:CTW786456 DDR786453:DDS786456 DNN786453:DNO786456 DXJ786453:DXK786456 EHF786453:EHG786456 ERB786453:ERC786456 FAX786453:FAY786456 FKT786453:FKU786456 FUP786453:FUQ786456 GEL786453:GEM786456 GOH786453:GOI786456 GYD786453:GYE786456 HHZ786453:HIA786456 HRV786453:HRW786456 IBR786453:IBS786456 ILN786453:ILO786456 IVJ786453:IVK786456 JFF786453:JFG786456 JPB786453:JPC786456 JYX786453:JYY786456 KIT786453:KIU786456 KSP786453:KSQ786456 LCL786453:LCM786456 LMH786453:LMI786456 LWD786453:LWE786456 MFZ786453:MGA786456 MPV786453:MPW786456 MZR786453:MZS786456 NJN786453:NJO786456 NTJ786453:NTK786456 ODF786453:ODG786456 ONB786453:ONC786456 OWX786453:OWY786456 PGT786453:PGU786456 PQP786453:PQQ786456 QAL786453:QAM786456 QKH786453:QKI786456 QUD786453:QUE786456 RDZ786453:REA786456 RNV786453:RNW786456 RXR786453:RXS786456 SHN786453:SHO786456 SRJ786453:SRK786456 TBF786453:TBG786456 TLB786453:TLC786456 TUX786453:TUY786456 UET786453:UEU786456 UOP786453:UOQ786456 UYL786453:UYM786456 VIH786453:VII786456 VSD786453:VSE786456 WBZ786453:WCA786456 WLV786453:WLW786456 WVR786453:WVS786456 J851989:K851992 JF851989:JG851992 TB851989:TC851992 ACX851989:ACY851992 AMT851989:AMU851992 AWP851989:AWQ851992 BGL851989:BGM851992 BQH851989:BQI851992 CAD851989:CAE851992 CJZ851989:CKA851992 CTV851989:CTW851992 DDR851989:DDS851992 DNN851989:DNO851992 DXJ851989:DXK851992 EHF851989:EHG851992 ERB851989:ERC851992 FAX851989:FAY851992 FKT851989:FKU851992 FUP851989:FUQ851992 GEL851989:GEM851992 GOH851989:GOI851992 GYD851989:GYE851992 HHZ851989:HIA851992 HRV851989:HRW851992 IBR851989:IBS851992 ILN851989:ILO851992 IVJ851989:IVK851992 JFF851989:JFG851992 JPB851989:JPC851992 JYX851989:JYY851992 KIT851989:KIU851992 KSP851989:KSQ851992 LCL851989:LCM851992 LMH851989:LMI851992 LWD851989:LWE851992 MFZ851989:MGA851992 MPV851989:MPW851992 MZR851989:MZS851992 NJN851989:NJO851992 NTJ851989:NTK851992 ODF851989:ODG851992 ONB851989:ONC851992 OWX851989:OWY851992 PGT851989:PGU851992 PQP851989:PQQ851992 QAL851989:QAM851992 QKH851989:QKI851992 QUD851989:QUE851992 RDZ851989:REA851992 RNV851989:RNW851992 RXR851989:RXS851992 SHN851989:SHO851992 SRJ851989:SRK851992 TBF851989:TBG851992 TLB851989:TLC851992 TUX851989:TUY851992 UET851989:UEU851992 UOP851989:UOQ851992 UYL851989:UYM851992 VIH851989:VII851992 VSD851989:VSE851992 WBZ851989:WCA851992 WLV851989:WLW851992 WVR851989:WVS851992 J917525:K917528 JF917525:JG917528 TB917525:TC917528 ACX917525:ACY917528 AMT917525:AMU917528 AWP917525:AWQ917528 BGL917525:BGM917528 BQH917525:BQI917528 CAD917525:CAE917528 CJZ917525:CKA917528 CTV917525:CTW917528 DDR917525:DDS917528 DNN917525:DNO917528 DXJ917525:DXK917528 EHF917525:EHG917528 ERB917525:ERC917528 FAX917525:FAY917528 FKT917525:FKU917528 FUP917525:FUQ917528 GEL917525:GEM917528 GOH917525:GOI917528 GYD917525:GYE917528 HHZ917525:HIA917528 HRV917525:HRW917528 IBR917525:IBS917528 ILN917525:ILO917528 IVJ917525:IVK917528 JFF917525:JFG917528 JPB917525:JPC917528 JYX917525:JYY917528 KIT917525:KIU917528 KSP917525:KSQ917528 LCL917525:LCM917528 LMH917525:LMI917528 LWD917525:LWE917528 MFZ917525:MGA917528 MPV917525:MPW917528 MZR917525:MZS917528 NJN917525:NJO917528 NTJ917525:NTK917528 ODF917525:ODG917528 ONB917525:ONC917528 OWX917525:OWY917528 PGT917525:PGU917528 PQP917525:PQQ917528 QAL917525:QAM917528 QKH917525:QKI917528 QUD917525:QUE917528 RDZ917525:REA917528 RNV917525:RNW917528 RXR917525:RXS917528 SHN917525:SHO917528 SRJ917525:SRK917528 TBF917525:TBG917528 TLB917525:TLC917528 TUX917525:TUY917528 UET917525:UEU917528 UOP917525:UOQ917528 UYL917525:UYM917528 VIH917525:VII917528 VSD917525:VSE917528 WBZ917525:WCA917528 WLV917525:WLW917528 WVR917525:WVS917528 J983061:K983064 JF983061:JG983064 TB983061:TC983064 ACX983061:ACY983064 AMT983061:AMU983064 AWP983061:AWQ983064 BGL983061:BGM983064 BQH983061:BQI983064 CAD983061:CAE983064 CJZ983061:CKA983064 CTV983061:CTW983064 DDR983061:DDS983064 DNN983061:DNO983064 DXJ983061:DXK983064 EHF983061:EHG983064 ERB983061:ERC983064 FAX983061:FAY983064 FKT983061:FKU983064 FUP983061:FUQ983064 GEL983061:GEM983064 GOH983061:GOI983064 GYD983061:GYE983064 HHZ983061:HIA983064 HRV983061:HRW983064 IBR983061:IBS983064 ILN983061:ILO983064 IVJ983061:IVK983064 JFF983061:JFG983064 JPB983061:JPC983064 JYX983061:JYY983064 KIT983061:KIU983064 KSP983061:KSQ983064 LCL983061:LCM983064 LMH983061:LMI983064 LWD983061:LWE983064 MFZ983061:MGA983064 MPV983061:MPW983064 MZR983061:MZS983064 NJN983061:NJO983064 NTJ983061:NTK983064 ODF983061:ODG983064 ONB983061:ONC983064 OWX983061:OWY983064 PGT983061:PGU983064 PQP983061:PQQ983064 QAL983061:QAM983064 QKH983061:QKI983064 QUD983061:QUE983064 RDZ983061:REA983064 RNV983061:RNW983064 RXR983061:RXS983064 SHN983061:SHO983064 SRJ983061:SRK983064 TBF983061:TBG983064 TLB983061:TLC983064 TUX983061:TUY983064 UET983061:UEU983064 UOP983061:UOQ983064 UYL983061:UYM983064 VIH983061:VII983064 VSD983061:VSE983064 WBZ983061:WCA983064 WLV983061:WLW983064 WVR983061:WVS983064 I42:K42 JE42:JG42 TA42:TC42 ACW42:ACY42 AMS42:AMU42 AWO42:AWQ42 BGK42:BGM42 BQG42:BQI42 CAC42:CAE42 CJY42:CKA42 CTU42:CTW42 DDQ42:DDS42 DNM42:DNO42 DXI42:DXK42 EHE42:EHG42 ERA42:ERC42 FAW42:FAY42 FKS42:FKU42 FUO42:FUQ42 GEK42:GEM42 GOG42:GOI42 GYC42:GYE42 HHY42:HIA42 HRU42:HRW42 IBQ42:IBS42 ILM42:ILO42 IVI42:IVK42 JFE42:JFG42 JPA42:JPC42 JYW42:JYY42 KIS42:KIU42 KSO42:KSQ42 LCK42:LCM42 LMG42:LMI42 LWC42:LWE42 MFY42:MGA42 MPU42:MPW42 MZQ42:MZS42 NJM42:NJO42 NTI42:NTK42 ODE42:ODG42 ONA42:ONC42 OWW42:OWY42 PGS42:PGU42 PQO42:PQQ42 QAK42:QAM42 QKG42:QKI42 QUC42:QUE42 RDY42:REA42 RNU42:RNW42 RXQ42:RXS42 SHM42:SHO42 SRI42:SRK42 TBE42:TBG42 TLA42:TLC42 TUW42:TUY42 UES42:UEU42 UOO42:UOQ42 UYK42:UYM42 VIG42:VII42 VSC42:VSE42 WBY42:WCA42 WLU42:WLW42 WVQ42:WVS42 I65578:K65578 JE65578:JG65578 TA65578:TC65578 ACW65578:ACY65578 AMS65578:AMU65578 AWO65578:AWQ65578 BGK65578:BGM65578 BQG65578:BQI65578 CAC65578:CAE65578 CJY65578:CKA65578 CTU65578:CTW65578 DDQ65578:DDS65578 DNM65578:DNO65578 DXI65578:DXK65578 EHE65578:EHG65578 ERA65578:ERC65578 FAW65578:FAY65578 FKS65578:FKU65578 FUO65578:FUQ65578 GEK65578:GEM65578 GOG65578:GOI65578 GYC65578:GYE65578 HHY65578:HIA65578 HRU65578:HRW65578 IBQ65578:IBS65578 ILM65578:ILO65578 IVI65578:IVK65578 JFE65578:JFG65578 JPA65578:JPC65578 JYW65578:JYY65578 KIS65578:KIU65578 KSO65578:KSQ65578 LCK65578:LCM65578 LMG65578:LMI65578 LWC65578:LWE65578 MFY65578:MGA65578 MPU65578:MPW65578 MZQ65578:MZS65578 NJM65578:NJO65578 NTI65578:NTK65578 ODE65578:ODG65578 ONA65578:ONC65578 OWW65578:OWY65578 PGS65578:PGU65578 PQO65578:PQQ65578 QAK65578:QAM65578 QKG65578:QKI65578 QUC65578:QUE65578 RDY65578:REA65578 RNU65578:RNW65578 RXQ65578:RXS65578 SHM65578:SHO65578 SRI65578:SRK65578 TBE65578:TBG65578 TLA65578:TLC65578 TUW65578:TUY65578 UES65578:UEU65578 UOO65578:UOQ65578 UYK65578:UYM65578 VIG65578:VII65578 VSC65578:VSE65578 WBY65578:WCA65578 WLU65578:WLW65578 WVQ65578:WVS65578 I131114:K131114 JE131114:JG131114 TA131114:TC131114 ACW131114:ACY131114 AMS131114:AMU131114 AWO131114:AWQ131114 BGK131114:BGM131114 BQG131114:BQI131114 CAC131114:CAE131114 CJY131114:CKA131114 CTU131114:CTW131114 DDQ131114:DDS131114 DNM131114:DNO131114 DXI131114:DXK131114 EHE131114:EHG131114 ERA131114:ERC131114 FAW131114:FAY131114 FKS131114:FKU131114 FUO131114:FUQ131114 GEK131114:GEM131114 GOG131114:GOI131114 GYC131114:GYE131114 HHY131114:HIA131114 HRU131114:HRW131114 IBQ131114:IBS131114 ILM131114:ILO131114 IVI131114:IVK131114 JFE131114:JFG131114 JPA131114:JPC131114 JYW131114:JYY131114 KIS131114:KIU131114 KSO131114:KSQ131114 LCK131114:LCM131114 LMG131114:LMI131114 LWC131114:LWE131114 MFY131114:MGA131114 MPU131114:MPW131114 MZQ131114:MZS131114 NJM131114:NJO131114 NTI131114:NTK131114 ODE131114:ODG131114 ONA131114:ONC131114 OWW131114:OWY131114 PGS131114:PGU131114 PQO131114:PQQ131114 QAK131114:QAM131114 QKG131114:QKI131114 QUC131114:QUE131114 RDY131114:REA131114 RNU131114:RNW131114 RXQ131114:RXS131114 SHM131114:SHO131114 SRI131114:SRK131114 TBE131114:TBG131114 TLA131114:TLC131114 TUW131114:TUY131114 UES131114:UEU131114 UOO131114:UOQ131114 UYK131114:UYM131114 VIG131114:VII131114 VSC131114:VSE131114 WBY131114:WCA131114 WLU131114:WLW131114 WVQ131114:WVS131114 I196650:K196650 JE196650:JG196650 TA196650:TC196650 ACW196650:ACY196650 AMS196650:AMU196650 AWO196650:AWQ196650 BGK196650:BGM196650 BQG196650:BQI196650 CAC196650:CAE196650 CJY196650:CKA196650 CTU196650:CTW196650 DDQ196650:DDS196650 DNM196650:DNO196650 DXI196650:DXK196650 EHE196650:EHG196650 ERA196650:ERC196650 FAW196650:FAY196650 FKS196650:FKU196650 FUO196650:FUQ196650 GEK196650:GEM196650 GOG196650:GOI196650 GYC196650:GYE196650 HHY196650:HIA196650 HRU196650:HRW196650 IBQ196650:IBS196650 ILM196650:ILO196650 IVI196650:IVK196650 JFE196650:JFG196650 JPA196650:JPC196650 JYW196650:JYY196650 KIS196650:KIU196650 KSO196650:KSQ196650 LCK196650:LCM196650 LMG196650:LMI196650 LWC196650:LWE196650 MFY196650:MGA196650 MPU196650:MPW196650 MZQ196650:MZS196650 NJM196650:NJO196650 NTI196650:NTK196650 ODE196650:ODG196650 ONA196650:ONC196650 OWW196650:OWY196650 PGS196650:PGU196650 PQO196650:PQQ196650 QAK196650:QAM196650 QKG196650:QKI196650 QUC196650:QUE196650 RDY196650:REA196650 RNU196650:RNW196650 RXQ196650:RXS196650 SHM196650:SHO196650 SRI196650:SRK196650 TBE196650:TBG196650 TLA196650:TLC196650 TUW196650:TUY196650 UES196650:UEU196650 UOO196650:UOQ196650 UYK196650:UYM196650 VIG196650:VII196650 VSC196650:VSE196650 WBY196650:WCA196650 WLU196650:WLW196650 WVQ196650:WVS196650 I262186:K262186 JE262186:JG262186 TA262186:TC262186 ACW262186:ACY262186 AMS262186:AMU262186 AWO262186:AWQ262186 BGK262186:BGM262186 BQG262186:BQI262186 CAC262186:CAE262186 CJY262186:CKA262186 CTU262186:CTW262186 DDQ262186:DDS262186 DNM262186:DNO262186 DXI262186:DXK262186 EHE262186:EHG262186 ERA262186:ERC262186 FAW262186:FAY262186 FKS262186:FKU262186 FUO262186:FUQ262186 GEK262186:GEM262186 GOG262186:GOI262186 GYC262186:GYE262186 HHY262186:HIA262186 HRU262186:HRW262186 IBQ262186:IBS262186 ILM262186:ILO262186 IVI262186:IVK262186 JFE262186:JFG262186 JPA262186:JPC262186 JYW262186:JYY262186 KIS262186:KIU262186 KSO262186:KSQ262186 LCK262186:LCM262186 LMG262186:LMI262186 LWC262186:LWE262186 MFY262186:MGA262186 MPU262186:MPW262186 MZQ262186:MZS262186 NJM262186:NJO262186 NTI262186:NTK262186 ODE262186:ODG262186 ONA262186:ONC262186 OWW262186:OWY262186 PGS262186:PGU262186 PQO262186:PQQ262186 QAK262186:QAM262186 QKG262186:QKI262186 QUC262186:QUE262186 RDY262186:REA262186 RNU262186:RNW262186 RXQ262186:RXS262186 SHM262186:SHO262186 SRI262186:SRK262186 TBE262186:TBG262186 TLA262186:TLC262186 TUW262186:TUY262186 UES262186:UEU262186 UOO262186:UOQ262186 UYK262186:UYM262186 VIG262186:VII262186 VSC262186:VSE262186 WBY262186:WCA262186 WLU262186:WLW262186 WVQ262186:WVS262186 I327722:K327722 JE327722:JG327722 TA327722:TC327722 ACW327722:ACY327722 AMS327722:AMU327722 AWO327722:AWQ327722 BGK327722:BGM327722 BQG327722:BQI327722 CAC327722:CAE327722 CJY327722:CKA327722 CTU327722:CTW327722 DDQ327722:DDS327722 DNM327722:DNO327722 DXI327722:DXK327722 EHE327722:EHG327722 ERA327722:ERC327722 FAW327722:FAY327722 FKS327722:FKU327722 FUO327722:FUQ327722 GEK327722:GEM327722 GOG327722:GOI327722 GYC327722:GYE327722 HHY327722:HIA327722 HRU327722:HRW327722 IBQ327722:IBS327722 ILM327722:ILO327722 IVI327722:IVK327722 JFE327722:JFG327722 JPA327722:JPC327722 JYW327722:JYY327722 KIS327722:KIU327722 KSO327722:KSQ327722 LCK327722:LCM327722 LMG327722:LMI327722 LWC327722:LWE327722 MFY327722:MGA327722 MPU327722:MPW327722 MZQ327722:MZS327722 NJM327722:NJO327722 NTI327722:NTK327722 ODE327722:ODG327722 ONA327722:ONC327722 OWW327722:OWY327722 PGS327722:PGU327722 PQO327722:PQQ327722 QAK327722:QAM327722 QKG327722:QKI327722 QUC327722:QUE327722 RDY327722:REA327722 RNU327722:RNW327722 RXQ327722:RXS327722 SHM327722:SHO327722 SRI327722:SRK327722 TBE327722:TBG327722 TLA327722:TLC327722 TUW327722:TUY327722 UES327722:UEU327722 UOO327722:UOQ327722 UYK327722:UYM327722 VIG327722:VII327722 VSC327722:VSE327722 WBY327722:WCA327722 WLU327722:WLW327722 WVQ327722:WVS327722 I393258:K393258 JE393258:JG393258 TA393258:TC393258 ACW393258:ACY393258 AMS393258:AMU393258 AWO393258:AWQ393258 BGK393258:BGM393258 BQG393258:BQI393258 CAC393258:CAE393258 CJY393258:CKA393258 CTU393258:CTW393258 DDQ393258:DDS393258 DNM393258:DNO393258 DXI393258:DXK393258 EHE393258:EHG393258 ERA393258:ERC393258 FAW393258:FAY393258 FKS393258:FKU393258 FUO393258:FUQ393258 GEK393258:GEM393258 GOG393258:GOI393258 GYC393258:GYE393258 HHY393258:HIA393258 HRU393258:HRW393258 IBQ393258:IBS393258 ILM393258:ILO393258 IVI393258:IVK393258 JFE393258:JFG393258 JPA393258:JPC393258 JYW393258:JYY393258 KIS393258:KIU393258 KSO393258:KSQ393258 LCK393258:LCM393258 LMG393258:LMI393258 LWC393258:LWE393258 MFY393258:MGA393258 MPU393258:MPW393258 MZQ393258:MZS393258 NJM393258:NJO393258 NTI393258:NTK393258 ODE393258:ODG393258 ONA393258:ONC393258 OWW393258:OWY393258 PGS393258:PGU393258 PQO393258:PQQ393258 QAK393258:QAM393258 QKG393258:QKI393258 QUC393258:QUE393258 RDY393258:REA393258 RNU393258:RNW393258 RXQ393258:RXS393258 SHM393258:SHO393258 SRI393258:SRK393258 TBE393258:TBG393258 TLA393258:TLC393258 TUW393258:TUY393258 UES393258:UEU393258 UOO393258:UOQ393258 UYK393258:UYM393258 VIG393258:VII393258 VSC393258:VSE393258 WBY393258:WCA393258 WLU393258:WLW393258 WVQ393258:WVS393258 I458794:K458794 JE458794:JG458794 TA458794:TC458794 ACW458794:ACY458794 AMS458794:AMU458794 AWO458794:AWQ458794 BGK458794:BGM458794 BQG458794:BQI458794 CAC458794:CAE458794 CJY458794:CKA458794 CTU458794:CTW458794 DDQ458794:DDS458794 DNM458794:DNO458794 DXI458794:DXK458794 EHE458794:EHG458794 ERA458794:ERC458794 FAW458794:FAY458794 FKS458794:FKU458794 FUO458794:FUQ458794 GEK458794:GEM458794 GOG458794:GOI458794 GYC458794:GYE458794 HHY458794:HIA458794 HRU458794:HRW458794 IBQ458794:IBS458794 ILM458794:ILO458794 IVI458794:IVK458794 JFE458794:JFG458794 JPA458794:JPC458794 JYW458794:JYY458794 KIS458794:KIU458794 KSO458794:KSQ458794 LCK458794:LCM458794 LMG458794:LMI458794 LWC458794:LWE458794 MFY458794:MGA458794 MPU458794:MPW458794 MZQ458794:MZS458794 NJM458794:NJO458794 NTI458794:NTK458794 ODE458794:ODG458794 ONA458794:ONC458794 OWW458794:OWY458794 PGS458794:PGU458794 PQO458794:PQQ458794 QAK458794:QAM458794 QKG458794:QKI458794 QUC458794:QUE458794 RDY458794:REA458794 RNU458794:RNW458794 RXQ458794:RXS458794 SHM458794:SHO458794 SRI458794:SRK458794 TBE458794:TBG458794 TLA458794:TLC458794 TUW458794:TUY458794 UES458794:UEU458794 UOO458794:UOQ458794 UYK458794:UYM458794 VIG458794:VII458794 VSC458794:VSE458794 WBY458794:WCA458794 WLU458794:WLW458794 WVQ458794:WVS458794 I524330:K524330 JE524330:JG524330 TA524330:TC524330 ACW524330:ACY524330 AMS524330:AMU524330 AWO524330:AWQ524330 BGK524330:BGM524330 BQG524330:BQI524330 CAC524330:CAE524330 CJY524330:CKA524330 CTU524330:CTW524330 DDQ524330:DDS524330 DNM524330:DNO524330 DXI524330:DXK524330 EHE524330:EHG524330 ERA524330:ERC524330 FAW524330:FAY524330 FKS524330:FKU524330 FUO524330:FUQ524330 GEK524330:GEM524330 GOG524330:GOI524330 GYC524330:GYE524330 HHY524330:HIA524330 HRU524330:HRW524330 IBQ524330:IBS524330 ILM524330:ILO524330 IVI524330:IVK524330 JFE524330:JFG524330 JPA524330:JPC524330 JYW524330:JYY524330 KIS524330:KIU524330 KSO524330:KSQ524330 LCK524330:LCM524330 LMG524330:LMI524330 LWC524330:LWE524330 MFY524330:MGA524330 MPU524330:MPW524330 MZQ524330:MZS524330 NJM524330:NJO524330 NTI524330:NTK524330 ODE524330:ODG524330 ONA524330:ONC524330 OWW524330:OWY524330 PGS524330:PGU524330 PQO524330:PQQ524330 QAK524330:QAM524330 QKG524330:QKI524330 QUC524330:QUE524330 RDY524330:REA524330 RNU524330:RNW524330 RXQ524330:RXS524330 SHM524330:SHO524330 SRI524330:SRK524330 TBE524330:TBG524330 TLA524330:TLC524330 TUW524330:TUY524330 UES524330:UEU524330 UOO524330:UOQ524330 UYK524330:UYM524330 VIG524330:VII524330 VSC524330:VSE524330 WBY524330:WCA524330 WLU524330:WLW524330 WVQ524330:WVS524330 I589866:K589866 JE589866:JG589866 TA589866:TC589866 ACW589866:ACY589866 AMS589866:AMU589866 AWO589866:AWQ589866 BGK589866:BGM589866 BQG589866:BQI589866 CAC589866:CAE589866 CJY589866:CKA589866 CTU589866:CTW589866 DDQ589866:DDS589866 DNM589866:DNO589866 DXI589866:DXK589866 EHE589866:EHG589866 ERA589866:ERC589866 FAW589866:FAY589866 FKS589866:FKU589866 FUO589866:FUQ589866 GEK589866:GEM589866 GOG589866:GOI589866 GYC589866:GYE589866 HHY589866:HIA589866 HRU589866:HRW589866 IBQ589866:IBS589866 ILM589866:ILO589866 IVI589866:IVK589866 JFE589866:JFG589866 JPA589866:JPC589866 JYW589866:JYY589866 KIS589866:KIU589866 KSO589866:KSQ589866 LCK589866:LCM589866 LMG589866:LMI589866 LWC589866:LWE589866 MFY589866:MGA589866 MPU589866:MPW589866 MZQ589866:MZS589866 NJM589866:NJO589866 NTI589866:NTK589866 ODE589866:ODG589866 ONA589866:ONC589866 OWW589866:OWY589866 PGS589866:PGU589866 PQO589866:PQQ589866 QAK589866:QAM589866 QKG589866:QKI589866 QUC589866:QUE589866 RDY589866:REA589866 RNU589866:RNW589866 RXQ589866:RXS589866 SHM589866:SHO589866 SRI589866:SRK589866 TBE589866:TBG589866 TLA589866:TLC589866 TUW589866:TUY589866 UES589866:UEU589866 UOO589866:UOQ589866 UYK589866:UYM589866 VIG589866:VII589866 VSC589866:VSE589866 WBY589866:WCA589866 WLU589866:WLW589866 WVQ589866:WVS589866 I655402:K655402 JE655402:JG655402 TA655402:TC655402 ACW655402:ACY655402 AMS655402:AMU655402 AWO655402:AWQ655402 BGK655402:BGM655402 BQG655402:BQI655402 CAC655402:CAE655402 CJY655402:CKA655402 CTU655402:CTW655402 DDQ655402:DDS655402 DNM655402:DNO655402 DXI655402:DXK655402 EHE655402:EHG655402 ERA655402:ERC655402 FAW655402:FAY655402 FKS655402:FKU655402 FUO655402:FUQ655402 GEK655402:GEM655402 GOG655402:GOI655402 GYC655402:GYE655402 HHY655402:HIA655402 HRU655402:HRW655402 IBQ655402:IBS655402 ILM655402:ILO655402 IVI655402:IVK655402 JFE655402:JFG655402 JPA655402:JPC655402 JYW655402:JYY655402 KIS655402:KIU655402 KSO655402:KSQ655402 LCK655402:LCM655402 LMG655402:LMI655402 LWC655402:LWE655402 MFY655402:MGA655402 MPU655402:MPW655402 MZQ655402:MZS655402 NJM655402:NJO655402 NTI655402:NTK655402 ODE655402:ODG655402 ONA655402:ONC655402 OWW655402:OWY655402 PGS655402:PGU655402 PQO655402:PQQ655402 QAK655402:QAM655402 QKG655402:QKI655402 QUC655402:QUE655402 RDY655402:REA655402 RNU655402:RNW655402 RXQ655402:RXS655402 SHM655402:SHO655402 SRI655402:SRK655402 TBE655402:TBG655402 TLA655402:TLC655402 TUW655402:TUY655402 UES655402:UEU655402 UOO655402:UOQ655402 UYK655402:UYM655402 VIG655402:VII655402 VSC655402:VSE655402 WBY655402:WCA655402 WLU655402:WLW655402 WVQ655402:WVS655402 I720938:K720938 JE720938:JG720938 TA720938:TC720938 ACW720938:ACY720938 AMS720938:AMU720938 AWO720938:AWQ720938 BGK720938:BGM720938 BQG720938:BQI720938 CAC720938:CAE720938 CJY720938:CKA720938 CTU720938:CTW720938 DDQ720938:DDS720938 DNM720938:DNO720938 DXI720938:DXK720938 EHE720938:EHG720938 ERA720938:ERC720938 FAW720938:FAY720938 FKS720938:FKU720938 FUO720938:FUQ720938 GEK720938:GEM720938 GOG720938:GOI720938 GYC720938:GYE720938 HHY720938:HIA720938 HRU720938:HRW720938 IBQ720938:IBS720938 ILM720938:ILO720938 IVI720938:IVK720938 JFE720938:JFG720938 JPA720938:JPC720938 JYW720938:JYY720938 KIS720938:KIU720938 KSO720938:KSQ720938 LCK720938:LCM720938 LMG720938:LMI720938 LWC720938:LWE720938 MFY720938:MGA720938 MPU720938:MPW720938 MZQ720938:MZS720938 NJM720938:NJO720938 NTI720938:NTK720938 ODE720938:ODG720938 ONA720938:ONC720938 OWW720938:OWY720938 PGS720938:PGU720938 PQO720938:PQQ720938 QAK720938:QAM720938 QKG720938:QKI720938 QUC720938:QUE720938 RDY720938:REA720938 RNU720938:RNW720938 RXQ720938:RXS720938 SHM720938:SHO720938 SRI720938:SRK720938 TBE720938:TBG720938 TLA720938:TLC720938 TUW720938:TUY720938 UES720938:UEU720938 UOO720938:UOQ720938 UYK720938:UYM720938 VIG720938:VII720938 VSC720938:VSE720938 WBY720938:WCA720938 WLU720938:WLW720938 WVQ720938:WVS720938 I786474:K786474 JE786474:JG786474 TA786474:TC786474 ACW786474:ACY786474 AMS786474:AMU786474 AWO786474:AWQ786474 BGK786474:BGM786474 BQG786474:BQI786474 CAC786474:CAE786474 CJY786474:CKA786474 CTU786474:CTW786474 DDQ786474:DDS786474 DNM786474:DNO786474 DXI786474:DXK786474 EHE786474:EHG786474 ERA786474:ERC786474 FAW786474:FAY786474 FKS786474:FKU786474 FUO786474:FUQ786474 GEK786474:GEM786474 GOG786474:GOI786474 GYC786474:GYE786474 HHY786474:HIA786474 HRU786474:HRW786474 IBQ786474:IBS786474 ILM786474:ILO786474 IVI786474:IVK786474 JFE786474:JFG786474 JPA786474:JPC786474 JYW786474:JYY786474 KIS786474:KIU786474 KSO786474:KSQ786474 LCK786474:LCM786474 LMG786474:LMI786474 LWC786474:LWE786474 MFY786474:MGA786474 MPU786474:MPW786474 MZQ786474:MZS786474 NJM786474:NJO786474 NTI786474:NTK786474 ODE786474:ODG786474 ONA786474:ONC786474 OWW786474:OWY786474 PGS786474:PGU786474 PQO786474:PQQ786474 QAK786474:QAM786474 QKG786474:QKI786474 QUC786474:QUE786474 RDY786474:REA786474 RNU786474:RNW786474 RXQ786474:RXS786474 SHM786474:SHO786474 SRI786474:SRK786474 TBE786474:TBG786474 TLA786474:TLC786474 TUW786474:TUY786474 UES786474:UEU786474 UOO786474:UOQ786474 UYK786474:UYM786474 VIG786474:VII786474 VSC786474:VSE786474 WBY786474:WCA786474 WLU786474:WLW786474 WVQ786474:WVS786474 I852010:K852010 JE852010:JG852010 TA852010:TC852010 ACW852010:ACY852010 AMS852010:AMU852010 AWO852010:AWQ852010 BGK852010:BGM852010 BQG852010:BQI852010 CAC852010:CAE852010 CJY852010:CKA852010 CTU852010:CTW852010 DDQ852010:DDS852010 DNM852010:DNO852010 DXI852010:DXK852010 EHE852010:EHG852010 ERA852010:ERC852010 FAW852010:FAY852010 FKS852010:FKU852010 FUO852010:FUQ852010 GEK852010:GEM852010 GOG852010:GOI852010 GYC852010:GYE852010 HHY852010:HIA852010 HRU852010:HRW852010 IBQ852010:IBS852010 ILM852010:ILO852010 IVI852010:IVK852010 JFE852010:JFG852010 JPA852010:JPC852010 JYW852010:JYY852010 KIS852010:KIU852010 KSO852010:KSQ852010 LCK852010:LCM852010 LMG852010:LMI852010 LWC852010:LWE852010 MFY852010:MGA852010 MPU852010:MPW852010 MZQ852010:MZS852010 NJM852010:NJO852010 NTI852010:NTK852010 ODE852010:ODG852010 ONA852010:ONC852010 OWW852010:OWY852010 PGS852010:PGU852010 PQO852010:PQQ852010 QAK852010:QAM852010 QKG852010:QKI852010 QUC852010:QUE852010 RDY852010:REA852010 RNU852010:RNW852010 RXQ852010:RXS852010 SHM852010:SHO852010 SRI852010:SRK852010 TBE852010:TBG852010 TLA852010:TLC852010 TUW852010:TUY852010 UES852010:UEU852010 UOO852010:UOQ852010 UYK852010:UYM852010 VIG852010:VII852010 VSC852010:VSE852010 WBY852010:WCA852010 WLU852010:WLW852010 WVQ852010:WVS852010 I917546:K917546 JE917546:JG917546 TA917546:TC917546 ACW917546:ACY917546 AMS917546:AMU917546 AWO917546:AWQ917546 BGK917546:BGM917546 BQG917546:BQI917546 CAC917546:CAE917546 CJY917546:CKA917546 CTU917546:CTW917546 DDQ917546:DDS917546 DNM917546:DNO917546 DXI917546:DXK917546 EHE917546:EHG917546 ERA917546:ERC917546 FAW917546:FAY917546 FKS917546:FKU917546 FUO917546:FUQ917546 GEK917546:GEM917546 GOG917546:GOI917546 GYC917546:GYE917546 HHY917546:HIA917546 HRU917546:HRW917546 IBQ917546:IBS917546 ILM917546:ILO917546 IVI917546:IVK917546 JFE917546:JFG917546 JPA917546:JPC917546 JYW917546:JYY917546 KIS917546:KIU917546 KSO917546:KSQ917546 LCK917546:LCM917546 LMG917546:LMI917546 LWC917546:LWE917546 MFY917546:MGA917546 MPU917546:MPW917546 MZQ917546:MZS917546 NJM917546:NJO917546 NTI917546:NTK917546 ODE917546:ODG917546 ONA917546:ONC917546 OWW917546:OWY917546 PGS917546:PGU917546 PQO917546:PQQ917546 QAK917546:QAM917546 QKG917546:QKI917546 QUC917546:QUE917546 RDY917546:REA917546 RNU917546:RNW917546 RXQ917546:RXS917546 SHM917546:SHO917546 SRI917546:SRK917546 TBE917546:TBG917546 TLA917546:TLC917546 TUW917546:TUY917546 UES917546:UEU917546 UOO917546:UOQ917546 UYK917546:UYM917546 VIG917546:VII917546 VSC917546:VSE917546 WBY917546:WCA917546 WLU917546:WLW917546 WVQ917546:WVS917546 I983082:K983082 JE983082:JG983082 TA983082:TC983082 ACW983082:ACY983082 AMS983082:AMU983082 AWO983082:AWQ983082 BGK983082:BGM983082 BQG983082:BQI983082 CAC983082:CAE983082 CJY983082:CKA983082 CTU983082:CTW983082 DDQ983082:DDS983082 DNM983082:DNO983082 DXI983082:DXK983082 EHE983082:EHG983082 ERA983082:ERC983082 FAW983082:FAY983082 FKS983082:FKU983082 FUO983082:FUQ983082 GEK983082:GEM983082 GOG983082:GOI983082 GYC983082:GYE983082 HHY983082:HIA983082 HRU983082:HRW983082 IBQ983082:IBS983082 ILM983082:ILO983082 IVI983082:IVK983082 JFE983082:JFG983082 JPA983082:JPC983082 JYW983082:JYY983082 KIS983082:KIU983082 KSO983082:KSQ983082 LCK983082:LCM983082 LMG983082:LMI983082 LWC983082:LWE983082 MFY983082:MGA983082 MPU983082:MPW983082 MZQ983082:MZS983082 NJM983082:NJO983082 NTI983082:NTK983082 ODE983082:ODG983082 ONA983082:ONC983082 OWW983082:OWY983082 PGS983082:PGU983082 PQO983082:PQQ983082 QAK983082:QAM983082 QKG983082:QKI983082 QUC983082:QUE983082 RDY983082:REA983082 RNU983082:RNW983082 RXQ983082:RXS983082 SHM983082:SHO983082 SRI983082:SRK983082 TBE983082:TBG983082 TLA983082:TLC983082 TUW983082:TUY983082 UES983082:UEU983082 UOO983082:UOQ983082 UYK983082:UYM983082 VIG983082:VII983082 VSC983082:VSE983082 WBY983082:WCA983082 WLU983082:WLW983082 WVQ983082:WVS983082 F10:I19 JB10:JE19 SX10:TA19 ACT10:ACW19 AMP10:AMS19 AWL10:AWO19 BGH10:BGK19 BQD10:BQG19 BZZ10:CAC19 CJV10:CJY19 CTR10:CTU19 DDN10:DDQ19 DNJ10:DNM19 DXF10:DXI19 EHB10:EHE19 EQX10:ERA19 FAT10:FAW19 FKP10:FKS19 FUL10:FUO19 GEH10:GEK19 GOD10:GOG19 GXZ10:GYC19 HHV10:HHY19 HRR10:HRU19 IBN10:IBQ19 ILJ10:ILM19 IVF10:IVI19 JFB10:JFE19 JOX10:JPA19 JYT10:JYW19 KIP10:KIS19 KSL10:KSO19 LCH10:LCK19 LMD10:LMG19 LVZ10:LWC19 MFV10:MFY19 MPR10:MPU19 MZN10:MZQ19 NJJ10:NJM19 NTF10:NTI19 ODB10:ODE19 OMX10:ONA19 OWT10:OWW19 PGP10:PGS19 PQL10:PQO19 QAH10:QAK19 QKD10:QKG19 QTZ10:QUC19 RDV10:RDY19 RNR10:RNU19 RXN10:RXQ19 SHJ10:SHM19 SRF10:SRI19 TBB10:TBE19 TKX10:TLA19 TUT10:TUW19 UEP10:UES19 UOL10:UOO19 UYH10:UYK19 VID10:VIG19 VRZ10:VSC19 WBV10:WBY19 WLR10:WLU19 WVN10:WVQ19 F65546:I65555 JB65546:JE65555 SX65546:TA65555 ACT65546:ACW65555 AMP65546:AMS65555 AWL65546:AWO65555 BGH65546:BGK65555 BQD65546:BQG65555 BZZ65546:CAC65555 CJV65546:CJY65555 CTR65546:CTU65555 DDN65546:DDQ65555 DNJ65546:DNM65555 DXF65546:DXI65555 EHB65546:EHE65555 EQX65546:ERA65555 FAT65546:FAW65555 FKP65546:FKS65555 FUL65546:FUO65555 GEH65546:GEK65555 GOD65546:GOG65555 GXZ65546:GYC65555 HHV65546:HHY65555 HRR65546:HRU65555 IBN65546:IBQ65555 ILJ65546:ILM65555 IVF65546:IVI65555 JFB65546:JFE65555 JOX65546:JPA65555 JYT65546:JYW65555 KIP65546:KIS65555 KSL65546:KSO65555 LCH65546:LCK65555 LMD65546:LMG65555 LVZ65546:LWC65555 MFV65546:MFY65555 MPR65546:MPU65555 MZN65546:MZQ65555 NJJ65546:NJM65555 NTF65546:NTI65555 ODB65546:ODE65555 OMX65546:ONA65555 OWT65546:OWW65555 PGP65546:PGS65555 PQL65546:PQO65555 QAH65546:QAK65555 QKD65546:QKG65555 QTZ65546:QUC65555 RDV65546:RDY65555 RNR65546:RNU65555 RXN65546:RXQ65555 SHJ65546:SHM65555 SRF65546:SRI65555 TBB65546:TBE65555 TKX65546:TLA65555 TUT65546:TUW65555 UEP65546:UES65555 UOL65546:UOO65555 UYH65546:UYK65555 VID65546:VIG65555 VRZ65546:VSC65555 WBV65546:WBY65555 WLR65546:WLU65555 WVN65546:WVQ65555 F131082:I131091 JB131082:JE131091 SX131082:TA131091 ACT131082:ACW131091 AMP131082:AMS131091 AWL131082:AWO131091 BGH131082:BGK131091 BQD131082:BQG131091 BZZ131082:CAC131091 CJV131082:CJY131091 CTR131082:CTU131091 DDN131082:DDQ131091 DNJ131082:DNM131091 DXF131082:DXI131091 EHB131082:EHE131091 EQX131082:ERA131091 FAT131082:FAW131091 FKP131082:FKS131091 FUL131082:FUO131091 GEH131082:GEK131091 GOD131082:GOG131091 GXZ131082:GYC131091 HHV131082:HHY131091 HRR131082:HRU131091 IBN131082:IBQ131091 ILJ131082:ILM131091 IVF131082:IVI131091 JFB131082:JFE131091 JOX131082:JPA131091 JYT131082:JYW131091 KIP131082:KIS131091 KSL131082:KSO131091 LCH131082:LCK131091 LMD131082:LMG131091 LVZ131082:LWC131091 MFV131082:MFY131091 MPR131082:MPU131091 MZN131082:MZQ131091 NJJ131082:NJM131091 NTF131082:NTI131091 ODB131082:ODE131091 OMX131082:ONA131091 OWT131082:OWW131091 PGP131082:PGS131091 PQL131082:PQO131091 QAH131082:QAK131091 QKD131082:QKG131091 QTZ131082:QUC131091 RDV131082:RDY131091 RNR131082:RNU131091 RXN131082:RXQ131091 SHJ131082:SHM131091 SRF131082:SRI131091 TBB131082:TBE131091 TKX131082:TLA131091 TUT131082:TUW131091 UEP131082:UES131091 UOL131082:UOO131091 UYH131082:UYK131091 VID131082:VIG131091 VRZ131082:VSC131091 WBV131082:WBY131091 WLR131082:WLU131091 WVN131082:WVQ131091 F196618:I196627 JB196618:JE196627 SX196618:TA196627 ACT196618:ACW196627 AMP196618:AMS196627 AWL196618:AWO196627 BGH196618:BGK196627 BQD196618:BQG196627 BZZ196618:CAC196627 CJV196618:CJY196627 CTR196618:CTU196627 DDN196618:DDQ196627 DNJ196618:DNM196627 DXF196618:DXI196627 EHB196618:EHE196627 EQX196618:ERA196627 FAT196618:FAW196627 FKP196618:FKS196627 FUL196618:FUO196627 GEH196618:GEK196627 GOD196618:GOG196627 GXZ196618:GYC196627 HHV196618:HHY196627 HRR196618:HRU196627 IBN196618:IBQ196627 ILJ196618:ILM196627 IVF196618:IVI196627 JFB196618:JFE196627 JOX196618:JPA196627 JYT196618:JYW196627 KIP196618:KIS196627 KSL196618:KSO196627 LCH196618:LCK196627 LMD196618:LMG196627 LVZ196618:LWC196627 MFV196618:MFY196627 MPR196618:MPU196627 MZN196618:MZQ196627 NJJ196618:NJM196627 NTF196618:NTI196627 ODB196618:ODE196627 OMX196618:ONA196627 OWT196618:OWW196627 PGP196618:PGS196627 PQL196618:PQO196627 QAH196618:QAK196627 QKD196618:QKG196627 QTZ196618:QUC196627 RDV196618:RDY196627 RNR196618:RNU196627 RXN196618:RXQ196627 SHJ196618:SHM196627 SRF196618:SRI196627 TBB196618:TBE196627 TKX196618:TLA196627 TUT196618:TUW196627 UEP196618:UES196627 UOL196618:UOO196627 UYH196618:UYK196627 VID196618:VIG196627 VRZ196618:VSC196627 WBV196618:WBY196627 WLR196618:WLU196627 WVN196618:WVQ196627 F262154:I262163 JB262154:JE262163 SX262154:TA262163 ACT262154:ACW262163 AMP262154:AMS262163 AWL262154:AWO262163 BGH262154:BGK262163 BQD262154:BQG262163 BZZ262154:CAC262163 CJV262154:CJY262163 CTR262154:CTU262163 DDN262154:DDQ262163 DNJ262154:DNM262163 DXF262154:DXI262163 EHB262154:EHE262163 EQX262154:ERA262163 FAT262154:FAW262163 FKP262154:FKS262163 FUL262154:FUO262163 GEH262154:GEK262163 GOD262154:GOG262163 GXZ262154:GYC262163 HHV262154:HHY262163 HRR262154:HRU262163 IBN262154:IBQ262163 ILJ262154:ILM262163 IVF262154:IVI262163 JFB262154:JFE262163 JOX262154:JPA262163 JYT262154:JYW262163 KIP262154:KIS262163 KSL262154:KSO262163 LCH262154:LCK262163 LMD262154:LMG262163 LVZ262154:LWC262163 MFV262154:MFY262163 MPR262154:MPU262163 MZN262154:MZQ262163 NJJ262154:NJM262163 NTF262154:NTI262163 ODB262154:ODE262163 OMX262154:ONA262163 OWT262154:OWW262163 PGP262154:PGS262163 PQL262154:PQO262163 QAH262154:QAK262163 QKD262154:QKG262163 QTZ262154:QUC262163 RDV262154:RDY262163 RNR262154:RNU262163 RXN262154:RXQ262163 SHJ262154:SHM262163 SRF262154:SRI262163 TBB262154:TBE262163 TKX262154:TLA262163 TUT262154:TUW262163 UEP262154:UES262163 UOL262154:UOO262163 UYH262154:UYK262163 VID262154:VIG262163 VRZ262154:VSC262163 WBV262154:WBY262163 WLR262154:WLU262163 WVN262154:WVQ262163 F327690:I327699 JB327690:JE327699 SX327690:TA327699 ACT327690:ACW327699 AMP327690:AMS327699 AWL327690:AWO327699 BGH327690:BGK327699 BQD327690:BQG327699 BZZ327690:CAC327699 CJV327690:CJY327699 CTR327690:CTU327699 DDN327690:DDQ327699 DNJ327690:DNM327699 DXF327690:DXI327699 EHB327690:EHE327699 EQX327690:ERA327699 FAT327690:FAW327699 FKP327690:FKS327699 FUL327690:FUO327699 GEH327690:GEK327699 GOD327690:GOG327699 GXZ327690:GYC327699 HHV327690:HHY327699 HRR327690:HRU327699 IBN327690:IBQ327699 ILJ327690:ILM327699 IVF327690:IVI327699 JFB327690:JFE327699 JOX327690:JPA327699 JYT327690:JYW327699 KIP327690:KIS327699 KSL327690:KSO327699 LCH327690:LCK327699 LMD327690:LMG327699 LVZ327690:LWC327699 MFV327690:MFY327699 MPR327690:MPU327699 MZN327690:MZQ327699 NJJ327690:NJM327699 NTF327690:NTI327699 ODB327690:ODE327699 OMX327690:ONA327699 OWT327690:OWW327699 PGP327690:PGS327699 PQL327690:PQO327699 QAH327690:QAK327699 QKD327690:QKG327699 QTZ327690:QUC327699 RDV327690:RDY327699 RNR327690:RNU327699 RXN327690:RXQ327699 SHJ327690:SHM327699 SRF327690:SRI327699 TBB327690:TBE327699 TKX327690:TLA327699 TUT327690:TUW327699 UEP327690:UES327699 UOL327690:UOO327699 UYH327690:UYK327699 VID327690:VIG327699 VRZ327690:VSC327699 WBV327690:WBY327699 WLR327690:WLU327699 WVN327690:WVQ327699 F393226:I393235 JB393226:JE393235 SX393226:TA393235 ACT393226:ACW393235 AMP393226:AMS393235 AWL393226:AWO393235 BGH393226:BGK393235 BQD393226:BQG393235 BZZ393226:CAC393235 CJV393226:CJY393235 CTR393226:CTU393235 DDN393226:DDQ393235 DNJ393226:DNM393235 DXF393226:DXI393235 EHB393226:EHE393235 EQX393226:ERA393235 FAT393226:FAW393235 FKP393226:FKS393235 FUL393226:FUO393235 GEH393226:GEK393235 GOD393226:GOG393235 GXZ393226:GYC393235 HHV393226:HHY393235 HRR393226:HRU393235 IBN393226:IBQ393235 ILJ393226:ILM393235 IVF393226:IVI393235 JFB393226:JFE393235 JOX393226:JPA393235 JYT393226:JYW393235 KIP393226:KIS393235 KSL393226:KSO393235 LCH393226:LCK393235 LMD393226:LMG393235 LVZ393226:LWC393235 MFV393226:MFY393235 MPR393226:MPU393235 MZN393226:MZQ393235 NJJ393226:NJM393235 NTF393226:NTI393235 ODB393226:ODE393235 OMX393226:ONA393235 OWT393226:OWW393235 PGP393226:PGS393235 PQL393226:PQO393235 QAH393226:QAK393235 QKD393226:QKG393235 QTZ393226:QUC393235 RDV393226:RDY393235 RNR393226:RNU393235 RXN393226:RXQ393235 SHJ393226:SHM393235 SRF393226:SRI393235 TBB393226:TBE393235 TKX393226:TLA393235 TUT393226:TUW393235 UEP393226:UES393235 UOL393226:UOO393235 UYH393226:UYK393235 VID393226:VIG393235 VRZ393226:VSC393235 WBV393226:WBY393235 WLR393226:WLU393235 WVN393226:WVQ393235 F458762:I458771 JB458762:JE458771 SX458762:TA458771 ACT458762:ACW458771 AMP458762:AMS458771 AWL458762:AWO458771 BGH458762:BGK458771 BQD458762:BQG458771 BZZ458762:CAC458771 CJV458762:CJY458771 CTR458762:CTU458771 DDN458762:DDQ458771 DNJ458762:DNM458771 DXF458762:DXI458771 EHB458762:EHE458771 EQX458762:ERA458771 FAT458762:FAW458771 FKP458762:FKS458771 FUL458762:FUO458771 GEH458762:GEK458771 GOD458762:GOG458771 GXZ458762:GYC458771 HHV458762:HHY458771 HRR458762:HRU458771 IBN458762:IBQ458771 ILJ458762:ILM458771 IVF458762:IVI458771 JFB458762:JFE458771 JOX458762:JPA458771 JYT458762:JYW458771 KIP458762:KIS458771 KSL458762:KSO458771 LCH458762:LCK458771 LMD458762:LMG458771 LVZ458762:LWC458771 MFV458762:MFY458771 MPR458762:MPU458771 MZN458762:MZQ458771 NJJ458762:NJM458771 NTF458762:NTI458771 ODB458762:ODE458771 OMX458762:ONA458771 OWT458762:OWW458771 PGP458762:PGS458771 PQL458762:PQO458771 QAH458762:QAK458771 QKD458762:QKG458771 QTZ458762:QUC458771 RDV458762:RDY458771 RNR458762:RNU458771 RXN458762:RXQ458771 SHJ458762:SHM458771 SRF458762:SRI458771 TBB458762:TBE458771 TKX458762:TLA458771 TUT458762:TUW458771 UEP458762:UES458771 UOL458762:UOO458771 UYH458762:UYK458771 VID458762:VIG458771 VRZ458762:VSC458771 WBV458762:WBY458771 WLR458762:WLU458771 WVN458762:WVQ458771 F524298:I524307 JB524298:JE524307 SX524298:TA524307 ACT524298:ACW524307 AMP524298:AMS524307 AWL524298:AWO524307 BGH524298:BGK524307 BQD524298:BQG524307 BZZ524298:CAC524307 CJV524298:CJY524307 CTR524298:CTU524307 DDN524298:DDQ524307 DNJ524298:DNM524307 DXF524298:DXI524307 EHB524298:EHE524307 EQX524298:ERA524307 FAT524298:FAW524307 FKP524298:FKS524307 FUL524298:FUO524307 GEH524298:GEK524307 GOD524298:GOG524307 GXZ524298:GYC524307 HHV524298:HHY524307 HRR524298:HRU524307 IBN524298:IBQ524307 ILJ524298:ILM524307 IVF524298:IVI524307 JFB524298:JFE524307 JOX524298:JPA524307 JYT524298:JYW524307 KIP524298:KIS524307 KSL524298:KSO524307 LCH524298:LCK524307 LMD524298:LMG524307 LVZ524298:LWC524307 MFV524298:MFY524307 MPR524298:MPU524307 MZN524298:MZQ524307 NJJ524298:NJM524307 NTF524298:NTI524307 ODB524298:ODE524307 OMX524298:ONA524307 OWT524298:OWW524307 PGP524298:PGS524307 PQL524298:PQO524307 QAH524298:QAK524307 QKD524298:QKG524307 QTZ524298:QUC524307 RDV524298:RDY524307 RNR524298:RNU524307 RXN524298:RXQ524307 SHJ524298:SHM524307 SRF524298:SRI524307 TBB524298:TBE524307 TKX524298:TLA524307 TUT524298:TUW524307 UEP524298:UES524307 UOL524298:UOO524307 UYH524298:UYK524307 VID524298:VIG524307 VRZ524298:VSC524307 WBV524298:WBY524307 WLR524298:WLU524307 WVN524298:WVQ524307 F589834:I589843 JB589834:JE589843 SX589834:TA589843 ACT589834:ACW589843 AMP589834:AMS589843 AWL589834:AWO589843 BGH589834:BGK589843 BQD589834:BQG589843 BZZ589834:CAC589843 CJV589834:CJY589843 CTR589834:CTU589843 DDN589834:DDQ589843 DNJ589834:DNM589843 DXF589834:DXI589843 EHB589834:EHE589843 EQX589834:ERA589843 FAT589834:FAW589843 FKP589834:FKS589843 FUL589834:FUO589843 GEH589834:GEK589843 GOD589834:GOG589843 GXZ589834:GYC589843 HHV589834:HHY589843 HRR589834:HRU589843 IBN589834:IBQ589843 ILJ589834:ILM589843 IVF589834:IVI589843 JFB589834:JFE589843 JOX589834:JPA589843 JYT589834:JYW589843 KIP589834:KIS589843 KSL589834:KSO589843 LCH589834:LCK589843 LMD589834:LMG589843 LVZ589834:LWC589843 MFV589834:MFY589843 MPR589834:MPU589843 MZN589834:MZQ589843 NJJ589834:NJM589843 NTF589834:NTI589843 ODB589834:ODE589843 OMX589834:ONA589843 OWT589834:OWW589843 PGP589834:PGS589843 PQL589834:PQO589843 QAH589834:QAK589843 QKD589834:QKG589843 QTZ589834:QUC589843 RDV589834:RDY589843 RNR589834:RNU589843 RXN589834:RXQ589843 SHJ589834:SHM589843 SRF589834:SRI589843 TBB589834:TBE589843 TKX589834:TLA589843 TUT589834:TUW589843 UEP589834:UES589843 UOL589834:UOO589843 UYH589834:UYK589843 VID589834:VIG589843 VRZ589834:VSC589843 WBV589834:WBY589843 WLR589834:WLU589843 WVN589834:WVQ589843 F655370:I655379 JB655370:JE655379 SX655370:TA655379 ACT655370:ACW655379 AMP655370:AMS655379 AWL655370:AWO655379 BGH655370:BGK655379 BQD655370:BQG655379 BZZ655370:CAC655379 CJV655370:CJY655379 CTR655370:CTU655379 DDN655370:DDQ655379 DNJ655370:DNM655379 DXF655370:DXI655379 EHB655370:EHE655379 EQX655370:ERA655379 FAT655370:FAW655379 FKP655370:FKS655379 FUL655370:FUO655379 GEH655370:GEK655379 GOD655370:GOG655379 GXZ655370:GYC655379 HHV655370:HHY655379 HRR655370:HRU655379 IBN655370:IBQ655379 ILJ655370:ILM655379 IVF655370:IVI655379 JFB655370:JFE655379 JOX655370:JPA655379 JYT655370:JYW655379 KIP655370:KIS655379 KSL655370:KSO655379 LCH655370:LCK655379 LMD655370:LMG655379 LVZ655370:LWC655379 MFV655370:MFY655379 MPR655370:MPU655379 MZN655370:MZQ655379 NJJ655370:NJM655379 NTF655370:NTI655379 ODB655370:ODE655379 OMX655370:ONA655379 OWT655370:OWW655379 PGP655370:PGS655379 PQL655370:PQO655379 QAH655370:QAK655379 QKD655370:QKG655379 QTZ655370:QUC655379 RDV655370:RDY655379 RNR655370:RNU655379 RXN655370:RXQ655379 SHJ655370:SHM655379 SRF655370:SRI655379 TBB655370:TBE655379 TKX655370:TLA655379 TUT655370:TUW655379 UEP655370:UES655379 UOL655370:UOO655379 UYH655370:UYK655379 VID655370:VIG655379 VRZ655370:VSC655379 WBV655370:WBY655379 WLR655370:WLU655379 WVN655370:WVQ655379 F720906:I720915 JB720906:JE720915 SX720906:TA720915 ACT720906:ACW720915 AMP720906:AMS720915 AWL720906:AWO720915 BGH720906:BGK720915 BQD720906:BQG720915 BZZ720906:CAC720915 CJV720906:CJY720915 CTR720906:CTU720915 DDN720906:DDQ720915 DNJ720906:DNM720915 DXF720906:DXI720915 EHB720906:EHE720915 EQX720906:ERA720915 FAT720906:FAW720915 FKP720906:FKS720915 FUL720906:FUO720915 GEH720906:GEK720915 GOD720906:GOG720915 GXZ720906:GYC720915 HHV720906:HHY720915 HRR720906:HRU720915 IBN720906:IBQ720915 ILJ720906:ILM720915 IVF720906:IVI720915 JFB720906:JFE720915 JOX720906:JPA720915 JYT720906:JYW720915 KIP720906:KIS720915 KSL720906:KSO720915 LCH720906:LCK720915 LMD720906:LMG720915 LVZ720906:LWC720915 MFV720906:MFY720915 MPR720906:MPU720915 MZN720906:MZQ720915 NJJ720906:NJM720915 NTF720906:NTI720915 ODB720906:ODE720915 OMX720906:ONA720915 OWT720906:OWW720915 PGP720906:PGS720915 PQL720906:PQO720915 QAH720906:QAK720915 QKD720906:QKG720915 QTZ720906:QUC720915 RDV720906:RDY720915 RNR720906:RNU720915 RXN720906:RXQ720915 SHJ720906:SHM720915 SRF720906:SRI720915 TBB720906:TBE720915 TKX720906:TLA720915 TUT720906:TUW720915 UEP720906:UES720915 UOL720906:UOO720915 UYH720906:UYK720915 VID720906:VIG720915 VRZ720906:VSC720915 WBV720906:WBY720915 WLR720906:WLU720915 WVN720906:WVQ720915 F786442:I786451 JB786442:JE786451 SX786442:TA786451 ACT786442:ACW786451 AMP786442:AMS786451 AWL786442:AWO786451 BGH786442:BGK786451 BQD786442:BQG786451 BZZ786442:CAC786451 CJV786442:CJY786451 CTR786442:CTU786451 DDN786442:DDQ786451 DNJ786442:DNM786451 DXF786442:DXI786451 EHB786442:EHE786451 EQX786442:ERA786451 FAT786442:FAW786451 FKP786442:FKS786451 FUL786442:FUO786451 GEH786442:GEK786451 GOD786442:GOG786451 GXZ786442:GYC786451 HHV786442:HHY786451 HRR786442:HRU786451 IBN786442:IBQ786451 ILJ786442:ILM786451 IVF786442:IVI786451 JFB786442:JFE786451 JOX786442:JPA786451 JYT786442:JYW786451 KIP786442:KIS786451 KSL786442:KSO786451 LCH786442:LCK786451 LMD786442:LMG786451 LVZ786442:LWC786451 MFV786442:MFY786451 MPR786442:MPU786451 MZN786442:MZQ786451 NJJ786442:NJM786451 NTF786442:NTI786451 ODB786442:ODE786451 OMX786442:ONA786451 OWT786442:OWW786451 PGP786442:PGS786451 PQL786442:PQO786451 QAH786442:QAK786451 QKD786442:QKG786451 QTZ786442:QUC786451 RDV786442:RDY786451 RNR786442:RNU786451 RXN786442:RXQ786451 SHJ786442:SHM786451 SRF786442:SRI786451 TBB786442:TBE786451 TKX786442:TLA786451 TUT786442:TUW786451 UEP786442:UES786451 UOL786442:UOO786451 UYH786442:UYK786451 VID786442:VIG786451 VRZ786442:VSC786451 WBV786442:WBY786451 WLR786442:WLU786451 WVN786442:WVQ786451 F851978:I851987 JB851978:JE851987 SX851978:TA851987 ACT851978:ACW851987 AMP851978:AMS851987 AWL851978:AWO851987 BGH851978:BGK851987 BQD851978:BQG851987 BZZ851978:CAC851987 CJV851978:CJY851987 CTR851978:CTU851987 DDN851978:DDQ851987 DNJ851978:DNM851987 DXF851978:DXI851987 EHB851978:EHE851987 EQX851978:ERA851987 FAT851978:FAW851987 FKP851978:FKS851987 FUL851978:FUO851987 GEH851978:GEK851987 GOD851978:GOG851987 GXZ851978:GYC851987 HHV851978:HHY851987 HRR851978:HRU851987 IBN851978:IBQ851987 ILJ851978:ILM851987 IVF851978:IVI851987 JFB851978:JFE851987 JOX851978:JPA851987 JYT851978:JYW851987 KIP851978:KIS851987 KSL851978:KSO851987 LCH851978:LCK851987 LMD851978:LMG851987 LVZ851978:LWC851987 MFV851978:MFY851987 MPR851978:MPU851987 MZN851978:MZQ851987 NJJ851978:NJM851987 NTF851978:NTI851987 ODB851978:ODE851987 OMX851978:ONA851987 OWT851978:OWW851987 PGP851978:PGS851987 PQL851978:PQO851987 QAH851978:QAK851987 QKD851978:QKG851987 QTZ851978:QUC851987 RDV851978:RDY851987 RNR851978:RNU851987 RXN851978:RXQ851987 SHJ851978:SHM851987 SRF851978:SRI851987 TBB851978:TBE851987 TKX851978:TLA851987 TUT851978:TUW851987 UEP851978:UES851987 UOL851978:UOO851987 UYH851978:UYK851987 VID851978:VIG851987 VRZ851978:VSC851987 WBV851978:WBY851987 WLR851978:WLU851987 WVN851978:WVQ851987 F917514:I917523 JB917514:JE917523 SX917514:TA917523 ACT917514:ACW917523 AMP917514:AMS917523 AWL917514:AWO917523 BGH917514:BGK917523 BQD917514:BQG917523 BZZ917514:CAC917523 CJV917514:CJY917523 CTR917514:CTU917523 DDN917514:DDQ917523 DNJ917514:DNM917523 DXF917514:DXI917523 EHB917514:EHE917523 EQX917514:ERA917523 FAT917514:FAW917523 FKP917514:FKS917523 FUL917514:FUO917523 GEH917514:GEK917523 GOD917514:GOG917523 GXZ917514:GYC917523 HHV917514:HHY917523 HRR917514:HRU917523 IBN917514:IBQ917523 ILJ917514:ILM917523 IVF917514:IVI917523 JFB917514:JFE917523 JOX917514:JPA917523 JYT917514:JYW917523 KIP917514:KIS917523 KSL917514:KSO917523 LCH917514:LCK917523 LMD917514:LMG917523 LVZ917514:LWC917523 MFV917514:MFY917523 MPR917514:MPU917523 MZN917514:MZQ917523 NJJ917514:NJM917523 NTF917514:NTI917523 ODB917514:ODE917523 OMX917514:ONA917523 OWT917514:OWW917523 PGP917514:PGS917523 PQL917514:PQO917523 QAH917514:QAK917523 QKD917514:QKG917523 QTZ917514:QUC917523 RDV917514:RDY917523 RNR917514:RNU917523 RXN917514:RXQ917523 SHJ917514:SHM917523 SRF917514:SRI917523 TBB917514:TBE917523 TKX917514:TLA917523 TUT917514:TUW917523 UEP917514:UES917523 UOL917514:UOO917523 UYH917514:UYK917523 VID917514:VIG917523 VRZ917514:VSC917523 WBV917514:WBY917523 WLR917514:WLU917523 WVN917514:WVQ917523 F983050:I983059 JB983050:JE983059 SX983050:TA983059 ACT983050:ACW983059 AMP983050:AMS983059 AWL983050:AWO983059 BGH983050:BGK983059 BQD983050:BQG983059 BZZ983050:CAC983059 CJV983050:CJY983059 CTR983050:CTU983059 DDN983050:DDQ983059 DNJ983050:DNM983059 DXF983050:DXI983059 EHB983050:EHE983059 EQX983050:ERA983059 FAT983050:FAW983059 FKP983050:FKS983059 FUL983050:FUO983059 GEH983050:GEK983059 GOD983050:GOG983059 GXZ983050:GYC983059 HHV983050:HHY983059 HRR983050:HRU983059 IBN983050:IBQ983059 ILJ983050:ILM983059 IVF983050:IVI983059 JFB983050:JFE983059 JOX983050:JPA983059 JYT983050:JYW983059 KIP983050:KIS983059 KSL983050:KSO983059 LCH983050:LCK983059 LMD983050:LMG983059 LVZ983050:LWC983059 MFV983050:MFY983059 MPR983050:MPU983059 MZN983050:MZQ983059 NJJ983050:NJM983059 NTF983050:NTI983059 ODB983050:ODE983059 OMX983050:ONA983059 OWT983050:OWW983059 PGP983050:PGS983059 PQL983050:PQO983059 QAH983050:QAK983059 QKD983050:QKG983059 QTZ983050:QUC983059 RDV983050:RDY983059 RNR983050:RNU983059 RXN983050:RXQ983059 SHJ983050:SHM983059 SRF983050:SRI983059 TBB983050:TBE983059 TKX983050:TLA983059 TUT983050:TUW983059 UEP983050:UES983059 UOL983050:UOO983059 UYH983050:UYK983059 VID983050:VIG983059 VRZ983050:VSC983059 WBV983050:WBY983059 WLR983050:WLU983059 WVN983050:WVQ983059 I37:I39 JE37:JE39 TA37:TA39 ACW37:ACW39 AMS37:AMS39 AWO37:AWO39 BGK37:BGK39 BQG37:BQG39 CAC37:CAC39 CJY37:CJY39 CTU37:CTU39 DDQ37:DDQ39 DNM37:DNM39 DXI37:DXI39 EHE37:EHE39 ERA37:ERA39 FAW37:FAW39 FKS37:FKS39 FUO37:FUO39 GEK37:GEK39 GOG37:GOG39 GYC37:GYC39 HHY37:HHY39 HRU37:HRU39 IBQ37:IBQ39 ILM37:ILM39 IVI37:IVI39 JFE37:JFE39 JPA37:JPA39 JYW37:JYW39 KIS37:KIS39 KSO37:KSO39 LCK37:LCK39 LMG37:LMG39 LWC37:LWC39 MFY37:MFY39 MPU37:MPU39 MZQ37:MZQ39 NJM37:NJM39 NTI37:NTI39 ODE37:ODE39 ONA37:ONA39 OWW37:OWW39 PGS37:PGS39 PQO37:PQO39 QAK37:QAK39 QKG37:QKG39 QUC37:QUC39 RDY37:RDY39 RNU37:RNU39 RXQ37:RXQ39 SHM37:SHM39 SRI37:SRI39 TBE37:TBE39 TLA37:TLA39 TUW37:TUW39 UES37:UES39 UOO37:UOO39 UYK37:UYK39 VIG37:VIG39 VSC37:VSC39 WBY37:WBY39 WLU37:WLU39 WVQ37:WVQ39 I65573:I65575 JE65573:JE65575 TA65573:TA65575 ACW65573:ACW65575 AMS65573:AMS65575 AWO65573:AWO65575 BGK65573:BGK65575 BQG65573:BQG65575 CAC65573:CAC65575 CJY65573:CJY65575 CTU65573:CTU65575 DDQ65573:DDQ65575 DNM65573:DNM65575 DXI65573:DXI65575 EHE65573:EHE65575 ERA65573:ERA65575 FAW65573:FAW65575 FKS65573:FKS65575 FUO65573:FUO65575 GEK65573:GEK65575 GOG65573:GOG65575 GYC65573:GYC65575 HHY65573:HHY65575 HRU65573:HRU65575 IBQ65573:IBQ65575 ILM65573:ILM65575 IVI65573:IVI65575 JFE65573:JFE65575 JPA65573:JPA65575 JYW65573:JYW65575 KIS65573:KIS65575 KSO65573:KSO65575 LCK65573:LCK65575 LMG65573:LMG65575 LWC65573:LWC65575 MFY65573:MFY65575 MPU65573:MPU65575 MZQ65573:MZQ65575 NJM65573:NJM65575 NTI65573:NTI65575 ODE65573:ODE65575 ONA65573:ONA65575 OWW65573:OWW65575 PGS65573:PGS65575 PQO65573:PQO65575 QAK65573:QAK65575 QKG65573:QKG65575 QUC65573:QUC65575 RDY65573:RDY65575 RNU65573:RNU65575 RXQ65573:RXQ65575 SHM65573:SHM65575 SRI65573:SRI65575 TBE65573:TBE65575 TLA65573:TLA65575 TUW65573:TUW65575 UES65573:UES65575 UOO65573:UOO65575 UYK65573:UYK65575 VIG65573:VIG65575 VSC65573:VSC65575 WBY65573:WBY65575 WLU65573:WLU65575 WVQ65573:WVQ65575 I131109:I131111 JE131109:JE131111 TA131109:TA131111 ACW131109:ACW131111 AMS131109:AMS131111 AWO131109:AWO131111 BGK131109:BGK131111 BQG131109:BQG131111 CAC131109:CAC131111 CJY131109:CJY131111 CTU131109:CTU131111 DDQ131109:DDQ131111 DNM131109:DNM131111 DXI131109:DXI131111 EHE131109:EHE131111 ERA131109:ERA131111 FAW131109:FAW131111 FKS131109:FKS131111 FUO131109:FUO131111 GEK131109:GEK131111 GOG131109:GOG131111 GYC131109:GYC131111 HHY131109:HHY131111 HRU131109:HRU131111 IBQ131109:IBQ131111 ILM131109:ILM131111 IVI131109:IVI131111 JFE131109:JFE131111 JPA131109:JPA131111 JYW131109:JYW131111 KIS131109:KIS131111 KSO131109:KSO131111 LCK131109:LCK131111 LMG131109:LMG131111 LWC131109:LWC131111 MFY131109:MFY131111 MPU131109:MPU131111 MZQ131109:MZQ131111 NJM131109:NJM131111 NTI131109:NTI131111 ODE131109:ODE131111 ONA131109:ONA131111 OWW131109:OWW131111 PGS131109:PGS131111 PQO131109:PQO131111 QAK131109:QAK131111 QKG131109:QKG131111 QUC131109:QUC131111 RDY131109:RDY131111 RNU131109:RNU131111 RXQ131109:RXQ131111 SHM131109:SHM131111 SRI131109:SRI131111 TBE131109:TBE131111 TLA131109:TLA131111 TUW131109:TUW131111 UES131109:UES131111 UOO131109:UOO131111 UYK131109:UYK131111 VIG131109:VIG131111 VSC131109:VSC131111 WBY131109:WBY131111 WLU131109:WLU131111 WVQ131109:WVQ131111 I196645:I196647 JE196645:JE196647 TA196645:TA196647 ACW196645:ACW196647 AMS196645:AMS196647 AWO196645:AWO196647 BGK196645:BGK196647 BQG196645:BQG196647 CAC196645:CAC196647 CJY196645:CJY196647 CTU196645:CTU196647 DDQ196645:DDQ196647 DNM196645:DNM196647 DXI196645:DXI196647 EHE196645:EHE196647 ERA196645:ERA196647 FAW196645:FAW196647 FKS196645:FKS196647 FUO196645:FUO196647 GEK196645:GEK196647 GOG196645:GOG196647 GYC196645:GYC196647 HHY196645:HHY196647 HRU196645:HRU196647 IBQ196645:IBQ196647 ILM196645:ILM196647 IVI196645:IVI196647 JFE196645:JFE196647 JPA196645:JPA196647 JYW196645:JYW196647 KIS196645:KIS196647 KSO196645:KSO196647 LCK196645:LCK196647 LMG196645:LMG196647 LWC196645:LWC196647 MFY196645:MFY196647 MPU196645:MPU196647 MZQ196645:MZQ196647 NJM196645:NJM196647 NTI196645:NTI196647 ODE196645:ODE196647 ONA196645:ONA196647 OWW196645:OWW196647 PGS196645:PGS196647 PQO196645:PQO196647 QAK196645:QAK196647 QKG196645:QKG196647 QUC196645:QUC196647 RDY196645:RDY196647 RNU196645:RNU196647 RXQ196645:RXQ196647 SHM196645:SHM196647 SRI196645:SRI196647 TBE196645:TBE196647 TLA196645:TLA196647 TUW196645:TUW196647 UES196645:UES196647 UOO196645:UOO196647 UYK196645:UYK196647 VIG196645:VIG196647 VSC196645:VSC196647 WBY196645:WBY196647 WLU196645:WLU196647 WVQ196645:WVQ196647 I262181:I262183 JE262181:JE262183 TA262181:TA262183 ACW262181:ACW262183 AMS262181:AMS262183 AWO262181:AWO262183 BGK262181:BGK262183 BQG262181:BQG262183 CAC262181:CAC262183 CJY262181:CJY262183 CTU262181:CTU262183 DDQ262181:DDQ262183 DNM262181:DNM262183 DXI262181:DXI262183 EHE262181:EHE262183 ERA262181:ERA262183 FAW262181:FAW262183 FKS262181:FKS262183 FUO262181:FUO262183 GEK262181:GEK262183 GOG262181:GOG262183 GYC262181:GYC262183 HHY262181:HHY262183 HRU262181:HRU262183 IBQ262181:IBQ262183 ILM262181:ILM262183 IVI262181:IVI262183 JFE262181:JFE262183 JPA262181:JPA262183 JYW262181:JYW262183 KIS262181:KIS262183 KSO262181:KSO262183 LCK262181:LCK262183 LMG262181:LMG262183 LWC262181:LWC262183 MFY262181:MFY262183 MPU262181:MPU262183 MZQ262181:MZQ262183 NJM262181:NJM262183 NTI262181:NTI262183 ODE262181:ODE262183 ONA262181:ONA262183 OWW262181:OWW262183 PGS262181:PGS262183 PQO262181:PQO262183 QAK262181:QAK262183 QKG262181:QKG262183 QUC262181:QUC262183 RDY262181:RDY262183 RNU262181:RNU262183 RXQ262181:RXQ262183 SHM262181:SHM262183 SRI262181:SRI262183 TBE262181:TBE262183 TLA262181:TLA262183 TUW262181:TUW262183 UES262181:UES262183 UOO262181:UOO262183 UYK262181:UYK262183 VIG262181:VIG262183 VSC262181:VSC262183 WBY262181:WBY262183 WLU262181:WLU262183 WVQ262181:WVQ262183 I327717:I327719 JE327717:JE327719 TA327717:TA327719 ACW327717:ACW327719 AMS327717:AMS327719 AWO327717:AWO327719 BGK327717:BGK327719 BQG327717:BQG327719 CAC327717:CAC327719 CJY327717:CJY327719 CTU327717:CTU327719 DDQ327717:DDQ327719 DNM327717:DNM327719 DXI327717:DXI327719 EHE327717:EHE327719 ERA327717:ERA327719 FAW327717:FAW327719 FKS327717:FKS327719 FUO327717:FUO327719 GEK327717:GEK327719 GOG327717:GOG327719 GYC327717:GYC327719 HHY327717:HHY327719 HRU327717:HRU327719 IBQ327717:IBQ327719 ILM327717:ILM327719 IVI327717:IVI327719 JFE327717:JFE327719 JPA327717:JPA327719 JYW327717:JYW327719 KIS327717:KIS327719 KSO327717:KSO327719 LCK327717:LCK327719 LMG327717:LMG327719 LWC327717:LWC327719 MFY327717:MFY327719 MPU327717:MPU327719 MZQ327717:MZQ327719 NJM327717:NJM327719 NTI327717:NTI327719 ODE327717:ODE327719 ONA327717:ONA327719 OWW327717:OWW327719 PGS327717:PGS327719 PQO327717:PQO327719 QAK327717:QAK327719 QKG327717:QKG327719 QUC327717:QUC327719 RDY327717:RDY327719 RNU327717:RNU327719 RXQ327717:RXQ327719 SHM327717:SHM327719 SRI327717:SRI327719 TBE327717:TBE327719 TLA327717:TLA327719 TUW327717:TUW327719 UES327717:UES327719 UOO327717:UOO327719 UYK327717:UYK327719 VIG327717:VIG327719 VSC327717:VSC327719 WBY327717:WBY327719 WLU327717:WLU327719 WVQ327717:WVQ327719 I393253:I393255 JE393253:JE393255 TA393253:TA393255 ACW393253:ACW393255 AMS393253:AMS393255 AWO393253:AWO393255 BGK393253:BGK393255 BQG393253:BQG393255 CAC393253:CAC393255 CJY393253:CJY393255 CTU393253:CTU393255 DDQ393253:DDQ393255 DNM393253:DNM393255 DXI393253:DXI393255 EHE393253:EHE393255 ERA393253:ERA393255 FAW393253:FAW393255 FKS393253:FKS393255 FUO393253:FUO393255 GEK393253:GEK393255 GOG393253:GOG393255 GYC393253:GYC393255 HHY393253:HHY393255 HRU393253:HRU393255 IBQ393253:IBQ393255 ILM393253:ILM393255 IVI393253:IVI393255 JFE393253:JFE393255 JPA393253:JPA393255 JYW393253:JYW393255 KIS393253:KIS393255 KSO393253:KSO393255 LCK393253:LCK393255 LMG393253:LMG393255 LWC393253:LWC393255 MFY393253:MFY393255 MPU393253:MPU393255 MZQ393253:MZQ393255 NJM393253:NJM393255 NTI393253:NTI393255 ODE393253:ODE393255 ONA393253:ONA393255 OWW393253:OWW393255 PGS393253:PGS393255 PQO393253:PQO393255 QAK393253:QAK393255 QKG393253:QKG393255 QUC393253:QUC393255 RDY393253:RDY393255 RNU393253:RNU393255 RXQ393253:RXQ393255 SHM393253:SHM393255 SRI393253:SRI393255 TBE393253:TBE393255 TLA393253:TLA393255 TUW393253:TUW393255 UES393253:UES393255 UOO393253:UOO393255 UYK393253:UYK393255 VIG393253:VIG393255 VSC393253:VSC393255 WBY393253:WBY393255 WLU393253:WLU393255 WVQ393253:WVQ393255 I458789:I458791 JE458789:JE458791 TA458789:TA458791 ACW458789:ACW458791 AMS458789:AMS458791 AWO458789:AWO458791 BGK458789:BGK458791 BQG458789:BQG458791 CAC458789:CAC458791 CJY458789:CJY458791 CTU458789:CTU458791 DDQ458789:DDQ458791 DNM458789:DNM458791 DXI458789:DXI458791 EHE458789:EHE458791 ERA458789:ERA458791 FAW458789:FAW458791 FKS458789:FKS458791 FUO458789:FUO458791 GEK458789:GEK458791 GOG458789:GOG458791 GYC458789:GYC458791 HHY458789:HHY458791 HRU458789:HRU458791 IBQ458789:IBQ458791 ILM458789:ILM458791 IVI458789:IVI458791 JFE458789:JFE458791 JPA458789:JPA458791 JYW458789:JYW458791 KIS458789:KIS458791 KSO458789:KSO458791 LCK458789:LCK458791 LMG458789:LMG458791 LWC458789:LWC458791 MFY458789:MFY458791 MPU458789:MPU458791 MZQ458789:MZQ458791 NJM458789:NJM458791 NTI458789:NTI458791 ODE458789:ODE458791 ONA458789:ONA458791 OWW458789:OWW458791 PGS458789:PGS458791 PQO458789:PQO458791 QAK458789:QAK458791 QKG458789:QKG458791 QUC458789:QUC458791 RDY458789:RDY458791 RNU458789:RNU458791 RXQ458789:RXQ458791 SHM458789:SHM458791 SRI458789:SRI458791 TBE458789:TBE458791 TLA458789:TLA458791 TUW458789:TUW458791 UES458789:UES458791 UOO458789:UOO458791 UYK458789:UYK458791 VIG458789:VIG458791 VSC458789:VSC458791 WBY458789:WBY458791 WLU458789:WLU458791 WVQ458789:WVQ458791 I524325:I524327 JE524325:JE524327 TA524325:TA524327 ACW524325:ACW524327 AMS524325:AMS524327 AWO524325:AWO524327 BGK524325:BGK524327 BQG524325:BQG524327 CAC524325:CAC524327 CJY524325:CJY524327 CTU524325:CTU524327 DDQ524325:DDQ524327 DNM524325:DNM524327 DXI524325:DXI524327 EHE524325:EHE524327 ERA524325:ERA524327 FAW524325:FAW524327 FKS524325:FKS524327 FUO524325:FUO524327 GEK524325:GEK524327 GOG524325:GOG524327 GYC524325:GYC524327 HHY524325:HHY524327 HRU524325:HRU524327 IBQ524325:IBQ524327 ILM524325:ILM524327 IVI524325:IVI524327 JFE524325:JFE524327 JPA524325:JPA524327 JYW524325:JYW524327 KIS524325:KIS524327 KSO524325:KSO524327 LCK524325:LCK524327 LMG524325:LMG524327 LWC524325:LWC524327 MFY524325:MFY524327 MPU524325:MPU524327 MZQ524325:MZQ524327 NJM524325:NJM524327 NTI524325:NTI524327 ODE524325:ODE524327 ONA524325:ONA524327 OWW524325:OWW524327 PGS524325:PGS524327 PQO524325:PQO524327 QAK524325:QAK524327 QKG524325:QKG524327 QUC524325:QUC524327 RDY524325:RDY524327 RNU524325:RNU524327 RXQ524325:RXQ524327 SHM524325:SHM524327 SRI524325:SRI524327 TBE524325:TBE524327 TLA524325:TLA524327 TUW524325:TUW524327 UES524325:UES524327 UOO524325:UOO524327 UYK524325:UYK524327 VIG524325:VIG524327 VSC524325:VSC524327 WBY524325:WBY524327 WLU524325:WLU524327 WVQ524325:WVQ524327 I589861:I589863 JE589861:JE589863 TA589861:TA589863 ACW589861:ACW589863 AMS589861:AMS589863 AWO589861:AWO589863 BGK589861:BGK589863 BQG589861:BQG589863 CAC589861:CAC589863 CJY589861:CJY589863 CTU589861:CTU589863 DDQ589861:DDQ589863 DNM589861:DNM589863 DXI589861:DXI589863 EHE589861:EHE589863 ERA589861:ERA589863 FAW589861:FAW589863 FKS589861:FKS589863 FUO589861:FUO589863 GEK589861:GEK589863 GOG589861:GOG589863 GYC589861:GYC589863 HHY589861:HHY589863 HRU589861:HRU589863 IBQ589861:IBQ589863 ILM589861:ILM589863 IVI589861:IVI589863 JFE589861:JFE589863 JPA589861:JPA589863 JYW589861:JYW589863 KIS589861:KIS589863 KSO589861:KSO589863 LCK589861:LCK589863 LMG589861:LMG589863 LWC589861:LWC589863 MFY589861:MFY589863 MPU589861:MPU589863 MZQ589861:MZQ589863 NJM589861:NJM589863 NTI589861:NTI589863 ODE589861:ODE589863 ONA589861:ONA589863 OWW589861:OWW589863 PGS589861:PGS589863 PQO589861:PQO589863 QAK589861:QAK589863 QKG589861:QKG589863 QUC589861:QUC589863 RDY589861:RDY589863 RNU589861:RNU589863 RXQ589861:RXQ589863 SHM589861:SHM589863 SRI589861:SRI589863 TBE589861:TBE589863 TLA589861:TLA589863 TUW589861:TUW589863 UES589861:UES589863 UOO589861:UOO589863 UYK589861:UYK589863 VIG589861:VIG589863 VSC589861:VSC589863 WBY589861:WBY589863 WLU589861:WLU589863 WVQ589861:WVQ589863 I655397:I655399 JE655397:JE655399 TA655397:TA655399 ACW655397:ACW655399 AMS655397:AMS655399 AWO655397:AWO655399 BGK655397:BGK655399 BQG655397:BQG655399 CAC655397:CAC655399 CJY655397:CJY655399 CTU655397:CTU655399 DDQ655397:DDQ655399 DNM655397:DNM655399 DXI655397:DXI655399 EHE655397:EHE655399 ERA655397:ERA655399 FAW655397:FAW655399 FKS655397:FKS655399 FUO655397:FUO655399 GEK655397:GEK655399 GOG655397:GOG655399 GYC655397:GYC655399 HHY655397:HHY655399 HRU655397:HRU655399 IBQ655397:IBQ655399 ILM655397:ILM655399 IVI655397:IVI655399 JFE655397:JFE655399 JPA655397:JPA655399 JYW655397:JYW655399 KIS655397:KIS655399 KSO655397:KSO655399 LCK655397:LCK655399 LMG655397:LMG655399 LWC655397:LWC655399 MFY655397:MFY655399 MPU655397:MPU655399 MZQ655397:MZQ655399 NJM655397:NJM655399 NTI655397:NTI655399 ODE655397:ODE655399 ONA655397:ONA655399 OWW655397:OWW655399 PGS655397:PGS655399 PQO655397:PQO655399 QAK655397:QAK655399 QKG655397:QKG655399 QUC655397:QUC655399 RDY655397:RDY655399 RNU655397:RNU655399 RXQ655397:RXQ655399 SHM655397:SHM655399 SRI655397:SRI655399 TBE655397:TBE655399 TLA655397:TLA655399 TUW655397:TUW655399 UES655397:UES655399 UOO655397:UOO655399 UYK655397:UYK655399 VIG655397:VIG655399 VSC655397:VSC655399 WBY655397:WBY655399 WLU655397:WLU655399 WVQ655397:WVQ655399 I720933:I720935 JE720933:JE720935 TA720933:TA720935 ACW720933:ACW720935 AMS720933:AMS720935 AWO720933:AWO720935 BGK720933:BGK720935 BQG720933:BQG720935 CAC720933:CAC720935 CJY720933:CJY720935 CTU720933:CTU720935 DDQ720933:DDQ720935 DNM720933:DNM720935 DXI720933:DXI720935 EHE720933:EHE720935 ERA720933:ERA720935 FAW720933:FAW720935 FKS720933:FKS720935 FUO720933:FUO720935 GEK720933:GEK720935 GOG720933:GOG720935 GYC720933:GYC720935 HHY720933:HHY720935 HRU720933:HRU720935 IBQ720933:IBQ720935 ILM720933:ILM720935 IVI720933:IVI720935 JFE720933:JFE720935 JPA720933:JPA720935 JYW720933:JYW720935 KIS720933:KIS720935 KSO720933:KSO720935 LCK720933:LCK720935 LMG720933:LMG720935 LWC720933:LWC720935 MFY720933:MFY720935 MPU720933:MPU720935 MZQ720933:MZQ720935 NJM720933:NJM720935 NTI720933:NTI720935 ODE720933:ODE720935 ONA720933:ONA720935 OWW720933:OWW720935 PGS720933:PGS720935 PQO720933:PQO720935 QAK720933:QAK720935 QKG720933:QKG720935 QUC720933:QUC720935 RDY720933:RDY720935 RNU720933:RNU720935 RXQ720933:RXQ720935 SHM720933:SHM720935 SRI720933:SRI720935 TBE720933:TBE720935 TLA720933:TLA720935 TUW720933:TUW720935 UES720933:UES720935 UOO720933:UOO720935 UYK720933:UYK720935 VIG720933:VIG720935 VSC720933:VSC720935 WBY720933:WBY720935 WLU720933:WLU720935 WVQ720933:WVQ720935 I786469:I786471 JE786469:JE786471 TA786469:TA786471 ACW786469:ACW786471 AMS786469:AMS786471 AWO786469:AWO786471 BGK786469:BGK786471 BQG786469:BQG786471 CAC786469:CAC786471 CJY786469:CJY786471 CTU786469:CTU786471 DDQ786469:DDQ786471 DNM786469:DNM786471 DXI786469:DXI786471 EHE786469:EHE786471 ERA786469:ERA786471 FAW786469:FAW786471 FKS786469:FKS786471 FUO786469:FUO786471 GEK786469:GEK786471 GOG786469:GOG786471 GYC786469:GYC786471 HHY786469:HHY786471 HRU786469:HRU786471 IBQ786469:IBQ786471 ILM786469:ILM786471 IVI786469:IVI786471 JFE786469:JFE786471 JPA786469:JPA786471 JYW786469:JYW786471 KIS786469:KIS786471 KSO786469:KSO786471 LCK786469:LCK786471 LMG786469:LMG786471 LWC786469:LWC786471 MFY786469:MFY786471 MPU786469:MPU786471 MZQ786469:MZQ786471 NJM786469:NJM786471 NTI786469:NTI786471 ODE786469:ODE786471 ONA786469:ONA786471 OWW786469:OWW786471 PGS786469:PGS786471 PQO786469:PQO786471 QAK786469:QAK786471 QKG786469:QKG786471 QUC786469:QUC786471 RDY786469:RDY786471 RNU786469:RNU786471 RXQ786469:RXQ786471 SHM786469:SHM786471 SRI786469:SRI786471 TBE786469:TBE786471 TLA786469:TLA786471 TUW786469:TUW786471 UES786469:UES786471 UOO786469:UOO786471 UYK786469:UYK786471 VIG786469:VIG786471 VSC786469:VSC786471 WBY786469:WBY786471 WLU786469:WLU786471 WVQ786469:WVQ786471 I852005:I852007 JE852005:JE852007 TA852005:TA852007 ACW852005:ACW852007 AMS852005:AMS852007 AWO852005:AWO852007 BGK852005:BGK852007 BQG852005:BQG852007 CAC852005:CAC852007 CJY852005:CJY852007 CTU852005:CTU852007 DDQ852005:DDQ852007 DNM852005:DNM852007 DXI852005:DXI852007 EHE852005:EHE852007 ERA852005:ERA852007 FAW852005:FAW852007 FKS852005:FKS852007 FUO852005:FUO852007 GEK852005:GEK852007 GOG852005:GOG852007 GYC852005:GYC852007 HHY852005:HHY852007 HRU852005:HRU852007 IBQ852005:IBQ852007 ILM852005:ILM852007 IVI852005:IVI852007 JFE852005:JFE852007 JPA852005:JPA852007 JYW852005:JYW852007 KIS852005:KIS852007 KSO852005:KSO852007 LCK852005:LCK852007 LMG852005:LMG852007 LWC852005:LWC852007 MFY852005:MFY852007 MPU852005:MPU852007 MZQ852005:MZQ852007 NJM852005:NJM852007 NTI852005:NTI852007 ODE852005:ODE852007 ONA852005:ONA852007 OWW852005:OWW852007 PGS852005:PGS852007 PQO852005:PQO852007 QAK852005:QAK852007 QKG852005:QKG852007 QUC852005:QUC852007 RDY852005:RDY852007 RNU852005:RNU852007 RXQ852005:RXQ852007 SHM852005:SHM852007 SRI852005:SRI852007 TBE852005:TBE852007 TLA852005:TLA852007 TUW852005:TUW852007 UES852005:UES852007 UOO852005:UOO852007 UYK852005:UYK852007 VIG852005:VIG852007 VSC852005:VSC852007 WBY852005:WBY852007 WLU852005:WLU852007 WVQ852005:WVQ852007 I917541:I917543 JE917541:JE917543 TA917541:TA917543 ACW917541:ACW917543 AMS917541:AMS917543 AWO917541:AWO917543 BGK917541:BGK917543 BQG917541:BQG917543 CAC917541:CAC917543 CJY917541:CJY917543 CTU917541:CTU917543 DDQ917541:DDQ917543 DNM917541:DNM917543 DXI917541:DXI917543 EHE917541:EHE917543 ERA917541:ERA917543 FAW917541:FAW917543 FKS917541:FKS917543 FUO917541:FUO917543 GEK917541:GEK917543 GOG917541:GOG917543 GYC917541:GYC917543 HHY917541:HHY917543 HRU917541:HRU917543 IBQ917541:IBQ917543 ILM917541:ILM917543 IVI917541:IVI917543 JFE917541:JFE917543 JPA917541:JPA917543 JYW917541:JYW917543 KIS917541:KIS917543 KSO917541:KSO917543 LCK917541:LCK917543 LMG917541:LMG917543 LWC917541:LWC917543 MFY917541:MFY917543 MPU917541:MPU917543 MZQ917541:MZQ917543 NJM917541:NJM917543 NTI917541:NTI917543 ODE917541:ODE917543 ONA917541:ONA917543 OWW917541:OWW917543 PGS917541:PGS917543 PQO917541:PQO917543 QAK917541:QAK917543 QKG917541:QKG917543 QUC917541:QUC917543 RDY917541:RDY917543 RNU917541:RNU917543 RXQ917541:RXQ917543 SHM917541:SHM917543 SRI917541:SRI917543 TBE917541:TBE917543 TLA917541:TLA917543 TUW917541:TUW917543 UES917541:UES917543 UOO917541:UOO917543 UYK917541:UYK917543 VIG917541:VIG917543 VSC917541:VSC917543 WBY917541:WBY917543 WLU917541:WLU917543 WVQ917541:WVQ917543 I983077:I983079 JE983077:JE983079 TA983077:TA983079 ACW983077:ACW983079 AMS983077:AMS983079 AWO983077:AWO983079 BGK983077:BGK983079 BQG983077:BQG983079 CAC983077:CAC983079 CJY983077:CJY983079 CTU983077:CTU983079 DDQ983077:DDQ983079 DNM983077:DNM983079 DXI983077:DXI983079 EHE983077:EHE983079 ERA983077:ERA983079 FAW983077:FAW983079 FKS983077:FKS983079 FUO983077:FUO983079 GEK983077:GEK983079 GOG983077:GOG983079 GYC983077:GYC983079 HHY983077:HHY983079 HRU983077:HRU983079 IBQ983077:IBQ983079 ILM983077:ILM983079 IVI983077:IVI983079 JFE983077:JFE983079 JPA983077:JPA983079 JYW983077:JYW983079 KIS983077:KIS983079 KSO983077:KSO983079 LCK983077:LCK983079 LMG983077:LMG983079 LWC983077:LWC983079 MFY983077:MFY983079 MPU983077:MPU983079 MZQ983077:MZQ983079 NJM983077:NJM983079 NTI983077:NTI983079 ODE983077:ODE983079 ONA983077:ONA983079 OWW983077:OWW983079 PGS983077:PGS983079 PQO983077:PQO983079 QAK983077:QAK983079 QKG983077:QKG983079 QUC983077:QUC983079 RDY983077:RDY983079 RNU983077:RNU983079 RXQ983077:RXQ983079 SHM983077:SHM983079 SRI983077:SRI983079 TBE983077:TBE983079 TLA983077:TLA983079 TUW983077:TUW983079 UES983077:UES983079 UOO983077:UOO983079 UYK983077:UYK983079 VIG983077:VIG983079 VSC983077:VSC983079 WBY983077:WBY983079 WLU983077:WLU983079 WVQ983077:WVQ983079 F21:H24 JB21:JD24 SX21:SZ24 ACT21:ACV24 AMP21:AMR24 AWL21:AWN24 BGH21:BGJ24 BQD21:BQF24 BZZ21:CAB24 CJV21:CJX24 CTR21:CTT24 DDN21:DDP24 DNJ21:DNL24 DXF21:DXH24 EHB21:EHD24 EQX21:EQZ24 FAT21:FAV24 FKP21:FKR24 FUL21:FUN24 GEH21:GEJ24 GOD21:GOF24 GXZ21:GYB24 HHV21:HHX24 HRR21:HRT24 IBN21:IBP24 ILJ21:ILL24 IVF21:IVH24 JFB21:JFD24 JOX21:JOZ24 JYT21:JYV24 KIP21:KIR24 KSL21:KSN24 LCH21:LCJ24 LMD21:LMF24 LVZ21:LWB24 MFV21:MFX24 MPR21:MPT24 MZN21:MZP24 NJJ21:NJL24 NTF21:NTH24 ODB21:ODD24 OMX21:OMZ24 OWT21:OWV24 PGP21:PGR24 PQL21:PQN24 QAH21:QAJ24 QKD21:QKF24 QTZ21:QUB24 RDV21:RDX24 RNR21:RNT24 RXN21:RXP24 SHJ21:SHL24 SRF21:SRH24 TBB21:TBD24 TKX21:TKZ24 TUT21:TUV24 UEP21:UER24 UOL21:UON24 UYH21:UYJ24 VID21:VIF24 VRZ21:VSB24 WBV21:WBX24 WLR21:WLT24 WVN21:WVP24 F65557:H65560 JB65557:JD65560 SX65557:SZ65560 ACT65557:ACV65560 AMP65557:AMR65560 AWL65557:AWN65560 BGH65557:BGJ65560 BQD65557:BQF65560 BZZ65557:CAB65560 CJV65557:CJX65560 CTR65557:CTT65560 DDN65557:DDP65560 DNJ65557:DNL65560 DXF65557:DXH65560 EHB65557:EHD65560 EQX65557:EQZ65560 FAT65557:FAV65560 FKP65557:FKR65560 FUL65557:FUN65560 GEH65557:GEJ65560 GOD65557:GOF65560 GXZ65557:GYB65560 HHV65557:HHX65560 HRR65557:HRT65560 IBN65557:IBP65560 ILJ65557:ILL65560 IVF65557:IVH65560 JFB65557:JFD65560 JOX65557:JOZ65560 JYT65557:JYV65560 KIP65557:KIR65560 KSL65557:KSN65560 LCH65557:LCJ65560 LMD65557:LMF65560 LVZ65557:LWB65560 MFV65557:MFX65560 MPR65557:MPT65560 MZN65557:MZP65560 NJJ65557:NJL65560 NTF65557:NTH65560 ODB65557:ODD65560 OMX65557:OMZ65560 OWT65557:OWV65560 PGP65557:PGR65560 PQL65557:PQN65560 QAH65557:QAJ65560 QKD65557:QKF65560 QTZ65557:QUB65560 RDV65557:RDX65560 RNR65557:RNT65560 RXN65557:RXP65560 SHJ65557:SHL65560 SRF65557:SRH65560 TBB65557:TBD65560 TKX65557:TKZ65560 TUT65557:TUV65560 UEP65557:UER65560 UOL65557:UON65560 UYH65557:UYJ65560 VID65557:VIF65560 VRZ65557:VSB65560 WBV65557:WBX65560 WLR65557:WLT65560 WVN65557:WVP65560 F131093:H131096 JB131093:JD131096 SX131093:SZ131096 ACT131093:ACV131096 AMP131093:AMR131096 AWL131093:AWN131096 BGH131093:BGJ131096 BQD131093:BQF131096 BZZ131093:CAB131096 CJV131093:CJX131096 CTR131093:CTT131096 DDN131093:DDP131096 DNJ131093:DNL131096 DXF131093:DXH131096 EHB131093:EHD131096 EQX131093:EQZ131096 FAT131093:FAV131096 FKP131093:FKR131096 FUL131093:FUN131096 GEH131093:GEJ131096 GOD131093:GOF131096 GXZ131093:GYB131096 HHV131093:HHX131096 HRR131093:HRT131096 IBN131093:IBP131096 ILJ131093:ILL131096 IVF131093:IVH131096 JFB131093:JFD131096 JOX131093:JOZ131096 JYT131093:JYV131096 KIP131093:KIR131096 KSL131093:KSN131096 LCH131093:LCJ131096 LMD131093:LMF131096 LVZ131093:LWB131096 MFV131093:MFX131096 MPR131093:MPT131096 MZN131093:MZP131096 NJJ131093:NJL131096 NTF131093:NTH131096 ODB131093:ODD131096 OMX131093:OMZ131096 OWT131093:OWV131096 PGP131093:PGR131096 PQL131093:PQN131096 QAH131093:QAJ131096 QKD131093:QKF131096 QTZ131093:QUB131096 RDV131093:RDX131096 RNR131093:RNT131096 RXN131093:RXP131096 SHJ131093:SHL131096 SRF131093:SRH131096 TBB131093:TBD131096 TKX131093:TKZ131096 TUT131093:TUV131096 UEP131093:UER131096 UOL131093:UON131096 UYH131093:UYJ131096 VID131093:VIF131096 VRZ131093:VSB131096 WBV131093:WBX131096 WLR131093:WLT131096 WVN131093:WVP131096 F196629:H196632 JB196629:JD196632 SX196629:SZ196632 ACT196629:ACV196632 AMP196629:AMR196632 AWL196629:AWN196632 BGH196629:BGJ196632 BQD196629:BQF196632 BZZ196629:CAB196632 CJV196629:CJX196632 CTR196629:CTT196632 DDN196629:DDP196632 DNJ196629:DNL196632 DXF196629:DXH196632 EHB196629:EHD196632 EQX196629:EQZ196632 FAT196629:FAV196632 FKP196629:FKR196632 FUL196629:FUN196632 GEH196629:GEJ196632 GOD196629:GOF196632 GXZ196629:GYB196632 HHV196629:HHX196632 HRR196629:HRT196632 IBN196629:IBP196632 ILJ196629:ILL196632 IVF196629:IVH196632 JFB196629:JFD196632 JOX196629:JOZ196632 JYT196629:JYV196632 KIP196629:KIR196632 KSL196629:KSN196632 LCH196629:LCJ196632 LMD196629:LMF196632 LVZ196629:LWB196632 MFV196629:MFX196632 MPR196629:MPT196632 MZN196629:MZP196632 NJJ196629:NJL196632 NTF196629:NTH196632 ODB196629:ODD196632 OMX196629:OMZ196632 OWT196629:OWV196632 PGP196629:PGR196632 PQL196629:PQN196632 QAH196629:QAJ196632 QKD196629:QKF196632 QTZ196629:QUB196632 RDV196629:RDX196632 RNR196629:RNT196632 RXN196629:RXP196632 SHJ196629:SHL196632 SRF196629:SRH196632 TBB196629:TBD196632 TKX196629:TKZ196632 TUT196629:TUV196632 UEP196629:UER196632 UOL196629:UON196632 UYH196629:UYJ196632 VID196629:VIF196632 VRZ196629:VSB196632 WBV196629:WBX196632 WLR196629:WLT196632 WVN196629:WVP196632 F262165:H262168 JB262165:JD262168 SX262165:SZ262168 ACT262165:ACV262168 AMP262165:AMR262168 AWL262165:AWN262168 BGH262165:BGJ262168 BQD262165:BQF262168 BZZ262165:CAB262168 CJV262165:CJX262168 CTR262165:CTT262168 DDN262165:DDP262168 DNJ262165:DNL262168 DXF262165:DXH262168 EHB262165:EHD262168 EQX262165:EQZ262168 FAT262165:FAV262168 FKP262165:FKR262168 FUL262165:FUN262168 GEH262165:GEJ262168 GOD262165:GOF262168 GXZ262165:GYB262168 HHV262165:HHX262168 HRR262165:HRT262168 IBN262165:IBP262168 ILJ262165:ILL262168 IVF262165:IVH262168 JFB262165:JFD262168 JOX262165:JOZ262168 JYT262165:JYV262168 KIP262165:KIR262168 KSL262165:KSN262168 LCH262165:LCJ262168 LMD262165:LMF262168 LVZ262165:LWB262168 MFV262165:MFX262168 MPR262165:MPT262168 MZN262165:MZP262168 NJJ262165:NJL262168 NTF262165:NTH262168 ODB262165:ODD262168 OMX262165:OMZ262168 OWT262165:OWV262168 PGP262165:PGR262168 PQL262165:PQN262168 QAH262165:QAJ262168 QKD262165:QKF262168 QTZ262165:QUB262168 RDV262165:RDX262168 RNR262165:RNT262168 RXN262165:RXP262168 SHJ262165:SHL262168 SRF262165:SRH262168 TBB262165:TBD262168 TKX262165:TKZ262168 TUT262165:TUV262168 UEP262165:UER262168 UOL262165:UON262168 UYH262165:UYJ262168 VID262165:VIF262168 VRZ262165:VSB262168 WBV262165:WBX262168 WLR262165:WLT262168 WVN262165:WVP262168 F327701:H327704 JB327701:JD327704 SX327701:SZ327704 ACT327701:ACV327704 AMP327701:AMR327704 AWL327701:AWN327704 BGH327701:BGJ327704 BQD327701:BQF327704 BZZ327701:CAB327704 CJV327701:CJX327704 CTR327701:CTT327704 DDN327701:DDP327704 DNJ327701:DNL327704 DXF327701:DXH327704 EHB327701:EHD327704 EQX327701:EQZ327704 FAT327701:FAV327704 FKP327701:FKR327704 FUL327701:FUN327704 GEH327701:GEJ327704 GOD327701:GOF327704 GXZ327701:GYB327704 HHV327701:HHX327704 HRR327701:HRT327704 IBN327701:IBP327704 ILJ327701:ILL327704 IVF327701:IVH327704 JFB327701:JFD327704 JOX327701:JOZ327704 JYT327701:JYV327704 KIP327701:KIR327704 KSL327701:KSN327704 LCH327701:LCJ327704 LMD327701:LMF327704 LVZ327701:LWB327704 MFV327701:MFX327704 MPR327701:MPT327704 MZN327701:MZP327704 NJJ327701:NJL327704 NTF327701:NTH327704 ODB327701:ODD327704 OMX327701:OMZ327704 OWT327701:OWV327704 PGP327701:PGR327704 PQL327701:PQN327704 QAH327701:QAJ327704 QKD327701:QKF327704 QTZ327701:QUB327704 RDV327701:RDX327704 RNR327701:RNT327704 RXN327701:RXP327704 SHJ327701:SHL327704 SRF327701:SRH327704 TBB327701:TBD327704 TKX327701:TKZ327704 TUT327701:TUV327704 UEP327701:UER327704 UOL327701:UON327704 UYH327701:UYJ327704 VID327701:VIF327704 VRZ327701:VSB327704 WBV327701:WBX327704 WLR327701:WLT327704 WVN327701:WVP327704 F393237:H393240 JB393237:JD393240 SX393237:SZ393240 ACT393237:ACV393240 AMP393237:AMR393240 AWL393237:AWN393240 BGH393237:BGJ393240 BQD393237:BQF393240 BZZ393237:CAB393240 CJV393237:CJX393240 CTR393237:CTT393240 DDN393237:DDP393240 DNJ393237:DNL393240 DXF393237:DXH393240 EHB393237:EHD393240 EQX393237:EQZ393240 FAT393237:FAV393240 FKP393237:FKR393240 FUL393237:FUN393240 GEH393237:GEJ393240 GOD393237:GOF393240 GXZ393237:GYB393240 HHV393237:HHX393240 HRR393237:HRT393240 IBN393237:IBP393240 ILJ393237:ILL393240 IVF393237:IVH393240 JFB393237:JFD393240 JOX393237:JOZ393240 JYT393237:JYV393240 KIP393237:KIR393240 KSL393237:KSN393240 LCH393237:LCJ393240 LMD393237:LMF393240 LVZ393237:LWB393240 MFV393237:MFX393240 MPR393237:MPT393240 MZN393237:MZP393240 NJJ393237:NJL393240 NTF393237:NTH393240 ODB393237:ODD393240 OMX393237:OMZ393240 OWT393237:OWV393240 PGP393237:PGR393240 PQL393237:PQN393240 QAH393237:QAJ393240 QKD393237:QKF393240 QTZ393237:QUB393240 RDV393237:RDX393240 RNR393237:RNT393240 RXN393237:RXP393240 SHJ393237:SHL393240 SRF393237:SRH393240 TBB393237:TBD393240 TKX393237:TKZ393240 TUT393237:TUV393240 UEP393237:UER393240 UOL393237:UON393240 UYH393237:UYJ393240 VID393237:VIF393240 VRZ393237:VSB393240 WBV393237:WBX393240 WLR393237:WLT393240 WVN393237:WVP393240 F458773:H458776 JB458773:JD458776 SX458773:SZ458776 ACT458773:ACV458776 AMP458773:AMR458776 AWL458773:AWN458776 BGH458773:BGJ458776 BQD458773:BQF458776 BZZ458773:CAB458776 CJV458773:CJX458776 CTR458773:CTT458776 DDN458773:DDP458776 DNJ458773:DNL458776 DXF458773:DXH458776 EHB458773:EHD458776 EQX458773:EQZ458776 FAT458773:FAV458776 FKP458773:FKR458776 FUL458773:FUN458776 GEH458773:GEJ458776 GOD458773:GOF458776 GXZ458773:GYB458776 HHV458773:HHX458776 HRR458773:HRT458776 IBN458773:IBP458776 ILJ458773:ILL458776 IVF458773:IVH458776 JFB458773:JFD458776 JOX458773:JOZ458776 JYT458773:JYV458776 KIP458773:KIR458776 KSL458773:KSN458776 LCH458773:LCJ458776 LMD458773:LMF458776 LVZ458773:LWB458776 MFV458773:MFX458776 MPR458773:MPT458776 MZN458773:MZP458776 NJJ458773:NJL458776 NTF458773:NTH458776 ODB458773:ODD458776 OMX458773:OMZ458776 OWT458773:OWV458776 PGP458773:PGR458776 PQL458773:PQN458776 QAH458773:QAJ458776 QKD458773:QKF458776 QTZ458773:QUB458776 RDV458773:RDX458776 RNR458773:RNT458776 RXN458773:RXP458776 SHJ458773:SHL458776 SRF458773:SRH458776 TBB458773:TBD458776 TKX458773:TKZ458776 TUT458773:TUV458776 UEP458773:UER458776 UOL458773:UON458776 UYH458773:UYJ458776 VID458773:VIF458776 VRZ458773:VSB458776 WBV458773:WBX458776 WLR458773:WLT458776 WVN458773:WVP458776 F524309:H524312 JB524309:JD524312 SX524309:SZ524312 ACT524309:ACV524312 AMP524309:AMR524312 AWL524309:AWN524312 BGH524309:BGJ524312 BQD524309:BQF524312 BZZ524309:CAB524312 CJV524309:CJX524312 CTR524309:CTT524312 DDN524309:DDP524312 DNJ524309:DNL524312 DXF524309:DXH524312 EHB524309:EHD524312 EQX524309:EQZ524312 FAT524309:FAV524312 FKP524309:FKR524312 FUL524309:FUN524312 GEH524309:GEJ524312 GOD524309:GOF524312 GXZ524309:GYB524312 HHV524309:HHX524312 HRR524309:HRT524312 IBN524309:IBP524312 ILJ524309:ILL524312 IVF524309:IVH524312 JFB524309:JFD524312 JOX524309:JOZ524312 JYT524309:JYV524312 KIP524309:KIR524312 KSL524309:KSN524312 LCH524309:LCJ524312 LMD524309:LMF524312 LVZ524309:LWB524312 MFV524309:MFX524312 MPR524309:MPT524312 MZN524309:MZP524312 NJJ524309:NJL524312 NTF524309:NTH524312 ODB524309:ODD524312 OMX524309:OMZ524312 OWT524309:OWV524312 PGP524309:PGR524312 PQL524309:PQN524312 QAH524309:QAJ524312 QKD524309:QKF524312 QTZ524309:QUB524312 RDV524309:RDX524312 RNR524309:RNT524312 RXN524309:RXP524312 SHJ524309:SHL524312 SRF524309:SRH524312 TBB524309:TBD524312 TKX524309:TKZ524312 TUT524309:TUV524312 UEP524309:UER524312 UOL524309:UON524312 UYH524309:UYJ524312 VID524309:VIF524312 VRZ524309:VSB524312 WBV524309:WBX524312 WLR524309:WLT524312 WVN524309:WVP524312 F589845:H589848 JB589845:JD589848 SX589845:SZ589848 ACT589845:ACV589848 AMP589845:AMR589848 AWL589845:AWN589848 BGH589845:BGJ589848 BQD589845:BQF589848 BZZ589845:CAB589848 CJV589845:CJX589848 CTR589845:CTT589848 DDN589845:DDP589848 DNJ589845:DNL589848 DXF589845:DXH589848 EHB589845:EHD589848 EQX589845:EQZ589848 FAT589845:FAV589848 FKP589845:FKR589848 FUL589845:FUN589848 GEH589845:GEJ589848 GOD589845:GOF589848 GXZ589845:GYB589848 HHV589845:HHX589848 HRR589845:HRT589848 IBN589845:IBP589848 ILJ589845:ILL589848 IVF589845:IVH589848 JFB589845:JFD589848 JOX589845:JOZ589848 JYT589845:JYV589848 KIP589845:KIR589848 KSL589845:KSN589848 LCH589845:LCJ589848 LMD589845:LMF589848 LVZ589845:LWB589848 MFV589845:MFX589848 MPR589845:MPT589848 MZN589845:MZP589848 NJJ589845:NJL589848 NTF589845:NTH589848 ODB589845:ODD589848 OMX589845:OMZ589848 OWT589845:OWV589848 PGP589845:PGR589848 PQL589845:PQN589848 QAH589845:QAJ589848 QKD589845:QKF589848 QTZ589845:QUB589848 RDV589845:RDX589848 RNR589845:RNT589848 RXN589845:RXP589848 SHJ589845:SHL589848 SRF589845:SRH589848 TBB589845:TBD589848 TKX589845:TKZ589848 TUT589845:TUV589848 UEP589845:UER589848 UOL589845:UON589848 UYH589845:UYJ589848 VID589845:VIF589848 VRZ589845:VSB589848 WBV589845:WBX589848 WLR589845:WLT589848 WVN589845:WVP589848 F655381:H655384 JB655381:JD655384 SX655381:SZ655384 ACT655381:ACV655384 AMP655381:AMR655384 AWL655381:AWN655384 BGH655381:BGJ655384 BQD655381:BQF655384 BZZ655381:CAB655384 CJV655381:CJX655384 CTR655381:CTT655384 DDN655381:DDP655384 DNJ655381:DNL655384 DXF655381:DXH655384 EHB655381:EHD655384 EQX655381:EQZ655384 FAT655381:FAV655384 FKP655381:FKR655384 FUL655381:FUN655384 GEH655381:GEJ655384 GOD655381:GOF655384 GXZ655381:GYB655384 HHV655381:HHX655384 HRR655381:HRT655384 IBN655381:IBP655384 ILJ655381:ILL655384 IVF655381:IVH655384 JFB655381:JFD655384 JOX655381:JOZ655384 JYT655381:JYV655384 KIP655381:KIR655384 KSL655381:KSN655384 LCH655381:LCJ655384 LMD655381:LMF655384 LVZ655381:LWB655384 MFV655381:MFX655384 MPR655381:MPT655384 MZN655381:MZP655384 NJJ655381:NJL655384 NTF655381:NTH655384 ODB655381:ODD655384 OMX655381:OMZ655384 OWT655381:OWV655384 PGP655381:PGR655384 PQL655381:PQN655384 QAH655381:QAJ655384 QKD655381:QKF655384 QTZ655381:QUB655384 RDV655381:RDX655384 RNR655381:RNT655384 RXN655381:RXP655384 SHJ655381:SHL655384 SRF655381:SRH655384 TBB655381:TBD655384 TKX655381:TKZ655384 TUT655381:TUV655384 UEP655381:UER655384 UOL655381:UON655384 UYH655381:UYJ655384 VID655381:VIF655384 VRZ655381:VSB655384 WBV655381:WBX655384 WLR655381:WLT655384 WVN655381:WVP655384 F720917:H720920 JB720917:JD720920 SX720917:SZ720920 ACT720917:ACV720920 AMP720917:AMR720920 AWL720917:AWN720920 BGH720917:BGJ720920 BQD720917:BQF720920 BZZ720917:CAB720920 CJV720917:CJX720920 CTR720917:CTT720920 DDN720917:DDP720920 DNJ720917:DNL720920 DXF720917:DXH720920 EHB720917:EHD720920 EQX720917:EQZ720920 FAT720917:FAV720920 FKP720917:FKR720920 FUL720917:FUN720920 GEH720917:GEJ720920 GOD720917:GOF720920 GXZ720917:GYB720920 HHV720917:HHX720920 HRR720917:HRT720920 IBN720917:IBP720920 ILJ720917:ILL720920 IVF720917:IVH720920 JFB720917:JFD720920 JOX720917:JOZ720920 JYT720917:JYV720920 KIP720917:KIR720920 KSL720917:KSN720920 LCH720917:LCJ720920 LMD720917:LMF720920 LVZ720917:LWB720920 MFV720917:MFX720920 MPR720917:MPT720920 MZN720917:MZP720920 NJJ720917:NJL720920 NTF720917:NTH720920 ODB720917:ODD720920 OMX720917:OMZ720920 OWT720917:OWV720920 PGP720917:PGR720920 PQL720917:PQN720920 QAH720917:QAJ720920 QKD720917:QKF720920 QTZ720917:QUB720920 RDV720917:RDX720920 RNR720917:RNT720920 RXN720917:RXP720920 SHJ720917:SHL720920 SRF720917:SRH720920 TBB720917:TBD720920 TKX720917:TKZ720920 TUT720917:TUV720920 UEP720917:UER720920 UOL720917:UON720920 UYH720917:UYJ720920 VID720917:VIF720920 VRZ720917:VSB720920 WBV720917:WBX720920 WLR720917:WLT720920 WVN720917:WVP720920 F786453:H786456 JB786453:JD786456 SX786453:SZ786456 ACT786453:ACV786456 AMP786453:AMR786456 AWL786453:AWN786456 BGH786453:BGJ786456 BQD786453:BQF786456 BZZ786453:CAB786456 CJV786453:CJX786456 CTR786453:CTT786456 DDN786453:DDP786456 DNJ786453:DNL786456 DXF786453:DXH786456 EHB786453:EHD786456 EQX786453:EQZ786456 FAT786453:FAV786456 FKP786453:FKR786456 FUL786453:FUN786456 GEH786453:GEJ786456 GOD786453:GOF786456 GXZ786453:GYB786456 HHV786453:HHX786456 HRR786453:HRT786456 IBN786453:IBP786456 ILJ786453:ILL786456 IVF786453:IVH786456 JFB786453:JFD786456 JOX786453:JOZ786456 JYT786453:JYV786456 KIP786453:KIR786456 KSL786453:KSN786456 LCH786453:LCJ786456 LMD786453:LMF786456 LVZ786453:LWB786456 MFV786453:MFX786456 MPR786453:MPT786456 MZN786453:MZP786456 NJJ786453:NJL786456 NTF786453:NTH786456 ODB786453:ODD786456 OMX786453:OMZ786456 OWT786453:OWV786456 PGP786453:PGR786456 PQL786453:PQN786456 QAH786453:QAJ786456 QKD786453:QKF786456 QTZ786453:QUB786456 RDV786453:RDX786456 RNR786453:RNT786456 RXN786453:RXP786456 SHJ786453:SHL786456 SRF786453:SRH786456 TBB786453:TBD786456 TKX786453:TKZ786456 TUT786453:TUV786456 UEP786453:UER786456 UOL786453:UON786456 UYH786453:UYJ786456 VID786453:VIF786456 VRZ786453:VSB786456 WBV786453:WBX786456 WLR786453:WLT786456 WVN786453:WVP786456 F851989:H851992 JB851989:JD851992 SX851989:SZ851992 ACT851989:ACV851992 AMP851989:AMR851992 AWL851989:AWN851992 BGH851989:BGJ851992 BQD851989:BQF851992 BZZ851989:CAB851992 CJV851989:CJX851992 CTR851989:CTT851992 DDN851989:DDP851992 DNJ851989:DNL851992 DXF851989:DXH851992 EHB851989:EHD851992 EQX851989:EQZ851992 FAT851989:FAV851992 FKP851989:FKR851992 FUL851989:FUN851992 GEH851989:GEJ851992 GOD851989:GOF851992 GXZ851989:GYB851992 HHV851989:HHX851992 HRR851989:HRT851992 IBN851989:IBP851992 ILJ851989:ILL851992 IVF851989:IVH851992 JFB851989:JFD851992 JOX851989:JOZ851992 JYT851989:JYV851992 KIP851989:KIR851992 KSL851989:KSN851992 LCH851989:LCJ851992 LMD851989:LMF851992 LVZ851989:LWB851992 MFV851989:MFX851992 MPR851989:MPT851992 MZN851989:MZP851992 NJJ851989:NJL851992 NTF851989:NTH851992 ODB851989:ODD851992 OMX851989:OMZ851992 OWT851989:OWV851992 PGP851989:PGR851992 PQL851989:PQN851992 QAH851989:QAJ851992 QKD851989:QKF851992 QTZ851989:QUB851992 RDV851989:RDX851992 RNR851989:RNT851992 RXN851989:RXP851992 SHJ851989:SHL851992 SRF851989:SRH851992 TBB851989:TBD851992 TKX851989:TKZ851992 TUT851989:TUV851992 UEP851989:UER851992 UOL851989:UON851992 UYH851989:UYJ851992 VID851989:VIF851992 VRZ851989:VSB851992 WBV851989:WBX851992 WLR851989:WLT851992 WVN851989:WVP851992 F917525:H917528 JB917525:JD917528 SX917525:SZ917528 ACT917525:ACV917528 AMP917525:AMR917528 AWL917525:AWN917528 BGH917525:BGJ917528 BQD917525:BQF917528 BZZ917525:CAB917528 CJV917525:CJX917528 CTR917525:CTT917528 DDN917525:DDP917528 DNJ917525:DNL917528 DXF917525:DXH917528 EHB917525:EHD917528 EQX917525:EQZ917528 FAT917525:FAV917528 FKP917525:FKR917528 FUL917525:FUN917528 GEH917525:GEJ917528 GOD917525:GOF917528 GXZ917525:GYB917528 HHV917525:HHX917528 HRR917525:HRT917528 IBN917525:IBP917528 ILJ917525:ILL917528 IVF917525:IVH917528 JFB917525:JFD917528 JOX917525:JOZ917528 JYT917525:JYV917528 KIP917525:KIR917528 KSL917525:KSN917528 LCH917525:LCJ917528 LMD917525:LMF917528 LVZ917525:LWB917528 MFV917525:MFX917528 MPR917525:MPT917528 MZN917525:MZP917528 NJJ917525:NJL917528 NTF917525:NTH917528 ODB917525:ODD917528 OMX917525:OMZ917528 OWT917525:OWV917528 PGP917525:PGR917528 PQL917525:PQN917528 QAH917525:QAJ917528 QKD917525:QKF917528 QTZ917525:QUB917528 RDV917525:RDX917528 RNR917525:RNT917528 RXN917525:RXP917528 SHJ917525:SHL917528 SRF917525:SRH917528 TBB917525:TBD917528 TKX917525:TKZ917528 TUT917525:TUV917528 UEP917525:UER917528 UOL917525:UON917528 UYH917525:UYJ917528 VID917525:VIF917528 VRZ917525:VSB917528 WBV917525:WBX917528 WLR917525:WLT917528 WVN917525:WVP917528 F983061:H983064 JB983061:JD983064 SX983061:SZ983064 ACT983061:ACV983064 AMP983061:AMR983064 AWL983061:AWN983064 BGH983061:BGJ983064 BQD983061:BQF983064 BZZ983061:CAB983064 CJV983061:CJX983064 CTR983061:CTT983064 DDN983061:DDP983064 DNJ983061:DNL983064 DXF983061:DXH983064 EHB983061:EHD983064 EQX983061:EQZ983064 FAT983061:FAV983064 FKP983061:FKR983064 FUL983061:FUN983064 GEH983061:GEJ983064 GOD983061:GOF983064 GXZ983061:GYB983064 HHV983061:HHX983064 HRR983061:HRT983064 IBN983061:IBP983064 ILJ983061:ILL983064 IVF983061:IVH983064 JFB983061:JFD983064 JOX983061:JOZ983064 JYT983061:JYV983064 KIP983061:KIR983064 KSL983061:KSN983064 LCH983061:LCJ983064 LMD983061:LMF983064 LVZ983061:LWB983064 MFV983061:MFX983064 MPR983061:MPT983064 MZN983061:MZP983064 NJJ983061:NJL983064 NTF983061:NTH983064 ODB983061:ODD983064 OMX983061:OMZ983064 OWT983061:OWV983064 PGP983061:PGR983064 PQL983061:PQN983064 QAH983061:QAJ983064 QKD983061:QKF983064 QTZ983061:QUB983064 RDV983061:RDX983064 RNR983061:RNT983064 RXN983061:RXP983064 SHJ983061:SHL983064 SRF983061:SRH983064 TBB983061:TBD983064 TKX983061:TKZ983064 TUT983061:TUV983064 UEP983061:UER983064 UOL983061:UON983064 UYH983061:UYJ983064 VID983061:VIF983064 VRZ983061:VSB983064 WBV983061:WBX983064 WLR983061:WLT983064 WVN983061:WVP983064 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F65562 JB65562 SX65562 ACT65562 AMP65562 AWL65562 BGH65562 BQD65562 BZZ65562 CJV65562 CTR65562 DDN65562 DNJ65562 DXF65562 EHB65562 EQX65562 FAT65562 FKP65562 FUL65562 GEH65562 GOD65562 GXZ65562 HHV65562 HRR65562 IBN65562 ILJ65562 IVF65562 JFB65562 JOX65562 JYT65562 KIP65562 KSL65562 LCH65562 LMD65562 LVZ65562 MFV65562 MPR65562 MZN65562 NJJ65562 NTF65562 ODB65562 OMX65562 OWT65562 PGP65562 PQL65562 QAH65562 QKD65562 QTZ65562 RDV65562 RNR65562 RXN65562 SHJ65562 SRF65562 TBB65562 TKX65562 TUT65562 UEP65562 UOL65562 UYH65562 VID65562 VRZ65562 WBV65562 WLR65562 WVN65562 F131098 JB131098 SX131098 ACT131098 AMP131098 AWL131098 BGH131098 BQD131098 BZZ131098 CJV131098 CTR131098 DDN131098 DNJ131098 DXF131098 EHB131098 EQX131098 FAT131098 FKP131098 FUL131098 GEH131098 GOD131098 GXZ131098 HHV131098 HRR131098 IBN131098 ILJ131098 IVF131098 JFB131098 JOX131098 JYT131098 KIP131098 KSL131098 LCH131098 LMD131098 LVZ131098 MFV131098 MPR131098 MZN131098 NJJ131098 NTF131098 ODB131098 OMX131098 OWT131098 PGP131098 PQL131098 QAH131098 QKD131098 QTZ131098 RDV131098 RNR131098 RXN131098 SHJ131098 SRF131098 TBB131098 TKX131098 TUT131098 UEP131098 UOL131098 UYH131098 VID131098 VRZ131098 WBV131098 WLR131098 WVN131098 F196634 JB196634 SX196634 ACT196634 AMP196634 AWL196634 BGH196634 BQD196634 BZZ196634 CJV196634 CTR196634 DDN196634 DNJ196634 DXF196634 EHB196634 EQX196634 FAT196634 FKP196634 FUL196634 GEH196634 GOD196634 GXZ196634 HHV196634 HRR196634 IBN196634 ILJ196634 IVF196634 JFB196634 JOX196634 JYT196634 KIP196634 KSL196634 LCH196634 LMD196634 LVZ196634 MFV196634 MPR196634 MZN196634 NJJ196634 NTF196634 ODB196634 OMX196634 OWT196634 PGP196634 PQL196634 QAH196634 QKD196634 QTZ196634 RDV196634 RNR196634 RXN196634 SHJ196634 SRF196634 TBB196634 TKX196634 TUT196634 UEP196634 UOL196634 UYH196634 VID196634 VRZ196634 WBV196634 WLR196634 WVN196634 F262170 JB262170 SX262170 ACT262170 AMP262170 AWL262170 BGH262170 BQD262170 BZZ262170 CJV262170 CTR262170 DDN262170 DNJ262170 DXF262170 EHB262170 EQX262170 FAT262170 FKP262170 FUL262170 GEH262170 GOD262170 GXZ262170 HHV262170 HRR262170 IBN262170 ILJ262170 IVF262170 JFB262170 JOX262170 JYT262170 KIP262170 KSL262170 LCH262170 LMD262170 LVZ262170 MFV262170 MPR262170 MZN262170 NJJ262170 NTF262170 ODB262170 OMX262170 OWT262170 PGP262170 PQL262170 QAH262170 QKD262170 QTZ262170 RDV262170 RNR262170 RXN262170 SHJ262170 SRF262170 TBB262170 TKX262170 TUT262170 UEP262170 UOL262170 UYH262170 VID262170 VRZ262170 WBV262170 WLR262170 WVN262170 F327706 JB327706 SX327706 ACT327706 AMP327706 AWL327706 BGH327706 BQD327706 BZZ327706 CJV327706 CTR327706 DDN327706 DNJ327706 DXF327706 EHB327706 EQX327706 FAT327706 FKP327706 FUL327706 GEH327706 GOD327706 GXZ327706 HHV327706 HRR327706 IBN327706 ILJ327706 IVF327706 JFB327706 JOX327706 JYT327706 KIP327706 KSL327706 LCH327706 LMD327706 LVZ327706 MFV327706 MPR327706 MZN327706 NJJ327706 NTF327706 ODB327706 OMX327706 OWT327706 PGP327706 PQL327706 QAH327706 QKD327706 QTZ327706 RDV327706 RNR327706 RXN327706 SHJ327706 SRF327706 TBB327706 TKX327706 TUT327706 UEP327706 UOL327706 UYH327706 VID327706 VRZ327706 WBV327706 WLR327706 WVN327706 F393242 JB393242 SX393242 ACT393242 AMP393242 AWL393242 BGH393242 BQD393242 BZZ393242 CJV393242 CTR393242 DDN393242 DNJ393242 DXF393242 EHB393242 EQX393242 FAT393242 FKP393242 FUL393242 GEH393242 GOD393242 GXZ393242 HHV393242 HRR393242 IBN393242 ILJ393242 IVF393242 JFB393242 JOX393242 JYT393242 KIP393242 KSL393242 LCH393242 LMD393242 LVZ393242 MFV393242 MPR393242 MZN393242 NJJ393242 NTF393242 ODB393242 OMX393242 OWT393242 PGP393242 PQL393242 QAH393242 QKD393242 QTZ393242 RDV393242 RNR393242 RXN393242 SHJ393242 SRF393242 TBB393242 TKX393242 TUT393242 UEP393242 UOL393242 UYH393242 VID393242 VRZ393242 WBV393242 WLR393242 WVN393242 F458778 JB458778 SX458778 ACT458778 AMP458778 AWL458778 BGH458778 BQD458778 BZZ458778 CJV458778 CTR458778 DDN458778 DNJ458778 DXF458778 EHB458778 EQX458778 FAT458778 FKP458778 FUL458778 GEH458778 GOD458778 GXZ458778 HHV458778 HRR458778 IBN458778 ILJ458778 IVF458778 JFB458778 JOX458778 JYT458778 KIP458778 KSL458778 LCH458778 LMD458778 LVZ458778 MFV458778 MPR458778 MZN458778 NJJ458778 NTF458778 ODB458778 OMX458778 OWT458778 PGP458778 PQL458778 QAH458778 QKD458778 QTZ458778 RDV458778 RNR458778 RXN458778 SHJ458778 SRF458778 TBB458778 TKX458778 TUT458778 UEP458778 UOL458778 UYH458778 VID458778 VRZ458778 WBV458778 WLR458778 WVN458778 F524314 JB524314 SX524314 ACT524314 AMP524314 AWL524314 BGH524314 BQD524314 BZZ524314 CJV524314 CTR524314 DDN524314 DNJ524314 DXF524314 EHB524314 EQX524314 FAT524314 FKP524314 FUL524314 GEH524314 GOD524314 GXZ524314 HHV524314 HRR524314 IBN524314 ILJ524314 IVF524314 JFB524314 JOX524314 JYT524314 KIP524314 KSL524314 LCH524314 LMD524314 LVZ524314 MFV524314 MPR524314 MZN524314 NJJ524314 NTF524314 ODB524314 OMX524314 OWT524314 PGP524314 PQL524314 QAH524314 QKD524314 QTZ524314 RDV524314 RNR524314 RXN524314 SHJ524314 SRF524314 TBB524314 TKX524314 TUT524314 UEP524314 UOL524314 UYH524314 VID524314 VRZ524314 WBV524314 WLR524314 WVN524314 F589850 JB589850 SX589850 ACT589850 AMP589850 AWL589850 BGH589850 BQD589850 BZZ589850 CJV589850 CTR589850 DDN589850 DNJ589850 DXF589850 EHB589850 EQX589850 FAT589850 FKP589850 FUL589850 GEH589850 GOD589850 GXZ589850 HHV589850 HRR589850 IBN589850 ILJ589850 IVF589850 JFB589850 JOX589850 JYT589850 KIP589850 KSL589850 LCH589850 LMD589850 LVZ589850 MFV589850 MPR589850 MZN589850 NJJ589850 NTF589850 ODB589850 OMX589850 OWT589850 PGP589850 PQL589850 QAH589850 QKD589850 QTZ589850 RDV589850 RNR589850 RXN589850 SHJ589850 SRF589850 TBB589850 TKX589850 TUT589850 UEP589850 UOL589850 UYH589850 VID589850 VRZ589850 WBV589850 WLR589850 WVN589850 F655386 JB655386 SX655386 ACT655386 AMP655386 AWL655386 BGH655386 BQD655386 BZZ655386 CJV655386 CTR655386 DDN655386 DNJ655386 DXF655386 EHB655386 EQX655386 FAT655386 FKP655386 FUL655386 GEH655386 GOD655386 GXZ655386 HHV655386 HRR655386 IBN655386 ILJ655386 IVF655386 JFB655386 JOX655386 JYT655386 KIP655386 KSL655386 LCH655386 LMD655386 LVZ655386 MFV655386 MPR655386 MZN655386 NJJ655386 NTF655386 ODB655386 OMX655386 OWT655386 PGP655386 PQL655386 QAH655386 QKD655386 QTZ655386 RDV655386 RNR655386 RXN655386 SHJ655386 SRF655386 TBB655386 TKX655386 TUT655386 UEP655386 UOL655386 UYH655386 VID655386 VRZ655386 WBV655386 WLR655386 WVN655386 F720922 JB720922 SX720922 ACT720922 AMP720922 AWL720922 BGH720922 BQD720922 BZZ720922 CJV720922 CTR720922 DDN720922 DNJ720922 DXF720922 EHB720922 EQX720922 FAT720922 FKP720922 FUL720922 GEH720922 GOD720922 GXZ720922 HHV720922 HRR720922 IBN720922 ILJ720922 IVF720922 JFB720922 JOX720922 JYT720922 KIP720922 KSL720922 LCH720922 LMD720922 LVZ720922 MFV720922 MPR720922 MZN720922 NJJ720922 NTF720922 ODB720922 OMX720922 OWT720922 PGP720922 PQL720922 QAH720922 QKD720922 QTZ720922 RDV720922 RNR720922 RXN720922 SHJ720922 SRF720922 TBB720922 TKX720922 TUT720922 UEP720922 UOL720922 UYH720922 VID720922 VRZ720922 WBV720922 WLR720922 WVN720922 F786458 JB786458 SX786458 ACT786458 AMP786458 AWL786458 BGH786458 BQD786458 BZZ786458 CJV786458 CTR786458 DDN786458 DNJ786458 DXF786458 EHB786458 EQX786458 FAT786458 FKP786458 FUL786458 GEH786458 GOD786458 GXZ786458 HHV786458 HRR786458 IBN786458 ILJ786458 IVF786458 JFB786458 JOX786458 JYT786458 KIP786458 KSL786458 LCH786458 LMD786458 LVZ786458 MFV786458 MPR786458 MZN786458 NJJ786458 NTF786458 ODB786458 OMX786458 OWT786458 PGP786458 PQL786458 QAH786458 QKD786458 QTZ786458 RDV786458 RNR786458 RXN786458 SHJ786458 SRF786458 TBB786458 TKX786458 TUT786458 UEP786458 UOL786458 UYH786458 VID786458 VRZ786458 WBV786458 WLR786458 WVN786458 F851994 JB851994 SX851994 ACT851994 AMP851994 AWL851994 BGH851994 BQD851994 BZZ851994 CJV851994 CTR851994 DDN851994 DNJ851994 DXF851994 EHB851994 EQX851994 FAT851994 FKP851994 FUL851994 GEH851994 GOD851994 GXZ851994 HHV851994 HRR851994 IBN851994 ILJ851994 IVF851994 JFB851994 JOX851994 JYT851994 KIP851994 KSL851994 LCH851994 LMD851994 LVZ851994 MFV851994 MPR851994 MZN851994 NJJ851994 NTF851994 ODB851994 OMX851994 OWT851994 PGP851994 PQL851994 QAH851994 QKD851994 QTZ851994 RDV851994 RNR851994 RXN851994 SHJ851994 SRF851994 TBB851994 TKX851994 TUT851994 UEP851994 UOL851994 UYH851994 VID851994 VRZ851994 WBV851994 WLR851994 WVN851994 F917530 JB917530 SX917530 ACT917530 AMP917530 AWL917530 BGH917530 BQD917530 BZZ917530 CJV917530 CTR917530 DDN917530 DNJ917530 DXF917530 EHB917530 EQX917530 FAT917530 FKP917530 FUL917530 GEH917530 GOD917530 GXZ917530 HHV917530 HRR917530 IBN917530 ILJ917530 IVF917530 JFB917530 JOX917530 JYT917530 KIP917530 KSL917530 LCH917530 LMD917530 LVZ917530 MFV917530 MPR917530 MZN917530 NJJ917530 NTF917530 ODB917530 OMX917530 OWT917530 PGP917530 PQL917530 QAH917530 QKD917530 QTZ917530 RDV917530 RNR917530 RXN917530 SHJ917530 SRF917530 TBB917530 TKX917530 TUT917530 UEP917530 UOL917530 UYH917530 VID917530 VRZ917530 WBV917530 WLR917530 WVN917530 F983066 JB983066 SX983066 ACT983066 AMP983066 AWL983066 BGH983066 BQD983066 BZZ983066 CJV983066 CTR983066 DDN983066 DNJ983066 DXF983066 EHB983066 EQX983066 FAT983066 FKP983066 FUL983066 GEH983066 GOD983066 GXZ983066 HHV983066 HRR983066 IBN983066 ILJ983066 IVF983066 JFB983066 JOX983066 JYT983066 KIP983066 KSL983066 LCH983066 LMD983066 LVZ983066 MFV983066 MPR983066 MZN983066 NJJ983066 NTF983066 ODB983066 OMX983066 OWT983066 PGP983066 PQL983066 QAH983066 QKD983066 QTZ983066 RDV983066 RNR983066 RXN983066 SHJ983066 SRF983066 TBB983066 TKX983066 TUT983066 UEP983066 UOL983066 UYH983066 VID983066 VRZ983066 WBV983066 WLR983066 WVN983066 H26 JD26 SZ26 ACV26 AMR26 AWN26 BGJ26 BQF26 CAB26 CJX26 CTT26 DDP26 DNL26 DXH26 EHD26 EQZ26 FAV26 FKR26 FUN26 GEJ26 GOF26 GYB26 HHX26 HRT26 IBP26 ILL26 IVH26 JFD26 JOZ26 JYV26 KIR26 KSN26 LCJ26 LMF26 LWB26 MFX26 MPT26 MZP26 NJL26 NTH26 ODD26 OMZ26 OWV26 PGR26 PQN26 QAJ26 QKF26 QUB26 RDX26 RNT26 RXP26 SHL26 SRH26 TBD26 TKZ26 TUV26 UER26 UON26 UYJ26 VIF26 VSB26 WBX26 WLT26 WVP26 H65562 JD65562 SZ65562 ACV65562 AMR65562 AWN65562 BGJ65562 BQF65562 CAB65562 CJX65562 CTT65562 DDP65562 DNL65562 DXH65562 EHD65562 EQZ65562 FAV65562 FKR65562 FUN65562 GEJ65562 GOF65562 GYB65562 HHX65562 HRT65562 IBP65562 ILL65562 IVH65562 JFD65562 JOZ65562 JYV65562 KIR65562 KSN65562 LCJ65562 LMF65562 LWB65562 MFX65562 MPT65562 MZP65562 NJL65562 NTH65562 ODD65562 OMZ65562 OWV65562 PGR65562 PQN65562 QAJ65562 QKF65562 QUB65562 RDX65562 RNT65562 RXP65562 SHL65562 SRH65562 TBD65562 TKZ65562 TUV65562 UER65562 UON65562 UYJ65562 VIF65562 VSB65562 WBX65562 WLT65562 WVP65562 H131098 JD131098 SZ131098 ACV131098 AMR131098 AWN131098 BGJ131098 BQF131098 CAB131098 CJX131098 CTT131098 DDP131098 DNL131098 DXH131098 EHD131098 EQZ131098 FAV131098 FKR131098 FUN131098 GEJ131098 GOF131098 GYB131098 HHX131098 HRT131098 IBP131098 ILL131098 IVH131098 JFD131098 JOZ131098 JYV131098 KIR131098 KSN131098 LCJ131098 LMF131098 LWB131098 MFX131098 MPT131098 MZP131098 NJL131098 NTH131098 ODD131098 OMZ131098 OWV131098 PGR131098 PQN131098 QAJ131098 QKF131098 QUB131098 RDX131098 RNT131098 RXP131098 SHL131098 SRH131098 TBD131098 TKZ131098 TUV131098 UER131098 UON131098 UYJ131098 VIF131098 VSB131098 WBX131098 WLT131098 WVP131098 H196634 JD196634 SZ196634 ACV196634 AMR196634 AWN196634 BGJ196634 BQF196634 CAB196634 CJX196634 CTT196634 DDP196634 DNL196634 DXH196634 EHD196634 EQZ196634 FAV196634 FKR196634 FUN196634 GEJ196634 GOF196634 GYB196634 HHX196634 HRT196634 IBP196634 ILL196634 IVH196634 JFD196634 JOZ196634 JYV196634 KIR196634 KSN196634 LCJ196634 LMF196634 LWB196634 MFX196634 MPT196634 MZP196634 NJL196634 NTH196634 ODD196634 OMZ196634 OWV196634 PGR196634 PQN196634 QAJ196634 QKF196634 QUB196634 RDX196634 RNT196634 RXP196634 SHL196634 SRH196634 TBD196634 TKZ196634 TUV196634 UER196634 UON196634 UYJ196634 VIF196634 VSB196634 WBX196634 WLT196634 WVP196634 H262170 JD262170 SZ262170 ACV262170 AMR262170 AWN262170 BGJ262170 BQF262170 CAB262170 CJX262170 CTT262170 DDP262170 DNL262170 DXH262170 EHD262170 EQZ262170 FAV262170 FKR262170 FUN262170 GEJ262170 GOF262170 GYB262170 HHX262170 HRT262170 IBP262170 ILL262170 IVH262170 JFD262170 JOZ262170 JYV262170 KIR262170 KSN262170 LCJ262170 LMF262170 LWB262170 MFX262170 MPT262170 MZP262170 NJL262170 NTH262170 ODD262170 OMZ262170 OWV262170 PGR262170 PQN262170 QAJ262170 QKF262170 QUB262170 RDX262170 RNT262170 RXP262170 SHL262170 SRH262170 TBD262170 TKZ262170 TUV262170 UER262170 UON262170 UYJ262170 VIF262170 VSB262170 WBX262170 WLT262170 WVP262170 H327706 JD327706 SZ327706 ACV327706 AMR327706 AWN327706 BGJ327706 BQF327706 CAB327706 CJX327706 CTT327706 DDP327706 DNL327706 DXH327706 EHD327706 EQZ327706 FAV327706 FKR327706 FUN327706 GEJ327706 GOF327706 GYB327706 HHX327706 HRT327706 IBP327706 ILL327706 IVH327706 JFD327706 JOZ327706 JYV327706 KIR327706 KSN327706 LCJ327706 LMF327706 LWB327706 MFX327706 MPT327706 MZP327706 NJL327706 NTH327706 ODD327706 OMZ327706 OWV327706 PGR327706 PQN327706 QAJ327706 QKF327706 QUB327706 RDX327706 RNT327706 RXP327706 SHL327706 SRH327706 TBD327706 TKZ327706 TUV327706 UER327706 UON327706 UYJ327706 VIF327706 VSB327706 WBX327706 WLT327706 WVP327706 H393242 JD393242 SZ393242 ACV393242 AMR393242 AWN393242 BGJ393242 BQF393242 CAB393242 CJX393242 CTT393242 DDP393242 DNL393242 DXH393242 EHD393242 EQZ393242 FAV393242 FKR393242 FUN393242 GEJ393242 GOF393242 GYB393242 HHX393242 HRT393242 IBP393242 ILL393242 IVH393242 JFD393242 JOZ393242 JYV393242 KIR393242 KSN393242 LCJ393242 LMF393242 LWB393242 MFX393242 MPT393242 MZP393242 NJL393242 NTH393242 ODD393242 OMZ393242 OWV393242 PGR393242 PQN393242 QAJ393242 QKF393242 QUB393242 RDX393242 RNT393242 RXP393242 SHL393242 SRH393242 TBD393242 TKZ393242 TUV393242 UER393242 UON393242 UYJ393242 VIF393242 VSB393242 WBX393242 WLT393242 WVP393242 H458778 JD458778 SZ458778 ACV458778 AMR458778 AWN458778 BGJ458778 BQF458778 CAB458778 CJX458778 CTT458778 DDP458778 DNL458778 DXH458778 EHD458778 EQZ458778 FAV458778 FKR458778 FUN458778 GEJ458778 GOF458778 GYB458778 HHX458778 HRT458778 IBP458778 ILL458778 IVH458778 JFD458778 JOZ458778 JYV458778 KIR458778 KSN458778 LCJ458778 LMF458778 LWB458778 MFX458778 MPT458778 MZP458778 NJL458778 NTH458778 ODD458778 OMZ458778 OWV458778 PGR458778 PQN458778 QAJ458778 QKF458778 QUB458778 RDX458778 RNT458778 RXP458778 SHL458778 SRH458778 TBD458778 TKZ458778 TUV458778 UER458778 UON458778 UYJ458778 VIF458778 VSB458778 WBX458778 WLT458778 WVP458778 H524314 JD524314 SZ524314 ACV524314 AMR524314 AWN524314 BGJ524314 BQF524314 CAB524314 CJX524314 CTT524314 DDP524314 DNL524314 DXH524314 EHD524314 EQZ524314 FAV524314 FKR524314 FUN524314 GEJ524314 GOF524314 GYB524314 HHX524314 HRT524314 IBP524314 ILL524314 IVH524314 JFD524314 JOZ524314 JYV524314 KIR524314 KSN524314 LCJ524314 LMF524314 LWB524314 MFX524314 MPT524314 MZP524314 NJL524314 NTH524314 ODD524314 OMZ524314 OWV524314 PGR524314 PQN524314 QAJ524314 QKF524314 QUB524314 RDX524314 RNT524314 RXP524314 SHL524314 SRH524314 TBD524314 TKZ524314 TUV524314 UER524314 UON524314 UYJ524314 VIF524314 VSB524314 WBX524314 WLT524314 WVP524314 H589850 JD589850 SZ589850 ACV589850 AMR589850 AWN589850 BGJ589850 BQF589850 CAB589850 CJX589850 CTT589850 DDP589850 DNL589850 DXH589850 EHD589850 EQZ589850 FAV589850 FKR589850 FUN589850 GEJ589850 GOF589850 GYB589850 HHX589850 HRT589850 IBP589850 ILL589850 IVH589850 JFD589850 JOZ589850 JYV589850 KIR589850 KSN589850 LCJ589850 LMF589850 LWB589850 MFX589850 MPT589850 MZP589850 NJL589850 NTH589850 ODD589850 OMZ589850 OWV589850 PGR589850 PQN589850 QAJ589850 QKF589850 QUB589850 RDX589850 RNT589850 RXP589850 SHL589850 SRH589850 TBD589850 TKZ589850 TUV589850 UER589850 UON589850 UYJ589850 VIF589850 VSB589850 WBX589850 WLT589850 WVP589850 H655386 JD655386 SZ655386 ACV655386 AMR655386 AWN655386 BGJ655386 BQF655386 CAB655386 CJX655386 CTT655386 DDP655386 DNL655386 DXH655386 EHD655386 EQZ655386 FAV655386 FKR655386 FUN655386 GEJ655386 GOF655386 GYB655386 HHX655386 HRT655386 IBP655386 ILL655386 IVH655386 JFD655386 JOZ655386 JYV655386 KIR655386 KSN655386 LCJ655386 LMF655386 LWB655386 MFX655386 MPT655386 MZP655386 NJL655386 NTH655386 ODD655386 OMZ655386 OWV655386 PGR655386 PQN655386 QAJ655386 QKF655386 QUB655386 RDX655386 RNT655386 RXP655386 SHL655386 SRH655386 TBD655386 TKZ655386 TUV655386 UER655386 UON655386 UYJ655386 VIF655386 VSB655386 WBX655386 WLT655386 WVP655386 H720922 JD720922 SZ720922 ACV720922 AMR720922 AWN720922 BGJ720922 BQF720922 CAB720922 CJX720922 CTT720922 DDP720922 DNL720922 DXH720922 EHD720922 EQZ720922 FAV720922 FKR720922 FUN720922 GEJ720922 GOF720922 GYB720922 HHX720922 HRT720922 IBP720922 ILL720922 IVH720922 JFD720922 JOZ720922 JYV720922 KIR720922 KSN720922 LCJ720922 LMF720922 LWB720922 MFX720922 MPT720922 MZP720922 NJL720922 NTH720922 ODD720922 OMZ720922 OWV720922 PGR720922 PQN720922 QAJ720922 QKF720922 QUB720922 RDX720922 RNT720922 RXP720922 SHL720922 SRH720922 TBD720922 TKZ720922 TUV720922 UER720922 UON720922 UYJ720922 VIF720922 VSB720922 WBX720922 WLT720922 WVP720922 H786458 JD786458 SZ786458 ACV786458 AMR786458 AWN786458 BGJ786458 BQF786458 CAB786458 CJX786458 CTT786458 DDP786458 DNL786458 DXH786458 EHD786458 EQZ786458 FAV786458 FKR786458 FUN786458 GEJ786458 GOF786458 GYB786458 HHX786458 HRT786458 IBP786458 ILL786458 IVH786458 JFD786458 JOZ786458 JYV786458 KIR786458 KSN786458 LCJ786458 LMF786458 LWB786458 MFX786458 MPT786458 MZP786458 NJL786458 NTH786458 ODD786458 OMZ786458 OWV786458 PGR786458 PQN786458 QAJ786458 QKF786458 QUB786458 RDX786458 RNT786458 RXP786458 SHL786458 SRH786458 TBD786458 TKZ786458 TUV786458 UER786458 UON786458 UYJ786458 VIF786458 VSB786458 WBX786458 WLT786458 WVP786458 H851994 JD851994 SZ851994 ACV851994 AMR851994 AWN851994 BGJ851994 BQF851994 CAB851994 CJX851994 CTT851994 DDP851994 DNL851994 DXH851994 EHD851994 EQZ851994 FAV851994 FKR851994 FUN851994 GEJ851994 GOF851994 GYB851994 HHX851994 HRT851994 IBP851994 ILL851994 IVH851994 JFD851994 JOZ851994 JYV851994 KIR851994 KSN851994 LCJ851994 LMF851994 LWB851994 MFX851994 MPT851994 MZP851994 NJL851994 NTH851994 ODD851994 OMZ851994 OWV851994 PGR851994 PQN851994 QAJ851994 QKF851994 QUB851994 RDX851994 RNT851994 RXP851994 SHL851994 SRH851994 TBD851994 TKZ851994 TUV851994 UER851994 UON851994 UYJ851994 VIF851994 VSB851994 WBX851994 WLT851994 WVP851994 H917530 JD917530 SZ917530 ACV917530 AMR917530 AWN917530 BGJ917530 BQF917530 CAB917530 CJX917530 CTT917530 DDP917530 DNL917530 DXH917530 EHD917530 EQZ917530 FAV917530 FKR917530 FUN917530 GEJ917530 GOF917530 GYB917530 HHX917530 HRT917530 IBP917530 ILL917530 IVH917530 JFD917530 JOZ917530 JYV917530 KIR917530 KSN917530 LCJ917530 LMF917530 LWB917530 MFX917530 MPT917530 MZP917530 NJL917530 NTH917530 ODD917530 OMZ917530 OWV917530 PGR917530 PQN917530 QAJ917530 QKF917530 QUB917530 RDX917530 RNT917530 RXP917530 SHL917530 SRH917530 TBD917530 TKZ917530 TUV917530 UER917530 UON917530 UYJ917530 VIF917530 VSB917530 WBX917530 WLT917530 WVP917530 H983066 JD983066 SZ983066 ACV983066 AMR983066 AWN983066 BGJ983066 BQF983066 CAB983066 CJX983066 CTT983066 DDP983066 DNL983066 DXH983066 EHD983066 EQZ983066 FAV983066 FKR983066 FUN983066 GEJ983066 GOF983066 GYB983066 HHX983066 HRT983066 IBP983066 ILL983066 IVH983066 JFD983066 JOZ983066 JYV983066 KIR983066 KSN983066 LCJ983066 LMF983066 LWB983066 MFX983066 MPT983066 MZP983066 NJL983066 NTH983066 ODD983066 OMZ983066 OWV983066 PGR983066 PQN983066 QAJ983066 QKF983066 QUB983066 RDX983066 RNT983066 RXP983066 SHL983066 SRH983066 TBD983066 TKZ983066 TUV983066 UER983066 UON983066 UYJ983066 VIF983066 VSB983066 WBX983066 WLT983066 WVP983066 I21:I26 JE21:JE26 TA21:TA26 ACW21:ACW26 AMS21:AMS26 AWO21:AWO26 BGK21:BGK26 BQG21:BQG26 CAC21:CAC26 CJY21:CJY26 CTU21:CTU26 DDQ21:DDQ26 DNM21:DNM26 DXI21:DXI26 EHE21:EHE26 ERA21:ERA26 FAW21:FAW26 FKS21:FKS26 FUO21:FUO26 GEK21:GEK26 GOG21:GOG26 GYC21:GYC26 HHY21:HHY26 HRU21:HRU26 IBQ21:IBQ26 ILM21:ILM26 IVI21:IVI26 JFE21:JFE26 JPA21:JPA26 JYW21:JYW26 KIS21:KIS26 KSO21:KSO26 LCK21:LCK26 LMG21:LMG26 LWC21:LWC26 MFY21:MFY26 MPU21:MPU26 MZQ21:MZQ26 NJM21:NJM26 NTI21:NTI26 ODE21:ODE26 ONA21:ONA26 OWW21:OWW26 PGS21:PGS26 PQO21:PQO26 QAK21:QAK26 QKG21:QKG26 QUC21:QUC26 RDY21:RDY26 RNU21:RNU26 RXQ21:RXQ26 SHM21:SHM26 SRI21:SRI26 TBE21:TBE26 TLA21:TLA26 TUW21:TUW26 UES21:UES26 UOO21:UOO26 UYK21:UYK26 VIG21:VIG26 VSC21:VSC26 WBY21:WBY26 WLU21:WLU26 WVQ21:WVQ26 I65557:I65562 JE65557:JE65562 TA65557:TA65562 ACW65557:ACW65562 AMS65557:AMS65562 AWO65557:AWO65562 BGK65557:BGK65562 BQG65557:BQG65562 CAC65557:CAC65562 CJY65557:CJY65562 CTU65557:CTU65562 DDQ65557:DDQ65562 DNM65557:DNM65562 DXI65557:DXI65562 EHE65557:EHE65562 ERA65557:ERA65562 FAW65557:FAW65562 FKS65557:FKS65562 FUO65557:FUO65562 GEK65557:GEK65562 GOG65557:GOG65562 GYC65557:GYC65562 HHY65557:HHY65562 HRU65557:HRU65562 IBQ65557:IBQ65562 ILM65557:ILM65562 IVI65557:IVI65562 JFE65557:JFE65562 JPA65557:JPA65562 JYW65557:JYW65562 KIS65557:KIS65562 KSO65557:KSO65562 LCK65557:LCK65562 LMG65557:LMG65562 LWC65557:LWC65562 MFY65557:MFY65562 MPU65557:MPU65562 MZQ65557:MZQ65562 NJM65557:NJM65562 NTI65557:NTI65562 ODE65557:ODE65562 ONA65557:ONA65562 OWW65557:OWW65562 PGS65557:PGS65562 PQO65557:PQO65562 QAK65557:QAK65562 QKG65557:QKG65562 QUC65557:QUC65562 RDY65557:RDY65562 RNU65557:RNU65562 RXQ65557:RXQ65562 SHM65557:SHM65562 SRI65557:SRI65562 TBE65557:TBE65562 TLA65557:TLA65562 TUW65557:TUW65562 UES65557:UES65562 UOO65557:UOO65562 UYK65557:UYK65562 VIG65557:VIG65562 VSC65557:VSC65562 WBY65557:WBY65562 WLU65557:WLU65562 WVQ65557:WVQ65562 I131093:I131098 JE131093:JE131098 TA131093:TA131098 ACW131093:ACW131098 AMS131093:AMS131098 AWO131093:AWO131098 BGK131093:BGK131098 BQG131093:BQG131098 CAC131093:CAC131098 CJY131093:CJY131098 CTU131093:CTU131098 DDQ131093:DDQ131098 DNM131093:DNM131098 DXI131093:DXI131098 EHE131093:EHE131098 ERA131093:ERA131098 FAW131093:FAW131098 FKS131093:FKS131098 FUO131093:FUO131098 GEK131093:GEK131098 GOG131093:GOG131098 GYC131093:GYC131098 HHY131093:HHY131098 HRU131093:HRU131098 IBQ131093:IBQ131098 ILM131093:ILM131098 IVI131093:IVI131098 JFE131093:JFE131098 JPA131093:JPA131098 JYW131093:JYW131098 KIS131093:KIS131098 KSO131093:KSO131098 LCK131093:LCK131098 LMG131093:LMG131098 LWC131093:LWC131098 MFY131093:MFY131098 MPU131093:MPU131098 MZQ131093:MZQ131098 NJM131093:NJM131098 NTI131093:NTI131098 ODE131093:ODE131098 ONA131093:ONA131098 OWW131093:OWW131098 PGS131093:PGS131098 PQO131093:PQO131098 QAK131093:QAK131098 QKG131093:QKG131098 QUC131093:QUC131098 RDY131093:RDY131098 RNU131093:RNU131098 RXQ131093:RXQ131098 SHM131093:SHM131098 SRI131093:SRI131098 TBE131093:TBE131098 TLA131093:TLA131098 TUW131093:TUW131098 UES131093:UES131098 UOO131093:UOO131098 UYK131093:UYK131098 VIG131093:VIG131098 VSC131093:VSC131098 WBY131093:WBY131098 WLU131093:WLU131098 WVQ131093:WVQ131098 I196629:I196634 JE196629:JE196634 TA196629:TA196634 ACW196629:ACW196634 AMS196629:AMS196634 AWO196629:AWO196634 BGK196629:BGK196634 BQG196629:BQG196634 CAC196629:CAC196634 CJY196629:CJY196634 CTU196629:CTU196634 DDQ196629:DDQ196634 DNM196629:DNM196634 DXI196629:DXI196634 EHE196629:EHE196634 ERA196629:ERA196634 FAW196629:FAW196634 FKS196629:FKS196634 FUO196629:FUO196634 GEK196629:GEK196634 GOG196629:GOG196634 GYC196629:GYC196634 HHY196629:HHY196634 HRU196629:HRU196634 IBQ196629:IBQ196634 ILM196629:ILM196634 IVI196629:IVI196634 JFE196629:JFE196634 JPA196629:JPA196634 JYW196629:JYW196634 KIS196629:KIS196634 KSO196629:KSO196634 LCK196629:LCK196634 LMG196629:LMG196634 LWC196629:LWC196634 MFY196629:MFY196634 MPU196629:MPU196634 MZQ196629:MZQ196634 NJM196629:NJM196634 NTI196629:NTI196634 ODE196629:ODE196634 ONA196629:ONA196634 OWW196629:OWW196634 PGS196629:PGS196634 PQO196629:PQO196634 QAK196629:QAK196634 QKG196629:QKG196634 QUC196629:QUC196634 RDY196629:RDY196634 RNU196629:RNU196634 RXQ196629:RXQ196634 SHM196629:SHM196634 SRI196629:SRI196634 TBE196629:TBE196634 TLA196629:TLA196634 TUW196629:TUW196634 UES196629:UES196634 UOO196629:UOO196634 UYK196629:UYK196634 VIG196629:VIG196634 VSC196629:VSC196634 WBY196629:WBY196634 WLU196629:WLU196634 WVQ196629:WVQ196634 I262165:I262170 JE262165:JE262170 TA262165:TA262170 ACW262165:ACW262170 AMS262165:AMS262170 AWO262165:AWO262170 BGK262165:BGK262170 BQG262165:BQG262170 CAC262165:CAC262170 CJY262165:CJY262170 CTU262165:CTU262170 DDQ262165:DDQ262170 DNM262165:DNM262170 DXI262165:DXI262170 EHE262165:EHE262170 ERA262165:ERA262170 FAW262165:FAW262170 FKS262165:FKS262170 FUO262165:FUO262170 GEK262165:GEK262170 GOG262165:GOG262170 GYC262165:GYC262170 HHY262165:HHY262170 HRU262165:HRU262170 IBQ262165:IBQ262170 ILM262165:ILM262170 IVI262165:IVI262170 JFE262165:JFE262170 JPA262165:JPA262170 JYW262165:JYW262170 KIS262165:KIS262170 KSO262165:KSO262170 LCK262165:LCK262170 LMG262165:LMG262170 LWC262165:LWC262170 MFY262165:MFY262170 MPU262165:MPU262170 MZQ262165:MZQ262170 NJM262165:NJM262170 NTI262165:NTI262170 ODE262165:ODE262170 ONA262165:ONA262170 OWW262165:OWW262170 PGS262165:PGS262170 PQO262165:PQO262170 QAK262165:QAK262170 QKG262165:QKG262170 QUC262165:QUC262170 RDY262165:RDY262170 RNU262165:RNU262170 RXQ262165:RXQ262170 SHM262165:SHM262170 SRI262165:SRI262170 TBE262165:TBE262170 TLA262165:TLA262170 TUW262165:TUW262170 UES262165:UES262170 UOO262165:UOO262170 UYK262165:UYK262170 VIG262165:VIG262170 VSC262165:VSC262170 WBY262165:WBY262170 WLU262165:WLU262170 WVQ262165:WVQ262170 I327701:I327706 JE327701:JE327706 TA327701:TA327706 ACW327701:ACW327706 AMS327701:AMS327706 AWO327701:AWO327706 BGK327701:BGK327706 BQG327701:BQG327706 CAC327701:CAC327706 CJY327701:CJY327706 CTU327701:CTU327706 DDQ327701:DDQ327706 DNM327701:DNM327706 DXI327701:DXI327706 EHE327701:EHE327706 ERA327701:ERA327706 FAW327701:FAW327706 FKS327701:FKS327706 FUO327701:FUO327706 GEK327701:GEK327706 GOG327701:GOG327706 GYC327701:GYC327706 HHY327701:HHY327706 HRU327701:HRU327706 IBQ327701:IBQ327706 ILM327701:ILM327706 IVI327701:IVI327706 JFE327701:JFE327706 JPA327701:JPA327706 JYW327701:JYW327706 KIS327701:KIS327706 KSO327701:KSO327706 LCK327701:LCK327706 LMG327701:LMG327706 LWC327701:LWC327706 MFY327701:MFY327706 MPU327701:MPU327706 MZQ327701:MZQ327706 NJM327701:NJM327706 NTI327701:NTI327706 ODE327701:ODE327706 ONA327701:ONA327706 OWW327701:OWW327706 PGS327701:PGS327706 PQO327701:PQO327706 QAK327701:QAK327706 QKG327701:QKG327706 QUC327701:QUC327706 RDY327701:RDY327706 RNU327701:RNU327706 RXQ327701:RXQ327706 SHM327701:SHM327706 SRI327701:SRI327706 TBE327701:TBE327706 TLA327701:TLA327706 TUW327701:TUW327706 UES327701:UES327706 UOO327701:UOO327706 UYK327701:UYK327706 VIG327701:VIG327706 VSC327701:VSC327706 WBY327701:WBY327706 WLU327701:WLU327706 WVQ327701:WVQ327706 I393237:I393242 JE393237:JE393242 TA393237:TA393242 ACW393237:ACW393242 AMS393237:AMS393242 AWO393237:AWO393242 BGK393237:BGK393242 BQG393237:BQG393242 CAC393237:CAC393242 CJY393237:CJY393242 CTU393237:CTU393242 DDQ393237:DDQ393242 DNM393237:DNM393242 DXI393237:DXI393242 EHE393237:EHE393242 ERA393237:ERA393242 FAW393237:FAW393242 FKS393237:FKS393242 FUO393237:FUO393242 GEK393237:GEK393242 GOG393237:GOG393242 GYC393237:GYC393242 HHY393237:HHY393242 HRU393237:HRU393242 IBQ393237:IBQ393242 ILM393237:ILM393242 IVI393237:IVI393242 JFE393237:JFE393242 JPA393237:JPA393242 JYW393237:JYW393242 KIS393237:KIS393242 KSO393237:KSO393242 LCK393237:LCK393242 LMG393237:LMG393242 LWC393237:LWC393242 MFY393237:MFY393242 MPU393237:MPU393242 MZQ393237:MZQ393242 NJM393237:NJM393242 NTI393237:NTI393242 ODE393237:ODE393242 ONA393237:ONA393242 OWW393237:OWW393242 PGS393237:PGS393242 PQO393237:PQO393242 QAK393237:QAK393242 QKG393237:QKG393242 QUC393237:QUC393242 RDY393237:RDY393242 RNU393237:RNU393242 RXQ393237:RXQ393242 SHM393237:SHM393242 SRI393237:SRI393242 TBE393237:TBE393242 TLA393237:TLA393242 TUW393237:TUW393242 UES393237:UES393242 UOO393237:UOO393242 UYK393237:UYK393242 VIG393237:VIG393242 VSC393237:VSC393242 WBY393237:WBY393242 WLU393237:WLU393242 WVQ393237:WVQ393242 I458773:I458778 JE458773:JE458778 TA458773:TA458778 ACW458773:ACW458778 AMS458773:AMS458778 AWO458773:AWO458778 BGK458773:BGK458778 BQG458773:BQG458778 CAC458773:CAC458778 CJY458773:CJY458778 CTU458773:CTU458778 DDQ458773:DDQ458778 DNM458773:DNM458778 DXI458773:DXI458778 EHE458773:EHE458778 ERA458773:ERA458778 FAW458773:FAW458778 FKS458773:FKS458778 FUO458773:FUO458778 GEK458773:GEK458778 GOG458773:GOG458778 GYC458773:GYC458778 HHY458773:HHY458778 HRU458773:HRU458778 IBQ458773:IBQ458778 ILM458773:ILM458778 IVI458773:IVI458778 JFE458773:JFE458778 JPA458773:JPA458778 JYW458773:JYW458778 KIS458773:KIS458778 KSO458773:KSO458778 LCK458773:LCK458778 LMG458773:LMG458778 LWC458773:LWC458778 MFY458773:MFY458778 MPU458773:MPU458778 MZQ458773:MZQ458778 NJM458773:NJM458778 NTI458773:NTI458778 ODE458773:ODE458778 ONA458773:ONA458778 OWW458773:OWW458778 PGS458773:PGS458778 PQO458773:PQO458778 QAK458773:QAK458778 QKG458773:QKG458778 QUC458773:QUC458778 RDY458773:RDY458778 RNU458773:RNU458778 RXQ458773:RXQ458778 SHM458773:SHM458778 SRI458773:SRI458778 TBE458773:TBE458778 TLA458773:TLA458778 TUW458773:TUW458778 UES458773:UES458778 UOO458773:UOO458778 UYK458773:UYK458778 VIG458773:VIG458778 VSC458773:VSC458778 WBY458773:WBY458778 WLU458773:WLU458778 WVQ458773:WVQ458778 I524309:I524314 JE524309:JE524314 TA524309:TA524314 ACW524309:ACW524314 AMS524309:AMS524314 AWO524309:AWO524314 BGK524309:BGK524314 BQG524309:BQG524314 CAC524309:CAC524314 CJY524309:CJY524314 CTU524309:CTU524314 DDQ524309:DDQ524314 DNM524309:DNM524314 DXI524309:DXI524314 EHE524309:EHE524314 ERA524309:ERA524314 FAW524309:FAW524314 FKS524309:FKS524314 FUO524309:FUO524314 GEK524309:GEK524314 GOG524309:GOG524314 GYC524309:GYC524314 HHY524309:HHY524314 HRU524309:HRU524314 IBQ524309:IBQ524314 ILM524309:ILM524314 IVI524309:IVI524314 JFE524309:JFE524314 JPA524309:JPA524314 JYW524309:JYW524314 KIS524309:KIS524314 KSO524309:KSO524314 LCK524309:LCK524314 LMG524309:LMG524314 LWC524309:LWC524314 MFY524309:MFY524314 MPU524309:MPU524314 MZQ524309:MZQ524314 NJM524309:NJM524314 NTI524309:NTI524314 ODE524309:ODE524314 ONA524309:ONA524314 OWW524309:OWW524314 PGS524309:PGS524314 PQO524309:PQO524314 QAK524309:QAK524314 QKG524309:QKG524314 QUC524309:QUC524314 RDY524309:RDY524314 RNU524309:RNU524314 RXQ524309:RXQ524314 SHM524309:SHM524314 SRI524309:SRI524314 TBE524309:TBE524314 TLA524309:TLA524314 TUW524309:TUW524314 UES524309:UES524314 UOO524309:UOO524314 UYK524309:UYK524314 VIG524309:VIG524314 VSC524309:VSC524314 WBY524309:WBY524314 WLU524309:WLU524314 WVQ524309:WVQ524314 I589845:I589850 JE589845:JE589850 TA589845:TA589850 ACW589845:ACW589850 AMS589845:AMS589850 AWO589845:AWO589850 BGK589845:BGK589850 BQG589845:BQG589850 CAC589845:CAC589850 CJY589845:CJY589850 CTU589845:CTU589850 DDQ589845:DDQ589850 DNM589845:DNM589850 DXI589845:DXI589850 EHE589845:EHE589850 ERA589845:ERA589850 FAW589845:FAW589850 FKS589845:FKS589850 FUO589845:FUO589850 GEK589845:GEK589850 GOG589845:GOG589850 GYC589845:GYC589850 HHY589845:HHY589850 HRU589845:HRU589850 IBQ589845:IBQ589850 ILM589845:ILM589850 IVI589845:IVI589850 JFE589845:JFE589850 JPA589845:JPA589850 JYW589845:JYW589850 KIS589845:KIS589850 KSO589845:KSO589850 LCK589845:LCK589850 LMG589845:LMG589850 LWC589845:LWC589850 MFY589845:MFY589850 MPU589845:MPU589850 MZQ589845:MZQ589850 NJM589845:NJM589850 NTI589845:NTI589850 ODE589845:ODE589850 ONA589845:ONA589850 OWW589845:OWW589850 PGS589845:PGS589850 PQO589845:PQO589850 QAK589845:QAK589850 QKG589845:QKG589850 QUC589845:QUC589850 RDY589845:RDY589850 RNU589845:RNU589850 RXQ589845:RXQ589850 SHM589845:SHM589850 SRI589845:SRI589850 TBE589845:TBE589850 TLA589845:TLA589850 TUW589845:TUW589850 UES589845:UES589850 UOO589845:UOO589850 UYK589845:UYK589850 VIG589845:VIG589850 VSC589845:VSC589850 WBY589845:WBY589850 WLU589845:WLU589850 WVQ589845:WVQ589850 I655381:I655386 JE655381:JE655386 TA655381:TA655386 ACW655381:ACW655386 AMS655381:AMS655386 AWO655381:AWO655386 BGK655381:BGK655386 BQG655381:BQG655386 CAC655381:CAC655386 CJY655381:CJY655386 CTU655381:CTU655386 DDQ655381:DDQ655386 DNM655381:DNM655386 DXI655381:DXI655386 EHE655381:EHE655386 ERA655381:ERA655386 FAW655381:FAW655386 FKS655381:FKS655386 FUO655381:FUO655386 GEK655381:GEK655386 GOG655381:GOG655386 GYC655381:GYC655386 HHY655381:HHY655386 HRU655381:HRU655386 IBQ655381:IBQ655386 ILM655381:ILM655386 IVI655381:IVI655386 JFE655381:JFE655386 JPA655381:JPA655386 JYW655381:JYW655386 KIS655381:KIS655386 KSO655381:KSO655386 LCK655381:LCK655386 LMG655381:LMG655386 LWC655381:LWC655386 MFY655381:MFY655386 MPU655381:MPU655386 MZQ655381:MZQ655386 NJM655381:NJM655386 NTI655381:NTI655386 ODE655381:ODE655386 ONA655381:ONA655386 OWW655381:OWW655386 PGS655381:PGS655386 PQO655381:PQO655386 QAK655381:QAK655386 QKG655381:QKG655386 QUC655381:QUC655386 RDY655381:RDY655386 RNU655381:RNU655386 RXQ655381:RXQ655386 SHM655381:SHM655386 SRI655381:SRI655386 TBE655381:TBE655386 TLA655381:TLA655386 TUW655381:TUW655386 UES655381:UES655386 UOO655381:UOO655386 UYK655381:UYK655386 VIG655381:VIG655386 VSC655381:VSC655386 WBY655381:WBY655386 WLU655381:WLU655386 WVQ655381:WVQ655386 I720917:I720922 JE720917:JE720922 TA720917:TA720922 ACW720917:ACW720922 AMS720917:AMS720922 AWO720917:AWO720922 BGK720917:BGK720922 BQG720917:BQG720922 CAC720917:CAC720922 CJY720917:CJY720922 CTU720917:CTU720922 DDQ720917:DDQ720922 DNM720917:DNM720922 DXI720917:DXI720922 EHE720917:EHE720922 ERA720917:ERA720922 FAW720917:FAW720922 FKS720917:FKS720922 FUO720917:FUO720922 GEK720917:GEK720922 GOG720917:GOG720922 GYC720917:GYC720922 HHY720917:HHY720922 HRU720917:HRU720922 IBQ720917:IBQ720922 ILM720917:ILM720922 IVI720917:IVI720922 JFE720917:JFE720922 JPA720917:JPA720922 JYW720917:JYW720922 KIS720917:KIS720922 KSO720917:KSO720922 LCK720917:LCK720922 LMG720917:LMG720922 LWC720917:LWC720922 MFY720917:MFY720922 MPU720917:MPU720922 MZQ720917:MZQ720922 NJM720917:NJM720922 NTI720917:NTI720922 ODE720917:ODE720922 ONA720917:ONA720922 OWW720917:OWW720922 PGS720917:PGS720922 PQO720917:PQO720922 QAK720917:QAK720922 QKG720917:QKG720922 QUC720917:QUC720922 RDY720917:RDY720922 RNU720917:RNU720922 RXQ720917:RXQ720922 SHM720917:SHM720922 SRI720917:SRI720922 TBE720917:TBE720922 TLA720917:TLA720922 TUW720917:TUW720922 UES720917:UES720922 UOO720917:UOO720922 UYK720917:UYK720922 VIG720917:VIG720922 VSC720917:VSC720922 WBY720917:WBY720922 WLU720917:WLU720922 WVQ720917:WVQ720922 I786453:I786458 JE786453:JE786458 TA786453:TA786458 ACW786453:ACW786458 AMS786453:AMS786458 AWO786453:AWO786458 BGK786453:BGK786458 BQG786453:BQG786458 CAC786453:CAC786458 CJY786453:CJY786458 CTU786453:CTU786458 DDQ786453:DDQ786458 DNM786453:DNM786458 DXI786453:DXI786458 EHE786453:EHE786458 ERA786453:ERA786458 FAW786453:FAW786458 FKS786453:FKS786458 FUO786453:FUO786458 GEK786453:GEK786458 GOG786453:GOG786458 GYC786453:GYC786458 HHY786453:HHY786458 HRU786453:HRU786458 IBQ786453:IBQ786458 ILM786453:ILM786458 IVI786453:IVI786458 JFE786453:JFE786458 JPA786453:JPA786458 JYW786453:JYW786458 KIS786453:KIS786458 KSO786453:KSO786458 LCK786453:LCK786458 LMG786453:LMG786458 LWC786453:LWC786458 MFY786453:MFY786458 MPU786453:MPU786458 MZQ786453:MZQ786458 NJM786453:NJM786458 NTI786453:NTI786458 ODE786453:ODE786458 ONA786453:ONA786458 OWW786453:OWW786458 PGS786453:PGS786458 PQO786453:PQO786458 QAK786453:QAK786458 QKG786453:QKG786458 QUC786453:QUC786458 RDY786453:RDY786458 RNU786453:RNU786458 RXQ786453:RXQ786458 SHM786453:SHM786458 SRI786453:SRI786458 TBE786453:TBE786458 TLA786453:TLA786458 TUW786453:TUW786458 UES786453:UES786458 UOO786453:UOO786458 UYK786453:UYK786458 VIG786453:VIG786458 VSC786453:VSC786458 WBY786453:WBY786458 WLU786453:WLU786458 WVQ786453:WVQ786458 I851989:I851994 JE851989:JE851994 TA851989:TA851994 ACW851989:ACW851994 AMS851989:AMS851994 AWO851989:AWO851994 BGK851989:BGK851994 BQG851989:BQG851994 CAC851989:CAC851994 CJY851989:CJY851994 CTU851989:CTU851994 DDQ851989:DDQ851994 DNM851989:DNM851994 DXI851989:DXI851994 EHE851989:EHE851994 ERA851989:ERA851994 FAW851989:FAW851994 FKS851989:FKS851994 FUO851989:FUO851994 GEK851989:GEK851994 GOG851989:GOG851994 GYC851989:GYC851994 HHY851989:HHY851994 HRU851989:HRU851994 IBQ851989:IBQ851994 ILM851989:ILM851994 IVI851989:IVI851994 JFE851989:JFE851994 JPA851989:JPA851994 JYW851989:JYW851994 KIS851989:KIS851994 KSO851989:KSO851994 LCK851989:LCK851994 LMG851989:LMG851994 LWC851989:LWC851994 MFY851989:MFY851994 MPU851989:MPU851994 MZQ851989:MZQ851994 NJM851989:NJM851994 NTI851989:NTI851994 ODE851989:ODE851994 ONA851989:ONA851994 OWW851989:OWW851994 PGS851989:PGS851994 PQO851989:PQO851994 QAK851989:QAK851994 QKG851989:QKG851994 QUC851989:QUC851994 RDY851989:RDY851994 RNU851989:RNU851994 RXQ851989:RXQ851994 SHM851989:SHM851994 SRI851989:SRI851994 TBE851989:TBE851994 TLA851989:TLA851994 TUW851989:TUW851994 UES851989:UES851994 UOO851989:UOO851994 UYK851989:UYK851994 VIG851989:VIG851994 VSC851989:VSC851994 WBY851989:WBY851994 WLU851989:WLU851994 WVQ851989:WVQ851994 I917525:I917530 JE917525:JE917530 TA917525:TA917530 ACW917525:ACW917530 AMS917525:AMS917530 AWO917525:AWO917530 BGK917525:BGK917530 BQG917525:BQG917530 CAC917525:CAC917530 CJY917525:CJY917530 CTU917525:CTU917530 DDQ917525:DDQ917530 DNM917525:DNM917530 DXI917525:DXI917530 EHE917525:EHE917530 ERA917525:ERA917530 FAW917525:FAW917530 FKS917525:FKS917530 FUO917525:FUO917530 GEK917525:GEK917530 GOG917525:GOG917530 GYC917525:GYC917530 HHY917525:HHY917530 HRU917525:HRU917530 IBQ917525:IBQ917530 ILM917525:ILM917530 IVI917525:IVI917530 JFE917525:JFE917530 JPA917525:JPA917530 JYW917525:JYW917530 KIS917525:KIS917530 KSO917525:KSO917530 LCK917525:LCK917530 LMG917525:LMG917530 LWC917525:LWC917530 MFY917525:MFY917530 MPU917525:MPU917530 MZQ917525:MZQ917530 NJM917525:NJM917530 NTI917525:NTI917530 ODE917525:ODE917530 ONA917525:ONA917530 OWW917525:OWW917530 PGS917525:PGS917530 PQO917525:PQO917530 QAK917525:QAK917530 QKG917525:QKG917530 QUC917525:QUC917530 RDY917525:RDY917530 RNU917525:RNU917530 RXQ917525:RXQ917530 SHM917525:SHM917530 SRI917525:SRI917530 TBE917525:TBE917530 TLA917525:TLA917530 TUW917525:TUW917530 UES917525:UES917530 UOO917525:UOO917530 UYK917525:UYK917530 VIG917525:VIG917530 VSC917525:VSC917530 WBY917525:WBY917530 WLU917525:WLU917530 WVQ917525:WVQ917530 I983061:I983066 JE983061:JE983066 TA983061:TA983066 ACW983061:ACW983066 AMS983061:AMS983066 AWO983061:AWO983066 BGK983061:BGK983066 BQG983061:BQG983066 CAC983061:CAC983066 CJY983061:CJY983066 CTU983061:CTU983066 DDQ983061:DDQ983066 DNM983061:DNM983066 DXI983061:DXI983066 EHE983061:EHE983066 ERA983061:ERA983066 FAW983061:FAW983066 FKS983061:FKS983066 FUO983061:FUO983066 GEK983061:GEK983066 GOG983061:GOG983066 GYC983061:GYC983066 HHY983061:HHY983066 HRU983061:HRU983066 IBQ983061:IBQ983066 ILM983061:ILM983066 IVI983061:IVI983066 JFE983061:JFE983066 JPA983061:JPA983066 JYW983061:JYW983066 KIS983061:KIS983066 KSO983061:KSO983066 LCK983061:LCK983066 LMG983061:LMG983066 LWC983061:LWC983066 MFY983061:MFY983066 MPU983061:MPU983066 MZQ983061:MZQ983066 NJM983061:NJM983066 NTI983061:NTI983066 ODE983061:ODE983066 ONA983061:ONA983066 OWW983061:OWW983066 PGS983061:PGS983066 PQO983061:PQO983066 QAK983061:QAK983066 QKG983061:QKG983066 QUC983061:QUC983066 RDY983061:RDY983066 RNU983061:RNU983066 RXQ983061:RXQ983066 SHM983061:SHM983066 SRI983061:SRI983066 TBE983061:TBE983066 TLA983061:TLA983066 TUW983061:TUW983066 UES983061:UES983066 UOO983061:UOO983066 UYK983061:UYK983066 VIG983061:VIG983066 VSC983061:VSC983066 WBY983061:WBY983066 WLU983061:WLU983066 WVQ983061:WVQ983066 H29 JD29 SZ29 ACV29 AMR29 AWN29 BGJ29 BQF29 CAB29 CJX29 CTT29 DDP29 DNL29 DXH29 EHD29 EQZ29 FAV29 FKR29 FUN29 GEJ29 GOF29 GYB29 HHX29 HRT29 IBP29 ILL29 IVH29 JFD29 JOZ29 JYV29 KIR29 KSN29 LCJ29 LMF29 LWB29 MFX29 MPT29 MZP29 NJL29 NTH29 ODD29 OMZ29 OWV29 PGR29 PQN29 QAJ29 QKF29 QUB29 RDX29 RNT29 RXP29 SHL29 SRH29 TBD29 TKZ29 TUV29 UER29 UON29 UYJ29 VIF29 VSB29 WBX29 WLT29 WVP29 H65565 JD65565 SZ65565 ACV65565 AMR65565 AWN65565 BGJ65565 BQF65565 CAB65565 CJX65565 CTT65565 DDP65565 DNL65565 DXH65565 EHD65565 EQZ65565 FAV65565 FKR65565 FUN65565 GEJ65565 GOF65565 GYB65565 HHX65565 HRT65565 IBP65565 ILL65565 IVH65565 JFD65565 JOZ65565 JYV65565 KIR65565 KSN65565 LCJ65565 LMF65565 LWB65565 MFX65565 MPT65565 MZP65565 NJL65565 NTH65565 ODD65565 OMZ65565 OWV65565 PGR65565 PQN65565 QAJ65565 QKF65565 QUB65565 RDX65565 RNT65565 RXP65565 SHL65565 SRH65565 TBD65565 TKZ65565 TUV65565 UER65565 UON65565 UYJ65565 VIF65565 VSB65565 WBX65565 WLT65565 WVP65565 H131101 JD131101 SZ131101 ACV131101 AMR131101 AWN131101 BGJ131101 BQF131101 CAB131101 CJX131101 CTT131101 DDP131101 DNL131101 DXH131101 EHD131101 EQZ131101 FAV131101 FKR131101 FUN131101 GEJ131101 GOF131101 GYB131101 HHX131101 HRT131101 IBP131101 ILL131101 IVH131101 JFD131101 JOZ131101 JYV131101 KIR131101 KSN131101 LCJ131101 LMF131101 LWB131101 MFX131101 MPT131101 MZP131101 NJL131101 NTH131101 ODD131101 OMZ131101 OWV131101 PGR131101 PQN131101 QAJ131101 QKF131101 QUB131101 RDX131101 RNT131101 RXP131101 SHL131101 SRH131101 TBD131101 TKZ131101 TUV131101 UER131101 UON131101 UYJ131101 VIF131101 VSB131101 WBX131101 WLT131101 WVP131101 H196637 JD196637 SZ196637 ACV196637 AMR196637 AWN196637 BGJ196637 BQF196637 CAB196637 CJX196637 CTT196637 DDP196637 DNL196637 DXH196637 EHD196637 EQZ196637 FAV196637 FKR196637 FUN196637 GEJ196637 GOF196637 GYB196637 HHX196637 HRT196637 IBP196637 ILL196637 IVH196637 JFD196637 JOZ196637 JYV196637 KIR196637 KSN196637 LCJ196637 LMF196637 LWB196637 MFX196637 MPT196637 MZP196637 NJL196637 NTH196637 ODD196637 OMZ196637 OWV196637 PGR196637 PQN196637 QAJ196637 QKF196637 QUB196637 RDX196637 RNT196637 RXP196637 SHL196637 SRH196637 TBD196637 TKZ196637 TUV196637 UER196637 UON196637 UYJ196637 VIF196637 VSB196637 WBX196637 WLT196637 WVP196637 H262173 JD262173 SZ262173 ACV262173 AMR262173 AWN262173 BGJ262173 BQF262173 CAB262173 CJX262173 CTT262173 DDP262173 DNL262173 DXH262173 EHD262173 EQZ262173 FAV262173 FKR262173 FUN262173 GEJ262173 GOF262173 GYB262173 HHX262173 HRT262173 IBP262173 ILL262173 IVH262173 JFD262173 JOZ262173 JYV262173 KIR262173 KSN262173 LCJ262173 LMF262173 LWB262173 MFX262173 MPT262173 MZP262173 NJL262173 NTH262173 ODD262173 OMZ262173 OWV262173 PGR262173 PQN262173 QAJ262173 QKF262173 QUB262173 RDX262173 RNT262173 RXP262173 SHL262173 SRH262173 TBD262173 TKZ262173 TUV262173 UER262173 UON262173 UYJ262173 VIF262173 VSB262173 WBX262173 WLT262173 WVP262173 H327709 JD327709 SZ327709 ACV327709 AMR327709 AWN327709 BGJ327709 BQF327709 CAB327709 CJX327709 CTT327709 DDP327709 DNL327709 DXH327709 EHD327709 EQZ327709 FAV327709 FKR327709 FUN327709 GEJ327709 GOF327709 GYB327709 HHX327709 HRT327709 IBP327709 ILL327709 IVH327709 JFD327709 JOZ327709 JYV327709 KIR327709 KSN327709 LCJ327709 LMF327709 LWB327709 MFX327709 MPT327709 MZP327709 NJL327709 NTH327709 ODD327709 OMZ327709 OWV327709 PGR327709 PQN327709 QAJ327709 QKF327709 QUB327709 RDX327709 RNT327709 RXP327709 SHL327709 SRH327709 TBD327709 TKZ327709 TUV327709 UER327709 UON327709 UYJ327709 VIF327709 VSB327709 WBX327709 WLT327709 WVP327709 H393245 JD393245 SZ393245 ACV393245 AMR393245 AWN393245 BGJ393245 BQF393245 CAB393245 CJX393245 CTT393245 DDP393245 DNL393245 DXH393245 EHD393245 EQZ393245 FAV393245 FKR393245 FUN393245 GEJ393245 GOF393245 GYB393245 HHX393245 HRT393245 IBP393245 ILL393245 IVH393245 JFD393245 JOZ393245 JYV393245 KIR393245 KSN393245 LCJ393245 LMF393245 LWB393245 MFX393245 MPT393245 MZP393245 NJL393245 NTH393245 ODD393245 OMZ393245 OWV393245 PGR393245 PQN393245 QAJ393245 QKF393245 QUB393245 RDX393245 RNT393245 RXP393245 SHL393245 SRH393245 TBD393245 TKZ393245 TUV393245 UER393245 UON393245 UYJ393245 VIF393245 VSB393245 WBX393245 WLT393245 WVP393245 H458781 JD458781 SZ458781 ACV458781 AMR458781 AWN458781 BGJ458781 BQF458781 CAB458781 CJX458781 CTT458781 DDP458781 DNL458781 DXH458781 EHD458781 EQZ458781 FAV458781 FKR458781 FUN458781 GEJ458781 GOF458781 GYB458781 HHX458781 HRT458781 IBP458781 ILL458781 IVH458781 JFD458781 JOZ458781 JYV458781 KIR458781 KSN458781 LCJ458781 LMF458781 LWB458781 MFX458781 MPT458781 MZP458781 NJL458781 NTH458781 ODD458781 OMZ458781 OWV458781 PGR458781 PQN458781 QAJ458781 QKF458781 QUB458781 RDX458781 RNT458781 RXP458781 SHL458781 SRH458781 TBD458781 TKZ458781 TUV458781 UER458781 UON458781 UYJ458781 VIF458781 VSB458781 WBX458781 WLT458781 WVP458781 H524317 JD524317 SZ524317 ACV524317 AMR524317 AWN524317 BGJ524317 BQF524317 CAB524317 CJX524317 CTT524317 DDP524317 DNL524317 DXH524317 EHD524317 EQZ524317 FAV524317 FKR524317 FUN524317 GEJ524317 GOF524317 GYB524317 HHX524317 HRT524317 IBP524317 ILL524317 IVH524317 JFD524317 JOZ524317 JYV524317 KIR524317 KSN524317 LCJ524317 LMF524317 LWB524317 MFX524317 MPT524317 MZP524317 NJL524317 NTH524317 ODD524317 OMZ524317 OWV524317 PGR524317 PQN524317 QAJ524317 QKF524317 QUB524317 RDX524317 RNT524317 RXP524317 SHL524317 SRH524317 TBD524317 TKZ524317 TUV524317 UER524317 UON524317 UYJ524317 VIF524317 VSB524317 WBX524317 WLT524317 WVP524317 H589853 JD589853 SZ589853 ACV589853 AMR589853 AWN589853 BGJ589853 BQF589853 CAB589853 CJX589853 CTT589853 DDP589853 DNL589853 DXH589853 EHD589853 EQZ589853 FAV589853 FKR589853 FUN589853 GEJ589853 GOF589853 GYB589853 HHX589853 HRT589853 IBP589853 ILL589853 IVH589853 JFD589853 JOZ589853 JYV589853 KIR589853 KSN589853 LCJ589853 LMF589853 LWB589853 MFX589853 MPT589853 MZP589853 NJL589853 NTH589853 ODD589853 OMZ589853 OWV589853 PGR589853 PQN589853 QAJ589853 QKF589853 QUB589853 RDX589853 RNT589853 RXP589853 SHL589853 SRH589853 TBD589853 TKZ589853 TUV589853 UER589853 UON589853 UYJ589853 VIF589853 VSB589853 WBX589853 WLT589853 WVP589853 H655389 JD655389 SZ655389 ACV655389 AMR655389 AWN655389 BGJ655389 BQF655389 CAB655389 CJX655389 CTT655389 DDP655389 DNL655389 DXH655389 EHD655389 EQZ655389 FAV655389 FKR655389 FUN655389 GEJ655389 GOF655389 GYB655389 HHX655389 HRT655389 IBP655389 ILL655389 IVH655389 JFD655389 JOZ655389 JYV655389 KIR655389 KSN655389 LCJ655389 LMF655389 LWB655389 MFX655389 MPT655389 MZP655389 NJL655389 NTH655389 ODD655389 OMZ655389 OWV655389 PGR655389 PQN655389 QAJ655389 QKF655389 QUB655389 RDX655389 RNT655389 RXP655389 SHL655389 SRH655389 TBD655389 TKZ655389 TUV655389 UER655389 UON655389 UYJ655389 VIF655389 VSB655389 WBX655389 WLT655389 WVP655389 H720925 JD720925 SZ720925 ACV720925 AMR720925 AWN720925 BGJ720925 BQF720925 CAB720925 CJX720925 CTT720925 DDP720925 DNL720925 DXH720925 EHD720925 EQZ720925 FAV720925 FKR720925 FUN720925 GEJ720925 GOF720925 GYB720925 HHX720925 HRT720925 IBP720925 ILL720925 IVH720925 JFD720925 JOZ720925 JYV720925 KIR720925 KSN720925 LCJ720925 LMF720925 LWB720925 MFX720925 MPT720925 MZP720925 NJL720925 NTH720925 ODD720925 OMZ720925 OWV720925 PGR720925 PQN720925 QAJ720925 QKF720925 QUB720925 RDX720925 RNT720925 RXP720925 SHL720925 SRH720925 TBD720925 TKZ720925 TUV720925 UER720925 UON720925 UYJ720925 VIF720925 VSB720925 WBX720925 WLT720925 WVP720925 H786461 JD786461 SZ786461 ACV786461 AMR786461 AWN786461 BGJ786461 BQF786461 CAB786461 CJX786461 CTT786461 DDP786461 DNL786461 DXH786461 EHD786461 EQZ786461 FAV786461 FKR786461 FUN786461 GEJ786461 GOF786461 GYB786461 HHX786461 HRT786461 IBP786461 ILL786461 IVH786461 JFD786461 JOZ786461 JYV786461 KIR786461 KSN786461 LCJ786461 LMF786461 LWB786461 MFX786461 MPT786461 MZP786461 NJL786461 NTH786461 ODD786461 OMZ786461 OWV786461 PGR786461 PQN786461 QAJ786461 QKF786461 QUB786461 RDX786461 RNT786461 RXP786461 SHL786461 SRH786461 TBD786461 TKZ786461 TUV786461 UER786461 UON786461 UYJ786461 VIF786461 VSB786461 WBX786461 WLT786461 WVP786461 H851997 JD851997 SZ851997 ACV851997 AMR851997 AWN851997 BGJ851997 BQF851997 CAB851997 CJX851997 CTT851997 DDP851997 DNL851997 DXH851997 EHD851997 EQZ851997 FAV851997 FKR851997 FUN851997 GEJ851997 GOF851997 GYB851997 HHX851997 HRT851997 IBP851997 ILL851997 IVH851997 JFD851997 JOZ851997 JYV851997 KIR851997 KSN851997 LCJ851997 LMF851997 LWB851997 MFX851997 MPT851997 MZP851997 NJL851997 NTH851997 ODD851997 OMZ851997 OWV851997 PGR851997 PQN851997 QAJ851997 QKF851997 QUB851997 RDX851997 RNT851997 RXP851997 SHL851997 SRH851997 TBD851997 TKZ851997 TUV851997 UER851997 UON851997 UYJ851997 VIF851997 VSB851997 WBX851997 WLT851997 WVP851997 H917533 JD917533 SZ917533 ACV917533 AMR917533 AWN917533 BGJ917533 BQF917533 CAB917533 CJX917533 CTT917533 DDP917533 DNL917533 DXH917533 EHD917533 EQZ917533 FAV917533 FKR917533 FUN917533 GEJ917533 GOF917533 GYB917533 HHX917533 HRT917533 IBP917533 ILL917533 IVH917533 JFD917533 JOZ917533 JYV917533 KIR917533 KSN917533 LCJ917533 LMF917533 LWB917533 MFX917533 MPT917533 MZP917533 NJL917533 NTH917533 ODD917533 OMZ917533 OWV917533 PGR917533 PQN917533 QAJ917533 QKF917533 QUB917533 RDX917533 RNT917533 RXP917533 SHL917533 SRH917533 TBD917533 TKZ917533 TUV917533 UER917533 UON917533 UYJ917533 VIF917533 VSB917533 WBX917533 WLT917533 WVP917533 H983069 JD983069 SZ983069 ACV983069 AMR983069 AWN983069 BGJ983069 BQF983069 CAB983069 CJX983069 CTT983069 DDP983069 DNL983069 DXH983069 EHD983069 EQZ983069 FAV983069 FKR983069 FUN983069 GEJ983069 GOF983069 GYB983069 HHX983069 HRT983069 IBP983069 ILL983069 IVH983069 JFD983069 JOZ983069 JYV983069 KIR983069 KSN983069 LCJ983069 LMF983069 LWB983069 MFX983069 MPT983069 MZP983069 NJL983069 NTH983069 ODD983069 OMZ983069 OWV983069 PGR983069 PQN983069 QAJ983069 QKF983069 QUB983069 RDX983069 RNT983069 RXP983069 SHL983069 SRH983069 TBD983069 TKZ983069 TUV983069 UER983069 UON983069 UYJ983069 VIF983069 VSB983069 WBX983069 WLT983069 WVP983069 H31:H35 JD31:JD35 SZ31:SZ35 ACV31:ACV35 AMR31:AMR35 AWN31:AWN35 BGJ31:BGJ35 BQF31:BQF35 CAB31:CAB35 CJX31:CJX35 CTT31:CTT35 DDP31:DDP35 DNL31:DNL35 DXH31:DXH35 EHD31:EHD35 EQZ31:EQZ35 FAV31:FAV35 FKR31:FKR35 FUN31:FUN35 GEJ31:GEJ35 GOF31:GOF35 GYB31:GYB35 HHX31:HHX35 HRT31:HRT35 IBP31:IBP35 ILL31:ILL35 IVH31:IVH35 JFD31:JFD35 JOZ31:JOZ35 JYV31:JYV35 KIR31:KIR35 KSN31:KSN35 LCJ31:LCJ35 LMF31:LMF35 LWB31:LWB35 MFX31:MFX35 MPT31:MPT35 MZP31:MZP35 NJL31:NJL35 NTH31:NTH35 ODD31:ODD35 OMZ31:OMZ35 OWV31:OWV35 PGR31:PGR35 PQN31:PQN35 QAJ31:QAJ35 QKF31:QKF35 QUB31:QUB35 RDX31:RDX35 RNT31:RNT35 RXP31:RXP35 SHL31:SHL35 SRH31:SRH35 TBD31:TBD35 TKZ31:TKZ35 TUV31:TUV35 UER31:UER35 UON31:UON35 UYJ31:UYJ35 VIF31:VIF35 VSB31:VSB35 WBX31:WBX35 WLT31:WLT35 WVP31:WVP35 H65567:H65571 JD65567:JD65571 SZ65567:SZ65571 ACV65567:ACV65571 AMR65567:AMR65571 AWN65567:AWN65571 BGJ65567:BGJ65571 BQF65567:BQF65571 CAB65567:CAB65571 CJX65567:CJX65571 CTT65567:CTT65571 DDP65567:DDP65571 DNL65567:DNL65571 DXH65567:DXH65571 EHD65567:EHD65571 EQZ65567:EQZ65571 FAV65567:FAV65571 FKR65567:FKR65571 FUN65567:FUN65571 GEJ65567:GEJ65571 GOF65567:GOF65571 GYB65567:GYB65571 HHX65567:HHX65571 HRT65567:HRT65571 IBP65567:IBP65571 ILL65567:ILL65571 IVH65567:IVH65571 JFD65567:JFD65571 JOZ65567:JOZ65571 JYV65567:JYV65571 KIR65567:KIR65571 KSN65567:KSN65571 LCJ65567:LCJ65571 LMF65567:LMF65571 LWB65567:LWB65571 MFX65567:MFX65571 MPT65567:MPT65571 MZP65567:MZP65571 NJL65567:NJL65571 NTH65567:NTH65571 ODD65567:ODD65571 OMZ65567:OMZ65571 OWV65567:OWV65571 PGR65567:PGR65571 PQN65567:PQN65571 QAJ65567:QAJ65571 QKF65567:QKF65571 QUB65567:QUB65571 RDX65567:RDX65571 RNT65567:RNT65571 RXP65567:RXP65571 SHL65567:SHL65571 SRH65567:SRH65571 TBD65567:TBD65571 TKZ65567:TKZ65571 TUV65567:TUV65571 UER65567:UER65571 UON65567:UON65571 UYJ65567:UYJ65571 VIF65567:VIF65571 VSB65567:VSB65571 WBX65567:WBX65571 WLT65567:WLT65571 WVP65567:WVP65571 H131103:H131107 JD131103:JD131107 SZ131103:SZ131107 ACV131103:ACV131107 AMR131103:AMR131107 AWN131103:AWN131107 BGJ131103:BGJ131107 BQF131103:BQF131107 CAB131103:CAB131107 CJX131103:CJX131107 CTT131103:CTT131107 DDP131103:DDP131107 DNL131103:DNL131107 DXH131103:DXH131107 EHD131103:EHD131107 EQZ131103:EQZ131107 FAV131103:FAV131107 FKR131103:FKR131107 FUN131103:FUN131107 GEJ131103:GEJ131107 GOF131103:GOF131107 GYB131103:GYB131107 HHX131103:HHX131107 HRT131103:HRT131107 IBP131103:IBP131107 ILL131103:ILL131107 IVH131103:IVH131107 JFD131103:JFD131107 JOZ131103:JOZ131107 JYV131103:JYV131107 KIR131103:KIR131107 KSN131103:KSN131107 LCJ131103:LCJ131107 LMF131103:LMF131107 LWB131103:LWB131107 MFX131103:MFX131107 MPT131103:MPT131107 MZP131103:MZP131107 NJL131103:NJL131107 NTH131103:NTH131107 ODD131103:ODD131107 OMZ131103:OMZ131107 OWV131103:OWV131107 PGR131103:PGR131107 PQN131103:PQN131107 QAJ131103:QAJ131107 QKF131103:QKF131107 QUB131103:QUB131107 RDX131103:RDX131107 RNT131103:RNT131107 RXP131103:RXP131107 SHL131103:SHL131107 SRH131103:SRH131107 TBD131103:TBD131107 TKZ131103:TKZ131107 TUV131103:TUV131107 UER131103:UER131107 UON131103:UON131107 UYJ131103:UYJ131107 VIF131103:VIF131107 VSB131103:VSB131107 WBX131103:WBX131107 WLT131103:WLT131107 WVP131103:WVP131107 H196639:H196643 JD196639:JD196643 SZ196639:SZ196643 ACV196639:ACV196643 AMR196639:AMR196643 AWN196639:AWN196643 BGJ196639:BGJ196643 BQF196639:BQF196643 CAB196639:CAB196643 CJX196639:CJX196643 CTT196639:CTT196643 DDP196639:DDP196643 DNL196639:DNL196643 DXH196639:DXH196643 EHD196639:EHD196643 EQZ196639:EQZ196643 FAV196639:FAV196643 FKR196639:FKR196643 FUN196639:FUN196643 GEJ196639:GEJ196643 GOF196639:GOF196643 GYB196639:GYB196643 HHX196639:HHX196643 HRT196639:HRT196643 IBP196639:IBP196643 ILL196639:ILL196643 IVH196639:IVH196643 JFD196639:JFD196643 JOZ196639:JOZ196643 JYV196639:JYV196643 KIR196639:KIR196643 KSN196639:KSN196643 LCJ196639:LCJ196643 LMF196639:LMF196643 LWB196639:LWB196643 MFX196639:MFX196643 MPT196639:MPT196643 MZP196639:MZP196643 NJL196639:NJL196643 NTH196639:NTH196643 ODD196639:ODD196643 OMZ196639:OMZ196643 OWV196639:OWV196643 PGR196639:PGR196643 PQN196639:PQN196643 QAJ196639:QAJ196643 QKF196639:QKF196643 QUB196639:QUB196643 RDX196639:RDX196643 RNT196639:RNT196643 RXP196639:RXP196643 SHL196639:SHL196643 SRH196639:SRH196643 TBD196639:TBD196643 TKZ196639:TKZ196643 TUV196639:TUV196643 UER196639:UER196643 UON196639:UON196643 UYJ196639:UYJ196643 VIF196639:VIF196643 VSB196639:VSB196643 WBX196639:WBX196643 WLT196639:WLT196643 WVP196639:WVP196643 H262175:H262179 JD262175:JD262179 SZ262175:SZ262179 ACV262175:ACV262179 AMR262175:AMR262179 AWN262175:AWN262179 BGJ262175:BGJ262179 BQF262175:BQF262179 CAB262175:CAB262179 CJX262175:CJX262179 CTT262175:CTT262179 DDP262175:DDP262179 DNL262175:DNL262179 DXH262175:DXH262179 EHD262175:EHD262179 EQZ262175:EQZ262179 FAV262175:FAV262179 FKR262175:FKR262179 FUN262175:FUN262179 GEJ262175:GEJ262179 GOF262175:GOF262179 GYB262175:GYB262179 HHX262175:HHX262179 HRT262175:HRT262179 IBP262175:IBP262179 ILL262175:ILL262179 IVH262175:IVH262179 JFD262175:JFD262179 JOZ262175:JOZ262179 JYV262175:JYV262179 KIR262175:KIR262179 KSN262175:KSN262179 LCJ262175:LCJ262179 LMF262175:LMF262179 LWB262175:LWB262179 MFX262175:MFX262179 MPT262175:MPT262179 MZP262175:MZP262179 NJL262175:NJL262179 NTH262175:NTH262179 ODD262175:ODD262179 OMZ262175:OMZ262179 OWV262175:OWV262179 PGR262175:PGR262179 PQN262175:PQN262179 QAJ262175:QAJ262179 QKF262175:QKF262179 QUB262175:QUB262179 RDX262175:RDX262179 RNT262175:RNT262179 RXP262175:RXP262179 SHL262175:SHL262179 SRH262175:SRH262179 TBD262175:TBD262179 TKZ262175:TKZ262179 TUV262175:TUV262179 UER262175:UER262179 UON262175:UON262179 UYJ262175:UYJ262179 VIF262175:VIF262179 VSB262175:VSB262179 WBX262175:WBX262179 WLT262175:WLT262179 WVP262175:WVP262179 H327711:H327715 JD327711:JD327715 SZ327711:SZ327715 ACV327711:ACV327715 AMR327711:AMR327715 AWN327711:AWN327715 BGJ327711:BGJ327715 BQF327711:BQF327715 CAB327711:CAB327715 CJX327711:CJX327715 CTT327711:CTT327715 DDP327711:DDP327715 DNL327711:DNL327715 DXH327711:DXH327715 EHD327711:EHD327715 EQZ327711:EQZ327715 FAV327711:FAV327715 FKR327711:FKR327715 FUN327711:FUN327715 GEJ327711:GEJ327715 GOF327711:GOF327715 GYB327711:GYB327715 HHX327711:HHX327715 HRT327711:HRT327715 IBP327711:IBP327715 ILL327711:ILL327715 IVH327711:IVH327715 JFD327711:JFD327715 JOZ327711:JOZ327715 JYV327711:JYV327715 KIR327711:KIR327715 KSN327711:KSN327715 LCJ327711:LCJ327715 LMF327711:LMF327715 LWB327711:LWB327715 MFX327711:MFX327715 MPT327711:MPT327715 MZP327711:MZP327715 NJL327711:NJL327715 NTH327711:NTH327715 ODD327711:ODD327715 OMZ327711:OMZ327715 OWV327711:OWV327715 PGR327711:PGR327715 PQN327711:PQN327715 QAJ327711:QAJ327715 QKF327711:QKF327715 QUB327711:QUB327715 RDX327711:RDX327715 RNT327711:RNT327715 RXP327711:RXP327715 SHL327711:SHL327715 SRH327711:SRH327715 TBD327711:TBD327715 TKZ327711:TKZ327715 TUV327711:TUV327715 UER327711:UER327715 UON327711:UON327715 UYJ327711:UYJ327715 VIF327711:VIF327715 VSB327711:VSB327715 WBX327711:WBX327715 WLT327711:WLT327715 WVP327711:WVP327715 H393247:H393251 JD393247:JD393251 SZ393247:SZ393251 ACV393247:ACV393251 AMR393247:AMR393251 AWN393247:AWN393251 BGJ393247:BGJ393251 BQF393247:BQF393251 CAB393247:CAB393251 CJX393247:CJX393251 CTT393247:CTT393251 DDP393247:DDP393251 DNL393247:DNL393251 DXH393247:DXH393251 EHD393247:EHD393251 EQZ393247:EQZ393251 FAV393247:FAV393251 FKR393247:FKR393251 FUN393247:FUN393251 GEJ393247:GEJ393251 GOF393247:GOF393251 GYB393247:GYB393251 HHX393247:HHX393251 HRT393247:HRT393251 IBP393247:IBP393251 ILL393247:ILL393251 IVH393247:IVH393251 JFD393247:JFD393251 JOZ393247:JOZ393251 JYV393247:JYV393251 KIR393247:KIR393251 KSN393247:KSN393251 LCJ393247:LCJ393251 LMF393247:LMF393251 LWB393247:LWB393251 MFX393247:MFX393251 MPT393247:MPT393251 MZP393247:MZP393251 NJL393247:NJL393251 NTH393247:NTH393251 ODD393247:ODD393251 OMZ393247:OMZ393251 OWV393247:OWV393251 PGR393247:PGR393251 PQN393247:PQN393251 QAJ393247:QAJ393251 QKF393247:QKF393251 QUB393247:QUB393251 RDX393247:RDX393251 RNT393247:RNT393251 RXP393247:RXP393251 SHL393247:SHL393251 SRH393247:SRH393251 TBD393247:TBD393251 TKZ393247:TKZ393251 TUV393247:TUV393251 UER393247:UER393251 UON393247:UON393251 UYJ393247:UYJ393251 VIF393247:VIF393251 VSB393247:VSB393251 WBX393247:WBX393251 WLT393247:WLT393251 WVP393247:WVP393251 H458783:H458787 JD458783:JD458787 SZ458783:SZ458787 ACV458783:ACV458787 AMR458783:AMR458787 AWN458783:AWN458787 BGJ458783:BGJ458787 BQF458783:BQF458787 CAB458783:CAB458787 CJX458783:CJX458787 CTT458783:CTT458787 DDP458783:DDP458787 DNL458783:DNL458787 DXH458783:DXH458787 EHD458783:EHD458787 EQZ458783:EQZ458787 FAV458783:FAV458787 FKR458783:FKR458787 FUN458783:FUN458787 GEJ458783:GEJ458787 GOF458783:GOF458787 GYB458783:GYB458787 HHX458783:HHX458787 HRT458783:HRT458787 IBP458783:IBP458787 ILL458783:ILL458787 IVH458783:IVH458787 JFD458783:JFD458787 JOZ458783:JOZ458787 JYV458783:JYV458787 KIR458783:KIR458787 KSN458783:KSN458787 LCJ458783:LCJ458787 LMF458783:LMF458787 LWB458783:LWB458787 MFX458783:MFX458787 MPT458783:MPT458787 MZP458783:MZP458787 NJL458783:NJL458787 NTH458783:NTH458787 ODD458783:ODD458787 OMZ458783:OMZ458787 OWV458783:OWV458787 PGR458783:PGR458787 PQN458783:PQN458787 QAJ458783:QAJ458787 QKF458783:QKF458787 QUB458783:QUB458787 RDX458783:RDX458787 RNT458783:RNT458787 RXP458783:RXP458787 SHL458783:SHL458787 SRH458783:SRH458787 TBD458783:TBD458787 TKZ458783:TKZ458787 TUV458783:TUV458787 UER458783:UER458787 UON458783:UON458787 UYJ458783:UYJ458787 VIF458783:VIF458787 VSB458783:VSB458787 WBX458783:WBX458787 WLT458783:WLT458787 WVP458783:WVP458787 H524319:H524323 JD524319:JD524323 SZ524319:SZ524323 ACV524319:ACV524323 AMR524319:AMR524323 AWN524319:AWN524323 BGJ524319:BGJ524323 BQF524319:BQF524323 CAB524319:CAB524323 CJX524319:CJX524323 CTT524319:CTT524323 DDP524319:DDP524323 DNL524319:DNL524323 DXH524319:DXH524323 EHD524319:EHD524323 EQZ524319:EQZ524323 FAV524319:FAV524323 FKR524319:FKR524323 FUN524319:FUN524323 GEJ524319:GEJ524323 GOF524319:GOF524323 GYB524319:GYB524323 HHX524319:HHX524323 HRT524319:HRT524323 IBP524319:IBP524323 ILL524319:ILL524323 IVH524319:IVH524323 JFD524319:JFD524323 JOZ524319:JOZ524323 JYV524319:JYV524323 KIR524319:KIR524323 KSN524319:KSN524323 LCJ524319:LCJ524323 LMF524319:LMF524323 LWB524319:LWB524323 MFX524319:MFX524323 MPT524319:MPT524323 MZP524319:MZP524323 NJL524319:NJL524323 NTH524319:NTH524323 ODD524319:ODD524323 OMZ524319:OMZ524323 OWV524319:OWV524323 PGR524319:PGR524323 PQN524319:PQN524323 QAJ524319:QAJ524323 QKF524319:QKF524323 QUB524319:QUB524323 RDX524319:RDX524323 RNT524319:RNT524323 RXP524319:RXP524323 SHL524319:SHL524323 SRH524319:SRH524323 TBD524319:TBD524323 TKZ524319:TKZ524323 TUV524319:TUV524323 UER524319:UER524323 UON524319:UON524323 UYJ524319:UYJ524323 VIF524319:VIF524323 VSB524319:VSB524323 WBX524319:WBX524323 WLT524319:WLT524323 WVP524319:WVP524323 H589855:H589859 JD589855:JD589859 SZ589855:SZ589859 ACV589855:ACV589859 AMR589855:AMR589859 AWN589855:AWN589859 BGJ589855:BGJ589859 BQF589855:BQF589859 CAB589855:CAB589859 CJX589855:CJX589859 CTT589855:CTT589859 DDP589855:DDP589859 DNL589855:DNL589859 DXH589855:DXH589859 EHD589855:EHD589859 EQZ589855:EQZ589859 FAV589855:FAV589859 FKR589855:FKR589859 FUN589855:FUN589859 GEJ589855:GEJ589859 GOF589855:GOF589859 GYB589855:GYB589859 HHX589855:HHX589859 HRT589855:HRT589859 IBP589855:IBP589859 ILL589855:ILL589859 IVH589855:IVH589859 JFD589855:JFD589859 JOZ589855:JOZ589859 JYV589855:JYV589859 KIR589855:KIR589859 KSN589855:KSN589859 LCJ589855:LCJ589859 LMF589855:LMF589859 LWB589855:LWB589859 MFX589855:MFX589859 MPT589855:MPT589859 MZP589855:MZP589859 NJL589855:NJL589859 NTH589855:NTH589859 ODD589855:ODD589859 OMZ589855:OMZ589859 OWV589855:OWV589859 PGR589855:PGR589859 PQN589855:PQN589859 QAJ589855:QAJ589859 QKF589855:QKF589859 QUB589855:QUB589859 RDX589855:RDX589859 RNT589855:RNT589859 RXP589855:RXP589859 SHL589855:SHL589859 SRH589855:SRH589859 TBD589855:TBD589859 TKZ589855:TKZ589859 TUV589855:TUV589859 UER589855:UER589859 UON589855:UON589859 UYJ589855:UYJ589859 VIF589855:VIF589859 VSB589855:VSB589859 WBX589855:WBX589859 WLT589855:WLT589859 WVP589855:WVP589859 H655391:H655395 JD655391:JD655395 SZ655391:SZ655395 ACV655391:ACV655395 AMR655391:AMR655395 AWN655391:AWN655395 BGJ655391:BGJ655395 BQF655391:BQF655395 CAB655391:CAB655395 CJX655391:CJX655395 CTT655391:CTT655395 DDP655391:DDP655395 DNL655391:DNL655395 DXH655391:DXH655395 EHD655391:EHD655395 EQZ655391:EQZ655395 FAV655391:FAV655395 FKR655391:FKR655395 FUN655391:FUN655395 GEJ655391:GEJ655395 GOF655391:GOF655395 GYB655391:GYB655395 HHX655391:HHX655395 HRT655391:HRT655395 IBP655391:IBP655395 ILL655391:ILL655395 IVH655391:IVH655395 JFD655391:JFD655395 JOZ655391:JOZ655395 JYV655391:JYV655395 KIR655391:KIR655395 KSN655391:KSN655395 LCJ655391:LCJ655395 LMF655391:LMF655395 LWB655391:LWB655395 MFX655391:MFX655395 MPT655391:MPT655395 MZP655391:MZP655395 NJL655391:NJL655395 NTH655391:NTH655395 ODD655391:ODD655395 OMZ655391:OMZ655395 OWV655391:OWV655395 PGR655391:PGR655395 PQN655391:PQN655395 QAJ655391:QAJ655395 QKF655391:QKF655395 QUB655391:QUB655395 RDX655391:RDX655395 RNT655391:RNT655395 RXP655391:RXP655395 SHL655391:SHL655395 SRH655391:SRH655395 TBD655391:TBD655395 TKZ655391:TKZ655395 TUV655391:TUV655395 UER655391:UER655395 UON655391:UON655395 UYJ655391:UYJ655395 VIF655391:VIF655395 VSB655391:VSB655395 WBX655391:WBX655395 WLT655391:WLT655395 WVP655391:WVP655395 H720927:H720931 JD720927:JD720931 SZ720927:SZ720931 ACV720927:ACV720931 AMR720927:AMR720931 AWN720927:AWN720931 BGJ720927:BGJ720931 BQF720927:BQF720931 CAB720927:CAB720931 CJX720927:CJX720931 CTT720927:CTT720931 DDP720927:DDP720931 DNL720927:DNL720931 DXH720927:DXH720931 EHD720927:EHD720931 EQZ720927:EQZ720931 FAV720927:FAV720931 FKR720927:FKR720931 FUN720927:FUN720931 GEJ720927:GEJ720931 GOF720927:GOF720931 GYB720927:GYB720931 HHX720927:HHX720931 HRT720927:HRT720931 IBP720927:IBP720931 ILL720927:ILL720931 IVH720927:IVH720931 JFD720927:JFD720931 JOZ720927:JOZ720931 JYV720927:JYV720931 KIR720927:KIR720931 KSN720927:KSN720931 LCJ720927:LCJ720931 LMF720927:LMF720931 LWB720927:LWB720931 MFX720927:MFX720931 MPT720927:MPT720931 MZP720927:MZP720931 NJL720927:NJL720931 NTH720927:NTH720931 ODD720927:ODD720931 OMZ720927:OMZ720931 OWV720927:OWV720931 PGR720927:PGR720931 PQN720927:PQN720931 QAJ720927:QAJ720931 QKF720927:QKF720931 QUB720927:QUB720931 RDX720927:RDX720931 RNT720927:RNT720931 RXP720927:RXP720931 SHL720927:SHL720931 SRH720927:SRH720931 TBD720927:TBD720931 TKZ720927:TKZ720931 TUV720927:TUV720931 UER720927:UER720931 UON720927:UON720931 UYJ720927:UYJ720931 VIF720927:VIF720931 VSB720927:VSB720931 WBX720927:WBX720931 WLT720927:WLT720931 WVP720927:WVP720931 H786463:H786467 JD786463:JD786467 SZ786463:SZ786467 ACV786463:ACV786467 AMR786463:AMR786467 AWN786463:AWN786467 BGJ786463:BGJ786467 BQF786463:BQF786467 CAB786463:CAB786467 CJX786463:CJX786467 CTT786463:CTT786467 DDP786463:DDP786467 DNL786463:DNL786467 DXH786463:DXH786467 EHD786463:EHD786467 EQZ786463:EQZ786467 FAV786463:FAV786467 FKR786463:FKR786467 FUN786463:FUN786467 GEJ786463:GEJ786467 GOF786463:GOF786467 GYB786463:GYB786467 HHX786463:HHX786467 HRT786463:HRT786467 IBP786463:IBP786467 ILL786463:ILL786467 IVH786463:IVH786467 JFD786463:JFD786467 JOZ786463:JOZ786467 JYV786463:JYV786467 KIR786463:KIR786467 KSN786463:KSN786467 LCJ786463:LCJ786467 LMF786463:LMF786467 LWB786463:LWB786467 MFX786463:MFX786467 MPT786463:MPT786467 MZP786463:MZP786467 NJL786463:NJL786467 NTH786463:NTH786467 ODD786463:ODD786467 OMZ786463:OMZ786467 OWV786463:OWV786467 PGR786463:PGR786467 PQN786463:PQN786467 QAJ786463:QAJ786467 QKF786463:QKF786467 QUB786463:QUB786467 RDX786463:RDX786467 RNT786463:RNT786467 RXP786463:RXP786467 SHL786463:SHL786467 SRH786463:SRH786467 TBD786463:TBD786467 TKZ786463:TKZ786467 TUV786463:TUV786467 UER786463:UER786467 UON786463:UON786467 UYJ786463:UYJ786467 VIF786463:VIF786467 VSB786463:VSB786467 WBX786463:WBX786467 WLT786463:WLT786467 WVP786463:WVP786467 H851999:H852003 JD851999:JD852003 SZ851999:SZ852003 ACV851999:ACV852003 AMR851999:AMR852003 AWN851999:AWN852003 BGJ851999:BGJ852003 BQF851999:BQF852003 CAB851999:CAB852003 CJX851999:CJX852003 CTT851999:CTT852003 DDP851999:DDP852003 DNL851999:DNL852003 DXH851999:DXH852003 EHD851999:EHD852003 EQZ851999:EQZ852003 FAV851999:FAV852003 FKR851999:FKR852003 FUN851999:FUN852003 GEJ851999:GEJ852003 GOF851999:GOF852003 GYB851999:GYB852003 HHX851999:HHX852003 HRT851999:HRT852003 IBP851999:IBP852003 ILL851999:ILL852003 IVH851999:IVH852003 JFD851999:JFD852003 JOZ851999:JOZ852003 JYV851999:JYV852003 KIR851999:KIR852003 KSN851999:KSN852003 LCJ851999:LCJ852003 LMF851999:LMF852003 LWB851999:LWB852003 MFX851999:MFX852003 MPT851999:MPT852003 MZP851999:MZP852003 NJL851999:NJL852003 NTH851999:NTH852003 ODD851999:ODD852003 OMZ851999:OMZ852003 OWV851999:OWV852003 PGR851999:PGR852003 PQN851999:PQN852003 QAJ851999:QAJ852003 QKF851999:QKF852003 QUB851999:QUB852003 RDX851999:RDX852003 RNT851999:RNT852003 RXP851999:RXP852003 SHL851999:SHL852003 SRH851999:SRH852003 TBD851999:TBD852003 TKZ851999:TKZ852003 TUV851999:TUV852003 UER851999:UER852003 UON851999:UON852003 UYJ851999:UYJ852003 VIF851999:VIF852003 VSB851999:VSB852003 WBX851999:WBX852003 WLT851999:WLT852003 WVP851999:WVP852003 H917535:H917539 JD917535:JD917539 SZ917535:SZ917539 ACV917535:ACV917539 AMR917535:AMR917539 AWN917535:AWN917539 BGJ917535:BGJ917539 BQF917535:BQF917539 CAB917535:CAB917539 CJX917535:CJX917539 CTT917535:CTT917539 DDP917535:DDP917539 DNL917535:DNL917539 DXH917535:DXH917539 EHD917535:EHD917539 EQZ917535:EQZ917539 FAV917535:FAV917539 FKR917535:FKR917539 FUN917535:FUN917539 GEJ917535:GEJ917539 GOF917535:GOF917539 GYB917535:GYB917539 HHX917535:HHX917539 HRT917535:HRT917539 IBP917535:IBP917539 ILL917535:ILL917539 IVH917535:IVH917539 JFD917535:JFD917539 JOZ917535:JOZ917539 JYV917535:JYV917539 KIR917535:KIR917539 KSN917535:KSN917539 LCJ917535:LCJ917539 LMF917535:LMF917539 LWB917535:LWB917539 MFX917535:MFX917539 MPT917535:MPT917539 MZP917535:MZP917539 NJL917535:NJL917539 NTH917535:NTH917539 ODD917535:ODD917539 OMZ917535:OMZ917539 OWV917535:OWV917539 PGR917535:PGR917539 PQN917535:PQN917539 QAJ917535:QAJ917539 QKF917535:QKF917539 QUB917535:QUB917539 RDX917535:RDX917539 RNT917535:RNT917539 RXP917535:RXP917539 SHL917535:SHL917539 SRH917535:SRH917539 TBD917535:TBD917539 TKZ917535:TKZ917539 TUV917535:TUV917539 UER917535:UER917539 UON917535:UON917539 UYJ917535:UYJ917539 VIF917535:VIF917539 VSB917535:VSB917539 WBX917535:WBX917539 WLT917535:WLT917539 WVP917535:WVP917539 H983071:H983075 JD983071:JD983075 SZ983071:SZ983075 ACV983071:ACV983075 AMR983071:AMR983075 AWN983071:AWN983075 BGJ983071:BGJ983075 BQF983071:BQF983075 CAB983071:CAB983075 CJX983071:CJX983075 CTT983071:CTT983075 DDP983071:DDP983075 DNL983071:DNL983075 DXH983071:DXH983075 EHD983071:EHD983075 EQZ983071:EQZ983075 FAV983071:FAV983075 FKR983071:FKR983075 FUN983071:FUN983075 GEJ983071:GEJ983075 GOF983071:GOF983075 GYB983071:GYB983075 HHX983071:HHX983075 HRT983071:HRT983075 IBP983071:IBP983075 ILL983071:ILL983075 IVH983071:IVH983075 JFD983071:JFD983075 JOZ983071:JOZ983075 JYV983071:JYV983075 KIR983071:KIR983075 KSN983071:KSN983075 LCJ983071:LCJ983075 LMF983071:LMF983075 LWB983071:LWB983075 MFX983071:MFX983075 MPT983071:MPT983075 MZP983071:MZP983075 NJL983071:NJL983075 NTH983071:NTH983075 ODD983071:ODD983075 OMZ983071:OMZ983075 OWV983071:OWV983075 PGR983071:PGR983075 PQN983071:PQN983075 QAJ983071:QAJ983075 QKF983071:QKF983075 QUB983071:QUB983075 RDX983071:RDX983075 RNT983071:RNT983075 RXP983071:RXP983075 SHL983071:SHL983075 SRH983071:SRH983075 TBD983071:TBD983075 TKZ983071:TKZ983075 TUV983071:TUV983075 UER983071:UER983075 UON983071:UON983075 UYJ983071:UYJ983075 VIF983071:VIF983075 VSB983071:VSB983075 WBX983071:WBX983075 WLT983071:WLT983075 WVP983071:WVP983075 G26:G35 JC26:JC35 SY26:SY35 ACU26:ACU35 AMQ26:AMQ35 AWM26:AWM35 BGI26:BGI35 BQE26:BQE35 CAA26:CAA35 CJW26:CJW35 CTS26:CTS35 DDO26:DDO35 DNK26:DNK35 DXG26:DXG35 EHC26:EHC35 EQY26:EQY35 FAU26:FAU35 FKQ26:FKQ35 FUM26:FUM35 GEI26:GEI35 GOE26:GOE35 GYA26:GYA35 HHW26:HHW35 HRS26:HRS35 IBO26:IBO35 ILK26:ILK35 IVG26:IVG35 JFC26:JFC35 JOY26:JOY35 JYU26:JYU35 KIQ26:KIQ35 KSM26:KSM35 LCI26:LCI35 LME26:LME35 LWA26:LWA35 MFW26:MFW35 MPS26:MPS35 MZO26:MZO35 NJK26:NJK35 NTG26:NTG35 ODC26:ODC35 OMY26:OMY35 OWU26:OWU35 PGQ26:PGQ35 PQM26:PQM35 QAI26:QAI35 QKE26:QKE35 QUA26:QUA35 RDW26:RDW35 RNS26:RNS35 RXO26:RXO35 SHK26:SHK35 SRG26:SRG35 TBC26:TBC35 TKY26:TKY35 TUU26:TUU35 UEQ26:UEQ35 UOM26:UOM35 UYI26:UYI35 VIE26:VIE35 VSA26:VSA35 WBW26:WBW35 WLS26:WLS35 WVO26:WVO35 G65562:G65571 JC65562:JC65571 SY65562:SY65571 ACU65562:ACU65571 AMQ65562:AMQ65571 AWM65562:AWM65571 BGI65562:BGI65571 BQE65562:BQE65571 CAA65562:CAA65571 CJW65562:CJW65571 CTS65562:CTS65571 DDO65562:DDO65571 DNK65562:DNK65571 DXG65562:DXG65571 EHC65562:EHC65571 EQY65562:EQY65571 FAU65562:FAU65571 FKQ65562:FKQ65571 FUM65562:FUM65571 GEI65562:GEI65571 GOE65562:GOE65571 GYA65562:GYA65571 HHW65562:HHW65571 HRS65562:HRS65571 IBO65562:IBO65571 ILK65562:ILK65571 IVG65562:IVG65571 JFC65562:JFC65571 JOY65562:JOY65571 JYU65562:JYU65571 KIQ65562:KIQ65571 KSM65562:KSM65571 LCI65562:LCI65571 LME65562:LME65571 LWA65562:LWA65571 MFW65562:MFW65571 MPS65562:MPS65571 MZO65562:MZO65571 NJK65562:NJK65571 NTG65562:NTG65571 ODC65562:ODC65571 OMY65562:OMY65571 OWU65562:OWU65571 PGQ65562:PGQ65571 PQM65562:PQM65571 QAI65562:QAI65571 QKE65562:QKE65571 QUA65562:QUA65571 RDW65562:RDW65571 RNS65562:RNS65571 RXO65562:RXO65571 SHK65562:SHK65571 SRG65562:SRG65571 TBC65562:TBC65571 TKY65562:TKY65571 TUU65562:TUU65571 UEQ65562:UEQ65571 UOM65562:UOM65571 UYI65562:UYI65571 VIE65562:VIE65571 VSA65562:VSA65571 WBW65562:WBW65571 WLS65562:WLS65571 WVO65562:WVO65571 G131098:G131107 JC131098:JC131107 SY131098:SY131107 ACU131098:ACU131107 AMQ131098:AMQ131107 AWM131098:AWM131107 BGI131098:BGI131107 BQE131098:BQE131107 CAA131098:CAA131107 CJW131098:CJW131107 CTS131098:CTS131107 DDO131098:DDO131107 DNK131098:DNK131107 DXG131098:DXG131107 EHC131098:EHC131107 EQY131098:EQY131107 FAU131098:FAU131107 FKQ131098:FKQ131107 FUM131098:FUM131107 GEI131098:GEI131107 GOE131098:GOE131107 GYA131098:GYA131107 HHW131098:HHW131107 HRS131098:HRS131107 IBO131098:IBO131107 ILK131098:ILK131107 IVG131098:IVG131107 JFC131098:JFC131107 JOY131098:JOY131107 JYU131098:JYU131107 KIQ131098:KIQ131107 KSM131098:KSM131107 LCI131098:LCI131107 LME131098:LME131107 LWA131098:LWA131107 MFW131098:MFW131107 MPS131098:MPS131107 MZO131098:MZO131107 NJK131098:NJK131107 NTG131098:NTG131107 ODC131098:ODC131107 OMY131098:OMY131107 OWU131098:OWU131107 PGQ131098:PGQ131107 PQM131098:PQM131107 QAI131098:QAI131107 QKE131098:QKE131107 QUA131098:QUA131107 RDW131098:RDW131107 RNS131098:RNS131107 RXO131098:RXO131107 SHK131098:SHK131107 SRG131098:SRG131107 TBC131098:TBC131107 TKY131098:TKY131107 TUU131098:TUU131107 UEQ131098:UEQ131107 UOM131098:UOM131107 UYI131098:UYI131107 VIE131098:VIE131107 VSA131098:VSA131107 WBW131098:WBW131107 WLS131098:WLS131107 WVO131098:WVO131107 G196634:G196643 JC196634:JC196643 SY196634:SY196643 ACU196634:ACU196643 AMQ196634:AMQ196643 AWM196634:AWM196643 BGI196634:BGI196643 BQE196634:BQE196643 CAA196634:CAA196643 CJW196634:CJW196643 CTS196634:CTS196643 DDO196634:DDO196643 DNK196634:DNK196643 DXG196634:DXG196643 EHC196634:EHC196643 EQY196634:EQY196643 FAU196634:FAU196643 FKQ196634:FKQ196643 FUM196634:FUM196643 GEI196634:GEI196643 GOE196634:GOE196643 GYA196634:GYA196643 HHW196634:HHW196643 HRS196634:HRS196643 IBO196634:IBO196643 ILK196634:ILK196643 IVG196634:IVG196643 JFC196634:JFC196643 JOY196634:JOY196643 JYU196634:JYU196643 KIQ196634:KIQ196643 KSM196634:KSM196643 LCI196634:LCI196643 LME196634:LME196643 LWA196634:LWA196643 MFW196634:MFW196643 MPS196634:MPS196643 MZO196634:MZO196643 NJK196634:NJK196643 NTG196634:NTG196643 ODC196634:ODC196643 OMY196634:OMY196643 OWU196634:OWU196643 PGQ196634:PGQ196643 PQM196634:PQM196643 QAI196634:QAI196643 QKE196634:QKE196643 QUA196634:QUA196643 RDW196634:RDW196643 RNS196634:RNS196643 RXO196634:RXO196643 SHK196634:SHK196643 SRG196634:SRG196643 TBC196634:TBC196643 TKY196634:TKY196643 TUU196634:TUU196643 UEQ196634:UEQ196643 UOM196634:UOM196643 UYI196634:UYI196643 VIE196634:VIE196643 VSA196634:VSA196643 WBW196634:WBW196643 WLS196634:WLS196643 WVO196634:WVO196643 G262170:G262179 JC262170:JC262179 SY262170:SY262179 ACU262170:ACU262179 AMQ262170:AMQ262179 AWM262170:AWM262179 BGI262170:BGI262179 BQE262170:BQE262179 CAA262170:CAA262179 CJW262170:CJW262179 CTS262170:CTS262179 DDO262170:DDO262179 DNK262170:DNK262179 DXG262170:DXG262179 EHC262170:EHC262179 EQY262170:EQY262179 FAU262170:FAU262179 FKQ262170:FKQ262179 FUM262170:FUM262179 GEI262170:GEI262179 GOE262170:GOE262179 GYA262170:GYA262179 HHW262170:HHW262179 HRS262170:HRS262179 IBO262170:IBO262179 ILK262170:ILK262179 IVG262170:IVG262179 JFC262170:JFC262179 JOY262170:JOY262179 JYU262170:JYU262179 KIQ262170:KIQ262179 KSM262170:KSM262179 LCI262170:LCI262179 LME262170:LME262179 LWA262170:LWA262179 MFW262170:MFW262179 MPS262170:MPS262179 MZO262170:MZO262179 NJK262170:NJK262179 NTG262170:NTG262179 ODC262170:ODC262179 OMY262170:OMY262179 OWU262170:OWU262179 PGQ262170:PGQ262179 PQM262170:PQM262179 QAI262170:QAI262179 QKE262170:QKE262179 QUA262170:QUA262179 RDW262170:RDW262179 RNS262170:RNS262179 RXO262170:RXO262179 SHK262170:SHK262179 SRG262170:SRG262179 TBC262170:TBC262179 TKY262170:TKY262179 TUU262170:TUU262179 UEQ262170:UEQ262179 UOM262170:UOM262179 UYI262170:UYI262179 VIE262170:VIE262179 VSA262170:VSA262179 WBW262170:WBW262179 WLS262170:WLS262179 WVO262170:WVO262179 G327706:G327715 JC327706:JC327715 SY327706:SY327715 ACU327706:ACU327715 AMQ327706:AMQ327715 AWM327706:AWM327715 BGI327706:BGI327715 BQE327706:BQE327715 CAA327706:CAA327715 CJW327706:CJW327715 CTS327706:CTS327715 DDO327706:DDO327715 DNK327706:DNK327715 DXG327706:DXG327715 EHC327706:EHC327715 EQY327706:EQY327715 FAU327706:FAU327715 FKQ327706:FKQ327715 FUM327706:FUM327715 GEI327706:GEI327715 GOE327706:GOE327715 GYA327706:GYA327715 HHW327706:HHW327715 HRS327706:HRS327715 IBO327706:IBO327715 ILK327706:ILK327715 IVG327706:IVG327715 JFC327706:JFC327715 JOY327706:JOY327715 JYU327706:JYU327715 KIQ327706:KIQ327715 KSM327706:KSM327715 LCI327706:LCI327715 LME327706:LME327715 LWA327706:LWA327715 MFW327706:MFW327715 MPS327706:MPS327715 MZO327706:MZO327715 NJK327706:NJK327715 NTG327706:NTG327715 ODC327706:ODC327715 OMY327706:OMY327715 OWU327706:OWU327715 PGQ327706:PGQ327715 PQM327706:PQM327715 QAI327706:QAI327715 QKE327706:QKE327715 QUA327706:QUA327715 RDW327706:RDW327715 RNS327706:RNS327715 RXO327706:RXO327715 SHK327706:SHK327715 SRG327706:SRG327715 TBC327706:TBC327715 TKY327706:TKY327715 TUU327706:TUU327715 UEQ327706:UEQ327715 UOM327706:UOM327715 UYI327706:UYI327715 VIE327706:VIE327715 VSA327706:VSA327715 WBW327706:WBW327715 WLS327706:WLS327715 WVO327706:WVO327715 G393242:G393251 JC393242:JC393251 SY393242:SY393251 ACU393242:ACU393251 AMQ393242:AMQ393251 AWM393242:AWM393251 BGI393242:BGI393251 BQE393242:BQE393251 CAA393242:CAA393251 CJW393242:CJW393251 CTS393242:CTS393251 DDO393242:DDO393251 DNK393242:DNK393251 DXG393242:DXG393251 EHC393242:EHC393251 EQY393242:EQY393251 FAU393242:FAU393251 FKQ393242:FKQ393251 FUM393242:FUM393251 GEI393242:GEI393251 GOE393242:GOE393251 GYA393242:GYA393251 HHW393242:HHW393251 HRS393242:HRS393251 IBO393242:IBO393251 ILK393242:ILK393251 IVG393242:IVG393251 JFC393242:JFC393251 JOY393242:JOY393251 JYU393242:JYU393251 KIQ393242:KIQ393251 KSM393242:KSM393251 LCI393242:LCI393251 LME393242:LME393251 LWA393242:LWA393251 MFW393242:MFW393251 MPS393242:MPS393251 MZO393242:MZO393251 NJK393242:NJK393251 NTG393242:NTG393251 ODC393242:ODC393251 OMY393242:OMY393251 OWU393242:OWU393251 PGQ393242:PGQ393251 PQM393242:PQM393251 QAI393242:QAI393251 QKE393242:QKE393251 QUA393242:QUA393251 RDW393242:RDW393251 RNS393242:RNS393251 RXO393242:RXO393251 SHK393242:SHK393251 SRG393242:SRG393251 TBC393242:TBC393251 TKY393242:TKY393251 TUU393242:TUU393251 UEQ393242:UEQ393251 UOM393242:UOM393251 UYI393242:UYI393251 VIE393242:VIE393251 VSA393242:VSA393251 WBW393242:WBW393251 WLS393242:WLS393251 WVO393242:WVO393251 G458778:G458787 JC458778:JC458787 SY458778:SY458787 ACU458778:ACU458787 AMQ458778:AMQ458787 AWM458778:AWM458787 BGI458778:BGI458787 BQE458778:BQE458787 CAA458778:CAA458787 CJW458778:CJW458787 CTS458778:CTS458787 DDO458778:DDO458787 DNK458778:DNK458787 DXG458778:DXG458787 EHC458778:EHC458787 EQY458778:EQY458787 FAU458778:FAU458787 FKQ458778:FKQ458787 FUM458778:FUM458787 GEI458778:GEI458787 GOE458778:GOE458787 GYA458778:GYA458787 HHW458778:HHW458787 HRS458778:HRS458787 IBO458778:IBO458787 ILK458778:ILK458787 IVG458778:IVG458787 JFC458778:JFC458787 JOY458778:JOY458787 JYU458778:JYU458787 KIQ458778:KIQ458787 KSM458778:KSM458787 LCI458778:LCI458787 LME458778:LME458787 LWA458778:LWA458787 MFW458778:MFW458787 MPS458778:MPS458787 MZO458778:MZO458787 NJK458778:NJK458787 NTG458778:NTG458787 ODC458778:ODC458787 OMY458778:OMY458787 OWU458778:OWU458787 PGQ458778:PGQ458787 PQM458778:PQM458787 QAI458778:QAI458787 QKE458778:QKE458787 QUA458778:QUA458787 RDW458778:RDW458787 RNS458778:RNS458787 RXO458778:RXO458787 SHK458778:SHK458787 SRG458778:SRG458787 TBC458778:TBC458787 TKY458778:TKY458787 TUU458778:TUU458787 UEQ458778:UEQ458787 UOM458778:UOM458787 UYI458778:UYI458787 VIE458778:VIE458787 VSA458778:VSA458787 WBW458778:WBW458787 WLS458778:WLS458787 WVO458778:WVO458787 G524314:G524323 JC524314:JC524323 SY524314:SY524323 ACU524314:ACU524323 AMQ524314:AMQ524323 AWM524314:AWM524323 BGI524314:BGI524323 BQE524314:BQE524323 CAA524314:CAA524323 CJW524314:CJW524323 CTS524314:CTS524323 DDO524314:DDO524323 DNK524314:DNK524323 DXG524314:DXG524323 EHC524314:EHC524323 EQY524314:EQY524323 FAU524314:FAU524323 FKQ524314:FKQ524323 FUM524314:FUM524323 GEI524314:GEI524323 GOE524314:GOE524323 GYA524314:GYA524323 HHW524314:HHW524323 HRS524314:HRS524323 IBO524314:IBO524323 ILK524314:ILK524323 IVG524314:IVG524323 JFC524314:JFC524323 JOY524314:JOY524323 JYU524314:JYU524323 KIQ524314:KIQ524323 KSM524314:KSM524323 LCI524314:LCI524323 LME524314:LME524323 LWA524314:LWA524323 MFW524314:MFW524323 MPS524314:MPS524323 MZO524314:MZO524323 NJK524314:NJK524323 NTG524314:NTG524323 ODC524314:ODC524323 OMY524314:OMY524323 OWU524314:OWU524323 PGQ524314:PGQ524323 PQM524314:PQM524323 QAI524314:QAI524323 QKE524314:QKE524323 QUA524314:QUA524323 RDW524314:RDW524323 RNS524314:RNS524323 RXO524314:RXO524323 SHK524314:SHK524323 SRG524314:SRG524323 TBC524314:TBC524323 TKY524314:TKY524323 TUU524314:TUU524323 UEQ524314:UEQ524323 UOM524314:UOM524323 UYI524314:UYI524323 VIE524314:VIE524323 VSA524314:VSA524323 WBW524314:WBW524323 WLS524314:WLS524323 WVO524314:WVO524323 G589850:G589859 JC589850:JC589859 SY589850:SY589859 ACU589850:ACU589859 AMQ589850:AMQ589859 AWM589850:AWM589859 BGI589850:BGI589859 BQE589850:BQE589859 CAA589850:CAA589859 CJW589850:CJW589859 CTS589850:CTS589859 DDO589850:DDO589859 DNK589850:DNK589859 DXG589850:DXG589859 EHC589850:EHC589859 EQY589850:EQY589859 FAU589850:FAU589859 FKQ589850:FKQ589859 FUM589850:FUM589859 GEI589850:GEI589859 GOE589850:GOE589859 GYA589850:GYA589859 HHW589850:HHW589859 HRS589850:HRS589859 IBO589850:IBO589859 ILK589850:ILK589859 IVG589850:IVG589859 JFC589850:JFC589859 JOY589850:JOY589859 JYU589850:JYU589859 KIQ589850:KIQ589859 KSM589850:KSM589859 LCI589850:LCI589859 LME589850:LME589859 LWA589850:LWA589859 MFW589850:MFW589859 MPS589850:MPS589859 MZO589850:MZO589859 NJK589850:NJK589859 NTG589850:NTG589859 ODC589850:ODC589859 OMY589850:OMY589859 OWU589850:OWU589859 PGQ589850:PGQ589859 PQM589850:PQM589859 QAI589850:QAI589859 QKE589850:QKE589859 QUA589850:QUA589859 RDW589850:RDW589859 RNS589850:RNS589859 RXO589850:RXO589859 SHK589850:SHK589859 SRG589850:SRG589859 TBC589850:TBC589859 TKY589850:TKY589859 TUU589850:TUU589859 UEQ589850:UEQ589859 UOM589850:UOM589859 UYI589850:UYI589859 VIE589850:VIE589859 VSA589850:VSA589859 WBW589850:WBW589859 WLS589850:WLS589859 WVO589850:WVO589859 G655386:G655395 JC655386:JC655395 SY655386:SY655395 ACU655386:ACU655395 AMQ655386:AMQ655395 AWM655386:AWM655395 BGI655386:BGI655395 BQE655386:BQE655395 CAA655386:CAA655395 CJW655386:CJW655395 CTS655386:CTS655395 DDO655386:DDO655395 DNK655386:DNK655395 DXG655386:DXG655395 EHC655386:EHC655395 EQY655386:EQY655395 FAU655386:FAU655395 FKQ655386:FKQ655395 FUM655386:FUM655395 GEI655386:GEI655395 GOE655386:GOE655395 GYA655386:GYA655395 HHW655386:HHW655395 HRS655386:HRS655395 IBO655386:IBO655395 ILK655386:ILK655395 IVG655386:IVG655395 JFC655386:JFC655395 JOY655386:JOY655395 JYU655386:JYU655395 KIQ655386:KIQ655395 KSM655386:KSM655395 LCI655386:LCI655395 LME655386:LME655395 LWA655386:LWA655395 MFW655386:MFW655395 MPS655386:MPS655395 MZO655386:MZO655395 NJK655386:NJK655395 NTG655386:NTG655395 ODC655386:ODC655395 OMY655386:OMY655395 OWU655386:OWU655395 PGQ655386:PGQ655395 PQM655386:PQM655395 QAI655386:QAI655395 QKE655386:QKE655395 QUA655386:QUA655395 RDW655386:RDW655395 RNS655386:RNS655395 RXO655386:RXO655395 SHK655386:SHK655395 SRG655386:SRG655395 TBC655386:TBC655395 TKY655386:TKY655395 TUU655386:TUU655395 UEQ655386:UEQ655395 UOM655386:UOM655395 UYI655386:UYI655395 VIE655386:VIE655395 VSA655386:VSA655395 WBW655386:WBW655395 WLS655386:WLS655395 WVO655386:WVO655395 G720922:G720931 JC720922:JC720931 SY720922:SY720931 ACU720922:ACU720931 AMQ720922:AMQ720931 AWM720922:AWM720931 BGI720922:BGI720931 BQE720922:BQE720931 CAA720922:CAA720931 CJW720922:CJW720931 CTS720922:CTS720931 DDO720922:DDO720931 DNK720922:DNK720931 DXG720922:DXG720931 EHC720922:EHC720931 EQY720922:EQY720931 FAU720922:FAU720931 FKQ720922:FKQ720931 FUM720922:FUM720931 GEI720922:GEI720931 GOE720922:GOE720931 GYA720922:GYA720931 HHW720922:HHW720931 HRS720922:HRS720931 IBO720922:IBO720931 ILK720922:ILK720931 IVG720922:IVG720931 JFC720922:JFC720931 JOY720922:JOY720931 JYU720922:JYU720931 KIQ720922:KIQ720931 KSM720922:KSM720931 LCI720922:LCI720931 LME720922:LME720931 LWA720922:LWA720931 MFW720922:MFW720931 MPS720922:MPS720931 MZO720922:MZO720931 NJK720922:NJK720931 NTG720922:NTG720931 ODC720922:ODC720931 OMY720922:OMY720931 OWU720922:OWU720931 PGQ720922:PGQ720931 PQM720922:PQM720931 QAI720922:QAI720931 QKE720922:QKE720931 QUA720922:QUA720931 RDW720922:RDW720931 RNS720922:RNS720931 RXO720922:RXO720931 SHK720922:SHK720931 SRG720922:SRG720931 TBC720922:TBC720931 TKY720922:TKY720931 TUU720922:TUU720931 UEQ720922:UEQ720931 UOM720922:UOM720931 UYI720922:UYI720931 VIE720922:VIE720931 VSA720922:VSA720931 WBW720922:WBW720931 WLS720922:WLS720931 WVO720922:WVO720931 G786458:G786467 JC786458:JC786467 SY786458:SY786467 ACU786458:ACU786467 AMQ786458:AMQ786467 AWM786458:AWM786467 BGI786458:BGI786467 BQE786458:BQE786467 CAA786458:CAA786467 CJW786458:CJW786467 CTS786458:CTS786467 DDO786458:DDO786467 DNK786458:DNK786467 DXG786458:DXG786467 EHC786458:EHC786467 EQY786458:EQY786467 FAU786458:FAU786467 FKQ786458:FKQ786467 FUM786458:FUM786467 GEI786458:GEI786467 GOE786458:GOE786467 GYA786458:GYA786467 HHW786458:HHW786467 HRS786458:HRS786467 IBO786458:IBO786467 ILK786458:ILK786467 IVG786458:IVG786467 JFC786458:JFC786467 JOY786458:JOY786467 JYU786458:JYU786467 KIQ786458:KIQ786467 KSM786458:KSM786467 LCI786458:LCI786467 LME786458:LME786467 LWA786458:LWA786467 MFW786458:MFW786467 MPS786458:MPS786467 MZO786458:MZO786467 NJK786458:NJK786467 NTG786458:NTG786467 ODC786458:ODC786467 OMY786458:OMY786467 OWU786458:OWU786467 PGQ786458:PGQ786467 PQM786458:PQM786467 QAI786458:QAI786467 QKE786458:QKE786467 QUA786458:QUA786467 RDW786458:RDW786467 RNS786458:RNS786467 RXO786458:RXO786467 SHK786458:SHK786467 SRG786458:SRG786467 TBC786458:TBC786467 TKY786458:TKY786467 TUU786458:TUU786467 UEQ786458:UEQ786467 UOM786458:UOM786467 UYI786458:UYI786467 VIE786458:VIE786467 VSA786458:VSA786467 WBW786458:WBW786467 WLS786458:WLS786467 WVO786458:WVO786467 G851994:G852003 JC851994:JC852003 SY851994:SY852003 ACU851994:ACU852003 AMQ851994:AMQ852003 AWM851994:AWM852003 BGI851994:BGI852003 BQE851994:BQE852003 CAA851994:CAA852003 CJW851994:CJW852003 CTS851994:CTS852003 DDO851994:DDO852003 DNK851994:DNK852003 DXG851994:DXG852003 EHC851994:EHC852003 EQY851994:EQY852003 FAU851994:FAU852003 FKQ851994:FKQ852003 FUM851994:FUM852003 GEI851994:GEI852003 GOE851994:GOE852003 GYA851994:GYA852003 HHW851994:HHW852003 HRS851994:HRS852003 IBO851994:IBO852003 ILK851994:ILK852003 IVG851994:IVG852003 JFC851994:JFC852003 JOY851994:JOY852003 JYU851994:JYU852003 KIQ851994:KIQ852003 KSM851994:KSM852003 LCI851994:LCI852003 LME851994:LME852003 LWA851994:LWA852003 MFW851994:MFW852003 MPS851994:MPS852003 MZO851994:MZO852003 NJK851994:NJK852003 NTG851994:NTG852003 ODC851994:ODC852003 OMY851994:OMY852003 OWU851994:OWU852003 PGQ851994:PGQ852003 PQM851994:PQM852003 QAI851994:QAI852003 QKE851994:QKE852003 QUA851994:QUA852003 RDW851994:RDW852003 RNS851994:RNS852003 RXO851994:RXO852003 SHK851994:SHK852003 SRG851994:SRG852003 TBC851994:TBC852003 TKY851994:TKY852003 TUU851994:TUU852003 UEQ851994:UEQ852003 UOM851994:UOM852003 UYI851994:UYI852003 VIE851994:VIE852003 VSA851994:VSA852003 WBW851994:WBW852003 WLS851994:WLS852003 WVO851994:WVO852003 G917530:G917539 JC917530:JC917539 SY917530:SY917539 ACU917530:ACU917539 AMQ917530:AMQ917539 AWM917530:AWM917539 BGI917530:BGI917539 BQE917530:BQE917539 CAA917530:CAA917539 CJW917530:CJW917539 CTS917530:CTS917539 DDO917530:DDO917539 DNK917530:DNK917539 DXG917530:DXG917539 EHC917530:EHC917539 EQY917530:EQY917539 FAU917530:FAU917539 FKQ917530:FKQ917539 FUM917530:FUM917539 GEI917530:GEI917539 GOE917530:GOE917539 GYA917530:GYA917539 HHW917530:HHW917539 HRS917530:HRS917539 IBO917530:IBO917539 ILK917530:ILK917539 IVG917530:IVG917539 JFC917530:JFC917539 JOY917530:JOY917539 JYU917530:JYU917539 KIQ917530:KIQ917539 KSM917530:KSM917539 LCI917530:LCI917539 LME917530:LME917539 LWA917530:LWA917539 MFW917530:MFW917539 MPS917530:MPS917539 MZO917530:MZO917539 NJK917530:NJK917539 NTG917530:NTG917539 ODC917530:ODC917539 OMY917530:OMY917539 OWU917530:OWU917539 PGQ917530:PGQ917539 PQM917530:PQM917539 QAI917530:QAI917539 QKE917530:QKE917539 QUA917530:QUA917539 RDW917530:RDW917539 RNS917530:RNS917539 RXO917530:RXO917539 SHK917530:SHK917539 SRG917530:SRG917539 TBC917530:TBC917539 TKY917530:TKY917539 TUU917530:TUU917539 UEQ917530:UEQ917539 UOM917530:UOM917539 UYI917530:UYI917539 VIE917530:VIE917539 VSA917530:VSA917539 WBW917530:WBW917539 WLS917530:WLS917539 WVO917530:WVO917539 G983066:G983075 JC983066:JC983075 SY983066:SY983075 ACU983066:ACU983075 AMQ983066:AMQ983075 AWM983066:AWM983075 BGI983066:BGI983075 BQE983066:BQE983075 CAA983066:CAA983075 CJW983066:CJW983075 CTS983066:CTS983075 DDO983066:DDO983075 DNK983066:DNK983075 DXG983066:DXG983075 EHC983066:EHC983075 EQY983066:EQY983075 FAU983066:FAU983075 FKQ983066:FKQ983075 FUM983066:FUM983075 GEI983066:GEI983075 GOE983066:GOE983075 GYA983066:GYA983075 HHW983066:HHW983075 HRS983066:HRS983075 IBO983066:IBO983075 ILK983066:ILK983075 IVG983066:IVG983075 JFC983066:JFC983075 JOY983066:JOY983075 JYU983066:JYU983075 KIQ983066:KIQ983075 KSM983066:KSM983075 LCI983066:LCI983075 LME983066:LME983075 LWA983066:LWA983075 MFW983066:MFW983075 MPS983066:MPS983075 MZO983066:MZO983075 NJK983066:NJK983075 NTG983066:NTG983075 ODC983066:ODC983075 OMY983066:OMY983075 OWU983066:OWU983075 PGQ983066:PGQ983075 PQM983066:PQM983075 QAI983066:QAI983075 QKE983066:QKE983075 QUA983066:QUA983075 RDW983066:RDW983075 RNS983066:RNS983075 RXO983066:RXO983075 SHK983066:SHK983075 SRG983066:SRG983075 TBC983066:TBC983075 TKY983066:TKY983075 TUU983066:TUU983075 UEQ983066:UEQ983075 UOM983066:UOM983075 UYI983066:UYI983075 VIE983066:VIE983075 VSA983066:VSA983075 WBW983066:WBW983075 WLS983066:WLS983075 WVO983066:WVO983075 F29:F35 JB29:JB35 SX29:SX35 ACT29:ACT35 AMP29:AMP35 AWL29:AWL35 BGH29:BGH35 BQD29:BQD35 BZZ29:BZZ35 CJV29:CJV35 CTR29:CTR35 DDN29:DDN35 DNJ29:DNJ35 DXF29:DXF35 EHB29:EHB35 EQX29:EQX35 FAT29:FAT35 FKP29:FKP35 FUL29:FUL35 GEH29:GEH35 GOD29:GOD35 GXZ29:GXZ35 HHV29:HHV35 HRR29:HRR35 IBN29:IBN35 ILJ29:ILJ35 IVF29:IVF35 JFB29:JFB35 JOX29:JOX35 JYT29:JYT35 KIP29:KIP35 KSL29:KSL35 LCH29:LCH35 LMD29:LMD35 LVZ29:LVZ35 MFV29:MFV35 MPR29:MPR35 MZN29:MZN35 NJJ29:NJJ35 NTF29:NTF35 ODB29:ODB35 OMX29:OMX35 OWT29:OWT35 PGP29:PGP35 PQL29:PQL35 QAH29:QAH35 QKD29:QKD35 QTZ29:QTZ35 RDV29:RDV35 RNR29:RNR35 RXN29:RXN35 SHJ29:SHJ35 SRF29:SRF35 TBB29:TBB35 TKX29:TKX35 TUT29:TUT35 UEP29:UEP35 UOL29:UOL35 UYH29:UYH35 VID29:VID35 VRZ29:VRZ35 WBV29:WBV35 WLR29:WLR35 WVN29:WVN35 F65565:F65571 JB65565:JB65571 SX65565:SX65571 ACT65565:ACT65571 AMP65565:AMP65571 AWL65565:AWL65571 BGH65565:BGH65571 BQD65565:BQD65571 BZZ65565:BZZ65571 CJV65565:CJV65571 CTR65565:CTR65571 DDN65565:DDN65571 DNJ65565:DNJ65571 DXF65565:DXF65571 EHB65565:EHB65571 EQX65565:EQX65571 FAT65565:FAT65571 FKP65565:FKP65571 FUL65565:FUL65571 GEH65565:GEH65571 GOD65565:GOD65571 GXZ65565:GXZ65571 HHV65565:HHV65571 HRR65565:HRR65571 IBN65565:IBN65571 ILJ65565:ILJ65571 IVF65565:IVF65571 JFB65565:JFB65571 JOX65565:JOX65571 JYT65565:JYT65571 KIP65565:KIP65571 KSL65565:KSL65571 LCH65565:LCH65571 LMD65565:LMD65571 LVZ65565:LVZ65571 MFV65565:MFV65571 MPR65565:MPR65571 MZN65565:MZN65571 NJJ65565:NJJ65571 NTF65565:NTF65571 ODB65565:ODB65571 OMX65565:OMX65571 OWT65565:OWT65571 PGP65565:PGP65571 PQL65565:PQL65571 QAH65565:QAH65571 QKD65565:QKD65571 QTZ65565:QTZ65571 RDV65565:RDV65571 RNR65565:RNR65571 RXN65565:RXN65571 SHJ65565:SHJ65571 SRF65565:SRF65571 TBB65565:TBB65571 TKX65565:TKX65571 TUT65565:TUT65571 UEP65565:UEP65571 UOL65565:UOL65571 UYH65565:UYH65571 VID65565:VID65571 VRZ65565:VRZ65571 WBV65565:WBV65571 WLR65565:WLR65571 WVN65565:WVN65571 F131101:F131107 JB131101:JB131107 SX131101:SX131107 ACT131101:ACT131107 AMP131101:AMP131107 AWL131101:AWL131107 BGH131101:BGH131107 BQD131101:BQD131107 BZZ131101:BZZ131107 CJV131101:CJV131107 CTR131101:CTR131107 DDN131101:DDN131107 DNJ131101:DNJ131107 DXF131101:DXF131107 EHB131101:EHB131107 EQX131101:EQX131107 FAT131101:FAT131107 FKP131101:FKP131107 FUL131101:FUL131107 GEH131101:GEH131107 GOD131101:GOD131107 GXZ131101:GXZ131107 HHV131101:HHV131107 HRR131101:HRR131107 IBN131101:IBN131107 ILJ131101:ILJ131107 IVF131101:IVF131107 JFB131101:JFB131107 JOX131101:JOX131107 JYT131101:JYT131107 KIP131101:KIP131107 KSL131101:KSL131107 LCH131101:LCH131107 LMD131101:LMD131107 LVZ131101:LVZ131107 MFV131101:MFV131107 MPR131101:MPR131107 MZN131101:MZN131107 NJJ131101:NJJ131107 NTF131101:NTF131107 ODB131101:ODB131107 OMX131101:OMX131107 OWT131101:OWT131107 PGP131101:PGP131107 PQL131101:PQL131107 QAH131101:QAH131107 QKD131101:QKD131107 QTZ131101:QTZ131107 RDV131101:RDV131107 RNR131101:RNR131107 RXN131101:RXN131107 SHJ131101:SHJ131107 SRF131101:SRF131107 TBB131101:TBB131107 TKX131101:TKX131107 TUT131101:TUT131107 UEP131101:UEP131107 UOL131101:UOL131107 UYH131101:UYH131107 VID131101:VID131107 VRZ131101:VRZ131107 WBV131101:WBV131107 WLR131101:WLR131107 WVN131101:WVN131107 F196637:F196643 JB196637:JB196643 SX196637:SX196643 ACT196637:ACT196643 AMP196637:AMP196643 AWL196637:AWL196643 BGH196637:BGH196643 BQD196637:BQD196643 BZZ196637:BZZ196643 CJV196637:CJV196643 CTR196637:CTR196643 DDN196637:DDN196643 DNJ196637:DNJ196643 DXF196637:DXF196643 EHB196637:EHB196643 EQX196637:EQX196643 FAT196637:FAT196643 FKP196637:FKP196643 FUL196637:FUL196643 GEH196637:GEH196643 GOD196637:GOD196643 GXZ196637:GXZ196643 HHV196637:HHV196643 HRR196637:HRR196643 IBN196637:IBN196643 ILJ196637:ILJ196643 IVF196637:IVF196643 JFB196637:JFB196643 JOX196637:JOX196643 JYT196637:JYT196643 KIP196637:KIP196643 KSL196637:KSL196643 LCH196637:LCH196643 LMD196637:LMD196643 LVZ196637:LVZ196643 MFV196637:MFV196643 MPR196637:MPR196643 MZN196637:MZN196643 NJJ196637:NJJ196643 NTF196637:NTF196643 ODB196637:ODB196643 OMX196637:OMX196643 OWT196637:OWT196643 PGP196637:PGP196643 PQL196637:PQL196643 QAH196637:QAH196643 QKD196637:QKD196643 QTZ196637:QTZ196643 RDV196637:RDV196643 RNR196637:RNR196643 RXN196637:RXN196643 SHJ196637:SHJ196643 SRF196637:SRF196643 TBB196637:TBB196643 TKX196637:TKX196643 TUT196637:TUT196643 UEP196637:UEP196643 UOL196637:UOL196643 UYH196637:UYH196643 VID196637:VID196643 VRZ196637:VRZ196643 WBV196637:WBV196643 WLR196637:WLR196643 WVN196637:WVN196643 F262173:F262179 JB262173:JB262179 SX262173:SX262179 ACT262173:ACT262179 AMP262173:AMP262179 AWL262173:AWL262179 BGH262173:BGH262179 BQD262173:BQD262179 BZZ262173:BZZ262179 CJV262173:CJV262179 CTR262173:CTR262179 DDN262173:DDN262179 DNJ262173:DNJ262179 DXF262173:DXF262179 EHB262173:EHB262179 EQX262173:EQX262179 FAT262173:FAT262179 FKP262173:FKP262179 FUL262173:FUL262179 GEH262173:GEH262179 GOD262173:GOD262179 GXZ262173:GXZ262179 HHV262173:HHV262179 HRR262173:HRR262179 IBN262173:IBN262179 ILJ262173:ILJ262179 IVF262173:IVF262179 JFB262173:JFB262179 JOX262173:JOX262179 JYT262173:JYT262179 KIP262173:KIP262179 KSL262173:KSL262179 LCH262173:LCH262179 LMD262173:LMD262179 LVZ262173:LVZ262179 MFV262173:MFV262179 MPR262173:MPR262179 MZN262173:MZN262179 NJJ262173:NJJ262179 NTF262173:NTF262179 ODB262173:ODB262179 OMX262173:OMX262179 OWT262173:OWT262179 PGP262173:PGP262179 PQL262173:PQL262179 QAH262173:QAH262179 QKD262173:QKD262179 QTZ262173:QTZ262179 RDV262173:RDV262179 RNR262173:RNR262179 RXN262173:RXN262179 SHJ262173:SHJ262179 SRF262173:SRF262179 TBB262173:TBB262179 TKX262173:TKX262179 TUT262173:TUT262179 UEP262173:UEP262179 UOL262173:UOL262179 UYH262173:UYH262179 VID262173:VID262179 VRZ262173:VRZ262179 WBV262173:WBV262179 WLR262173:WLR262179 WVN262173:WVN262179 F327709:F327715 JB327709:JB327715 SX327709:SX327715 ACT327709:ACT327715 AMP327709:AMP327715 AWL327709:AWL327715 BGH327709:BGH327715 BQD327709:BQD327715 BZZ327709:BZZ327715 CJV327709:CJV327715 CTR327709:CTR327715 DDN327709:DDN327715 DNJ327709:DNJ327715 DXF327709:DXF327715 EHB327709:EHB327715 EQX327709:EQX327715 FAT327709:FAT327715 FKP327709:FKP327715 FUL327709:FUL327715 GEH327709:GEH327715 GOD327709:GOD327715 GXZ327709:GXZ327715 HHV327709:HHV327715 HRR327709:HRR327715 IBN327709:IBN327715 ILJ327709:ILJ327715 IVF327709:IVF327715 JFB327709:JFB327715 JOX327709:JOX327715 JYT327709:JYT327715 KIP327709:KIP327715 KSL327709:KSL327715 LCH327709:LCH327715 LMD327709:LMD327715 LVZ327709:LVZ327715 MFV327709:MFV327715 MPR327709:MPR327715 MZN327709:MZN327715 NJJ327709:NJJ327715 NTF327709:NTF327715 ODB327709:ODB327715 OMX327709:OMX327715 OWT327709:OWT327715 PGP327709:PGP327715 PQL327709:PQL327715 QAH327709:QAH327715 QKD327709:QKD327715 QTZ327709:QTZ327715 RDV327709:RDV327715 RNR327709:RNR327715 RXN327709:RXN327715 SHJ327709:SHJ327715 SRF327709:SRF327715 TBB327709:TBB327715 TKX327709:TKX327715 TUT327709:TUT327715 UEP327709:UEP327715 UOL327709:UOL327715 UYH327709:UYH327715 VID327709:VID327715 VRZ327709:VRZ327715 WBV327709:WBV327715 WLR327709:WLR327715 WVN327709:WVN327715 F393245:F393251 JB393245:JB393251 SX393245:SX393251 ACT393245:ACT393251 AMP393245:AMP393251 AWL393245:AWL393251 BGH393245:BGH393251 BQD393245:BQD393251 BZZ393245:BZZ393251 CJV393245:CJV393251 CTR393245:CTR393251 DDN393245:DDN393251 DNJ393245:DNJ393251 DXF393245:DXF393251 EHB393245:EHB393251 EQX393245:EQX393251 FAT393245:FAT393251 FKP393245:FKP393251 FUL393245:FUL393251 GEH393245:GEH393251 GOD393245:GOD393251 GXZ393245:GXZ393251 HHV393245:HHV393251 HRR393245:HRR393251 IBN393245:IBN393251 ILJ393245:ILJ393251 IVF393245:IVF393251 JFB393245:JFB393251 JOX393245:JOX393251 JYT393245:JYT393251 KIP393245:KIP393251 KSL393245:KSL393251 LCH393245:LCH393251 LMD393245:LMD393251 LVZ393245:LVZ393251 MFV393245:MFV393251 MPR393245:MPR393251 MZN393245:MZN393251 NJJ393245:NJJ393251 NTF393245:NTF393251 ODB393245:ODB393251 OMX393245:OMX393251 OWT393245:OWT393251 PGP393245:PGP393251 PQL393245:PQL393251 QAH393245:QAH393251 QKD393245:QKD393251 QTZ393245:QTZ393251 RDV393245:RDV393251 RNR393245:RNR393251 RXN393245:RXN393251 SHJ393245:SHJ393251 SRF393245:SRF393251 TBB393245:TBB393251 TKX393245:TKX393251 TUT393245:TUT393251 UEP393245:UEP393251 UOL393245:UOL393251 UYH393245:UYH393251 VID393245:VID393251 VRZ393245:VRZ393251 WBV393245:WBV393251 WLR393245:WLR393251 WVN393245:WVN393251 F458781:F458787 JB458781:JB458787 SX458781:SX458787 ACT458781:ACT458787 AMP458781:AMP458787 AWL458781:AWL458787 BGH458781:BGH458787 BQD458781:BQD458787 BZZ458781:BZZ458787 CJV458781:CJV458787 CTR458781:CTR458787 DDN458781:DDN458787 DNJ458781:DNJ458787 DXF458781:DXF458787 EHB458781:EHB458787 EQX458781:EQX458787 FAT458781:FAT458787 FKP458781:FKP458787 FUL458781:FUL458787 GEH458781:GEH458787 GOD458781:GOD458787 GXZ458781:GXZ458787 HHV458781:HHV458787 HRR458781:HRR458787 IBN458781:IBN458787 ILJ458781:ILJ458787 IVF458781:IVF458787 JFB458781:JFB458787 JOX458781:JOX458787 JYT458781:JYT458787 KIP458781:KIP458787 KSL458781:KSL458787 LCH458781:LCH458787 LMD458781:LMD458787 LVZ458781:LVZ458787 MFV458781:MFV458787 MPR458781:MPR458787 MZN458781:MZN458787 NJJ458781:NJJ458787 NTF458781:NTF458787 ODB458781:ODB458787 OMX458781:OMX458787 OWT458781:OWT458787 PGP458781:PGP458787 PQL458781:PQL458787 QAH458781:QAH458787 QKD458781:QKD458787 QTZ458781:QTZ458787 RDV458781:RDV458787 RNR458781:RNR458787 RXN458781:RXN458787 SHJ458781:SHJ458787 SRF458781:SRF458787 TBB458781:TBB458787 TKX458781:TKX458787 TUT458781:TUT458787 UEP458781:UEP458787 UOL458781:UOL458787 UYH458781:UYH458787 VID458781:VID458787 VRZ458781:VRZ458787 WBV458781:WBV458787 WLR458781:WLR458787 WVN458781:WVN458787 F524317:F524323 JB524317:JB524323 SX524317:SX524323 ACT524317:ACT524323 AMP524317:AMP524323 AWL524317:AWL524323 BGH524317:BGH524323 BQD524317:BQD524323 BZZ524317:BZZ524323 CJV524317:CJV524323 CTR524317:CTR524323 DDN524317:DDN524323 DNJ524317:DNJ524323 DXF524317:DXF524323 EHB524317:EHB524323 EQX524317:EQX524323 FAT524317:FAT524323 FKP524317:FKP524323 FUL524317:FUL524323 GEH524317:GEH524323 GOD524317:GOD524323 GXZ524317:GXZ524323 HHV524317:HHV524323 HRR524317:HRR524323 IBN524317:IBN524323 ILJ524317:ILJ524323 IVF524317:IVF524323 JFB524317:JFB524323 JOX524317:JOX524323 JYT524317:JYT524323 KIP524317:KIP524323 KSL524317:KSL524323 LCH524317:LCH524323 LMD524317:LMD524323 LVZ524317:LVZ524323 MFV524317:MFV524323 MPR524317:MPR524323 MZN524317:MZN524323 NJJ524317:NJJ524323 NTF524317:NTF524323 ODB524317:ODB524323 OMX524317:OMX524323 OWT524317:OWT524323 PGP524317:PGP524323 PQL524317:PQL524323 QAH524317:QAH524323 QKD524317:QKD524323 QTZ524317:QTZ524323 RDV524317:RDV524323 RNR524317:RNR524323 RXN524317:RXN524323 SHJ524317:SHJ524323 SRF524317:SRF524323 TBB524317:TBB524323 TKX524317:TKX524323 TUT524317:TUT524323 UEP524317:UEP524323 UOL524317:UOL524323 UYH524317:UYH524323 VID524317:VID524323 VRZ524317:VRZ524323 WBV524317:WBV524323 WLR524317:WLR524323 WVN524317:WVN524323 F589853:F589859 JB589853:JB589859 SX589853:SX589859 ACT589853:ACT589859 AMP589853:AMP589859 AWL589853:AWL589859 BGH589853:BGH589859 BQD589853:BQD589859 BZZ589853:BZZ589859 CJV589853:CJV589859 CTR589853:CTR589859 DDN589853:DDN589859 DNJ589853:DNJ589859 DXF589853:DXF589859 EHB589853:EHB589859 EQX589853:EQX589859 FAT589853:FAT589859 FKP589853:FKP589859 FUL589853:FUL589859 GEH589853:GEH589859 GOD589853:GOD589859 GXZ589853:GXZ589859 HHV589853:HHV589859 HRR589853:HRR589859 IBN589853:IBN589859 ILJ589853:ILJ589859 IVF589853:IVF589859 JFB589853:JFB589859 JOX589853:JOX589859 JYT589853:JYT589859 KIP589853:KIP589859 KSL589853:KSL589859 LCH589853:LCH589859 LMD589853:LMD589859 LVZ589853:LVZ589859 MFV589853:MFV589859 MPR589853:MPR589859 MZN589853:MZN589859 NJJ589853:NJJ589859 NTF589853:NTF589859 ODB589853:ODB589859 OMX589853:OMX589859 OWT589853:OWT589859 PGP589853:PGP589859 PQL589853:PQL589859 QAH589853:QAH589859 QKD589853:QKD589859 QTZ589853:QTZ589859 RDV589853:RDV589859 RNR589853:RNR589859 RXN589853:RXN589859 SHJ589853:SHJ589859 SRF589853:SRF589859 TBB589853:TBB589859 TKX589853:TKX589859 TUT589853:TUT589859 UEP589853:UEP589859 UOL589853:UOL589859 UYH589853:UYH589859 VID589853:VID589859 VRZ589853:VRZ589859 WBV589853:WBV589859 WLR589853:WLR589859 WVN589853:WVN589859 F655389:F655395 JB655389:JB655395 SX655389:SX655395 ACT655389:ACT655395 AMP655389:AMP655395 AWL655389:AWL655395 BGH655389:BGH655395 BQD655389:BQD655395 BZZ655389:BZZ655395 CJV655389:CJV655395 CTR655389:CTR655395 DDN655389:DDN655395 DNJ655389:DNJ655395 DXF655389:DXF655395 EHB655389:EHB655395 EQX655389:EQX655395 FAT655389:FAT655395 FKP655389:FKP655395 FUL655389:FUL655395 GEH655389:GEH655395 GOD655389:GOD655395 GXZ655389:GXZ655395 HHV655389:HHV655395 HRR655389:HRR655395 IBN655389:IBN655395 ILJ655389:ILJ655395 IVF655389:IVF655395 JFB655389:JFB655395 JOX655389:JOX655395 JYT655389:JYT655395 KIP655389:KIP655395 KSL655389:KSL655395 LCH655389:LCH655395 LMD655389:LMD655395 LVZ655389:LVZ655395 MFV655389:MFV655395 MPR655389:MPR655395 MZN655389:MZN655395 NJJ655389:NJJ655395 NTF655389:NTF655395 ODB655389:ODB655395 OMX655389:OMX655395 OWT655389:OWT655395 PGP655389:PGP655395 PQL655389:PQL655395 QAH655389:QAH655395 QKD655389:QKD655395 QTZ655389:QTZ655395 RDV655389:RDV655395 RNR655389:RNR655395 RXN655389:RXN655395 SHJ655389:SHJ655395 SRF655389:SRF655395 TBB655389:TBB655395 TKX655389:TKX655395 TUT655389:TUT655395 UEP655389:UEP655395 UOL655389:UOL655395 UYH655389:UYH655395 VID655389:VID655395 VRZ655389:VRZ655395 WBV655389:WBV655395 WLR655389:WLR655395 WVN655389:WVN655395 F720925:F720931 JB720925:JB720931 SX720925:SX720931 ACT720925:ACT720931 AMP720925:AMP720931 AWL720925:AWL720931 BGH720925:BGH720931 BQD720925:BQD720931 BZZ720925:BZZ720931 CJV720925:CJV720931 CTR720925:CTR720931 DDN720925:DDN720931 DNJ720925:DNJ720931 DXF720925:DXF720931 EHB720925:EHB720931 EQX720925:EQX720931 FAT720925:FAT720931 FKP720925:FKP720931 FUL720925:FUL720931 GEH720925:GEH720931 GOD720925:GOD720931 GXZ720925:GXZ720931 HHV720925:HHV720931 HRR720925:HRR720931 IBN720925:IBN720931 ILJ720925:ILJ720931 IVF720925:IVF720931 JFB720925:JFB720931 JOX720925:JOX720931 JYT720925:JYT720931 KIP720925:KIP720931 KSL720925:KSL720931 LCH720925:LCH720931 LMD720925:LMD720931 LVZ720925:LVZ720931 MFV720925:MFV720931 MPR720925:MPR720931 MZN720925:MZN720931 NJJ720925:NJJ720931 NTF720925:NTF720931 ODB720925:ODB720931 OMX720925:OMX720931 OWT720925:OWT720931 PGP720925:PGP720931 PQL720925:PQL720931 QAH720925:QAH720931 QKD720925:QKD720931 QTZ720925:QTZ720931 RDV720925:RDV720931 RNR720925:RNR720931 RXN720925:RXN720931 SHJ720925:SHJ720931 SRF720925:SRF720931 TBB720925:TBB720931 TKX720925:TKX720931 TUT720925:TUT720931 UEP720925:UEP720931 UOL720925:UOL720931 UYH720925:UYH720931 VID720925:VID720931 VRZ720925:VRZ720931 WBV720925:WBV720931 WLR720925:WLR720931 WVN720925:WVN720931 F786461:F786467 JB786461:JB786467 SX786461:SX786467 ACT786461:ACT786467 AMP786461:AMP786467 AWL786461:AWL786467 BGH786461:BGH786467 BQD786461:BQD786467 BZZ786461:BZZ786467 CJV786461:CJV786467 CTR786461:CTR786467 DDN786461:DDN786467 DNJ786461:DNJ786467 DXF786461:DXF786467 EHB786461:EHB786467 EQX786461:EQX786467 FAT786461:FAT786467 FKP786461:FKP786467 FUL786461:FUL786467 GEH786461:GEH786467 GOD786461:GOD786467 GXZ786461:GXZ786467 HHV786461:HHV786467 HRR786461:HRR786467 IBN786461:IBN786467 ILJ786461:ILJ786467 IVF786461:IVF786467 JFB786461:JFB786467 JOX786461:JOX786467 JYT786461:JYT786467 KIP786461:KIP786467 KSL786461:KSL786467 LCH786461:LCH786467 LMD786461:LMD786467 LVZ786461:LVZ786467 MFV786461:MFV786467 MPR786461:MPR786467 MZN786461:MZN786467 NJJ786461:NJJ786467 NTF786461:NTF786467 ODB786461:ODB786467 OMX786461:OMX786467 OWT786461:OWT786467 PGP786461:PGP786467 PQL786461:PQL786467 QAH786461:QAH786467 QKD786461:QKD786467 QTZ786461:QTZ786467 RDV786461:RDV786467 RNR786461:RNR786467 RXN786461:RXN786467 SHJ786461:SHJ786467 SRF786461:SRF786467 TBB786461:TBB786467 TKX786461:TKX786467 TUT786461:TUT786467 UEP786461:UEP786467 UOL786461:UOL786467 UYH786461:UYH786467 VID786461:VID786467 VRZ786461:VRZ786467 WBV786461:WBV786467 WLR786461:WLR786467 WVN786461:WVN786467 F851997:F852003 JB851997:JB852003 SX851997:SX852003 ACT851997:ACT852003 AMP851997:AMP852003 AWL851997:AWL852003 BGH851997:BGH852003 BQD851997:BQD852003 BZZ851997:BZZ852003 CJV851997:CJV852003 CTR851997:CTR852003 DDN851997:DDN852003 DNJ851997:DNJ852003 DXF851997:DXF852003 EHB851997:EHB852003 EQX851997:EQX852003 FAT851997:FAT852003 FKP851997:FKP852003 FUL851997:FUL852003 GEH851997:GEH852003 GOD851997:GOD852003 GXZ851997:GXZ852003 HHV851997:HHV852003 HRR851997:HRR852003 IBN851997:IBN852003 ILJ851997:ILJ852003 IVF851997:IVF852003 JFB851997:JFB852003 JOX851997:JOX852003 JYT851997:JYT852003 KIP851997:KIP852003 KSL851997:KSL852003 LCH851997:LCH852003 LMD851997:LMD852003 LVZ851997:LVZ852003 MFV851997:MFV852003 MPR851997:MPR852003 MZN851997:MZN852003 NJJ851997:NJJ852003 NTF851997:NTF852003 ODB851997:ODB852003 OMX851997:OMX852003 OWT851997:OWT852003 PGP851997:PGP852003 PQL851997:PQL852003 QAH851997:QAH852003 QKD851997:QKD852003 QTZ851997:QTZ852003 RDV851997:RDV852003 RNR851997:RNR852003 RXN851997:RXN852003 SHJ851997:SHJ852003 SRF851997:SRF852003 TBB851997:TBB852003 TKX851997:TKX852003 TUT851997:TUT852003 UEP851997:UEP852003 UOL851997:UOL852003 UYH851997:UYH852003 VID851997:VID852003 VRZ851997:VRZ852003 WBV851997:WBV852003 WLR851997:WLR852003 WVN851997:WVN852003 F917533:F917539 JB917533:JB917539 SX917533:SX917539 ACT917533:ACT917539 AMP917533:AMP917539 AWL917533:AWL917539 BGH917533:BGH917539 BQD917533:BQD917539 BZZ917533:BZZ917539 CJV917533:CJV917539 CTR917533:CTR917539 DDN917533:DDN917539 DNJ917533:DNJ917539 DXF917533:DXF917539 EHB917533:EHB917539 EQX917533:EQX917539 FAT917533:FAT917539 FKP917533:FKP917539 FUL917533:FUL917539 GEH917533:GEH917539 GOD917533:GOD917539 GXZ917533:GXZ917539 HHV917533:HHV917539 HRR917533:HRR917539 IBN917533:IBN917539 ILJ917533:ILJ917539 IVF917533:IVF917539 JFB917533:JFB917539 JOX917533:JOX917539 JYT917533:JYT917539 KIP917533:KIP917539 KSL917533:KSL917539 LCH917533:LCH917539 LMD917533:LMD917539 LVZ917533:LVZ917539 MFV917533:MFV917539 MPR917533:MPR917539 MZN917533:MZN917539 NJJ917533:NJJ917539 NTF917533:NTF917539 ODB917533:ODB917539 OMX917533:OMX917539 OWT917533:OWT917539 PGP917533:PGP917539 PQL917533:PQL917539 QAH917533:QAH917539 QKD917533:QKD917539 QTZ917533:QTZ917539 RDV917533:RDV917539 RNR917533:RNR917539 RXN917533:RXN917539 SHJ917533:SHJ917539 SRF917533:SRF917539 TBB917533:TBB917539 TKX917533:TKX917539 TUT917533:TUT917539 UEP917533:UEP917539 UOL917533:UOL917539 UYH917533:UYH917539 VID917533:VID917539 VRZ917533:VRZ917539 WBV917533:WBV917539 WLR917533:WLR917539 WVN917533:WVN917539 F983069:F983075 JB983069:JB983075 SX983069:SX983075 ACT983069:ACT983075 AMP983069:AMP983075 AWL983069:AWL983075 BGH983069:BGH983075 BQD983069:BQD983075 BZZ983069:BZZ983075 CJV983069:CJV983075 CTR983069:CTR983075 DDN983069:DDN983075 DNJ983069:DNJ983075 DXF983069:DXF983075 EHB983069:EHB983075 EQX983069:EQX983075 FAT983069:FAT983075 FKP983069:FKP983075 FUL983069:FUL983075 GEH983069:GEH983075 GOD983069:GOD983075 GXZ983069:GXZ983075 HHV983069:HHV983075 HRR983069:HRR983075 IBN983069:IBN983075 ILJ983069:ILJ983075 IVF983069:IVF983075 JFB983069:JFB983075 JOX983069:JOX983075 JYT983069:JYT983075 KIP983069:KIP983075 KSL983069:KSL983075 LCH983069:LCH983075 LMD983069:LMD983075 LVZ983069:LVZ983075 MFV983069:MFV983075 MPR983069:MPR983075 MZN983069:MZN983075 NJJ983069:NJJ983075 NTF983069:NTF983075 ODB983069:ODB983075 OMX983069:OMX983075 OWT983069:OWT983075 PGP983069:PGP983075 PQL983069:PQL983075 QAH983069:QAH983075 QKD983069:QKD983075 QTZ983069:QTZ983075 RDV983069:RDV983075 RNR983069:RNR983075 RXN983069:RXN983075 SHJ983069:SHJ983075 SRF983069:SRF983075 TBB983069:TBB983075 TKX983069:TKX983075 TUT983069:TUT983075 UEP983069:UEP983075 UOL983069:UOL983075 UYH983069:UYH983075 VID983069:VID983075 VRZ983069:VRZ983075 WBV983069:WBV983075 WLR983069:WLR983075 WVN983069:WVN983075 F37 JB37 SX37 ACT37 AMP37 AWL37 BGH37 BQD37 BZZ37 CJV37 CTR37 DDN37 DNJ37 DXF37 EHB37 EQX37 FAT37 FKP37 FUL37 GEH37 GOD37 GXZ37 HHV37 HRR37 IBN37 ILJ37 IVF37 JFB37 JOX37 JYT37 KIP37 KSL37 LCH37 LMD37 LVZ37 MFV37 MPR37 MZN37 NJJ37 NTF37 ODB37 OMX37 OWT37 PGP37 PQL37 QAH37 QKD37 QTZ37 RDV37 RNR37 RXN37 SHJ37 SRF37 TBB37 TKX37 TUT37 UEP37 UOL37 UYH37 VID37 VRZ37 WBV37 WLR37 WVN37 F65573 JB65573 SX65573 ACT65573 AMP65573 AWL65573 BGH65573 BQD65573 BZZ65573 CJV65573 CTR65573 DDN65573 DNJ65573 DXF65573 EHB65573 EQX65573 FAT65573 FKP65573 FUL65573 GEH65573 GOD65573 GXZ65573 HHV65573 HRR65573 IBN65573 ILJ65573 IVF65573 JFB65573 JOX65573 JYT65573 KIP65573 KSL65573 LCH65573 LMD65573 LVZ65573 MFV65573 MPR65573 MZN65573 NJJ65573 NTF65573 ODB65573 OMX65573 OWT65573 PGP65573 PQL65573 QAH65573 QKD65573 QTZ65573 RDV65573 RNR65573 RXN65573 SHJ65573 SRF65573 TBB65573 TKX65573 TUT65573 UEP65573 UOL65573 UYH65573 VID65573 VRZ65573 WBV65573 WLR65573 WVN65573 F131109 JB131109 SX131109 ACT131109 AMP131109 AWL131109 BGH131109 BQD131109 BZZ131109 CJV131109 CTR131109 DDN131109 DNJ131109 DXF131109 EHB131109 EQX131109 FAT131109 FKP131109 FUL131109 GEH131109 GOD131109 GXZ131109 HHV131109 HRR131109 IBN131109 ILJ131109 IVF131109 JFB131109 JOX131109 JYT131109 KIP131109 KSL131109 LCH131109 LMD131109 LVZ131109 MFV131109 MPR131109 MZN131109 NJJ131109 NTF131109 ODB131109 OMX131109 OWT131109 PGP131109 PQL131109 QAH131109 QKD131109 QTZ131109 RDV131109 RNR131109 RXN131109 SHJ131109 SRF131109 TBB131109 TKX131109 TUT131109 UEP131109 UOL131109 UYH131109 VID131109 VRZ131109 WBV131109 WLR131109 WVN131109 F196645 JB196645 SX196645 ACT196645 AMP196645 AWL196645 BGH196645 BQD196645 BZZ196645 CJV196645 CTR196645 DDN196645 DNJ196645 DXF196645 EHB196645 EQX196645 FAT196645 FKP196645 FUL196645 GEH196645 GOD196645 GXZ196645 HHV196645 HRR196645 IBN196645 ILJ196645 IVF196645 JFB196645 JOX196645 JYT196645 KIP196645 KSL196645 LCH196645 LMD196645 LVZ196645 MFV196645 MPR196645 MZN196645 NJJ196645 NTF196645 ODB196645 OMX196645 OWT196645 PGP196645 PQL196645 QAH196645 QKD196645 QTZ196645 RDV196645 RNR196645 RXN196645 SHJ196645 SRF196645 TBB196645 TKX196645 TUT196645 UEP196645 UOL196645 UYH196645 VID196645 VRZ196645 WBV196645 WLR196645 WVN196645 F262181 JB262181 SX262181 ACT262181 AMP262181 AWL262181 BGH262181 BQD262181 BZZ262181 CJV262181 CTR262181 DDN262181 DNJ262181 DXF262181 EHB262181 EQX262181 FAT262181 FKP262181 FUL262181 GEH262181 GOD262181 GXZ262181 HHV262181 HRR262181 IBN262181 ILJ262181 IVF262181 JFB262181 JOX262181 JYT262181 KIP262181 KSL262181 LCH262181 LMD262181 LVZ262181 MFV262181 MPR262181 MZN262181 NJJ262181 NTF262181 ODB262181 OMX262181 OWT262181 PGP262181 PQL262181 QAH262181 QKD262181 QTZ262181 RDV262181 RNR262181 RXN262181 SHJ262181 SRF262181 TBB262181 TKX262181 TUT262181 UEP262181 UOL262181 UYH262181 VID262181 VRZ262181 WBV262181 WLR262181 WVN262181 F327717 JB327717 SX327717 ACT327717 AMP327717 AWL327717 BGH327717 BQD327717 BZZ327717 CJV327717 CTR327717 DDN327717 DNJ327717 DXF327717 EHB327717 EQX327717 FAT327717 FKP327717 FUL327717 GEH327717 GOD327717 GXZ327717 HHV327717 HRR327717 IBN327717 ILJ327717 IVF327717 JFB327717 JOX327717 JYT327717 KIP327717 KSL327717 LCH327717 LMD327717 LVZ327717 MFV327717 MPR327717 MZN327717 NJJ327717 NTF327717 ODB327717 OMX327717 OWT327717 PGP327717 PQL327717 QAH327717 QKD327717 QTZ327717 RDV327717 RNR327717 RXN327717 SHJ327717 SRF327717 TBB327717 TKX327717 TUT327717 UEP327717 UOL327717 UYH327717 VID327717 VRZ327717 WBV327717 WLR327717 WVN327717 F393253 JB393253 SX393253 ACT393253 AMP393253 AWL393253 BGH393253 BQD393253 BZZ393253 CJV393253 CTR393253 DDN393253 DNJ393253 DXF393253 EHB393253 EQX393253 FAT393253 FKP393253 FUL393253 GEH393253 GOD393253 GXZ393253 HHV393253 HRR393253 IBN393253 ILJ393253 IVF393253 JFB393253 JOX393253 JYT393253 KIP393253 KSL393253 LCH393253 LMD393253 LVZ393253 MFV393253 MPR393253 MZN393253 NJJ393253 NTF393253 ODB393253 OMX393253 OWT393253 PGP393253 PQL393253 QAH393253 QKD393253 QTZ393253 RDV393253 RNR393253 RXN393253 SHJ393253 SRF393253 TBB393253 TKX393253 TUT393253 UEP393253 UOL393253 UYH393253 VID393253 VRZ393253 WBV393253 WLR393253 WVN393253 F458789 JB458789 SX458789 ACT458789 AMP458789 AWL458789 BGH458789 BQD458789 BZZ458789 CJV458789 CTR458789 DDN458789 DNJ458789 DXF458789 EHB458789 EQX458789 FAT458789 FKP458789 FUL458789 GEH458789 GOD458789 GXZ458789 HHV458789 HRR458789 IBN458789 ILJ458789 IVF458789 JFB458789 JOX458789 JYT458789 KIP458789 KSL458789 LCH458789 LMD458789 LVZ458789 MFV458789 MPR458789 MZN458789 NJJ458789 NTF458789 ODB458789 OMX458789 OWT458789 PGP458789 PQL458789 QAH458789 QKD458789 QTZ458789 RDV458789 RNR458789 RXN458789 SHJ458789 SRF458789 TBB458789 TKX458789 TUT458789 UEP458789 UOL458789 UYH458789 VID458789 VRZ458789 WBV458789 WLR458789 WVN458789 F524325 JB524325 SX524325 ACT524325 AMP524325 AWL524325 BGH524325 BQD524325 BZZ524325 CJV524325 CTR524325 DDN524325 DNJ524325 DXF524325 EHB524325 EQX524325 FAT524325 FKP524325 FUL524325 GEH524325 GOD524325 GXZ524325 HHV524325 HRR524325 IBN524325 ILJ524325 IVF524325 JFB524325 JOX524325 JYT524325 KIP524325 KSL524325 LCH524325 LMD524325 LVZ524325 MFV524325 MPR524325 MZN524325 NJJ524325 NTF524325 ODB524325 OMX524325 OWT524325 PGP524325 PQL524325 QAH524325 QKD524325 QTZ524325 RDV524325 RNR524325 RXN524325 SHJ524325 SRF524325 TBB524325 TKX524325 TUT524325 UEP524325 UOL524325 UYH524325 VID524325 VRZ524325 WBV524325 WLR524325 WVN524325 F589861 JB589861 SX589861 ACT589861 AMP589861 AWL589861 BGH589861 BQD589861 BZZ589861 CJV589861 CTR589861 DDN589861 DNJ589861 DXF589861 EHB589861 EQX589861 FAT589861 FKP589861 FUL589861 GEH589861 GOD589861 GXZ589861 HHV589861 HRR589861 IBN589861 ILJ589861 IVF589861 JFB589861 JOX589861 JYT589861 KIP589861 KSL589861 LCH589861 LMD589861 LVZ589861 MFV589861 MPR589861 MZN589861 NJJ589861 NTF589861 ODB589861 OMX589861 OWT589861 PGP589861 PQL589861 QAH589861 QKD589861 QTZ589861 RDV589861 RNR589861 RXN589861 SHJ589861 SRF589861 TBB589861 TKX589861 TUT589861 UEP589861 UOL589861 UYH589861 VID589861 VRZ589861 WBV589861 WLR589861 WVN589861 F655397 JB655397 SX655397 ACT655397 AMP655397 AWL655397 BGH655397 BQD655397 BZZ655397 CJV655397 CTR655397 DDN655397 DNJ655397 DXF655397 EHB655397 EQX655397 FAT655397 FKP655397 FUL655397 GEH655397 GOD655397 GXZ655397 HHV655397 HRR655397 IBN655397 ILJ655397 IVF655397 JFB655397 JOX655397 JYT655397 KIP655397 KSL655397 LCH655397 LMD655397 LVZ655397 MFV655397 MPR655397 MZN655397 NJJ655397 NTF655397 ODB655397 OMX655397 OWT655397 PGP655397 PQL655397 QAH655397 QKD655397 QTZ655397 RDV655397 RNR655397 RXN655397 SHJ655397 SRF655397 TBB655397 TKX655397 TUT655397 UEP655397 UOL655397 UYH655397 VID655397 VRZ655397 WBV655397 WLR655397 WVN655397 F720933 JB720933 SX720933 ACT720933 AMP720933 AWL720933 BGH720933 BQD720933 BZZ720933 CJV720933 CTR720933 DDN720933 DNJ720933 DXF720933 EHB720933 EQX720933 FAT720933 FKP720933 FUL720933 GEH720933 GOD720933 GXZ720933 HHV720933 HRR720933 IBN720933 ILJ720933 IVF720933 JFB720933 JOX720933 JYT720933 KIP720933 KSL720933 LCH720933 LMD720933 LVZ720933 MFV720933 MPR720933 MZN720933 NJJ720933 NTF720933 ODB720933 OMX720933 OWT720933 PGP720933 PQL720933 QAH720933 QKD720933 QTZ720933 RDV720933 RNR720933 RXN720933 SHJ720933 SRF720933 TBB720933 TKX720933 TUT720933 UEP720933 UOL720933 UYH720933 VID720933 VRZ720933 WBV720933 WLR720933 WVN720933 F786469 JB786469 SX786469 ACT786469 AMP786469 AWL786469 BGH786469 BQD786469 BZZ786469 CJV786469 CTR786469 DDN786469 DNJ786469 DXF786469 EHB786469 EQX786469 FAT786469 FKP786469 FUL786469 GEH786469 GOD786469 GXZ786469 HHV786469 HRR786469 IBN786469 ILJ786469 IVF786469 JFB786469 JOX786469 JYT786469 KIP786469 KSL786469 LCH786469 LMD786469 LVZ786469 MFV786469 MPR786469 MZN786469 NJJ786469 NTF786469 ODB786469 OMX786469 OWT786469 PGP786469 PQL786469 QAH786469 QKD786469 QTZ786469 RDV786469 RNR786469 RXN786469 SHJ786469 SRF786469 TBB786469 TKX786469 TUT786469 UEP786469 UOL786469 UYH786469 VID786469 VRZ786469 WBV786469 WLR786469 WVN786469 F852005 JB852005 SX852005 ACT852005 AMP852005 AWL852005 BGH852005 BQD852005 BZZ852005 CJV852005 CTR852005 DDN852005 DNJ852005 DXF852005 EHB852005 EQX852005 FAT852005 FKP852005 FUL852005 GEH852005 GOD852005 GXZ852005 HHV852005 HRR852005 IBN852005 ILJ852005 IVF852005 JFB852005 JOX852005 JYT852005 KIP852005 KSL852005 LCH852005 LMD852005 LVZ852005 MFV852005 MPR852005 MZN852005 NJJ852005 NTF852005 ODB852005 OMX852005 OWT852005 PGP852005 PQL852005 QAH852005 QKD852005 QTZ852005 RDV852005 RNR852005 RXN852005 SHJ852005 SRF852005 TBB852005 TKX852005 TUT852005 UEP852005 UOL852005 UYH852005 VID852005 VRZ852005 WBV852005 WLR852005 WVN852005 F917541 JB917541 SX917541 ACT917541 AMP917541 AWL917541 BGH917541 BQD917541 BZZ917541 CJV917541 CTR917541 DDN917541 DNJ917541 DXF917541 EHB917541 EQX917541 FAT917541 FKP917541 FUL917541 GEH917541 GOD917541 GXZ917541 HHV917541 HRR917541 IBN917541 ILJ917541 IVF917541 JFB917541 JOX917541 JYT917541 KIP917541 KSL917541 LCH917541 LMD917541 LVZ917541 MFV917541 MPR917541 MZN917541 NJJ917541 NTF917541 ODB917541 OMX917541 OWT917541 PGP917541 PQL917541 QAH917541 QKD917541 QTZ917541 RDV917541 RNR917541 RXN917541 SHJ917541 SRF917541 TBB917541 TKX917541 TUT917541 UEP917541 UOL917541 UYH917541 VID917541 VRZ917541 WBV917541 WLR917541 WVN917541 F983077 JB983077 SX983077 ACT983077 AMP983077 AWL983077 BGH983077 BQD983077 BZZ983077 CJV983077 CTR983077 DDN983077 DNJ983077 DXF983077 EHB983077 EQX983077 FAT983077 FKP983077 FUL983077 GEH983077 GOD983077 GXZ983077 HHV983077 HRR983077 IBN983077 ILJ983077 IVF983077 JFB983077 JOX983077 JYT983077 KIP983077 KSL983077 LCH983077 LMD983077 LVZ983077 MFV983077 MPR983077 MZN983077 NJJ983077 NTF983077 ODB983077 OMX983077 OWT983077 PGP983077 PQL983077 QAH983077 QKD983077 QTZ983077 RDV983077 RNR983077 RXN983077 SHJ983077 SRF983077 TBB983077 TKX983077 TUT983077 UEP983077 UOL983077 UYH983077 VID983077 VRZ983077 WBV983077 WLR983077 WVN983077 H37 JD37 SZ37 ACV37 AMR37 AWN37 BGJ37 BQF37 CAB37 CJX37 CTT37 DDP37 DNL37 DXH37 EHD37 EQZ37 FAV37 FKR37 FUN37 GEJ37 GOF37 GYB37 HHX37 HRT37 IBP37 ILL37 IVH37 JFD37 JOZ37 JYV37 KIR37 KSN37 LCJ37 LMF37 LWB37 MFX37 MPT37 MZP37 NJL37 NTH37 ODD37 OMZ37 OWV37 PGR37 PQN37 QAJ37 QKF37 QUB37 RDX37 RNT37 RXP37 SHL37 SRH37 TBD37 TKZ37 TUV37 UER37 UON37 UYJ37 VIF37 VSB37 WBX37 WLT37 WVP37 H65573 JD65573 SZ65573 ACV65573 AMR65573 AWN65573 BGJ65573 BQF65573 CAB65573 CJX65573 CTT65573 DDP65573 DNL65573 DXH65573 EHD65573 EQZ65573 FAV65573 FKR65573 FUN65573 GEJ65573 GOF65573 GYB65573 HHX65573 HRT65573 IBP65573 ILL65573 IVH65573 JFD65573 JOZ65573 JYV65573 KIR65573 KSN65573 LCJ65573 LMF65573 LWB65573 MFX65573 MPT65573 MZP65573 NJL65573 NTH65573 ODD65573 OMZ65573 OWV65573 PGR65573 PQN65573 QAJ65573 QKF65573 QUB65573 RDX65573 RNT65573 RXP65573 SHL65573 SRH65573 TBD65573 TKZ65573 TUV65573 UER65573 UON65573 UYJ65573 VIF65573 VSB65573 WBX65573 WLT65573 WVP65573 H131109 JD131109 SZ131109 ACV131109 AMR131109 AWN131109 BGJ131109 BQF131109 CAB131109 CJX131109 CTT131109 DDP131109 DNL131109 DXH131109 EHD131109 EQZ131109 FAV131109 FKR131109 FUN131109 GEJ131109 GOF131109 GYB131109 HHX131109 HRT131109 IBP131109 ILL131109 IVH131109 JFD131109 JOZ131109 JYV131109 KIR131109 KSN131109 LCJ131109 LMF131109 LWB131109 MFX131109 MPT131109 MZP131109 NJL131109 NTH131109 ODD131109 OMZ131109 OWV131109 PGR131109 PQN131109 QAJ131109 QKF131109 QUB131109 RDX131109 RNT131109 RXP131109 SHL131109 SRH131109 TBD131109 TKZ131109 TUV131109 UER131109 UON131109 UYJ131109 VIF131109 VSB131109 WBX131109 WLT131109 WVP131109 H196645 JD196645 SZ196645 ACV196645 AMR196645 AWN196645 BGJ196645 BQF196645 CAB196645 CJX196645 CTT196645 DDP196645 DNL196645 DXH196645 EHD196645 EQZ196645 FAV196645 FKR196645 FUN196645 GEJ196645 GOF196645 GYB196645 HHX196645 HRT196645 IBP196645 ILL196645 IVH196645 JFD196645 JOZ196645 JYV196645 KIR196645 KSN196645 LCJ196645 LMF196645 LWB196645 MFX196645 MPT196645 MZP196645 NJL196645 NTH196645 ODD196645 OMZ196645 OWV196645 PGR196645 PQN196645 QAJ196645 QKF196645 QUB196645 RDX196645 RNT196645 RXP196645 SHL196645 SRH196645 TBD196645 TKZ196645 TUV196645 UER196645 UON196645 UYJ196645 VIF196645 VSB196645 WBX196645 WLT196645 WVP196645 H262181 JD262181 SZ262181 ACV262181 AMR262181 AWN262181 BGJ262181 BQF262181 CAB262181 CJX262181 CTT262181 DDP262181 DNL262181 DXH262181 EHD262181 EQZ262181 FAV262181 FKR262181 FUN262181 GEJ262181 GOF262181 GYB262181 HHX262181 HRT262181 IBP262181 ILL262181 IVH262181 JFD262181 JOZ262181 JYV262181 KIR262181 KSN262181 LCJ262181 LMF262181 LWB262181 MFX262181 MPT262181 MZP262181 NJL262181 NTH262181 ODD262181 OMZ262181 OWV262181 PGR262181 PQN262181 QAJ262181 QKF262181 QUB262181 RDX262181 RNT262181 RXP262181 SHL262181 SRH262181 TBD262181 TKZ262181 TUV262181 UER262181 UON262181 UYJ262181 VIF262181 VSB262181 WBX262181 WLT262181 WVP262181 H327717 JD327717 SZ327717 ACV327717 AMR327717 AWN327717 BGJ327717 BQF327717 CAB327717 CJX327717 CTT327717 DDP327717 DNL327717 DXH327717 EHD327717 EQZ327717 FAV327717 FKR327717 FUN327717 GEJ327717 GOF327717 GYB327717 HHX327717 HRT327717 IBP327717 ILL327717 IVH327717 JFD327717 JOZ327717 JYV327717 KIR327717 KSN327717 LCJ327717 LMF327717 LWB327717 MFX327717 MPT327717 MZP327717 NJL327717 NTH327717 ODD327717 OMZ327717 OWV327717 PGR327717 PQN327717 QAJ327717 QKF327717 QUB327717 RDX327717 RNT327717 RXP327717 SHL327717 SRH327717 TBD327717 TKZ327717 TUV327717 UER327717 UON327717 UYJ327717 VIF327717 VSB327717 WBX327717 WLT327717 WVP327717 H393253 JD393253 SZ393253 ACV393253 AMR393253 AWN393253 BGJ393253 BQF393253 CAB393253 CJX393253 CTT393253 DDP393253 DNL393253 DXH393253 EHD393253 EQZ393253 FAV393253 FKR393253 FUN393253 GEJ393253 GOF393253 GYB393253 HHX393253 HRT393253 IBP393253 ILL393253 IVH393253 JFD393253 JOZ393253 JYV393253 KIR393253 KSN393253 LCJ393253 LMF393253 LWB393253 MFX393253 MPT393253 MZP393253 NJL393253 NTH393253 ODD393253 OMZ393253 OWV393253 PGR393253 PQN393253 QAJ393253 QKF393253 QUB393253 RDX393253 RNT393253 RXP393253 SHL393253 SRH393253 TBD393253 TKZ393253 TUV393253 UER393253 UON393253 UYJ393253 VIF393253 VSB393253 WBX393253 WLT393253 WVP393253 H458789 JD458789 SZ458789 ACV458789 AMR458789 AWN458789 BGJ458789 BQF458789 CAB458789 CJX458789 CTT458789 DDP458789 DNL458789 DXH458789 EHD458789 EQZ458789 FAV458789 FKR458789 FUN458789 GEJ458789 GOF458789 GYB458789 HHX458789 HRT458789 IBP458789 ILL458789 IVH458789 JFD458789 JOZ458789 JYV458789 KIR458789 KSN458789 LCJ458789 LMF458789 LWB458789 MFX458789 MPT458789 MZP458789 NJL458789 NTH458789 ODD458789 OMZ458789 OWV458789 PGR458789 PQN458789 QAJ458789 QKF458789 QUB458789 RDX458789 RNT458789 RXP458789 SHL458789 SRH458789 TBD458789 TKZ458789 TUV458789 UER458789 UON458789 UYJ458789 VIF458789 VSB458789 WBX458789 WLT458789 WVP458789 H524325 JD524325 SZ524325 ACV524325 AMR524325 AWN524325 BGJ524325 BQF524325 CAB524325 CJX524325 CTT524325 DDP524325 DNL524325 DXH524325 EHD524325 EQZ524325 FAV524325 FKR524325 FUN524325 GEJ524325 GOF524325 GYB524325 HHX524325 HRT524325 IBP524325 ILL524325 IVH524325 JFD524325 JOZ524325 JYV524325 KIR524325 KSN524325 LCJ524325 LMF524325 LWB524325 MFX524325 MPT524325 MZP524325 NJL524325 NTH524325 ODD524325 OMZ524325 OWV524325 PGR524325 PQN524325 QAJ524325 QKF524325 QUB524325 RDX524325 RNT524325 RXP524325 SHL524325 SRH524325 TBD524325 TKZ524325 TUV524325 UER524325 UON524325 UYJ524325 VIF524325 VSB524325 WBX524325 WLT524325 WVP524325 H589861 JD589861 SZ589861 ACV589861 AMR589861 AWN589861 BGJ589861 BQF589861 CAB589861 CJX589861 CTT589861 DDP589861 DNL589861 DXH589861 EHD589861 EQZ589861 FAV589861 FKR589861 FUN589861 GEJ589861 GOF589861 GYB589861 HHX589861 HRT589861 IBP589861 ILL589861 IVH589861 JFD589861 JOZ589861 JYV589861 KIR589861 KSN589861 LCJ589861 LMF589861 LWB589861 MFX589861 MPT589861 MZP589861 NJL589861 NTH589861 ODD589861 OMZ589861 OWV589861 PGR589861 PQN589861 QAJ589861 QKF589861 QUB589861 RDX589861 RNT589861 RXP589861 SHL589861 SRH589861 TBD589861 TKZ589861 TUV589861 UER589861 UON589861 UYJ589861 VIF589861 VSB589861 WBX589861 WLT589861 WVP589861 H655397 JD655397 SZ655397 ACV655397 AMR655397 AWN655397 BGJ655397 BQF655397 CAB655397 CJX655397 CTT655397 DDP655397 DNL655397 DXH655397 EHD655397 EQZ655397 FAV655397 FKR655397 FUN655397 GEJ655397 GOF655397 GYB655397 HHX655397 HRT655397 IBP655397 ILL655397 IVH655397 JFD655397 JOZ655397 JYV655397 KIR655397 KSN655397 LCJ655397 LMF655397 LWB655397 MFX655397 MPT655397 MZP655397 NJL655397 NTH655397 ODD655397 OMZ655397 OWV655397 PGR655397 PQN655397 QAJ655397 QKF655397 QUB655397 RDX655397 RNT655397 RXP655397 SHL655397 SRH655397 TBD655397 TKZ655397 TUV655397 UER655397 UON655397 UYJ655397 VIF655397 VSB655397 WBX655397 WLT655397 WVP655397 H720933 JD720933 SZ720933 ACV720933 AMR720933 AWN720933 BGJ720933 BQF720933 CAB720933 CJX720933 CTT720933 DDP720933 DNL720933 DXH720933 EHD720933 EQZ720933 FAV720933 FKR720933 FUN720933 GEJ720933 GOF720933 GYB720933 HHX720933 HRT720933 IBP720933 ILL720933 IVH720933 JFD720933 JOZ720933 JYV720933 KIR720933 KSN720933 LCJ720933 LMF720933 LWB720933 MFX720933 MPT720933 MZP720933 NJL720933 NTH720933 ODD720933 OMZ720933 OWV720933 PGR720933 PQN720933 QAJ720933 QKF720933 QUB720933 RDX720933 RNT720933 RXP720933 SHL720933 SRH720933 TBD720933 TKZ720933 TUV720933 UER720933 UON720933 UYJ720933 VIF720933 VSB720933 WBX720933 WLT720933 WVP720933 H786469 JD786469 SZ786469 ACV786469 AMR786469 AWN786469 BGJ786469 BQF786469 CAB786469 CJX786469 CTT786469 DDP786469 DNL786469 DXH786469 EHD786469 EQZ786469 FAV786469 FKR786469 FUN786469 GEJ786469 GOF786469 GYB786469 HHX786469 HRT786469 IBP786469 ILL786469 IVH786469 JFD786469 JOZ786469 JYV786469 KIR786469 KSN786469 LCJ786469 LMF786469 LWB786469 MFX786469 MPT786469 MZP786469 NJL786469 NTH786469 ODD786469 OMZ786469 OWV786469 PGR786469 PQN786469 QAJ786469 QKF786469 QUB786469 RDX786469 RNT786469 RXP786469 SHL786469 SRH786469 TBD786469 TKZ786469 TUV786469 UER786469 UON786469 UYJ786469 VIF786469 VSB786469 WBX786469 WLT786469 WVP786469 H852005 JD852005 SZ852005 ACV852005 AMR852005 AWN852005 BGJ852005 BQF852005 CAB852005 CJX852005 CTT852005 DDP852005 DNL852005 DXH852005 EHD852005 EQZ852005 FAV852005 FKR852005 FUN852005 GEJ852005 GOF852005 GYB852005 HHX852005 HRT852005 IBP852005 ILL852005 IVH852005 JFD852005 JOZ852005 JYV852005 KIR852005 KSN852005 LCJ852005 LMF852005 LWB852005 MFX852005 MPT852005 MZP852005 NJL852005 NTH852005 ODD852005 OMZ852005 OWV852005 PGR852005 PQN852005 QAJ852005 QKF852005 QUB852005 RDX852005 RNT852005 RXP852005 SHL852005 SRH852005 TBD852005 TKZ852005 TUV852005 UER852005 UON852005 UYJ852005 VIF852005 VSB852005 WBX852005 WLT852005 WVP852005 H917541 JD917541 SZ917541 ACV917541 AMR917541 AWN917541 BGJ917541 BQF917541 CAB917541 CJX917541 CTT917541 DDP917541 DNL917541 DXH917541 EHD917541 EQZ917541 FAV917541 FKR917541 FUN917541 GEJ917541 GOF917541 GYB917541 HHX917541 HRT917541 IBP917541 ILL917541 IVH917541 JFD917541 JOZ917541 JYV917541 KIR917541 KSN917541 LCJ917541 LMF917541 LWB917541 MFX917541 MPT917541 MZP917541 NJL917541 NTH917541 ODD917541 OMZ917541 OWV917541 PGR917541 PQN917541 QAJ917541 QKF917541 QUB917541 RDX917541 RNT917541 RXP917541 SHL917541 SRH917541 TBD917541 TKZ917541 TUV917541 UER917541 UON917541 UYJ917541 VIF917541 VSB917541 WBX917541 WLT917541 WVP917541 H983077 JD983077 SZ983077 ACV983077 AMR983077 AWN983077 BGJ983077 BQF983077 CAB983077 CJX983077 CTT983077 DDP983077 DNL983077 DXH983077 EHD983077 EQZ983077 FAV983077 FKR983077 FUN983077 GEJ983077 GOF983077 GYB983077 HHX983077 HRT983077 IBP983077 ILL983077 IVH983077 JFD983077 JOZ983077 JYV983077 KIR983077 KSN983077 LCJ983077 LMF983077 LWB983077 MFX983077 MPT983077 MZP983077 NJL983077 NTH983077 ODD983077 OMZ983077 OWV983077 PGR983077 PQN983077 QAJ983077 QKF983077 QUB983077 RDX983077 RNT983077 RXP983077 SHL983077 SRH983077 TBD983077 TKZ983077 TUV983077 UER983077 UON983077 UYJ983077 VIF983077 VSB983077 WBX983077 WLT983077 WVP983077 G37:G39 JC37:JC39 SY37:SY39 ACU37:ACU39 AMQ37:AMQ39 AWM37:AWM39 BGI37:BGI39 BQE37:BQE39 CAA37:CAA39 CJW37:CJW39 CTS37:CTS39 DDO37:DDO39 DNK37:DNK39 DXG37:DXG39 EHC37:EHC39 EQY37:EQY39 FAU37:FAU39 FKQ37:FKQ39 FUM37:FUM39 GEI37:GEI39 GOE37:GOE39 GYA37:GYA39 HHW37:HHW39 HRS37:HRS39 IBO37:IBO39 ILK37:ILK39 IVG37:IVG39 JFC37:JFC39 JOY37:JOY39 JYU37:JYU39 KIQ37:KIQ39 KSM37:KSM39 LCI37:LCI39 LME37:LME39 LWA37:LWA39 MFW37:MFW39 MPS37:MPS39 MZO37:MZO39 NJK37:NJK39 NTG37:NTG39 ODC37:ODC39 OMY37:OMY39 OWU37:OWU39 PGQ37:PGQ39 PQM37:PQM39 QAI37:QAI39 QKE37:QKE39 QUA37:QUA39 RDW37:RDW39 RNS37:RNS39 RXO37:RXO39 SHK37:SHK39 SRG37:SRG39 TBC37:TBC39 TKY37:TKY39 TUU37:TUU39 UEQ37:UEQ39 UOM37:UOM39 UYI37:UYI39 VIE37:VIE39 VSA37:VSA39 WBW37:WBW39 WLS37:WLS39 WVO37:WVO39 G65573:G65575 JC65573:JC65575 SY65573:SY65575 ACU65573:ACU65575 AMQ65573:AMQ65575 AWM65573:AWM65575 BGI65573:BGI65575 BQE65573:BQE65575 CAA65573:CAA65575 CJW65573:CJW65575 CTS65573:CTS65575 DDO65573:DDO65575 DNK65573:DNK65575 DXG65573:DXG65575 EHC65573:EHC65575 EQY65573:EQY65575 FAU65573:FAU65575 FKQ65573:FKQ65575 FUM65573:FUM65575 GEI65573:GEI65575 GOE65573:GOE65575 GYA65573:GYA65575 HHW65573:HHW65575 HRS65573:HRS65575 IBO65573:IBO65575 ILK65573:ILK65575 IVG65573:IVG65575 JFC65573:JFC65575 JOY65573:JOY65575 JYU65573:JYU65575 KIQ65573:KIQ65575 KSM65573:KSM65575 LCI65573:LCI65575 LME65573:LME65575 LWA65573:LWA65575 MFW65573:MFW65575 MPS65573:MPS65575 MZO65573:MZO65575 NJK65573:NJK65575 NTG65573:NTG65575 ODC65573:ODC65575 OMY65573:OMY65575 OWU65573:OWU65575 PGQ65573:PGQ65575 PQM65573:PQM65575 QAI65573:QAI65575 QKE65573:QKE65575 QUA65573:QUA65575 RDW65573:RDW65575 RNS65573:RNS65575 RXO65573:RXO65575 SHK65573:SHK65575 SRG65573:SRG65575 TBC65573:TBC65575 TKY65573:TKY65575 TUU65573:TUU65575 UEQ65573:UEQ65575 UOM65573:UOM65575 UYI65573:UYI65575 VIE65573:VIE65575 VSA65573:VSA65575 WBW65573:WBW65575 WLS65573:WLS65575 WVO65573:WVO65575 G131109:G131111 JC131109:JC131111 SY131109:SY131111 ACU131109:ACU131111 AMQ131109:AMQ131111 AWM131109:AWM131111 BGI131109:BGI131111 BQE131109:BQE131111 CAA131109:CAA131111 CJW131109:CJW131111 CTS131109:CTS131111 DDO131109:DDO131111 DNK131109:DNK131111 DXG131109:DXG131111 EHC131109:EHC131111 EQY131109:EQY131111 FAU131109:FAU131111 FKQ131109:FKQ131111 FUM131109:FUM131111 GEI131109:GEI131111 GOE131109:GOE131111 GYA131109:GYA131111 HHW131109:HHW131111 HRS131109:HRS131111 IBO131109:IBO131111 ILK131109:ILK131111 IVG131109:IVG131111 JFC131109:JFC131111 JOY131109:JOY131111 JYU131109:JYU131111 KIQ131109:KIQ131111 KSM131109:KSM131111 LCI131109:LCI131111 LME131109:LME131111 LWA131109:LWA131111 MFW131109:MFW131111 MPS131109:MPS131111 MZO131109:MZO131111 NJK131109:NJK131111 NTG131109:NTG131111 ODC131109:ODC131111 OMY131109:OMY131111 OWU131109:OWU131111 PGQ131109:PGQ131111 PQM131109:PQM131111 QAI131109:QAI131111 QKE131109:QKE131111 QUA131109:QUA131111 RDW131109:RDW131111 RNS131109:RNS131111 RXO131109:RXO131111 SHK131109:SHK131111 SRG131109:SRG131111 TBC131109:TBC131111 TKY131109:TKY131111 TUU131109:TUU131111 UEQ131109:UEQ131111 UOM131109:UOM131111 UYI131109:UYI131111 VIE131109:VIE131111 VSA131109:VSA131111 WBW131109:WBW131111 WLS131109:WLS131111 WVO131109:WVO131111 G196645:G196647 JC196645:JC196647 SY196645:SY196647 ACU196645:ACU196647 AMQ196645:AMQ196647 AWM196645:AWM196647 BGI196645:BGI196647 BQE196645:BQE196647 CAA196645:CAA196647 CJW196645:CJW196647 CTS196645:CTS196647 DDO196645:DDO196647 DNK196645:DNK196647 DXG196645:DXG196647 EHC196645:EHC196647 EQY196645:EQY196647 FAU196645:FAU196647 FKQ196645:FKQ196647 FUM196645:FUM196647 GEI196645:GEI196647 GOE196645:GOE196647 GYA196645:GYA196647 HHW196645:HHW196647 HRS196645:HRS196647 IBO196645:IBO196647 ILK196645:ILK196647 IVG196645:IVG196647 JFC196645:JFC196647 JOY196645:JOY196647 JYU196645:JYU196647 KIQ196645:KIQ196647 KSM196645:KSM196647 LCI196645:LCI196647 LME196645:LME196647 LWA196645:LWA196647 MFW196645:MFW196647 MPS196645:MPS196647 MZO196645:MZO196647 NJK196645:NJK196647 NTG196645:NTG196647 ODC196645:ODC196647 OMY196645:OMY196647 OWU196645:OWU196647 PGQ196645:PGQ196647 PQM196645:PQM196647 QAI196645:QAI196647 QKE196645:QKE196647 QUA196645:QUA196647 RDW196645:RDW196647 RNS196645:RNS196647 RXO196645:RXO196647 SHK196645:SHK196647 SRG196645:SRG196647 TBC196645:TBC196647 TKY196645:TKY196647 TUU196645:TUU196647 UEQ196645:UEQ196647 UOM196645:UOM196647 UYI196645:UYI196647 VIE196645:VIE196647 VSA196645:VSA196647 WBW196645:WBW196647 WLS196645:WLS196647 WVO196645:WVO196647 G262181:G262183 JC262181:JC262183 SY262181:SY262183 ACU262181:ACU262183 AMQ262181:AMQ262183 AWM262181:AWM262183 BGI262181:BGI262183 BQE262181:BQE262183 CAA262181:CAA262183 CJW262181:CJW262183 CTS262181:CTS262183 DDO262181:DDO262183 DNK262181:DNK262183 DXG262181:DXG262183 EHC262181:EHC262183 EQY262181:EQY262183 FAU262181:FAU262183 FKQ262181:FKQ262183 FUM262181:FUM262183 GEI262181:GEI262183 GOE262181:GOE262183 GYA262181:GYA262183 HHW262181:HHW262183 HRS262181:HRS262183 IBO262181:IBO262183 ILK262181:ILK262183 IVG262181:IVG262183 JFC262181:JFC262183 JOY262181:JOY262183 JYU262181:JYU262183 KIQ262181:KIQ262183 KSM262181:KSM262183 LCI262181:LCI262183 LME262181:LME262183 LWA262181:LWA262183 MFW262181:MFW262183 MPS262181:MPS262183 MZO262181:MZO262183 NJK262181:NJK262183 NTG262181:NTG262183 ODC262181:ODC262183 OMY262181:OMY262183 OWU262181:OWU262183 PGQ262181:PGQ262183 PQM262181:PQM262183 QAI262181:QAI262183 QKE262181:QKE262183 QUA262181:QUA262183 RDW262181:RDW262183 RNS262181:RNS262183 RXO262181:RXO262183 SHK262181:SHK262183 SRG262181:SRG262183 TBC262181:TBC262183 TKY262181:TKY262183 TUU262181:TUU262183 UEQ262181:UEQ262183 UOM262181:UOM262183 UYI262181:UYI262183 VIE262181:VIE262183 VSA262181:VSA262183 WBW262181:WBW262183 WLS262181:WLS262183 WVO262181:WVO262183 G327717:G327719 JC327717:JC327719 SY327717:SY327719 ACU327717:ACU327719 AMQ327717:AMQ327719 AWM327717:AWM327719 BGI327717:BGI327719 BQE327717:BQE327719 CAA327717:CAA327719 CJW327717:CJW327719 CTS327717:CTS327719 DDO327717:DDO327719 DNK327717:DNK327719 DXG327717:DXG327719 EHC327717:EHC327719 EQY327717:EQY327719 FAU327717:FAU327719 FKQ327717:FKQ327719 FUM327717:FUM327719 GEI327717:GEI327719 GOE327717:GOE327719 GYA327717:GYA327719 HHW327717:HHW327719 HRS327717:HRS327719 IBO327717:IBO327719 ILK327717:ILK327719 IVG327717:IVG327719 JFC327717:JFC327719 JOY327717:JOY327719 JYU327717:JYU327719 KIQ327717:KIQ327719 KSM327717:KSM327719 LCI327717:LCI327719 LME327717:LME327719 LWA327717:LWA327719 MFW327717:MFW327719 MPS327717:MPS327719 MZO327717:MZO327719 NJK327717:NJK327719 NTG327717:NTG327719 ODC327717:ODC327719 OMY327717:OMY327719 OWU327717:OWU327719 PGQ327717:PGQ327719 PQM327717:PQM327719 QAI327717:QAI327719 QKE327717:QKE327719 QUA327717:QUA327719 RDW327717:RDW327719 RNS327717:RNS327719 RXO327717:RXO327719 SHK327717:SHK327719 SRG327717:SRG327719 TBC327717:TBC327719 TKY327717:TKY327719 TUU327717:TUU327719 UEQ327717:UEQ327719 UOM327717:UOM327719 UYI327717:UYI327719 VIE327717:VIE327719 VSA327717:VSA327719 WBW327717:WBW327719 WLS327717:WLS327719 WVO327717:WVO327719 G393253:G393255 JC393253:JC393255 SY393253:SY393255 ACU393253:ACU393255 AMQ393253:AMQ393255 AWM393253:AWM393255 BGI393253:BGI393255 BQE393253:BQE393255 CAA393253:CAA393255 CJW393253:CJW393255 CTS393253:CTS393255 DDO393253:DDO393255 DNK393253:DNK393255 DXG393253:DXG393255 EHC393253:EHC393255 EQY393253:EQY393255 FAU393253:FAU393255 FKQ393253:FKQ393255 FUM393253:FUM393255 GEI393253:GEI393255 GOE393253:GOE393255 GYA393253:GYA393255 HHW393253:HHW393255 HRS393253:HRS393255 IBO393253:IBO393255 ILK393253:ILK393255 IVG393253:IVG393255 JFC393253:JFC393255 JOY393253:JOY393255 JYU393253:JYU393255 KIQ393253:KIQ393255 KSM393253:KSM393255 LCI393253:LCI393255 LME393253:LME393255 LWA393253:LWA393255 MFW393253:MFW393255 MPS393253:MPS393255 MZO393253:MZO393255 NJK393253:NJK393255 NTG393253:NTG393255 ODC393253:ODC393255 OMY393253:OMY393255 OWU393253:OWU393255 PGQ393253:PGQ393255 PQM393253:PQM393255 QAI393253:QAI393255 QKE393253:QKE393255 QUA393253:QUA393255 RDW393253:RDW393255 RNS393253:RNS393255 RXO393253:RXO393255 SHK393253:SHK393255 SRG393253:SRG393255 TBC393253:TBC393255 TKY393253:TKY393255 TUU393253:TUU393255 UEQ393253:UEQ393255 UOM393253:UOM393255 UYI393253:UYI393255 VIE393253:VIE393255 VSA393253:VSA393255 WBW393253:WBW393255 WLS393253:WLS393255 WVO393253:WVO393255 G458789:G458791 JC458789:JC458791 SY458789:SY458791 ACU458789:ACU458791 AMQ458789:AMQ458791 AWM458789:AWM458791 BGI458789:BGI458791 BQE458789:BQE458791 CAA458789:CAA458791 CJW458789:CJW458791 CTS458789:CTS458791 DDO458789:DDO458791 DNK458789:DNK458791 DXG458789:DXG458791 EHC458789:EHC458791 EQY458789:EQY458791 FAU458789:FAU458791 FKQ458789:FKQ458791 FUM458789:FUM458791 GEI458789:GEI458791 GOE458789:GOE458791 GYA458789:GYA458791 HHW458789:HHW458791 HRS458789:HRS458791 IBO458789:IBO458791 ILK458789:ILK458791 IVG458789:IVG458791 JFC458789:JFC458791 JOY458789:JOY458791 JYU458789:JYU458791 KIQ458789:KIQ458791 KSM458789:KSM458791 LCI458789:LCI458791 LME458789:LME458791 LWA458789:LWA458791 MFW458789:MFW458791 MPS458789:MPS458791 MZO458789:MZO458791 NJK458789:NJK458791 NTG458789:NTG458791 ODC458789:ODC458791 OMY458789:OMY458791 OWU458789:OWU458791 PGQ458789:PGQ458791 PQM458789:PQM458791 QAI458789:QAI458791 QKE458789:QKE458791 QUA458789:QUA458791 RDW458789:RDW458791 RNS458789:RNS458791 RXO458789:RXO458791 SHK458789:SHK458791 SRG458789:SRG458791 TBC458789:TBC458791 TKY458789:TKY458791 TUU458789:TUU458791 UEQ458789:UEQ458791 UOM458789:UOM458791 UYI458789:UYI458791 VIE458789:VIE458791 VSA458789:VSA458791 WBW458789:WBW458791 WLS458789:WLS458791 WVO458789:WVO458791 G524325:G524327 JC524325:JC524327 SY524325:SY524327 ACU524325:ACU524327 AMQ524325:AMQ524327 AWM524325:AWM524327 BGI524325:BGI524327 BQE524325:BQE524327 CAA524325:CAA524327 CJW524325:CJW524327 CTS524325:CTS524327 DDO524325:DDO524327 DNK524325:DNK524327 DXG524325:DXG524327 EHC524325:EHC524327 EQY524325:EQY524327 FAU524325:FAU524327 FKQ524325:FKQ524327 FUM524325:FUM524327 GEI524325:GEI524327 GOE524325:GOE524327 GYA524325:GYA524327 HHW524325:HHW524327 HRS524325:HRS524327 IBO524325:IBO524327 ILK524325:ILK524327 IVG524325:IVG524327 JFC524325:JFC524327 JOY524325:JOY524327 JYU524325:JYU524327 KIQ524325:KIQ524327 KSM524325:KSM524327 LCI524325:LCI524327 LME524325:LME524327 LWA524325:LWA524327 MFW524325:MFW524327 MPS524325:MPS524327 MZO524325:MZO524327 NJK524325:NJK524327 NTG524325:NTG524327 ODC524325:ODC524327 OMY524325:OMY524327 OWU524325:OWU524327 PGQ524325:PGQ524327 PQM524325:PQM524327 QAI524325:QAI524327 QKE524325:QKE524327 QUA524325:QUA524327 RDW524325:RDW524327 RNS524325:RNS524327 RXO524325:RXO524327 SHK524325:SHK524327 SRG524325:SRG524327 TBC524325:TBC524327 TKY524325:TKY524327 TUU524325:TUU524327 UEQ524325:UEQ524327 UOM524325:UOM524327 UYI524325:UYI524327 VIE524325:VIE524327 VSA524325:VSA524327 WBW524325:WBW524327 WLS524325:WLS524327 WVO524325:WVO524327 G589861:G589863 JC589861:JC589863 SY589861:SY589863 ACU589861:ACU589863 AMQ589861:AMQ589863 AWM589861:AWM589863 BGI589861:BGI589863 BQE589861:BQE589863 CAA589861:CAA589863 CJW589861:CJW589863 CTS589861:CTS589863 DDO589861:DDO589863 DNK589861:DNK589863 DXG589861:DXG589863 EHC589861:EHC589863 EQY589861:EQY589863 FAU589861:FAU589863 FKQ589861:FKQ589863 FUM589861:FUM589863 GEI589861:GEI589863 GOE589861:GOE589863 GYA589861:GYA589863 HHW589861:HHW589863 HRS589861:HRS589863 IBO589861:IBO589863 ILK589861:ILK589863 IVG589861:IVG589863 JFC589861:JFC589863 JOY589861:JOY589863 JYU589861:JYU589863 KIQ589861:KIQ589863 KSM589861:KSM589863 LCI589861:LCI589863 LME589861:LME589863 LWA589861:LWA589863 MFW589861:MFW589863 MPS589861:MPS589863 MZO589861:MZO589863 NJK589861:NJK589863 NTG589861:NTG589863 ODC589861:ODC589863 OMY589861:OMY589863 OWU589861:OWU589863 PGQ589861:PGQ589863 PQM589861:PQM589863 QAI589861:QAI589863 QKE589861:QKE589863 QUA589861:QUA589863 RDW589861:RDW589863 RNS589861:RNS589863 RXO589861:RXO589863 SHK589861:SHK589863 SRG589861:SRG589863 TBC589861:TBC589863 TKY589861:TKY589863 TUU589861:TUU589863 UEQ589861:UEQ589863 UOM589861:UOM589863 UYI589861:UYI589863 VIE589861:VIE589863 VSA589861:VSA589863 WBW589861:WBW589863 WLS589861:WLS589863 WVO589861:WVO589863 G655397:G655399 JC655397:JC655399 SY655397:SY655399 ACU655397:ACU655399 AMQ655397:AMQ655399 AWM655397:AWM655399 BGI655397:BGI655399 BQE655397:BQE655399 CAA655397:CAA655399 CJW655397:CJW655399 CTS655397:CTS655399 DDO655397:DDO655399 DNK655397:DNK655399 DXG655397:DXG655399 EHC655397:EHC655399 EQY655397:EQY655399 FAU655397:FAU655399 FKQ655397:FKQ655399 FUM655397:FUM655399 GEI655397:GEI655399 GOE655397:GOE655399 GYA655397:GYA655399 HHW655397:HHW655399 HRS655397:HRS655399 IBO655397:IBO655399 ILK655397:ILK655399 IVG655397:IVG655399 JFC655397:JFC655399 JOY655397:JOY655399 JYU655397:JYU655399 KIQ655397:KIQ655399 KSM655397:KSM655399 LCI655397:LCI655399 LME655397:LME655399 LWA655397:LWA655399 MFW655397:MFW655399 MPS655397:MPS655399 MZO655397:MZO655399 NJK655397:NJK655399 NTG655397:NTG655399 ODC655397:ODC655399 OMY655397:OMY655399 OWU655397:OWU655399 PGQ655397:PGQ655399 PQM655397:PQM655399 QAI655397:QAI655399 QKE655397:QKE655399 QUA655397:QUA655399 RDW655397:RDW655399 RNS655397:RNS655399 RXO655397:RXO655399 SHK655397:SHK655399 SRG655397:SRG655399 TBC655397:TBC655399 TKY655397:TKY655399 TUU655397:TUU655399 UEQ655397:UEQ655399 UOM655397:UOM655399 UYI655397:UYI655399 VIE655397:VIE655399 VSA655397:VSA655399 WBW655397:WBW655399 WLS655397:WLS655399 WVO655397:WVO655399 G720933:G720935 JC720933:JC720935 SY720933:SY720935 ACU720933:ACU720935 AMQ720933:AMQ720935 AWM720933:AWM720935 BGI720933:BGI720935 BQE720933:BQE720935 CAA720933:CAA720935 CJW720933:CJW720935 CTS720933:CTS720935 DDO720933:DDO720935 DNK720933:DNK720935 DXG720933:DXG720935 EHC720933:EHC720935 EQY720933:EQY720935 FAU720933:FAU720935 FKQ720933:FKQ720935 FUM720933:FUM720935 GEI720933:GEI720935 GOE720933:GOE720935 GYA720933:GYA720935 HHW720933:HHW720935 HRS720933:HRS720935 IBO720933:IBO720935 ILK720933:ILK720935 IVG720933:IVG720935 JFC720933:JFC720935 JOY720933:JOY720935 JYU720933:JYU720935 KIQ720933:KIQ720935 KSM720933:KSM720935 LCI720933:LCI720935 LME720933:LME720935 LWA720933:LWA720935 MFW720933:MFW720935 MPS720933:MPS720935 MZO720933:MZO720935 NJK720933:NJK720935 NTG720933:NTG720935 ODC720933:ODC720935 OMY720933:OMY720935 OWU720933:OWU720935 PGQ720933:PGQ720935 PQM720933:PQM720935 QAI720933:QAI720935 QKE720933:QKE720935 QUA720933:QUA720935 RDW720933:RDW720935 RNS720933:RNS720935 RXO720933:RXO720935 SHK720933:SHK720935 SRG720933:SRG720935 TBC720933:TBC720935 TKY720933:TKY720935 TUU720933:TUU720935 UEQ720933:UEQ720935 UOM720933:UOM720935 UYI720933:UYI720935 VIE720933:VIE720935 VSA720933:VSA720935 WBW720933:WBW720935 WLS720933:WLS720935 WVO720933:WVO720935 G786469:G786471 JC786469:JC786471 SY786469:SY786471 ACU786469:ACU786471 AMQ786469:AMQ786471 AWM786469:AWM786471 BGI786469:BGI786471 BQE786469:BQE786471 CAA786469:CAA786471 CJW786469:CJW786471 CTS786469:CTS786471 DDO786469:DDO786471 DNK786469:DNK786471 DXG786469:DXG786471 EHC786469:EHC786471 EQY786469:EQY786471 FAU786469:FAU786471 FKQ786469:FKQ786471 FUM786469:FUM786471 GEI786469:GEI786471 GOE786469:GOE786471 GYA786469:GYA786471 HHW786469:HHW786471 HRS786469:HRS786471 IBO786469:IBO786471 ILK786469:ILK786471 IVG786469:IVG786471 JFC786469:JFC786471 JOY786469:JOY786471 JYU786469:JYU786471 KIQ786469:KIQ786471 KSM786469:KSM786471 LCI786469:LCI786471 LME786469:LME786471 LWA786469:LWA786471 MFW786469:MFW786471 MPS786469:MPS786471 MZO786469:MZO786471 NJK786469:NJK786471 NTG786469:NTG786471 ODC786469:ODC786471 OMY786469:OMY786471 OWU786469:OWU786471 PGQ786469:PGQ786471 PQM786469:PQM786471 QAI786469:QAI786471 QKE786469:QKE786471 QUA786469:QUA786471 RDW786469:RDW786471 RNS786469:RNS786471 RXO786469:RXO786471 SHK786469:SHK786471 SRG786469:SRG786471 TBC786469:TBC786471 TKY786469:TKY786471 TUU786469:TUU786471 UEQ786469:UEQ786471 UOM786469:UOM786471 UYI786469:UYI786471 VIE786469:VIE786471 VSA786469:VSA786471 WBW786469:WBW786471 WLS786469:WLS786471 WVO786469:WVO786471 G852005:G852007 JC852005:JC852007 SY852005:SY852007 ACU852005:ACU852007 AMQ852005:AMQ852007 AWM852005:AWM852007 BGI852005:BGI852007 BQE852005:BQE852007 CAA852005:CAA852007 CJW852005:CJW852007 CTS852005:CTS852007 DDO852005:DDO852007 DNK852005:DNK852007 DXG852005:DXG852007 EHC852005:EHC852007 EQY852005:EQY852007 FAU852005:FAU852007 FKQ852005:FKQ852007 FUM852005:FUM852007 GEI852005:GEI852007 GOE852005:GOE852007 GYA852005:GYA852007 HHW852005:HHW852007 HRS852005:HRS852007 IBO852005:IBO852007 ILK852005:ILK852007 IVG852005:IVG852007 JFC852005:JFC852007 JOY852005:JOY852007 JYU852005:JYU852007 KIQ852005:KIQ852007 KSM852005:KSM852007 LCI852005:LCI852007 LME852005:LME852007 LWA852005:LWA852007 MFW852005:MFW852007 MPS852005:MPS852007 MZO852005:MZO852007 NJK852005:NJK852007 NTG852005:NTG852007 ODC852005:ODC852007 OMY852005:OMY852007 OWU852005:OWU852007 PGQ852005:PGQ852007 PQM852005:PQM852007 QAI852005:QAI852007 QKE852005:QKE852007 QUA852005:QUA852007 RDW852005:RDW852007 RNS852005:RNS852007 RXO852005:RXO852007 SHK852005:SHK852007 SRG852005:SRG852007 TBC852005:TBC852007 TKY852005:TKY852007 TUU852005:TUU852007 UEQ852005:UEQ852007 UOM852005:UOM852007 UYI852005:UYI852007 VIE852005:VIE852007 VSA852005:VSA852007 WBW852005:WBW852007 WLS852005:WLS852007 WVO852005:WVO852007 G917541:G917543 JC917541:JC917543 SY917541:SY917543 ACU917541:ACU917543 AMQ917541:AMQ917543 AWM917541:AWM917543 BGI917541:BGI917543 BQE917541:BQE917543 CAA917541:CAA917543 CJW917541:CJW917543 CTS917541:CTS917543 DDO917541:DDO917543 DNK917541:DNK917543 DXG917541:DXG917543 EHC917541:EHC917543 EQY917541:EQY917543 FAU917541:FAU917543 FKQ917541:FKQ917543 FUM917541:FUM917543 GEI917541:GEI917543 GOE917541:GOE917543 GYA917541:GYA917543 HHW917541:HHW917543 HRS917541:HRS917543 IBO917541:IBO917543 ILK917541:ILK917543 IVG917541:IVG917543 JFC917541:JFC917543 JOY917541:JOY917543 JYU917541:JYU917543 KIQ917541:KIQ917543 KSM917541:KSM917543 LCI917541:LCI917543 LME917541:LME917543 LWA917541:LWA917543 MFW917541:MFW917543 MPS917541:MPS917543 MZO917541:MZO917543 NJK917541:NJK917543 NTG917541:NTG917543 ODC917541:ODC917543 OMY917541:OMY917543 OWU917541:OWU917543 PGQ917541:PGQ917543 PQM917541:PQM917543 QAI917541:QAI917543 QKE917541:QKE917543 QUA917541:QUA917543 RDW917541:RDW917543 RNS917541:RNS917543 RXO917541:RXO917543 SHK917541:SHK917543 SRG917541:SRG917543 TBC917541:TBC917543 TKY917541:TKY917543 TUU917541:TUU917543 UEQ917541:UEQ917543 UOM917541:UOM917543 UYI917541:UYI917543 VIE917541:VIE917543 VSA917541:VSA917543 WBW917541:WBW917543 WLS917541:WLS917543 WVO917541:WVO917543 G983077:G983079 JC983077:JC983079 SY983077:SY983079 ACU983077:ACU983079 AMQ983077:AMQ983079 AWM983077:AWM983079 BGI983077:BGI983079 BQE983077:BQE983079 CAA983077:CAA983079 CJW983077:CJW983079 CTS983077:CTS983079 DDO983077:DDO983079 DNK983077:DNK983079 DXG983077:DXG983079 EHC983077:EHC983079 EQY983077:EQY983079 FAU983077:FAU983079 FKQ983077:FKQ983079 FUM983077:FUM983079 GEI983077:GEI983079 GOE983077:GOE983079 GYA983077:GYA983079 HHW983077:HHW983079 HRS983077:HRS983079 IBO983077:IBO983079 ILK983077:ILK983079 IVG983077:IVG983079 JFC983077:JFC983079 JOY983077:JOY983079 JYU983077:JYU983079 KIQ983077:KIQ983079 KSM983077:KSM983079 LCI983077:LCI983079 LME983077:LME983079 LWA983077:LWA983079 MFW983077:MFW983079 MPS983077:MPS983079 MZO983077:MZO983079 NJK983077:NJK983079 NTG983077:NTG983079 ODC983077:ODC983079 OMY983077:OMY983079 OWU983077:OWU983079 PGQ983077:PGQ983079 PQM983077:PQM983079 QAI983077:QAI983079 QKE983077:QKE983079 QUA983077:QUA983079 RDW983077:RDW983079 RNS983077:RNS983079 RXO983077:RXO983079 SHK983077:SHK983079 SRG983077:SRG983079 TBC983077:TBC983079 TKY983077:TKY983079 TUU983077:TUU983079 UEQ983077:UEQ983079 UOM983077:UOM983079 UYI983077:UYI983079 VIE983077:VIE983079 VSA983077:VSA983079 WBW983077:WBW983079 WLS983077:WLS983079 WVO983077:WVO983079 F39 JB39 SX39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WVN39 F65575 JB65575 SX65575 ACT65575 AMP65575 AWL65575 BGH65575 BQD65575 BZZ65575 CJV65575 CTR65575 DDN65575 DNJ65575 DXF65575 EHB65575 EQX65575 FAT65575 FKP65575 FUL65575 GEH65575 GOD65575 GXZ65575 HHV65575 HRR65575 IBN65575 ILJ65575 IVF65575 JFB65575 JOX65575 JYT65575 KIP65575 KSL65575 LCH65575 LMD65575 LVZ65575 MFV65575 MPR65575 MZN65575 NJJ65575 NTF65575 ODB65575 OMX65575 OWT65575 PGP65575 PQL65575 QAH65575 QKD65575 QTZ65575 RDV65575 RNR65575 RXN65575 SHJ65575 SRF65575 TBB65575 TKX65575 TUT65575 UEP65575 UOL65575 UYH65575 VID65575 VRZ65575 WBV65575 WLR65575 WVN65575 F131111 JB131111 SX131111 ACT131111 AMP131111 AWL131111 BGH131111 BQD131111 BZZ131111 CJV131111 CTR131111 DDN131111 DNJ131111 DXF131111 EHB131111 EQX131111 FAT131111 FKP131111 FUL131111 GEH131111 GOD131111 GXZ131111 HHV131111 HRR131111 IBN131111 ILJ131111 IVF131111 JFB131111 JOX131111 JYT131111 KIP131111 KSL131111 LCH131111 LMD131111 LVZ131111 MFV131111 MPR131111 MZN131111 NJJ131111 NTF131111 ODB131111 OMX131111 OWT131111 PGP131111 PQL131111 QAH131111 QKD131111 QTZ131111 RDV131111 RNR131111 RXN131111 SHJ131111 SRF131111 TBB131111 TKX131111 TUT131111 UEP131111 UOL131111 UYH131111 VID131111 VRZ131111 WBV131111 WLR131111 WVN131111 F196647 JB196647 SX196647 ACT196647 AMP196647 AWL196647 BGH196647 BQD196647 BZZ196647 CJV196647 CTR196647 DDN196647 DNJ196647 DXF196647 EHB196647 EQX196647 FAT196647 FKP196647 FUL196647 GEH196647 GOD196647 GXZ196647 HHV196647 HRR196647 IBN196647 ILJ196647 IVF196647 JFB196647 JOX196647 JYT196647 KIP196647 KSL196647 LCH196647 LMD196647 LVZ196647 MFV196647 MPR196647 MZN196647 NJJ196647 NTF196647 ODB196647 OMX196647 OWT196647 PGP196647 PQL196647 QAH196647 QKD196647 QTZ196647 RDV196647 RNR196647 RXN196647 SHJ196647 SRF196647 TBB196647 TKX196647 TUT196647 UEP196647 UOL196647 UYH196647 VID196647 VRZ196647 WBV196647 WLR196647 WVN196647 F262183 JB262183 SX262183 ACT262183 AMP262183 AWL262183 BGH262183 BQD262183 BZZ262183 CJV262183 CTR262183 DDN262183 DNJ262183 DXF262183 EHB262183 EQX262183 FAT262183 FKP262183 FUL262183 GEH262183 GOD262183 GXZ262183 HHV262183 HRR262183 IBN262183 ILJ262183 IVF262183 JFB262183 JOX262183 JYT262183 KIP262183 KSL262183 LCH262183 LMD262183 LVZ262183 MFV262183 MPR262183 MZN262183 NJJ262183 NTF262183 ODB262183 OMX262183 OWT262183 PGP262183 PQL262183 QAH262183 QKD262183 QTZ262183 RDV262183 RNR262183 RXN262183 SHJ262183 SRF262183 TBB262183 TKX262183 TUT262183 UEP262183 UOL262183 UYH262183 VID262183 VRZ262183 WBV262183 WLR262183 WVN262183 F327719 JB327719 SX327719 ACT327719 AMP327719 AWL327719 BGH327719 BQD327719 BZZ327719 CJV327719 CTR327719 DDN327719 DNJ327719 DXF327719 EHB327719 EQX327719 FAT327719 FKP327719 FUL327719 GEH327719 GOD327719 GXZ327719 HHV327719 HRR327719 IBN327719 ILJ327719 IVF327719 JFB327719 JOX327719 JYT327719 KIP327719 KSL327719 LCH327719 LMD327719 LVZ327719 MFV327719 MPR327719 MZN327719 NJJ327719 NTF327719 ODB327719 OMX327719 OWT327719 PGP327719 PQL327719 QAH327719 QKD327719 QTZ327719 RDV327719 RNR327719 RXN327719 SHJ327719 SRF327719 TBB327719 TKX327719 TUT327719 UEP327719 UOL327719 UYH327719 VID327719 VRZ327719 WBV327719 WLR327719 WVN327719 F393255 JB393255 SX393255 ACT393255 AMP393255 AWL393255 BGH393255 BQD393255 BZZ393255 CJV393255 CTR393255 DDN393255 DNJ393255 DXF393255 EHB393255 EQX393255 FAT393255 FKP393255 FUL393255 GEH393255 GOD393255 GXZ393255 HHV393255 HRR393255 IBN393255 ILJ393255 IVF393255 JFB393255 JOX393255 JYT393255 KIP393255 KSL393255 LCH393255 LMD393255 LVZ393255 MFV393255 MPR393255 MZN393255 NJJ393255 NTF393255 ODB393255 OMX393255 OWT393255 PGP393255 PQL393255 QAH393255 QKD393255 QTZ393255 RDV393255 RNR393255 RXN393255 SHJ393255 SRF393255 TBB393255 TKX393255 TUT393255 UEP393255 UOL393255 UYH393255 VID393255 VRZ393255 WBV393255 WLR393255 WVN393255 F458791 JB458791 SX458791 ACT458791 AMP458791 AWL458791 BGH458791 BQD458791 BZZ458791 CJV458791 CTR458791 DDN458791 DNJ458791 DXF458791 EHB458791 EQX458791 FAT458791 FKP458791 FUL458791 GEH458791 GOD458791 GXZ458791 HHV458791 HRR458791 IBN458791 ILJ458791 IVF458791 JFB458791 JOX458791 JYT458791 KIP458791 KSL458791 LCH458791 LMD458791 LVZ458791 MFV458791 MPR458791 MZN458791 NJJ458791 NTF458791 ODB458791 OMX458791 OWT458791 PGP458791 PQL458791 QAH458791 QKD458791 QTZ458791 RDV458791 RNR458791 RXN458791 SHJ458791 SRF458791 TBB458791 TKX458791 TUT458791 UEP458791 UOL458791 UYH458791 VID458791 VRZ458791 WBV458791 WLR458791 WVN458791 F524327 JB524327 SX524327 ACT524327 AMP524327 AWL524327 BGH524327 BQD524327 BZZ524327 CJV524327 CTR524327 DDN524327 DNJ524327 DXF524327 EHB524327 EQX524327 FAT524327 FKP524327 FUL524327 GEH524327 GOD524327 GXZ524327 HHV524327 HRR524327 IBN524327 ILJ524327 IVF524327 JFB524327 JOX524327 JYT524327 KIP524327 KSL524327 LCH524327 LMD524327 LVZ524327 MFV524327 MPR524327 MZN524327 NJJ524327 NTF524327 ODB524327 OMX524327 OWT524327 PGP524327 PQL524327 QAH524327 QKD524327 QTZ524327 RDV524327 RNR524327 RXN524327 SHJ524327 SRF524327 TBB524327 TKX524327 TUT524327 UEP524327 UOL524327 UYH524327 VID524327 VRZ524327 WBV524327 WLR524327 WVN524327 F589863 JB589863 SX589863 ACT589863 AMP589863 AWL589863 BGH589863 BQD589863 BZZ589863 CJV589863 CTR589863 DDN589863 DNJ589863 DXF589863 EHB589863 EQX589863 FAT589863 FKP589863 FUL589863 GEH589863 GOD589863 GXZ589863 HHV589863 HRR589863 IBN589863 ILJ589863 IVF589863 JFB589863 JOX589863 JYT589863 KIP589863 KSL589863 LCH589863 LMD589863 LVZ589863 MFV589863 MPR589863 MZN589863 NJJ589863 NTF589863 ODB589863 OMX589863 OWT589863 PGP589863 PQL589863 QAH589863 QKD589863 QTZ589863 RDV589863 RNR589863 RXN589863 SHJ589863 SRF589863 TBB589863 TKX589863 TUT589863 UEP589863 UOL589863 UYH589863 VID589863 VRZ589863 WBV589863 WLR589863 WVN589863 F655399 JB655399 SX655399 ACT655399 AMP655399 AWL655399 BGH655399 BQD655399 BZZ655399 CJV655399 CTR655399 DDN655399 DNJ655399 DXF655399 EHB655399 EQX655399 FAT655399 FKP655399 FUL655399 GEH655399 GOD655399 GXZ655399 HHV655399 HRR655399 IBN655399 ILJ655399 IVF655399 JFB655399 JOX655399 JYT655399 KIP655399 KSL655399 LCH655399 LMD655399 LVZ655399 MFV655399 MPR655399 MZN655399 NJJ655399 NTF655399 ODB655399 OMX655399 OWT655399 PGP655399 PQL655399 QAH655399 QKD655399 QTZ655399 RDV655399 RNR655399 RXN655399 SHJ655399 SRF655399 TBB655399 TKX655399 TUT655399 UEP655399 UOL655399 UYH655399 VID655399 VRZ655399 WBV655399 WLR655399 WVN655399 F720935 JB720935 SX720935 ACT720935 AMP720935 AWL720935 BGH720935 BQD720935 BZZ720935 CJV720935 CTR720935 DDN720935 DNJ720935 DXF720935 EHB720935 EQX720935 FAT720935 FKP720935 FUL720935 GEH720935 GOD720935 GXZ720935 HHV720935 HRR720935 IBN720935 ILJ720935 IVF720935 JFB720935 JOX720935 JYT720935 KIP720935 KSL720935 LCH720935 LMD720935 LVZ720935 MFV720935 MPR720935 MZN720935 NJJ720935 NTF720935 ODB720935 OMX720935 OWT720935 PGP720935 PQL720935 QAH720935 QKD720935 QTZ720935 RDV720935 RNR720935 RXN720935 SHJ720935 SRF720935 TBB720935 TKX720935 TUT720935 UEP720935 UOL720935 UYH720935 VID720935 VRZ720935 WBV720935 WLR720935 WVN720935 F786471 JB786471 SX786471 ACT786471 AMP786471 AWL786471 BGH786471 BQD786471 BZZ786471 CJV786471 CTR786471 DDN786471 DNJ786471 DXF786471 EHB786471 EQX786471 FAT786471 FKP786471 FUL786471 GEH786471 GOD786471 GXZ786471 HHV786471 HRR786471 IBN786471 ILJ786471 IVF786471 JFB786471 JOX786471 JYT786471 KIP786471 KSL786471 LCH786471 LMD786471 LVZ786471 MFV786471 MPR786471 MZN786471 NJJ786471 NTF786471 ODB786471 OMX786471 OWT786471 PGP786471 PQL786471 QAH786471 QKD786471 QTZ786471 RDV786471 RNR786471 RXN786471 SHJ786471 SRF786471 TBB786471 TKX786471 TUT786471 UEP786471 UOL786471 UYH786471 VID786471 VRZ786471 WBV786471 WLR786471 WVN786471 F852007 JB852007 SX852007 ACT852007 AMP852007 AWL852007 BGH852007 BQD852007 BZZ852007 CJV852007 CTR852007 DDN852007 DNJ852007 DXF852007 EHB852007 EQX852007 FAT852007 FKP852007 FUL852007 GEH852007 GOD852007 GXZ852007 HHV852007 HRR852007 IBN852007 ILJ852007 IVF852007 JFB852007 JOX852007 JYT852007 KIP852007 KSL852007 LCH852007 LMD852007 LVZ852007 MFV852007 MPR852007 MZN852007 NJJ852007 NTF852007 ODB852007 OMX852007 OWT852007 PGP852007 PQL852007 QAH852007 QKD852007 QTZ852007 RDV852007 RNR852007 RXN852007 SHJ852007 SRF852007 TBB852007 TKX852007 TUT852007 UEP852007 UOL852007 UYH852007 VID852007 VRZ852007 WBV852007 WLR852007 WVN852007 F917543 JB917543 SX917543 ACT917543 AMP917543 AWL917543 BGH917543 BQD917543 BZZ917543 CJV917543 CTR917543 DDN917543 DNJ917543 DXF917543 EHB917543 EQX917543 FAT917543 FKP917543 FUL917543 GEH917543 GOD917543 GXZ917543 HHV917543 HRR917543 IBN917543 ILJ917543 IVF917543 JFB917543 JOX917543 JYT917543 KIP917543 KSL917543 LCH917543 LMD917543 LVZ917543 MFV917543 MPR917543 MZN917543 NJJ917543 NTF917543 ODB917543 OMX917543 OWT917543 PGP917543 PQL917543 QAH917543 QKD917543 QTZ917543 RDV917543 RNR917543 RXN917543 SHJ917543 SRF917543 TBB917543 TKX917543 TUT917543 UEP917543 UOL917543 UYH917543 VID917543 VRZ917543 WBV917543 WLR917543 WVN917543 F983079 JB983079 SX983079 ACT983079 AMP983079 AWL983079 BGH983079 BQD983079 BZZ983079 CJV983079 CTR983079 DDN983079 DNJ983079 DXF983079 EHB983079 EQX983079 FAT983079 FKP983079 FUL983079 GEH983079 GOD983079 GXZ983079 HHV983079 HRR983079 IBN983079 ILJ983079 IVF983079 JFB983079 JOX983079 JYT983079 KIP983079 KSL983079 LCH983079 LMD983079 LVZ983079 MFV983079 MPR983079 MZN983079 NJJ983079 NTF983079 ODB983079 OMX983079 OWT983079 PGP983079 PQL983079 QAH983079 QKD983079 QTZ983079 RDV983079 RNR983079 RXN983079 SHJ983079 SRF983079 TBB983079 TKX983079 TUT983079 UEP983079 UOL983079 UYH983079 VID983079 VRZ983079 WBV983079 WLR983079 WVN983079 H39:H40 JD39:JD40 SZ39:SZ40 ACV39:ACV40 AMR39:AMR40 AWN39:AWN40 BGJ39:BGJ40 BQF39:BQF40 CAB39:CAB40 CJX39:CJX40 CTT39:CTT40 DDP39:DDP40 DNL39:DNL40 DXH39:DXH40 EHD39:EHD40 EQZ39:EQZ40 FAV39:FAV40 FKR39:FKR40 FUN39:FUN40 GEJ39:GEJ40 GOF39:GOF40 GYB39:GYB40 HHX39:HHX40 HRT39:HRT40 IBP39:IBP40 ILL39:ILL40 IVH39:IVH40 JFD39:JFD40 JOZ39:JOZ40 JYV39:JYV40 KIR39:KIR40 KSN39:KSN40 LCJ39:LCJ40 LMF39:LMF40 LWB39:LWB40 MFX39:MFX40 MPT39:MPT40 MZP39:MZP40 NJL39:NJL40 NTH39:NTH40 ODD39:ODD40 OMZ39:OMZ40 OWV39:OWV40 PGR39:PGR40 PQN39:PQN40 QAJ39:QAJ40 QKF39:QKF40 QUB39:QUB40 RDX39:RDX40 RNT39:RNT40 RXP39:RXP40 SHL39:SHL40 SRH39:SRH40 TBD39:TBD40 TKZ39:TKZ40 TUV39:TUV40 UER39:UER40 UON39:UON40 UYJ39:UYJ40 VIF39:VIF40 VSB39:VSB40 WBX39:WBX40 WLT39:WLT40 WVP39:WVP40 H65575:H65576 JD65575:JD65576 SZ65575:SZ65576 ACV65575:ACV65576 AMR65575:AMR65576 AWN65575:AWN65576 BGJ65575:BGJ65576 BQF65575:BQF65576 CAB65575:CAB65576 CJX65575:CJX65576 CTT65575:CTT65576 DDP65575:DDP65576 DNL65575:DNL65576 DXH65575:DXH65576 EHD65575:EHD65576 EQZ65575:EQZ65576 FAV65575:FAV65576 FKR65575:FKR65576 FUN65575:FUN65576 GEJ65575:GEJ65576 GOF65575:GOF65576 GYB65575:GYB65576 HHX65575:HHX65576 HRT65575:HRT65576 IBP65575:IBP65576 ILL65575:ILL65576 IVH65575:IVH65576 JFD65575:JFD65576 JOZ65575:JOZ65576 JYV65575:JYV65576 KIR65575:KIR65576 KSN65575:KSN65576 LCJ65575:LCJ65576 LMF65575:LMF65576 LWB65575:LWB65576 MFX65575:MFX65576 MPT65575:MPT65576 MZP65575:MZP65576 NJL65575:NJL65576 NTH65575:NTH65576 ODD65575:ODD65576 OMZ65575:OMZ65576 OWV65575:OWV65576 PGR65575:PGR65576 PQN65575:PQN65576 QAJ65575:QAJ65576 QKF65575:QKF65576 QUB65575:QUB65576 RDX65575:RDX65576 RNT65575:RNT65576 RXP65575:RXP65576 SHL65575:SHL65576 SRH65575:SRH65576 TBD65575:TBD65576 TKZ65575:TKZ65576 TUV65575:TUV65576 UER65575:UER65576 UON65575:UON65576 UYJ65575:UYJ65576 VIF65575:VIF65576 VSB65575:VSB65576 WBX65575:WBX65576 WLT65575:WLT65576 WVP65575:WVP65576 H131111:H131112 JD131111:JD131112 SZ131111:SZ131112 ACV131111:ACV131112 AMR131111:AMR131112 AWN131111:AWN131112 BGJ131111:BGJ131112 BQF131111:BQF131112 CAB131111:CAB131112 CJX131111:CJX131112 CTT131111:CTT131112 DDP131111:DDP131112 DNL131111:DNL131112 DXH131111:DXH131112 EHD131111:EHD131112 EQZ131111:EQZ131112 FAV131111:FAV131112 FKR131111:FKR131112 FUN131111:FUN131112 GEJ131111:GEJ131112 GOF131111:GOF131112 GYB131111:GYB131112 HHX131111:HHX131112 HRT131111:HRT131112 IBP131111:IBP131112 ILL131111:ILL131112 IVH131111:IVH131112 JFD131111:JFD131112 JOZ131111:JOZ131112 JYV131111:JYV131112 KIR131111:KIR131112 KSN131111:KSN131112 LCJ131111:LCJ131112 LMF131111:LMF131112 LWB131111:LWB131112 MFX131111:MFX131112 MPT131111:MPT131112 MZP131111:MZP131112 NJL131111:NJL131112 NTH131111:NTH131112 ODD131111:ODD131112 OMZ131111:OMZ131112 OWV131111:OWV131112 PGR131111:PGR131112 PQN131111:PQN131112 QAJ131111:QAJ131112 QKF131111:QKF131112 QUB131111:QUB131112 RDX131111:RDX131112 RNT131111:RNT131112 RXP131111:RXP131112 SHL131111:SHL131112 SRH131111:SRH131112 TBD131111:TBD131112 TKZ131111:TKZ131112 TUV131111:TUV131112 UER131111:UER131112 UON131111:UON131112 UYJ131111:UYJ131112 VIF131111:VIF131112 VSB131111:VSB131112 WBX131111:WBX131112 WLT131111:WLT131112 WVP131111:WVP131112 H196647:H196648 JD196647:JD196648 SZ196647:SZ196648 ACV196647:ACV196648 AMR196647:AMR196648 AWN196647:AWN196648 BGJ196647:BGJ196648 BQF196647:BQF196648 CAB196647:CAB196648 CJX196647:CJX196648 CTT196647:CTT196648 DDP196647:DDP196648 DNL196647:DNL196648 DXH196647:DXH196648 EHD196647:EHD196648 EQZ196647:EQZ196648 FAV196647:FAV196648 FKR196647:FKR196648 FUN196647:FUN196648 GEJ196647:GEJ196648 GOF196647:GOF196648 GYB196647:GYB196648 HHX196647:HHX196648 HRT196647:HRT196648 IBP196647:IBP196648 ILL196647:ILL196648 IVH196647:IVH196648 JFD196647:JFD196648 JOZ196647:JOZ196648 JYV196647:JYV196648 KIR196647:KIR196648 KSN196647:KSN196648 LCJ196647:LCJ196648 LMF196647:LMF196648 LWB196647:LWB196648 MFX196647:MFX196648 MPT196647:MPT196648 MZP196647:MZP196648 NJL196647:NJL196648 NTH196647:NTH196648 ODD196647:ODD196648 OMZ196647:OMZ196648 OWV196647:OWV196648 PGR196647:PGR196648 PQN196647:PQN196648 QAJ196647:QAJ196648 QKF196647:QKF196648 QUB196647:QUB196648 RDX196647:RDX196648 RNT196647:RNT196648 RXP196647:RXP196648 SHL196647:SHL196648 SRH196647:SRH196648 TBD196647:TBD196648 TKZ196647:TKZ196648 TUV196647:TUV196648 UER196647:UER196648 UON196647:UON196648 UYJ196647:UYJ196648 VIF196647:VIF196648 VSB196647:VSB196648 WBX196647:WBX196648 WLT196647:WLT196648 WVP196647:WVP196648 H262183:H262184 JD262183:JD262184 SZ262183:SZ262184 ACV262183:ACV262184 AMR262183:AMR262184 AWN262183:AWN262184 BGJ262183:BGJ262184 BQF262183:BQF262184 CAB262183:CAB262184 CJX262183:CJX262184 CTT262183:CTT262184 DDP262183:DDP262184 DNL262183:DNL262184 DXH262183:DXH262184 EHD262183:EHD262184 EQZ262183:EQZ262184 FAV262183:FAV262184 FKR262183:FKR262184 FUN262183:FUN262184 GEJ262183:GEJ262184 GOF262183:GOF262184 GYB262183:GYB262184 HHX262183:HHX262184 HRT262183:HRT262184 IBP262183:IBP262184 ILL262183:ILL262184 IVH262183:IVH262184 JFD262183:JFD262184 JOZ262183:JOZ262184 JYV262183:JYV262184 KIR262183:KIR262184 KSN262183:KSN262184 LCJ262183:LCJ262184 LMF262183:LMF262184 LWB262183:LWB262184 MFX262183:MFX262184 MPT262183:MPT262184 MZP262183:MZP262184 NJL262183:NJL262184 NTH262183:NTH262184 ODD262183:ODD262184 OMZ262183:OMZ262184 OWV262183:OWV262184 PGR262183:PGR262184 PQN262183:PQN262184 QAJ262183:QAJ262184 QKF262183:QKF262184 QUB262183:QUB262184 RDX262183:RDX262184 RNT262183:RNT262184 RXP262183:RXP262184 SHL262183:SHL262184 SRH262183:SRH262184 TBD262183:TBD262184 TKZ262183:TKZ262184 TUV262183:TUV262184 UER262183:UER262184 UON262183:UON262184 UYJ262183:UYJ262184 VIF262183:VIF262184 VSB262183:VSB262184 WBX262183:WBX262184 WLT262183:WLT262184 WVP262183:WVP262184 H327719:H327720 JD327719:JD327720 SZ327719:SZ327720 ACV327719:ACV327720 AMR327719:AMR327720 AWN327719:AWN327720 BGJ327719:BGJ327720 BQF327719:BQF327720 CAB327719:CAB327720 CJX327719:CJX327720 CTT327719:CTT327720 DDP327719:DDP327720 DNL327719:DNL327720 DXH327719:DXH327720 EHD327719:EHD327720 EQZ327719:EQZ327720 FAV327719:FAV327720 FKR327719:FKR327720 FUN327719:FUN327720 GEJ327719:GEJ327720 GOF327719:GOF327720 GYB327719:GYB327720 HHX327719:HHX327720 HRT327719:HRT327720 IBP327719:IBP327720 ILL327719:ILL327720 IVH327719:IVH327720 JFD327719:JFD327720 JOZ327719:JOZ327720 JYV327719:JYV327720 KIR327719:KIR327720 KSN327719:KSN327720 LCJ327719:LCJ327720 LMF327719:LMF327720 LWB327719:LWB327720 MFX327719:MFX327720 MPT327719:MPT327720 MZP327719:MZP327720 NJL327719:NJL327720 NTH327719:NTH327720 ODD327719:ODD327720 OMZ327719:OMZ327720 OWV327719:OWV327720 PGR327719:PGR327720 PQN327719:PQN327720 QAJ327719:QAJ327720 QKF327719:QKF327720 QUB327719:QUB327720 RDX327719:RDX327720 RNT327719:RNT327720 RXP327719:RXP327720 SHL327719:SHL327720 SRH327719:SRH327720 TBD327719:TBD327720 TKZ327719:TKZ327720 TUV327719:TUV327720 UER327719:UER327720 UON327719:UON327720 UYJ327719:UYJ327720 VIF327719:VIF327720 VSB327719:VSB327720 WBX327719:WBX327720 WLT327719:WLT327720 WVP327719:WVP327720 H393255:H393256 JD393255:JD393256 SZ393255:SZ393256 ACV393255:ACV393256 AMR393255:AMR393256 AWN393255:AWN393256 BGJ393255:BGJ393256 BQF393255:BQF393256 CAB393255:CAB393256 CJX393255:CJX393256 CTT393255:CTT393256 DDP393255:DDP393256 DNL393255:DNL393256 DXH393255:DXH393256 EHD393255:EHD393256 EQZ393255:EQZ393256 FAV393255:FAV393256 FKR393255:FKR393256 FUN393255:FUN393256 GEJ393255:GEJ393256 GOF393255:GOF393256 GYB393255:GYB393256 HHX393255:HHX393256 HRT393255:HRT393256 IBP393255:IBP393256 ILL393255:ILL393256 IVH393255:IVH393256 JFD393255:JFD393256 JOZ393255:JOZ393256 JYV393255:JYV393256 KIR393255:KIR393256 KSN393255:KSN393256 LCJ393255:LCJ393256 LMF393255:LMF393256 LWB393255:LWB393256 MFX393255:MFX393256 MPT393255:MPT393256 MZP393255:MZP393256 NJL393255:NJL393256 NTH393255:NTH393256 ODD393255:ODD393256 OMZ393255:OMZ393256 OWV393255:OWV393256 PGR393255:PGR393256 PQN393255:PQN393256 QAJ393255:QAJ393256 QKF393255:QKF393256 QUB393255:QUB393256 RDX393255:RDX393256 RNT393255:RNT393256 RXP393255:RXP393256 SHL393255:SHL393256 SRH393255:SRH393256 TBD393255:TBD393256 TKZ393255:TKZ393256 TUV393255:TUV393256 UER393255:UER393256 UON393255:UON393256 UYJ393255:UYJ393256 VIF393255:VIF393256 VSB393255:VSB393256 WBX393255:WBX393256 WLT393255:WLT393256 WVP393255:WVP393256 H458791:H458792 JD458791:JD458792 SZ458791:SZ458792 ACV458791:ACV458792 AMR458791:AMR458792 AWN458791:AWN458792 BGJ458791:BGJ458792 BQF458791:BQF458792 CAB458791:CAB458792 CJX458791:CJX458792 CTT458791:CTT458792 DDP458791:DDP458792 DNL458791:DNL458792 DXH458791:DXH458792 EHD458791:EHD458792 EQZ458791:EQZ458792 FAV458791:FAV458792 FKR458791:FKR458792 FUN458791:FUN458792 GEJ458791:GEJ458792 GOF458791:GOF458792 GYB458791:GYB458792 HHX458791:HHX458792 HRT458791:HRT458792 IBP458791:IBP458792 ILL458791:ILL458792 IVH458791:IVH458792 JFD458791:JFD458792 JOZ458791:JOZ458792 JYV458791:JYV458792 KIR458791:KIR458792 KSN458791:KSN458792 LCJ458791:LCJ458792 LMF458791:LMF458792 LWB458791:LWB458792 MFX458791:MFX458792 MPT458791:MPT458792 MZP458791:MZP458792 NJL458791:NJL458792 NTH458791:NTH458792 ODD458791:ODD458792 OMZ458791:OMZ458792 OWV458791:OWV458792 PGR458791:PGR458792 PQN458791:PQN458792 QAJ458791:QAJ458792 QKF458791:QKF458792 QUB458791:QUB458792 RDX458791:RDX458792 RNT458791:RNT458792 RXP458791:RXP458792 SHL458791:SHL458792 SRH458791:SRH458792 TBD458791:TBD458792 TKZ458791:TKZ458792 TUV458791:TUV458792 UER458791:UER458792 UON458791:UON458792 UYJ458791:UYJ458792 VIF458791:VIF458792 VSB458791:VSB458792 WBX458791:WBX458792 WLT458791:WLT458792 WVP458791:WVP458792 H524327:H524328 JD524327:JD524328 SZ524327:SZ524328 ACV524327:ACV524328 AMR524327:AMR524328 AWN524327:AWN524328 BGJ524327:BGJ524328 BQF524327:BQF524328 CAB524327:CAB524328 CJX524327:CJX524328 CTT524327:CTT524328 DDP524327:DDP524328 DNL524327:DNL524328 DXH524327:DXH524328 EHD524327:EHD524328 EQZ524327:EQZ524328 FAV524327:FAV524328 FKR524327:FKR524328 FUN524327:FUN524328 GEJ524327:GEJ524328 GOF524327:GOF524328 GYB524327:GYB524328 HHX524327:HHX524328 HRT524327:HRT524328 IBP524327:IBP524328 ILL524327:ILL524328 IVH524327:IVH524328 JFD524327:JFD524328 JOZ524327:JOZ524328 JYV524327:JYV524328 KIR524327:KIR524328 KSN524327:KSN524328 LCJ524327:LCJ524328 LMF524327:LMF524328 LWB524327:LWB524328 MFX524327:MFX524328 MPT524327:MPT524328 MZP524327:MZP524328 NJL524327:NJL524328 NTH524327:NTH524328 ODD524327:ODD524328 OMZ524327:OMZ524328 OWV524327:OWV524328 PGR524327:PGR524328 PQN524327:PQN524328 QAJ524327:QAJ524328 QKF524327:QKF524328 QUB524327:QUB524328 RDX524327:RDX524328 RNT524327:RNT524328 RXP524327:RXP524328 SHL524327:SHL524328 SRH524327:SRH524328 TBD524327:TBD524328 TKZ524327:TKZ524328 TUV524327:TUV524328 UER524327:UER524328 UON524327:UON524328 UYJ524327:UYJ524328 VIF524327:VIF524328 VSB524327:VSB524328 WBX524327:WBX524328 WLT524327:WLT524328 WVP524327:WVP524328 H589863:H589864 JD589863:JD589864 SZ589863:SZ589864 ACV589863:ACV589864 AMR589863:AMR589864 AWN589863:AWN589864 BGJ589863:BGJ589864 BQF589863:BQF589864 CAB589863:CAB589864 CJX589863:CJX589864 CTT589863:CTT589864 DDP589863:DDP589864 DNL589863:DNL589864 DXH589863:DXH589864 EHD589863:EHD589864 EQZ589863:EQZ589864 FAV589863:FAV589864 FKR589863:FKR589864 FUN589863:FUN589864 GEJ589863:GEJ589864 GOF589863:GOF589864 GYB589863:GYB589864 HHX589863:HHX589864 HRT589863:HRT589864 IBP589863:IBP589864 ILL589863:ILL589864 IVH589863:IVH589864 JFD589863:JFD589864 JOZ589863:JOZ589864 JYV589863:JYV589864 KIR589863:KIR589864 KSN589863:KSN589864 LCJ589863:LCJ589864 LMF589863:LMF589864 LWB589863:LWB589864 MFX589863:MFX589864 MPT589863:MPT589864 MZP589863:MZP589864 NJL589863:NJL589864 NTH589863:NTH589864 ODD589863:ODD589864 OMZ589863:OMZ589864 OWV589863:OWV589864 PGR589863:PGR589864 PQN589863:PQN589864 QAJ589863:QAJ589864 QKF589863:QKF589864 QUB589863:QUB589864 RDX589863:RDX589864 RNT589863:RNT589864 RXP589863:RXP589864 SHL589863:SHL589864 SRH589863:SRH589864 TBD589863:TBD589864 TKZ589863:TKZ589864 TUV589863:TUV589864 UER589863:UER589864 UON589863:UON589864 UYJ589863:UYJ589864 VIF589863:VIF589864 VSB589863:VSB589864 WBX589863:WBX589864 WLT589863:WLT589864 WVP589863:WVP589864 H655399:H655400 JD655399:JD655400 SZ655399:SZ655400 ACV655399:ACV655400 AMR655399:AMR655400 AWN655399:AWN655400 BGJ655399:BGJ655400 BQF655399:BQF655400 CAB655399:CAB655400 CJX655399:CJX655400 CTT655399:CTT655400 DDP655399:DDP655400 DNL655399:DNL655400 DXH655399:DXH655400 EHD655399:EHD655400 EQZ655399:EQZ655400 FAV655399:FAV655400 FKR655399:FKR655400 FUN655399:FUN655400 GEJ655399:GEJ655400 GOF655399:GOF655400 GYB655399:GYB655400 HHX655399:HHX655400 HRT655399:HRT655400 IBP655399:IBP655400 ILL655399:ILL655400 IVH655399:IVH655400 JFD655399:JFD655400 JOZ655399:JOZ655400 JYV655399:JYV655400 KIR655399:KIR655400 KSN655399:KSN655400 LCJ655399:LCJ655400 LMF655399:LMF655400 LWB655399:LWB655400 MFX655399:MFX655400 MPT655399:MPT655400 MZP655399:MZP655400 NJL655399:NJL655400 NTH655399:NTH655400 ODD655399:ODD655400 OMZ655399:OMZ655400 OWV655399:OWV655400 PGR655399:PGR655400 PQN655399:PQN655400 QAJ655399:QAJ655400 QKF655399:QKF655400 QUB655399:QUB655400 RDX655399:RDX655400 RNT655399:RNT655400 RXP655399:RXP655400 SHL655399:SHL655400 SRH655399:SRH655400 TBD655399:TBD655400 TKZ655399:TKZ655400 TUV655399:TUV655400 UER655399:UER655400 UON655399:UON655400 UYJ655399:UYJ655400 VIF655399:VIF655400 VSB655399:VSB655400 WBX655399:WBX655400 WLT655399:WLT655400 WVP655399:WVP655400 H720935:H720936 JD720935:JD720936 SZ720935:SZ720936 ACV720935:ACV720936 AMR720935:AMR720936 AWN720935:AWN720936 BGJ720935:BGJ720936 BQF720935:BQF720936 CAB720935:CAB720936 CJX720935:CJX720936 CTT720935:CTT720936 DDP720935:DDP720936 DNL720935:DNL720936 DXH720935:DXH720936 EHD720935:EHD720936 EQZ720935:EQZ720936 FAV720935:FAV720936 FKR720935:FKR720936 FUN720935:FUN720936 GEJ720935:GEJ720936 GOF720935:GOF720936 GYB720935:GYB720936 HHX720935:HHX720936 HRT720935:HRT720936 IBP720935:IBP720936 ILL720935:ILL720936 IVH720935:IVH720936 JFD720935:JFD720936 JOZ720935:JOZ720936 JYV720935:JYV720936 KIR720935:KIR720936 KSN720935:KSN720936 LCJ720935:LCJ720936 LMF720935:LMF720936 LWB720935:LWB720936 MFX720935:MFX720936 MPT720935:MPT720936 MZP720935:MZP720936 NJL720935:NJL720936 NTH720935:NTH720936 ODD720935:ODD720936 OMZ720935:OMZ720936 OWV720935:OWV720936 PGR720935:PGR720936 PQN720935:PQN720936 QAJ720935:QAJ720936 QKF720935:QKF720936 QUB720935:QUB720936 RDX720935:RDX720936 RNT720935:RNT720936 RXP720935:RXP720936 SHL720935:SHL720936 SRH720935:SRH720936 TBD720935:TBD720936 TKZ720935:TKZ720936 TUV720935:TUV720936 UER720935:UER720936 UON720935:UON720936 UYJ720935:UYJ720936 VIF720935:VIF720936 VSB720935:VSB720936 WBX720935:WBX720936 WLT720935:WLT720936 WVP720935:WVP720936 H786471:H786472 JD786471:JD786472 SZ786471:SZ786472 ACV786471:ACV786472 AMR786471:AMR786472 AWN786471:AWN786472 BGJ786471:BGJ786472 BQF786471:BQF786472 CAB786471:CAB786472 CJX786471:CJX786472 CTT786471:CTT786472 DDP786471:DDP786472 DNL786471:DNL786472 DXH786471:DXH786472 EHD786471:EHD786472 EQZ786471:EQZ786472 FAV786471:FAV786472 FKR786471:FKR786472 FUN786471:FUN786472 GEJ786471:GEJ786472 GOF786471:GOF786472 GYB786471:GYB786472 HHX786471:HHX786472 HRT786471:HRT786472 IBP786471:IBP786472 ILL786471:ILL786472 IVH786471:IVH786472 JFD786471:JFD786472 JOZ786471:JOZ786472 JYV786471:JYV786472 KIR786471:KIR786472 KSN786471:KSN786472 LCJ786471:LCJ786472 LMF786471:LMF786472 LWB786471:LWB786472 MFX786471:MFX786472 MPT786471:MPT786472 MZP786471:MZP786472 NJL786471:NJL786472 NTH786471:NTH786472 ODD786471:ODD786472 OMZ786471:OMZ786472 OWV786471:OWV786472 PGR786471:PGR786472 PQN786471:PQN786472 QAJ786471:QAJ786472 QKF786471:QKF786472 QUB786471:QUB786472 RDX786471:RDX786472 RNT786471:RNT786472 RXP786471:RXP786472 SHL786471:SHL786472 SRH786471:SRH786472 TBD786471:TBD786472 TKZ786471:TKZ786472 TUV786471:TUV786472 UER786471:UER786472 UON786471:UON786472 UYJ786471:UYJ786472 VIF786471:VIF786472 VSB786471:VSB786472 WBX786471:WBX786472 WLT786471:WLT786472 WVP786471:WVP786472 H852007:H852008 JD852007:JD852008 SZ852007:SZ852008 ACV852007:ACV852008 AMR852007:AMR852008 AWN852007:AWN852008 BGJ852007:BGJ852008 BQF852007:BQF852008 CAB852007:CAB852008 CJX852007:CJX852008 CTT852007:CTT852008 DDP852007:DDP852008 DNL852007:DNL852008 DXH852007:DXH852008 EHD852007:EHD852008 EQZ852007:EQZ852008 FAV852007:FAV852008 FKR852007:FKR852008 FUN852007:FUN852008 GEJ852007:GEJ852008 GOF852007:GOF852008 GYB852007:GYB852008 HHX852007:HHX852008 HRT852007:HRT852008 IBP852007:IBP852008 ILL852007:ILL852008 IVH852007:IVH852008 JFD852007:JFD852008 JOZ852007:JOZ852008 JYV852007:JYV852008 KIR852007:KIR852008 KSN852007:KSN852008 LCJ852007:LCJ852008 LMF852007:LMF852008 LWB852007:LWB852008 MFX852007:MFX852008 MPT852007:MPT852008 MZP852007:MZP852008 NJL852007:NJL852008 NTH852007:NTH852008 ODD852007:ODD852008 OMZ852007:OMZ852008 OWV852007:OWV852008 PGR852007:PGR852008 PQN852007:PQN852008 QAJ852007:QAJ852008 QKF852007:QKF852008 QUB852007:QUB852008 RDX852007:RDX852008 RNT852007:RNT852008 RXP852007:RXP852008 SHL852007:SHL852008 SRH852007:SRH852008 TBD852007:TBD852008 TKZ852007:TKZ852008 TUV852007:TUV852008 UER852007:UER852008 UON852007:UON852008 UYJ852007:UYJ852008 VIF852007:VIF852008 VSB852007:VSB852008 WBX852007:WBX852008 WLT852007:WLT852008 WVP852007:WVP852008 H917543:H917544 JD917543:JD917544 SZ917543:SZ917544 ACV917543:ACV917544 AMR917543:AMR917544 AWN917543:AWN917544 BGJ917543:BGJ917544 BQF917543:BQF917544 CAB917543:CAB917544 CJX917543:CJX917544 CTT917543:CTT917544 DDP917543:DDP917544 DNL917543:DNL917544 DXH917543:DXH917544 EHD917543:EHD917544 EQZ917543:EQZ917544 FAV917543:FAV917544 FKR917543:FKR917544 FUN917543:FUN917544 GEJ917543:GEJ917544 GOF917543:GOF917544 GYB917543:GYB917544 HHX917543:HHX917544 HRT917543:HRT917544 IBP917543:IBP917544 ILL917543:ILL917544 IVH917543:IVH917544 JFD917543:JFD917544 JOZ917543:JOZ917544 JYV917543:JYV917544 KIR917543:KIR917544 KSN917543:KSN917544 LCJ917543:LCJ917544 LMF917543:LMF917544 LWB917543:LWB917544 MFX917543:MFX917544 MPT917543:MPT917544 MZP917543:MZP917544 NJL917543:NJL917544 NTH917543:NTH917544 ODD917543:ODD917544 OMZ917543:OMZ917544 OWV917543:OWV917544 PGR917543:PGR917544 PQN917543:PQN917544 QAJ917543:QAJ917544 QKF917543:QKF917544 QUB917543:QUB917544 RDX917543:RDX917544 RNT917543:RNT917544 RXP917543:RXP917544 SHL917543:SHL917544 SRH917543:SRH917544 TBD917543:TBD917544 TKZ917543:TKZ917544 TUV917543:TUV917544 UER917543:UER917544 UON917543:UON917544 UYJ917543:UYJ917544 VIF917543:VIF917544 VSB917543:VSB917544 WBX917543:WBX917544 WLT917543:WLT917544 WVP917543:WVP917544 H983079:H983080 JD983079:JD983080 SZ983079:SZ983080 ACV983079:ACV983080 AMR983079:AMR983080 AWN983079:AWN983080 BGJ983079:BGJ983080 BQF983079:BQF983080 CAB983079:CAB983080 CJX983079:CJX983080 CTT983079:CTT983080 DDP983079:DDP983080 DNL983079:DNL983080 DXH983079:DXH983080 EHD983079:EHD983080 EQZ983079:EQZ983080 FAV983079:FAV983080 FKR983079:FKR983080 FUN983079:FUN983080 GEJ983079:GEJ983080 GOF983079:GOF983080 GYB983079:GYB983080 HHX983079:HHX983080 HRT983079:HRT983080 IBP983079:IBP983080 ILL983079:ILL983080 IVH983079:IVH983080 JFD983079:JFD983080 JOZ983079:JOZ983080 JYV983079:JYV983080 KIR983079:KIR983080 KSN983079:KSN983080 LCJ983079:LCJ983080 LMF983079:LMF983080 LWB983079:LWB983080 MFX983079:MFX983080 MPT983079:MPT983080 MZP983079:MZP983080 NJL983079:NJL983080 NTH983079:NTH983080 ODD983079:ODD983080 OMZ983079:OMZ983080 OWV983079:OWV983080 PGR983079:PGR983080 PQN983079:PQN983080 QAJ983079:QAJ983080 QKF983079:QKF983080 QUB983079:QUB983080 RDX983079:RDX983080 RNT983079:RNT983080 RXP983079:RXP983080 SHL983079:SHL983080 SRH983079:SRH983080 TBD983079:TBD983080 TKZ983079:TKZ983080 TUV983079:TUV983080 UER983079:UER983080 UON983079:UON983080 UYJ983079:UYJ983080 VIF983079:VIF983080 VSB983079:VSB983080 WBX983079:WBX983080 WLT983079:WLT983080 WVP983079:WVP983080 H42:H67 JD42:JD67 SZ42:SZ67 ACV42:ACV67 AMR42:AMR67 AWN42:AWN67 BGJ42:BGJ67 BQF42:BQF67 CAB42:CAB67 CJX42:CJX67 CTT42:CTT67 DDP42:DDP67 DNL42:DNL67 DXH42:DXH67 EHD42:EHD67 EQZ42:EQZ67 FAV42:FAV67 FKR42:FKR67 FUN42:FUN67 GEJ42:GEJ67 GOF42:GOF67 GYB42:GYB67 HHX42:HHX67 HRT42:HRT67 IBP42:IBP67 ILL42:ILL67 IVH42:IVH67 JFD42:JFD67 JOZ42:JOZ67 JYV42:JYV67 KIR42:KIR67 KSN42:KSN67 LCJ42:LCJ67 LMF42:LMF67 LWB42:LWB67 MFX42:MFX67 MPT42:MPT67 MZP42:MZP67 NJL42:NJL67 NTH42:NTH67 ODD42:ODD67 OMZ42:OMZ67 OWV42:OWV67 PGR42:PGR67 PQN42:PQN67 QAJ42:QAJ67 QKF42:QKF67 QUB42:QUB67 RDX42:RDX67 RNT42:RNT67 RXP42:RXP67 SHL42:SHL67 SRH42:SRH67 TBD42:TBD67 TKZ42:TKZ67 TUV42:TUV67 UER42:UER67 UON42:UON67 UYJ42:UYJ67 VIF42:VIF67 VSB42:VSB67 WBX42:WBX67 WLT42:WLT67 WVP42:WVP67 H65578:H65603 JD65578:JD65603 SZ65578:SZ65603 ACV65578:ACV65603 AMR65578:AMR65603 AWN65578:AWN65603 BGJ65578:BGJ65603 BQF65578:BQF65603 CAB65578:CAB65603 CJX65578:CJX65603 CTT65578:CTT65603 DDP65578:DDP65603 DNL65578:DNL65603 DXH65578:DXH65603 EHD65578:EHD65603 EQZ65578:EQZ65603 FAV65578:FAV65603 FKR65578:FKR65603 FUN65578:FUN65603 GEJ65578:GEJ65603 GOF65578:GOF65603 GYB65578:GYB65603 HHX65578:HHX65603 HRT65578:HRT65603 IBP65578:IBP65603 ILL65578:ILL65603 IVH65578:IVH65603 JFD65578:JFD65603 JOZ65578:JOZ65603 JYV65578:JYV65603 KIR65578:KIR65603 KSN65578:KSN65603 LCJ65578:LCJ65603 LMF65578:LMF65603 LWB65578:LWB65603 MFX65578:MFX65603 MPT65578:MPT65603 MZP65578:MZP65603 NJL65578:NJL65603 NTH65578:NTH65603 ODD65578:ODD65603 OMZ65578:OMZ65603 OWV65578:OWV65603 PGR65578:PGR65603 PQN65578:PQN65603 QAJ65578:QAJ65603 QKF65578:QKF65603 QUB65578:QUB65603 RDX65578:RDX65603 RNT65578:RNT65603 RXP65578:RXP65603 SHL65578:SHL65603 SRH65578:SRH65603 TBD65578:TBD65603 TKZ65578:TKZ65603 TUV65578:TUV65603 UER65578:UER65603 UON65578:UON65603 UYJ65578:UYJ65603 VIF65578:VIF65603 VSB65578:VSB65603 WBX65578:WBX65603 WLT65578:WLT65603 WVP65578:WVP65603 H131114:H131139 JD131114:JD131139 SZ131114:SZ131139 ACV131114:ACV131139 AMR131114:AMR131139 AWN131114:AWN131139 BGJ131114:BGJ131139 BQF131114:BQF131139 CAB131114:CAB131139 CJX131114:CJX131139 CTT131114:CTT131139 DDP131114:DDP131139 DNL131114:DNL131139 DXH131114:DXH131139 EHD131114:EHD131139 EQZ131114:EQZ131139 FAV131114:FAV131139 FKR131114:FKR131139 FUN131114:FUN131139 GEJ131114:GEJ131139 GOF131114:GOF131139 GYB131114:GYB131139 HHX131114:HHX131139 HRT131114:HRT131139 IBP131114:IBP131139 ILL131114:ILL131139 IVH131114:IVH131139 JFD131114:JFD131139 JOZ131114:JOZ131139 JYV131114:JYV131139 KIR131114:KIR131139 KSN131114:KSN131139 LCJ131114:LCJ131139 LMF131114:LMF131139 LWB131114:LWB131139 MFX131114:MFX131139 MPT131114:MPT131139 MZP131114:MZP131139 NJL131114:NJL131139 NTH131114:NTH131139 ODD131114:ODD131139 OMZ131114:OMZ131139 OWV131114:OWV131139 PGR131114:PGR131139 PQN131114:PQN131139 QAJ131114:QAJ131139 QKF131114:QKF131139 QUB131114:QUB131139 RDX131114:RDX131139 RNT131114:RNT131139 RXP131114:RXP131139 SHL131114:SHL131139 SRH131114:SRH131139 TBD131114:TBD131139 TKZ131114:TKZ131139 TUV131114:TUV131139 UER131114:UER131139 UON131114:UON131139 UYJ131114:UYJ131139 VIF131114:VIF131139 VSB131114:VSB131139 WBX131114:WBX131139 WLT131114:WLT131139 WVP131114:WVP131139 H196650:H196675 JD196650:JD196675 SZ196650:SZ196675 ACV196650:ACV196675 AMR196650:AMR196675 AWN196650:AWN196675 BGJ196650:BGJ196675 BQF196650:BQF196675 CAB196650:CAB196675 CJX196650:CJX196675 CTT196650:CTT196675 DDP196650:DDP196675 DNL196650:DNL196675 DXH196650:DXH196675 EHD196650:EHD196675 EQZ196650:EQZ196675 FAV196650:FAV196675 FKR196650:FKR196675 FUN196650:FUN196675 GEJ196650:GEJ196675 GOF196650:GOF196675 GYB196650:GYB196675 HHX196650:HHX196675 HRT196650:HRT196675 IBP196650:IBP196675 ILL196650:ILL196675 IVH196650:IVH196675 JFD196650:JFD196675 JOZ196650:JOZ196675 JYV196650:JYV196675 KIR196650:KIR196675 KSN196650:KSN196675 LCJ196650:LCJ196675 LMF196650:LMF196675 LWB196650:LWB196675 MFX196650:MFX196675 MPT196650:MPT196675 MZP196650:MZP196675 NJL196650:NJL196675 NTH196650:NTH196675 ODD196650:ODD196675 OMZ196650:OMZ196675 OWV196650:OWV196675 PGR196650:PGR196675 PQN196650:PQN196675 QAJ196650:QAJ196675 QKF196650:QKF196675 QUB196650:QUB196675 RDX196650:RDX196675 RNT196650:RNT196675 RXP196650:RXP196675 SHL196650:SHL196675 SRH196650:SRH196675 TBD196650:TBD196675 TKZ196650:TKZ196675 TUV196650:TUV196675 UER196650:UER196675 UON196650:UON196675 UYJ196650:UYJ196675 VIF196650:VIF196675 VSB196650:VSB196675 WBX196650:WBX196675 WLT196650:WLT196675 WVP196650:WVP196675 H262186:H262211 JD262186:JD262211 SZ262186:SZ262211 ACV262186:ACV262211 AMR262186:AMR262211 AWN262186:AWN262211 BGJ262186:BGJ262211 BQF262186:BQF262211 CAB262186:CAB262211 CJX262186:CJX262211 CTT262186:CTT262211 DDP262186:DDP262211 DNL262186:DNL262211 DXH262186:DXH262211 EHD262186:EHD262211 EQZ262186:EQZ262211 FAV262186:FAV262211 FKR262186:FKR262211 FUN262186:FUN262211 GEJ262186:GEJ262211 GOF262186:GOF262211 GYB262186:GYB262211 HHX262186:HHX262211 HRT262186:HRT262211 IBP262186:IBP262211 ILL262186:ILL262211 IVH262186:IVH262211 JFD262186:JFD262211 JOZ262186:JOZ262211 JYV262186:JYV262211 KIR262186:KIR262211 KSN262186:KSN262211 LCJ262186:LCJ262211 LMF262186:LMF262211 LWB262186:LWB262211 MFX262186:MFX262211 MPT262186:MPT262211 MZP262186:MZP262211 NJL262186:NJL262211 NTH262186:NTH262211 ODD262186:ODD262211 OMZ262186:OMZ262211 OWV262186:OWV262211 PGR262186:PGR262211 PQN262186:PQN262211 QAJ262186:QAJ262211 QKF262186:QKF262211 QUB262186:QUB262211 RDX262186:RDX262211 RNT262186:RNT262211 RXP262186:RXP262211 SHL262186:SHL262211 SRH262186:SRH262211 TBD262186:TBD262211 TKZ262186:TKZ262211 TUV262186:TUV262211 UER262186:UER262211 UON262186:UON262211 UYJ262186:UYJ262211 VIF262186:VIF262211 VSB262186:VSB262211 WBX262186:WBX262211 WLT262186:WLT262211 WVP262186:WVP262211 H327722:H327747 JD327722:JD327747 SZ327722:SZ327747 ACV327722:ACV327747 AMR327722:AMR327747 AWN327722:AWN327747 BGJ327722:BGJ327747 BQF327722:BQF327747 CAB327722:CAB327747 CJX327722:CJX327747 CTT327722:CTT327747 DDP327722:DDP327747 DNL327722:DNL327747 DXH327722:DXH327747 EHD327722:EHD327747 EQZ327722:EQZ327747 FAV327722:FAV327747 FKR327722:FKR327747 FUN327722:FUN327747 GEJ327722:GEJ327747 GOF327722:GOF327747 GYB327722:GYB327747 HHX327722:HHX327747 HRT327722:HRT327747 IBP327722:IBP327747 ILL327722:ILL327747 IVH327722:IVH327747 JFD327722:JFD327747 JOZ327722:JOZ327747 JYV327722:JYV327747 KIR327722:KIR327747 KSN327722:KSN327747 LCJ327722:LCJ327747 LMF327722:LMF327747 LWB327722:LWB327747 MFX327722:MFX327747 MPT327722:MPT327747 MZP327722:MZP327747 NJL327722:NJL327747 NTH327722:NTH327747 ODD327722:ODD327747 OMZ327722:OMZ327747 OWV327722:OWV327747 PGR327722:PGR327747 PQN327722:PQN327747 QAJ327722:QAJ327747 QKF327722:QKF327747 QUB327722:QUB327747 RDX327722:RDX327747 RNT327722:RNT327747 RXP327722:RXP327747 SHL327722:SHL327747 SRH327722:SRH327747 TBD327722:TBD327747 TKZ327722:TKZ327747 TUV327722:TUV327747 UER327722:UER327747 UON327722:UON327747 UYJ327722:UYJ327747 VIF327722:VIF327747 VSB327722:VSB327747 WBX327722:WBX327747 WLT327722:WLT327747 WVP327722:WVP327747 H393258:H393283 JD393258:JD393283 SZ393258:SZ393283 ACV393258:ACV393283 AMR393258:AMR393283 AWN393258:AWN393283 BGJ393258:BGJ393283 BQF393258:BQF393283 CAB393258:CAB393283 CJX393258:CJX393283 CTT393258:CTT393283 DDP393258:DDP393283 DNL393258:DNL393283 DXH393258:DXH393283 EHD393258:EHD393283 EQZ393258:EQZ393283 FAV393258:FAV393283 FKR393258:FKR393283 FUN393258:FUN393283 GEJ393258:GEJ393283 GOF393258:GOF393283 GYB393258:GYB393283 HHX393258:HHX393283 HRT393258:HRT393283 IBP393258:IBP393283 ILL393258:ILL393283 IVH393258:IVH393283 JFD393258:JFD393283 JOZ393258:JOZ393283 JYV393258:JYV393283 KIR393258:KIR393283 KSN393258:KSN393283 LCJ393258:LCJ393283 LMF393258:LMF393283 LWB393258:LWB393283 MFX393258:MFX393283 MPT393258:MPT393283 MZP393258:MZP393283 NJL393258:NJL393283 NTH393258:NTH393283 ODD393258:ODD393283 OMZ393258:OMZ393283 OWV393258:OWV393283 PGR393258:PGR393283 PQN393258:PQN393283 QAJ393258:QAJ393283 QKF393258:QKF393283 QUB393258:QUB393283 RDX393258:RDX393283 RNT393258:RNT393283 RXP393258:RXP393283 SHL393258:SHL393283 SRH393258:SRH393283 TBD393258:TBD393283 TKZ393258:TKZ393283 TUV393258:TUV393283 UER393258:UER393283 UON393258:UON393283 UYJ393258:UYJ393283 VIF393258:VIF393283 VSB393258:VSB393283 WBX393258:WBX393283 WLT393258:WLT393283 WVP393258:WVP393283 H458794:H458819 JD458794:JD458819 SZ458794:SZ458819 ACV458794:ACV458819 AMR458794:AMR458819 AWN458794:AWN458819 BGJ458794:BGJ458819 BQF458794:BQF458819 CAB458794:CAB458819 CJX458794:CJX458819 CTT458794:CTT458819 DDP458794:DDP458819 DNL458794:DNL458819 DXH458794:DXH458819 EHD458794:EHD458819 EQZ458794:EQZ458819 FAV458794:FAV458819 FKR458794:FKR458819 FUN458794:FUN458819 GEJ458794:GEJ458819 GOF458794:GOF458819 GYB458794:GYB458819 HHX458794:HHX458819 HRT458794:HRT458819 IBP458794:IBP458819 ILL458794:ILL458819 IVH458794:IVH458819 JFD458794:JFD458819 JOZ458794:JOZ458819 JYV458794:JYV458819 KIR458794:KIR458819 KSN458794:KSN458819 LCJ458794:LCJ458819 LMF458794:LMF458819 LWB458794:LWB458819 MFX458794:MFX458819 MPT458794:MPT458819 MZP458794:MZP458819 NJL458794:NJL458819 NTH458794:NTH458819 ODD458794:ODD458819 OMZ458794:OMZ458819 OWV458794:OWV458819 PGR458794:PGR458819 PQN458794:PQN458819 QAJ458794:QAJ458819 QKF458794:QKF458819 QUB458794:QUB458819 RDX458794:RDX458819 RNT458794:RNT458819 RXP458794:RXP458819 SHL458794:SHL458819 SRH458794:SRH458819 TBD458794:TBD458819 TKZ458794:TKZ458819 TUV458794:TUV458819 UER458794:UER458819 UON458794:UON458819 UYJ458794:UYJ458819 VIF458794:VIF458819 VSB458794:VSB458819 WBX458794:WBX458819 WLT458794:WLT458819 WVP458794:WVP458819 H524330:H524355 JD524330:JD524355 SZ524330:SZ524355 ACV524330:ACV524355 AMR524330:AMR524355 AWN524330:AWN524355 BGJ524330:BGJ524355 BQF524330:BQF524355 CAB524330:CAB524355 CJX524330:CJX524355 CTT524330:CTT524355 DDP524330:DDP524355 DNL524330:DNL524355 DXH524330:DXH524355 EHD524330:EHD524355 EQZ524330:EQZ524355 FAV524330:FAV524355 FKR524330:FKR524355 FUN524330:FUN524355 GEJ524330:GEJ524355 GOF524330:GOF524355 GYB524330:GYB524355 HHX524330:HHX524355 HRT524330:HRT524355 IBP524330:IBP524355 ILL524330:ILL524355 IVH524330:IVH524355 JFD524330:JFD524355 JOZ524330:JOZ524355 JYV524330:JYV524355 KIR524330:KIR524355 KSN524330:KSN524355 LCJ524330:LCJ524355 LMF524330:LMF524355 LWB524330:LWB524355 MFX524330:MFX524355 MPT524330:MPT524355 MZP524330:MZP524355 NJL524330:NJL524355 NTH524330:NTH524355 ODD524330:ODD524355 OMZ524330:OMZ524355 OWV524330:OWV524355 PGR524330:PGR524355 PQN524330:PQN524355 QAJ524330:QAJ524355 QKF524330:QKF524355 QUB524330:QUB524355 RDX524330:RDX524355 RNT524330:RNT524355 RXP524330:RXP524355 SHL524330:SHL524355 SRH524330:SRH524355 TBD524330:TBD524355 TKZ524330:TKZ524355 TUV524330:TUV524355 UER524330:UER524355 UON524330:UON524355 UYJ524330:UYJ524355 VIF524330:VIF524355 VSB524330:VSB524355 WBX524330:WBX524355 WLT524330:WLT524355 WVP524330:WVP524355 H589866:H589891 JD589866:JD589891 SZ589866:SZ589891 ACV589866:ACV589891 AMR589866:AMR589891 AWN589866:AWN589891 BGJ589866:BGJ589891 BQF589866:BQF589891 CAB589866:CAB589891 CJX589866:CJX589891 CTT589866:CTT589891 DDP589866:DDP589891 DNL589866:DNL589891 DXH589866:DXH589891 EHD589866:EHD589891 EQZ589866:EQZ589891 FAV589866:FAV589891 FKR589866:FKR589891 FUN589866:FUN589891 GEJ589866:GEJ589891 GOF589866:GOF589891 GYB589866:GYB589891 HHX589866:HHX589891 HRT589866:HRT589891 IBP589866:IBP589891 ILL589866:ILL589891 IVH589866:IVH589891 JFD589866:JFD589891 JOZ589866:JOZ589891 JYV589866:JYV589891 KIR589866:KIR589891 KSN589866:KSN589891 LCJ589866:LCJ589891 LMF589866:LMF589891 LWB589866:LWB589891 MFX589866:MFX589891 MPT589866:MPT589891 MZP589866:MZP589891 NJL589866:NJL589891 NTH589866:NTH589891 ODD589866:ODD589891 OMZ589866:OMZ589891 OWV589866:OWV589891 PGR589866:PGR589891 PQN589866:PQN589891 QAJ589866:QAJ589891 QKF589866:QKF589891 QUB589866:QUB589891 RDX589866:RDX589891 RNT589866:RNT589891 RXP589866:RXP589891 SHL589866:SHL589891 SRH589866:SRH589891 TBD589866:TBD589891 TKZ589866:TKZ589891 TUV589866:TUV589891 UER589866:UER589891 UON589866:UON589891 UYJ589866:UYJ589891 VIF589866:VIF589891 VSB589866:VSB589891 WBX589866:WBX589891 WLT589866:WLT589891 WVP589866:WVP589891 H655402:H655427 JD655402:JD655427 SZ655402:SZ655427 ACV655402:ACV655427 AMR655402:AMR655427 AWN655402:AWN655427 BGJ655402:BGJ655427 BQF655402:BQF655427 CAB655402:CAB655427 CJX655402:CJX655427 CTT655402:CTT655427 DDP655402:DDP655427 DNL655402:DNL655427 DXH655402:DXH655427 EHD655402:EHD655427 EQZ655402:EQZ655427 FAV655402:FAV655427 FKR655402:FKR655427 FUN655402:FUN655427 GEJ655402:GEJ655427 GOF655402:GOF655427 GYB655402:GYB655427 HHX655402:HHX655427 HRT655402:HRT655427 IBP655402:IBP655427 ILL655402:ILL655427 IVH655402:IVH655427 JFD655402:JFD655427 JOZ655402:JOZ655427 JYV655402:JYV655427 KIR655402:KIR655427 KSN655402:KSN655427 LCJ655402:LCJ655427 LMF655402:LMF655427 LWB655402:LWB655427 MFX655402:MFX655427 MPT655402:MPT655427 MZP655402:MZP655427 NJL655402:NJL655427 NTH655402:NTH655427 ODD655402:ODD655427 OMZ655402:OMZ655427 OWV655402:OWV655427 PGR655402:PGR655427 PQN655402:PQN655427 QAJ655402:QAJ655427 QKF655402:QKF655427 QUB655402:QUB655427 RDX655402:RDX655427 RNT655402:RNT655427 RXP655402:RXP655427 SHL655402:SHL655427 SRH655402:SRH655427 TBD655402:TBD655427 TKZ655402:TKZ655427 TUV655402:TUV655427 UER655402:UER655427 UON655402:UON655427 UYJ655402:UYJ655427 VIF655402:VIF655427 VSB655402:VSB655427 WBX655402:WBX655427 WLT655402:WLT655427 WVP655402:WVP655427 H720938:H720963 JD720938:JD720963 SZ720938:SZ720963 ACV720938:ACV720963 AMR720938:AMR720963 AWN720938:AWN720963 BGJ720938:BGJ720963 BQF720938:BQF720963 CAB720938:CAB720963 CJX720938:CJX720963 CTT720938:CTT720963 DDP720938:DDP720963 DNL720938:DNL720963 DXH720938:DXH720963 EHD720938:EHD720963 EQZ720938:EQZ720963 FAV720938:FAV720963 FKR720938:FKR720963 FUN720938:FUN720963 GEJ720938:GEJ720963 GOF720938:GOF720963 GYB720938:GYB720963 HHX720938:HHX720963 HRT720938:HRT720963 IBP720938:IBP720963 ILL720938:ILL720963 IVH720938:IVH720963 JFD720938:JFD720963 JOZ720938:JOZ720963 JYV720938:JYV720963 KIR720938:KIR720963 KSN720938:KSN720963 LCJ720938:LCJ720963 LMF720938:LMF720963 LWB720938:LWB720963 MFX720938:MFX720963 MPT720938:MPT720963 MZP720938:MZP720963 NJL720938:NJL720963 NTH720938:NTH720963 ODD720938:ODD720963 OMZ720938:OMZ720963 OWV720938:OWV720963 PGR720938:PGR720963 PQN720938:PQN720963 QAJ720938:QAJ720963 QKF720938:QKF720963 QUB720938:QUB720963 RDX720938:RDX720963 RNT720938:RNT720963 RXP720938:RXP720963 SHL720938:SHL720963 SRH720938:SRH720963 TBD720938:TBD720963 TKZ720938:TKZ720963 TUV720938:TUV720963 UER720938:UER720963 UON720938:UON720963 UYJ720938:UYJ720963 VIF720938:VIF720963 VSB720938:VSB720963 WBX720938:WBX720963 WLT720938:WLT720963 WVP720938:WVP720963 H786474:H786499 JD786474:JD786499 SZ786474:SZ786499 ACV786474:ACV786499 AMR786474:AMR786499 AWN786474:AWN786499 BGJ786474:BGJ786499 BQF786474:BQF786499 CAB786474:CAB786499 CJX786474:CJX786499 CTT786474:CTT786499 DDP786474:DDP786499 DNL786474:DNL786499 DXH786474:DXH786499 EHD786474:EHD786499 EQZ786474:EQZ786499 FAV786474:FAV786499 FKR786474:FKR786499 FUN786474:FUN786499 GEJ786474:GEJ786499 GOF786474:GOF786499 GYB786474:GYB786499 HHX786474:HHX786499 HRT786474:HRT786499 IBP786474:IBP786499 ILL786474:ILL786499 IVH786474:IVH786499 JFD786474:JFD786499 JOZ786474:JOZ786499 JYV786474:JYV786499 KIR786474:KIR786499 KSN786474:KSN786499 LCJ786474:LCJ786499 LMF786474:LMF786499 LWB786474:LWB786499 MFX786474:MFX786499 MPT786474:MPT786499 MZP786474:MZP786499 NJL786474:NJL786499 NTH786474:NTH786499 ODD786474:ODD786499 OMZ786474:OMZ786499 OWV786474:OWV786499 PGR786474:PGR786499 PQN786474:PQN786499 QAJ786474:QAJ786499 QKF786474:QKF786499 QUB786474:QUB786499 RDX786474:RDX786499 RNT786474:RNT786499 RXP786474:RXP786499 SHL786474:SHL786499 SRH786474:SRH786499 TBD786474:TBD786499 TKZ786474:TKZ786499 TUV786474:TUV786499 UER786474:UER786499 UON786474:UON786499 UYJ786474:UYJ786499 VIF786474:VIF786499 VSB786474:VSB786499 WBX786474:WBX786499 WLT786474:WLT786499 WVP786474:WVP786499 H852010:H852035 JD852010:JD852035 SZ852010:SZ852035 ACV852010:ACV852035 AMR852010:AMR852035 AWN852010:AWN852035 BGJ852010:BGJ852035 BQF852010:BQF852035 CAB852010:CAB852035 CJX852010:CJX852035 CTT852010:CTT852035 DDP852010:DDP852035 DNL852010:DNL852035 DXH852010:DXH852035 EHD852010:EHD852035 EQZ852010:EQZ852035 FAV852010:FAV852035 FKR852010:FKR852035 FUN852010:FUN852035 GEJ852010:GEJ852035 GOF852010:GOF852035 GYB852010:GYB852035 HHX852010:HHX852035 HRT852010:HRT852035 IBP852010:IBP852035 ILL852010:ILL852035 IVH852010:IVH852035 JFD852010:JFD852035 JOZ852010:JOZ852035 JYV852010:JYV852035 KIR852010:KIR852035 KSN852010:KSN852035 LCJ852010:LCJ852035 LMF852010:LMF852035 LWB852010:LWB852035 MFX852010:MFX852035 MPT852010:MPT852035 MZP852010:MZP852035 NJL852010:NJL852035 NTH852010:NTH852035 ODD852010:ODD852035 OMZ852010:OMZ852035 OWV852010:OWV852035 PGR852010:PGR852035 PQN852010:PQN852035 QAJ852010:QAJ852035 QKF852010:QKF852035 QUB852010:QUB852035 RDX852010:RDX852035 RNT852010:RNT852035 RXP852010:RXP852035 SHL852010:SHL852035 SRH852010:SRH852035 TBD852010:TBD852035 TKZ852010:TKZ852035 TUV852010:TUV852035 UER852010:UER852035 UON852010:UON852035 UYJ852010:UYJ852035 VIF852010:VIF852035 VSB852010:VSB852035 WBX852010:WBX852035 WLT852010:WLT852035 WVP852010:WVP852035 H917546:H917571 JD917546:JD917571 SZ917546:SZ917571 ACV917546:ACV917571 AMR917546:AMR917571 AWN917546:AWN917571 BGJ917546:BGJ917571 BQF917546:BQF917571 CAB917546:CAB917571 CJX917546:CJX917571 CTT917546:CTT917571 DDP917546:DDP917571 DNL917546:DNL917571 DXH917546:DXH917571 EHD917546:EHD917571 EQZ917546:EQZ917571 FAV917546:FAV917571 FKR917546:FKR917571 FUN917546:FUN917571 GEJ917546:GEJ917571 GOF917546:GOF917571 GYB917546:GYB917571 HHX917546:HHX917571 HRT917546:HRT917571 IBP917546:IBP917571 ILL917546:ILL917571 IVH917546:IVH917571 JFD917546:JFD917571 JOZ917546:JOZ917571 JYV917546:JYV917571 KIR917546:KIR917571 KSN917546:KSN917571 LCJ917546:LCJ917571 LMF917546:LMF917571 LWB917546:LWB917571 MFX917546:MFX917571 MPT917546:MPT917571 MZP917546:MZP917571 NJL917546:NJL917571 NTH917546:NTH917571 ODD917546:ODD917571 OMZ917546:OMZ917571 OWV917546:OWV917571 PGR917546:PGR917571 PQN917546:PQN917571 QAJ917546:QAJ917571 QKF917546:QKF917571 QUB917546:QUB917571 RDX917546:RDX917571 RNT917546:RNT917571 RXP917546:RXP917571 SHL917546:SHL917571 SRH917546:SRH917571 TBD917546:TBD917571 TKZ917546:TKZ917571 TUV917546:TUV917571 UER917546:UER917571 UON917546:UON917571 UYJ917546:UYJ917571 VIF917546:VIF917571 VSB917546:VSB917571 WBX917546:WBX917571 WLT917546:WLT917571 WVP917546:WVP917571 H983082:H983107 JD983082:JD983107 SZ983082:SZ983107 ACV983082:ACV983107 AMR983082:AMR983107 AWN983082:AWN983107 BGJ983082:BGJ983107 BQF983082:BQF983107 CAB983082:CAB983107 CJX983082:CJX983107 CTT983082:CTT983107 DDP983082:DDP983107 DNL983082:DNL983107 DXH983082:DXH983107 EHD983082:EHD983107 EQZ983082:EQZ983107 FAV983082:FAV983107 FKR983082:FKR983107 FUN983082:FUN983107 GEJ983082:GEJ983107 GOF983082:GOF983107 GYB983082:GYB983107 HHX983082:HHX983107 HRT983082:HRT983107 IBP983082:IBP983107 ILL983082:ILL983107 IVH983082:IVH983107 JFD983082:JFD983107 JOZ983082:JOZ983107 JYV983082:JYV983107 KIR983082:KIR983107 KSN983082:KSN983107 LCJ983082:LCJ983107 LMF983082:LMF983107 LWB983082:LWB983107 MFX983082:MFX983107 MPT983082:MPT983107 MZP983082:MZP983107 NJL983082:NJL983107 NTH983082:NTH983107 ODD983082:ODD983107 OMZ983082:OMZ983107 OWV983082:OWV983107 PGR983082:PGR983107 PQN983082:PQN983107 QAJ983082:QAJ983107 QKF983082:QKF983107 QUB983082:QUB983107 RDX983082:RDX983107 RNT983082:RNT983107 RXP983082:RXP983107 SHL983082:SHL983107 SRH983082:SRH983107 TBD983082:TBD983107 TKZ983082:TKZ983107 TUV983082:TUV983107 UER983082:UER983107 UON983082:UON983107 UYJ983082:UYJ983107 VIF983082:VIF983107 VSB983082:VSB983107 WBX983082:WBX983107 WLT983082:WLT983107 WVP983082:WVP983107 G42 JC42 SY42 ACU42 AMQ42 AWM42 BGI42 BQE42 CAA42 CJW42 CTS42 DDO42 DNK42 DXG42 EHC42 EQY42 FAU42 FKQ42 FUM42 GEI42 GOE42 GYA42 HHW42 HRS42 IBO42 ILK42 IVG42 JFC42 JOY42 JYU42 KIQ42 KSM42 LCI42 LME42 LWA42 MFW42 MPS42 MZO42 NJK42 NTG42 ODC42 OMY42 OWU42 PGQ42 PQM42 QAI42 QKE42 QUA42 RDW42 RNS42 RXO42 SHK42 SRG42 TBC42 TKY42 TUU42 UEQ42 UOM42 UYI42 VIE42 VSA42 WBW42 WLS42 WVO42 G65578 JC65578 SY65578 ACU65578 AMQ65578 AWM65578 BGI65578 BQE65578 CAA65578 CJW65578 CTS65578 DDO65578 DNK65578 DXG65578 EHC65578 EQY65578 FAU65578 FKQ65578 FUM65578 GEI65578 GOE65578 GYA65578 HHW65578 HRS65578 IBO65578 ILK65578 IVG65578 JFC65578 JOY65578 JYU65578 KIQ65578 KSM65578 LCI65578 LME65578 LWA65578 MFW65578 MPS65578 MZO65578 NJK65578 NTG65578 ODC65578 OMY65578 OWU65578 PGQ65578 PQM65578 QAI65578 QKE65578 QUA65578 RDW65578 RNS65578 RXO65578 SHK65578 SRG65578 TBC65578 TKY65578 TUU65578 UEQ65578 UOM65578 UYI65578 VIE65578 VSA65578 WBW65578 WLS65578 WVO65578 G131114 JC131114 SY131114 ACU131114 AMQ131114 AWM131114 BGI131114 BQE131114 CAA131114 CJW131114 CTS131114 DDO131114 DNK131114 DXG131114 EHC131114 EQY131114 FAU131114 FKQ131114 FUM131114 GEI131114 GOE131114 GYA131114 HHW131114 HRS131114 IBO131114 ILK131114 IVG131114 JFC131114 JOY131114 JYU131114 KIQ131114 KSM131114 LCI131114 LME131114 LWA131114 MFW131114 MPS131114 MZO131114 NJK131114 NTG131114 ODC131114 OMY131114 OWU131114 PGQ131114 PQM131114 QAI131114 QKE131114 QUA131114 RDW131114 RNS131114 RXO131114 SHK131114 SRG131114 TBC131114 TKY131114 TUU131114 UEQ131114 UOM131114 UYI131114 VIE131114 VSA131114 WBW131114 WLS131114 WVO131114 G196650 JC196650 SY196650 ACU196650 AMQ196650 AWM196650 BGI196650 BQE196650 CAA196650 CJW196650 CTS196650 DDO196650 DNK196650 DXG196650 EHC196650 EQY196650 FAU196650 FKQ196650 FUM196650 GEI196650 GOE196650 GYA196650 HHW196650 HRS196650 IBO196650 ILK196650 IVG196650 JFC196650 JOY196650 JYU196650 KIQ196650 KSM196650 LCI196650 LME196650 LWA196650 MFW196650 MPS196650 MZO196650 NJK196650 NTG196650 ODC196650 OMY196650 OWU196650 PGQ196650 PQM196650 QAI196650 QKE196650 QUA196650 RDW196650 RNS196650 RXO196650 SHK196650 SRG196650 TBC196650 TKY196650 TUU196650 UEQ196650 UOM196650 UYI196650 VIE196650 VSA196650 WBW196650 WLS196650 WVO196650 G262186 JC262186 SY262186 ACU262186 AMQ262186 AWM262186 BGI262186 BQE262186 CAA262186 CJW262186 CTS262186 DDO262186 DNK262186 DXG262186 EHC262186 EQY262186 FAU262186 FKQ262186 FUM262186 GEI262186 GOE262186 GYA262186 HHW262186 HRS262186 IBO262186 ILK262186 IVG262186 JFC262186 JOY262186 JYU262186 KIQ262186 KSM262186 LCI262186 LME262186 LWA262186 MFW262186 MPS262186 MZO262186 NJK262186 NTG262186 ODC262186 OMY262186 OWU262186 PGQ262186 PQM262186 QAI262186 QKE262186 QUA262186 RDW262186 RNS262186 RXO262186 SHK262186 SRG262186 TBC262186 TKY262186 TUU262186 UEQ262186 UOM262186 UYI262186 VIE262186 VSA262186 WBW262186 WLS262186 WVO262186 G327722 JC327722 SY327722 ACU327722 AMQ327722 AWM327722 BGI327722 BQE327722 CAA327722 CJW327722 CTS327722 DDO327722 DNK327722 DXG327722 EHC327722 EQY327722 FAU327722 FKQ327722 FUM327722 GEI327722 GOE327722 GYA327722 HHW327722 HRS327722 IBO327722 ILK327722 IVG327722 JFC327722 JOY327722 JYU327722 KIQ327722 KSM327722 LCI327722 LME327722 LWA327722 MFW327722 MPS327722 MZO327722 NJK327722 NTG327722 ODC327722 OMY327722 OWU327722 PGQ327722 PQM327722 QAI327722 QKE327722 QUA327722 RDW327722 RNS327722 RXO327722 SHK327722 SRG327722 TBC327722 TKY327722 TUU327722 UEQ327722 UOM327722 UYI327722 VIE327722 VSA327722 WBW327722 WLS327722 WVO327722 G393258 JC393258 SY393258 ACU393258 AMQ393258 AWM393258 BGI393258 BQE393258 CAA393258 CJW393258 CTS393258 DDO393258 DNK393258 DXG393258 EHC393258 EQY393258 FAU393258 FKQ393258 FUM393258 GEI393258 GOE393258 GYA393258 HHW393258 HRS393258 IBO393258 ILK393258 IVG393258 JFC393258 JOY393258 JYU393258 KIQ393258 KSM393258 LCI393258 LME393258 LWA393258 MFW393258 MPS393258 MZO393258 NJK393258 NTG393258 ODC393258 OMY393258 OWU393258 PGQ393258 PQM393258 QAI393258 QKE393258 QUA393258 RDW393258 RNS393258 RXO393258 SHK393258 SRG393258 TBC393258 TKY393258 TUU393258 UEQ393258 UOM393258 UYI393258 VIE393258 VSA393258 WBW393258 WLS393258 WVO393258 G458794 JC458794 SY458794 ACU458794 AMQ458794 AWM458794 BGI458794 BQE458794 CAA458794 CJW458794 CTS458794 DDO458794 DNK458794 DXG458794 EHC458794 EQY458794 FAU458794 FKQ458794 FUM458794 GEI458794 GOE458794 GYA458794 HHW458794 HRS458794 IBO458794 ILK458794 IVG458794 JFC458794 JOY458794 JYU458794 KIQ458794 KSM458794 LCI458794 LME458794 LWA458794 MFW458794 MPS458794 MZO458794 NJK458794 NTG458794 ODC458794 OMY458794 OWU458794 PGQ458794 PQM458794 QAI458794 QKE458794 QUA458794 RDW458794 RNS458794 RXO458794 SHK458794 SRG458794 TBC458794 TKY458794 TUU458794 UEQ458794 UOM458794 UYI458794 VIE458794 VSA458794 WBW458794 WLS458794 WVO458794 G524330 JC524330 SY524330 ACU524330 AMQ524330 AWM524330 BGI524330 BQE524330 CAA524330 CJW524330 CTS524330 DDO524330 DNK524330 DXG524330 EHC524330 EQY524330 FAU524330 FKQ524330 FUM524330 GEI524330 GOE524330 GYA524330 HHW524330 HRS524330 IBO524330 ILK524330 IVG524330 JFC524330 JOY524330 JYU524330 KIQ524330 KSM524330 LCI524330 LME524330 LWA524330 MFW524330 MPS524330 MZO524330 NJK524330 NTG524330 ODC524330 OMY524330 OWU524330 PGQ524330 PQM524330 QAI524330 QKE524330 QUA524330 RDW524330 RNS524330 RXO524330 SHK524330 SRG524330 TBC524330 TKY524330 TUU524330 UEQ524330 UOM524330 UYI524330 VIE524330 VSA524330 WBW524330 WLS524330 WVO524330 G589866 JC589866 SY589866 ACU589866 AMQ589866 AWM589866 BGI589866 BQE589866 CAA589866 CJW589866 CTS589866 DDO589866 DNK589866 DXG589866 EHC589866 EQY589866 FAU589866 FKQ589866 FUM589866 GEI589866 GOE589866 GYA589866 HHW589866 HRS589866 IBO589866 ILK589866 IVG589866 JFC589866 JOY589866 JYU589866 KIQ589866 KSM589866 LCI589866 LME589866 LWA589866 MFW589866 MPS589866 MZO589866 NJK589866 NTG589866 ODC589866 OMY589866 OWU589866 PGQ589866 PQM589866 QAI589866 QKE589866 QUA589866 RDW589866 RNS589866 RXO589866 SHK589866 SRG589866 TBC589866 TKY589866 TUU589866 UEQ589866 UOM589866 UYI589866 VIE589866 VSA589866 WBW589866 WLS589866 WVO589866 G655402 JC655402 SY655402 ACU655402 AMQ655402 AWM655402 BGI655402 BQE655402 CAA655402 CJW655402 CTS655402 DDO655402 DNK655402 DXG655402 EHC655402 EQY655402 FAU655402 FKQ655402 FUM655402 GEI655402 GOE655402 GYA655402 HHW655402 HRS655402 IBO655402 ILK655402 IVG655402 JFC655402 JOY655402 JYU655402 KIQ655402 KSM655402 LCI655402 LME655402 LWA655402 MFW655402 MPS655402 MZO655402 NJK655402 NTG655402 ODC655402 OMY655402 OWU655402 PGQ655402 PQM655402 QAI655402 QKE655402 QUA655402 RDW655402 RNS655402 RXO655402 SHK655402 SRG655402 TBC655402 TKY655402 TUU655402 UEQ655402 UOM655402 UYI655402 VIE655402 VSA655402 WBW655402 WLS655402 WVO655402 G720938 JC720938 SY720938 ACU720938 AMQ720938 AWM720938 BGI720938 BQE720938 CAA720938 CJW720938 CTS720938 DDO720938 DNK720938 DXG720938 EHC720938 EQY720938 FAU720938 FKQ720938 FUM720938 GEI720938 GOE720938 GYA720938 HHW720938 HRS720938 IBO720938 ILK720938 IVG720938 JFC720938 JOY720938 JYU720938 KIQ720938 KSM720938 LCI720938 LME720938 LWA720938 MFW720938 MPS720938 MZO720938 NJK720938 NTG720938 ODC720938 OMY720938 OWU720938 PGQ720938 PQM720938 QAI720938 QKE720938 QUA720938 RDW720938 RNS720938 RXO720938 SHK720938 SRG720938 TBC720938 TKY720938 TUU720938 UEQ720938 UOM720938 UYI720938 VIE720938 VSA720938 WBW720938 WLS720938 WVO720938 G786474 JC786474 SY786474 ACU786474 AMQ786474 AWM786474 BGI786474 BQE786474 CAA786474 CJW786474 CTS786474 DDO786474 DNK786474 DXG786474 EHC786474 EQY786474 FAU786474 FKQ786474 FUM786474 GEI786474 GOE786474 GYA786474 HHW786474 HRS786474 IBO786474 ILK786474 IVG786474 JFC786474 JOY786474 JYU786474 KIQ786474 KSM786474 LCI786474 LME786474 LWA786474 MFW786474 MPS786474 MZO786474 NJK786474 NTG786474 ODC786474 OMY786474 OWU786474 PGQ786474 PQM786474 QAI786474 QKE786474 QUA786474 RDW786474 RNS786474 RXO786474 SHK786474 SRG786474 TBC786474 TKY786474 TUU786474 UEQ786474 UOM786474 UYI786474 VIE786474 VSA786474 WBW786474 WLS786474 WVO786474 G852010 JC852010 SY852010 ACU852010 AMQ852010 AWM852010 BGI852010 BQE852010 CAA852010 CJW852010 CTS852010 DDO852010 DNK852010 DXG852010 EHC852010 EQY852010 FAU852010 FKQ852010 FUM852010 GEI852010 GOE852010 GYA852010 HHW852010 HRS852010 IBO852010 ILK852010 IVG852010 JFC852010 JOY852010 JYU852010 KIQ852010 KSM852010 LCI852010 LME852010 LWA852010 MFW852010 MPS852010 MZO852010 NJK852010 NTG852010 ODC852010 OMY852010 OWU852010 PGQ852010 PQM852010 QAI852010 QKE852010 QUA852010 RDW852010 RNS852010 RXO852010 SHK852010 SRG852010 TBC852010 TKY852010 TUU852010 UEQ852010 UOM852010 UYI852010 VIE852010 VSA852010 WBW852010 WLS852010 WVO852010 G917546 JC917546 SY917546 ACU917546 AMQ917546 AWM917546 BGI917546 BQE917546 CAA917546 CJW917546 CTS917546 DDO917546 DNK917546 DXG917546 EHC917546 EQY917546 FAU917546 FKQ917546 FUM917546 GEI917546 GOE917546 GYA917546 HHW917546 HRS917546 IBO917546 ILK917546 IVG917546 JFC917546 JOY917546 JYU917546 KIQ917546 KSM917546 LCI917546 LME917546 LWA917546 MFW917546 MPS917546 MZO917546 NJK917546 NTG917546 ODC917546 OMY917546 OWU917546 PGQ917546 PQM917546 QAI917546 QKE917546 QUA917546 RDW917546 RNS917546 RXO917546 SHK917546 SRG917546 TBC917546 TKY917546 TUU917546 UEQ917546 UOM917546 UYI917546 VIE917546 VSA917546 WBW917546 WLS917546 WVO917546 G983082 JC983082 SY983082 ACU983082 AMQ983082 AWM983082 BGI983082 BQE983082 CAA983082 CJW983082 CTS983082 DDO983082 DNK983082 DXG983082 EHC983082 EQY983082 FAU983082 FKQ983082 FUM983082 GEI983082 GOE983082 GYA983082 HHW983082 HRS983082 IBO983082 ILK983082 IVG983082 JFC983082 JOY983082 JYU983082 KIQ983082 KSM983082 LCI983082 LME983082 LWA983082 MFW983082 MPS983082 MZO983082 NJK983082 NTG983082 ODC983082 OMY983082 OWU983082 PGQ983082 PQM983082 QAI983082 QKE983082 QUA983082 RDW983082 RNS983082 RXO983082 SHK983082 SRG983082 TBC983082 TKY983082 TUU983082 UEQ983082 UOM983082 UYI983082 VIE983082 VSA983082 WBW983082 WLS983082 WVO983082 F41:F42 JB41:JB42 SX41:SX42 ACT41:ACT42 AMP41:AMP42 AWL41:AWL42 BGH41:BGH42 BQD41:BQD42 BZZ41:BZZ42 CJV41:CJV42 CTR41:CTR42 DDN41:DDN42 DNJ41:DNJ42 DXF41:DXF42 EHB41:EHB42 EQX41:EQX42 FAT41:FAT42 FKP41:FKP42 FUL41:FUL42 GEH41:GEH42 GOD41:GOD42 GXZ41:GXZ42 HHV41:HHV42 HRR41:HRR42 IBN41:IBN42 ILJ41:ILJ42 IVF41:IVF42 JFB41:JFB42 JOX41:JOX42 JYT41:JYT42 KIP41:KIP42 KSL41:KSL42 LCH41:LCH42 LMD41:LMD42 LVZ41:LVZ42 MFV41:MFV42 MPR41:MPR42 MZN41:MZN42 NJJ41:NJJ42 NTF41:NTF42 ODB41:ODB42 OMX41:OMX42 OWT41:OWT42 PGP41:PGP42 PQL41:PQL42 QAH41:QAH42 QKD41:QKD42 QTZ41:QTZ42 RDV41:RDV42 RNR41:RNR42 RXN41:RXN42 SHJ41:SHJ42 SRF41:SRF42 TBB41:TBB42 TKX41:TKX42 TUT41:TUT42 UEP41:UEP42 UOL41:UOL42 UYH41:UYH42 VID41:VID42 VRZ41:VRZ42 WBV41:WBV42 WLR41:WLR42 WVN41:WVN42 F65577:F65578 JB65577:JB65578 SX65577:SX65578 ACT65577:ACT65578 AMP65577:AMP65578 AWL65577:AWL65578 BGH65577:BGH65578 BQD65577:BQD65578 BZZ65577:BZZ65578 CJV65577:CJV65578 CTR65577:CTR65578 DDN65577:DDN65578 DNJ65577:DNJ65578 DXF65577:DXF65578 EHB65577:EHB65578 EQX65577:EQX65578 FAT65577:FAT65578 FKP65577:FKP65578 FUL65577:FUL65578 GEH65577:GEH65578 GOD65577:GOD65578 GXZ65577:GXZ65578 HHV65577:HHV65578 HRR65577:HRR65578 IBN65577:IBN65578 ILJ65577:ILJ65578 IVF65577:IVF65578 JFB65577:JFB65578 JOX65577:JOX65578 JYT65577:JYT65578 KIP65577:KIP65578 KSL65577:KSL65578 LCH65577:LCH65578 LMD65577:LMD65578 LVZ65577:LVZ65578 MFV65577:MFV65578 MPR65577:MPR65578 MZN65577:MZN65578 NJJ65577:NJJ65578 NTF65577:NTF65578 ODB65577:ODB65578 OMX65577:OMX65578 OWT65577:OWT65578 PGP65577:PGP65578 PQL65577:PQL65578 QAH65577:QAH65578 QKD65577:QKD65578 QTZ65577:QTZ65578 RDV65577:RDV65578 RNR65577:RNR65578 RXN65577:RXN65578 SHJ65577:SHJ65578 SRF65577:SRF65578 TBB65577:TBB65578 TKX65577:TKX65578 TUT65577:TUT65578 UEP65577:UEP65578 UOL65577:UOL65578 UYH65577:UYH65578 VID65577:VID65578 VRZ65577:VRZ65578 WBV65577:WBV65578 WLR65577:WLR65578 WVN65577:WVN65578 F131113:F131114 JB131113:JB131114 SX131113:SX131114 ACT131113:ACT131114 AMP131113:AMP131114 AWL131113:AWL131114 BGH131113:BGH131114 BQD131113:BQD131114 BZZ131113:BZZ131114 CJV131113:CJV131114 CTR131113:CTR131114 DDN131113:DDN131114 DNJ131113:DNJ131114 DXF131113:DXF131114 EHB131113:EHB131114 EQX131113:EQX131114 FAT131113:FAT131114 FKP131113:FKP131114 FUL131113:FUL131114 GEH131113:GEH131114 GOD131113:GOD131114 GXZ131113:GXZ131114 HHV131113:HHV131114 HRR131113:HRR131114 IBN131113:IBN131114 ILJ131113:ILJ131114 IVF131113:IVF131114 JFB131113:JFB131114 JOX131113:JOX131114 JYT131113:JYT131114 KIP131113:KIP131114 KSL131113:KSL131114 LCH131113:LCH131114 LMD131113:LMD131114 LVZ131113:LVZ131114 MFV131113:MFV131114 MPR131113:MPR131114 MZN131113:MZN131114 NJJ131113:NJJ131114 NTF131113:NTF131114 ODB131113:ODB131114 OMX131113:OMX131114 OWT131113:OWT131114 PGP131113:PGP131114 PQL131113:PQL131114 QAH131113:QAH131114 QKD131113:QKD131114 QTZ131113:QTZ131114 RDV131113:RDV131114 RNR131113:RNR131114 RXN131113:RXN131114 SHJ131113:SHJ131114 SRF131113:SRF131114 TBB131113:TBB131114 TKX131113:TKX131114 TUT131113:TUT131114 UEP131113:UEP131114 UOL131113:UOL131114 UYH131113:UYH131114 VID131113:VID131114 VRZ131113:VRZ131114 WBV131113:WBV131114 WLR131113:WLR131114 WVN131113:WVN131114 F196649:F196650 JB196649:JB196650 SX196649:SX196650 ACT196649:ACT196650 AMP196649:AMP196650 AWL196649:AWL196650 BGH196649:BGH196650 BQD196649:BQD196650 BZZ196649:BZZ196650 CJV196649:CJV196650 CTR196649:CTR196650 DDN196649:DDN196650 DNJ196649:DNJ196650 DXF196649:DXF196650 EHB196649:EHB196650 EQX196649:EQX196650 FAT196649:FAT196650 FKP196649:FKP196650 FUL196649:FUL196650 GEH196649:GEH196650 GOD196649:GOD196650 GXZ196649:GXZ196650 HHV196649:HHV196650 HRR196649:HRR196650 IBN196649:IBN196650 ILJ196649:ILJ196650 IVF196649:IVF196650 JFB196649:JFB196650 JOX196649:JOX196650 JYT196649:JYT196650 KIP196649:KIP196650 KSL196649:KSL196650 LCH196649:LCH196650 LMD196649:LMD196650 LVZ196649:LVZ196650 MFV196649:MFV196650 MPR196649:MPR196650 MZN196649:MZN196650 NJJ196649:NJJ196650 NTF196649:NTF196650 ODB196649:ODB196650 OMX196649:OMX196650 OWT196649:OWT196650 PGP196649:PGP196650 PQL196649:PQL196650 QAH196649:QAH196650 QKD196649:QKD196650 QTZ196649:QTZ196650 RDV196649:RDV196650 RNR196649:RNR196650 RXN196649:RXN196650 SHJ196649:SHJ196650 SRF196649:SRF196650 TBB196649:TBB196650 TKX196649:TKX196650 TUT196649:TUT196650 UEP196649:UEP196650 UOL196649:UOL196650 UYH196649:UYH196650 VID196649:VID196650 VRZ196649:VRZ196650 WBV196649:WBV196650 WLR196649:WLR196650 WVN196649:WVN196650 F262185:F262186 JB262185:JB262186 SX262185:SX262186 ACT262185:ACT262186 AMP262185:AMP262186 AWL262185:AWL262186 BGH262185:BGH262186 BQD262185:BQD262186 BZZ262185:BZZ262186 CJV262185:CJV262186 CTR262185:CTR262186 DDN262185:DDN262186 DNJ262185:DNJ262186 DXF262185:DXF262186 EHB262185:EHB262186 EQX262185:EQX262186 FAT262185:FAT262186 FKP262185:FKP262186 FUL262185:FUL262186 GEH262185:GEH262186 GOD262185:GOD262186 GXZ262185:GXZ262186 HHV262185:HHV262186 HRR262185:HRR262186 IBN262185:IBN262186 ILJ262185:ILJ262186 IVF262185:IVF262186 JFB262185:JFB262186 JOX262185:JOX262186 JYT262185:JYT262186 KIP262185:KIP262186 KSL262185:KSL262186 LCH262185:LCH262186 LMD262185:LMD262186 LVZ262185:LVZ262186 MFV262185:MFV262186 MPR262185:MPR262186 MZN262185:MZN262186 NJJ262185:NJJ262186 NTF262185:NTF262186 ODB262185:ODB262186 OMX262185:OMX262186 OWT262185:OWT262186 PGP262185:PGP262186 PQL262185:PQL262186 QAH262185:QAH262186 QKD262185:QKD262186 QTZ262185:QTZ262186 RDV262185:RDV262186 RNR262185:RNR262186 RXN262185:RXN262186 SHJ262185:SHJ262186 SRF262185:SRF262186 TBB262185:TBB262186 TKX262185:TKX262186 TUT262185:TUT262186 UEP262185:UEP262186 UOL262185:UOL262186 UYH262185:UYH262186 VID262185:VID262186 VRZ262185:VRZ262186 WBV262185:WBV262186 WLR262185:WLR262186 WVN262185:WVN262186 F327721:F327722 JB327721:JB327722 SX327721:SX327722 ACT327721:ACT327722 AMP327721:AMP327722 AWL327721:AWL327722 BGH327721:BGH327722 BQD327721:BQD327722 BZZ327721:BZZ327722 CJV327721:CJV327722 CTR327721:CTR327722 DDN327721:DDN327722 DNJ327721:DNJ327722 DXF327721:DXF327722 EHB327721:EHB327722 EQX327721:EQX327722 FAT327721:FAT327722 FKP327721:FKP327722 FUL327721:FUL327722 GEH327721:GEH327722 GOD327721:GOD327722 GXZ327721:GXZ327722 HHV327721:HHV327722 HRR327721:HRR327722 IBN327721:IBN327722 ILJ327721:ILJ327722 IVF327721:IVF327722 JFB327721:JFB327722 JOX327721:JOX327722 JYT327721:JYT327722 KIP327721:KIP327722 KSL327721:KSL327722 LCH327721:LCH327722 LMD327721:LMD327722 LVZ327721:LVZ327722 MFV327721:MFV327722 MPR327721:MPR327722 MZN327721:MZN327722 NJJ327721:NJJ327722 NTF327721:NTF327722 ODB327721:ODB327722 OMX327721:OMX327722 OWT327721:OWT327722 PGP327721:PGP327722 PQL327721:PQL327722 QAH327721:QAH327722 QKD327721:QKD327722 QTZ327721:QTZ327722 RDV327721:RDV327722 RNR327721:RNR327722 RXN327721:RXN327722 SHJ327721:SHJ327722 SRF327721:SRF327722 TBB327721:TBB327722 TKX327721:TKX327722 TUT327721:TUT327722 UEP327721:UEP327722 UOL327721:UOL327722 UYH327721:UYH327722 VID327721:VID327722 VRZ327721:VRZ327722 WBV327721:WBV327722 WLR327721:WLR327722 WVN327721:WVN327722 F393257:F393258 JB393257:JB393258 SX393257:SX393258 ACT393257:ACT393258 AMP393257:AMP393258 AWL393257:AWL393258 BGH393257:BGH393258 BQD393257:BQD393258 BZZ393257:BZZ393258 CJV393257:CJV393258 CTR393257:CTR393258 DDN393257:DDN393258 DNJ393257:DNJ393258 DXF393257:DXF393258 EHB393257:EHB393258 EQX393257:EQX393258 FAT393257:FAT393258 FKP393257:FKP393258 FUL393257:FUL393258 GEH393257:GEH393258 GOD393257:GOD393258 GXZ393257:GXZ393258 HHV393257:HHV393258 HRR393257:HRR393258 IBN393257:IBN393258 ILJ393257:ILJ393258 IVF393257:IVF393258 JFB393257:JFB393258 JOX393257:JOX393258 JYT393257:JYT393258 KIP393257:KIP393258 KSL393257:KSL393258 LCH393257:LCH393258 LMD393257:LMD393258 LVZ393257:LVZ393258 MFV393257:MFV393258 MPR393257:MPR393258 MZN393257:MZN393258 NJJ393257:NJJ393258 NTF393257:NTF393258 ODB393257:ODB393258 OMX393257:OMX393258 OWT393257:OWT393258 PGP393257:PGP393258 PQL393257:PQL393258 QAH393257:QAH393258 QKD393257:QKD393258 QTZ393257:QTZ393258 RDV393257:RDV393258 RNR393257:RNR393258 RXN393257:RXN393258 SHJ393257:SHJ393258 SRF393257:SRF393258 TBB393257:TBB393258 TKX393257:TKX393258 TUT393257:TUT393258 UEP393257:UEP393258 UOL393257:UOL393258 UYH393257:UYH393258 VID393257:VID393258 VRZ393257:VRZ393258 WBV393257:WBV393258 WLR393257:WLR393258 WVN393257:WVN393258 F458793:F458794 JB458793:JB458794 SX458793:SX458794 ACT458793:ACT458794 AMP458793:AMP458794 AWL458793:AWL458794 BGH458793:BGH458794 BQD458793:BQD458794 BZZ458793:BZZ458794 CJV458793:CJV458794 CTR458793:CTR458794 DDN458793:DDN458794 DNJ458793:DNJ458794 DXF458793:DXF458794 EHB458793:EHB458794 EQX458793:EQX458794 FAT458793:FAT458794 FKP458793:FKP458794 FUL458793:FUL458794 GEH458793:GEH458794 GOD458793:GOD458794 GXZ458793:GXZ458794 HHV458793:HHV458794 HRR458793:HRR458794 IBN458793:IBN458794 ILJ458793:ILJ458794 IVF458793:IVF458794 JFB458793:JFB458794 JOX458793:JOX458794 JYT458793:JYT458794 KIP458793:KIP458794 KSL458793:KSL458794 LCH458793:LCH458794 LMD458793:LMD458794 LVZ458793:LVZ458794 MFV458793:MFV458794 MPR458793:MPR458794 MZN458793:MZN458794 NJJ458793:NJJ458794 NTF458793:NTF458794 ODB458793:ODB458794 OMX458793:OMX458794 OWT458793:OWT458794 PGP458793:PGP458794 PQL458793:PQL458794 QAH458793:QAH458794 QKD458793:QKD458794 QTZ458793:QTZ458794 RDV458793:RDV458794 RNR458793:RNR458794 RXN458793:RXN458794 SHJ458793:SHJ458794 SRF458793:SRF458794 TBB458793:TBB458794 TKX458793:TKX458794 TUT458793:TUT458794 UEP458793:UEP458794 UOL458793:UOL458794 UYH458793:UYH458794 VID458793:VID458794 VRZ458793:VRZ458794 WBV458793:WBV458794 WLR458793:WLR458794 WVN458793:WVN458794 F524329:F524330 JB524329:JB524330 SX524329:SX524330 ACT524329:ACT524330 AMP524329:AMP524330 AWL524329:AWL524330 BGH524329:BGH524330 BQD524329:BQD524330 BZZ524329:BZZ524330 CJV524329:CJV524330 CTR524329:CTR524330 DDN524329:DDN524330 DNJ524329:DNJ524330 DXF524329:DXF524330 EHB524329:EHB524330 EQX524329:EQX524330 FAT524329:FAT524330 FKP524329:FKP524330 FUL524329:FUL524330 GEH524329:GEH524330 GOD524329:GOD524330 GXZ524329:GXZ524330 HHV524329:HHV524330 HRR524329:HRR524330 IBN524329:IBN524330 ILJ524329:ILJ524330 IVF524329:IVF524330 JFB524329:JFB524330 JOX524329:JOX524330 JYT524329:JYT524330 KIP524329:KIP524330 KSL524329:KSL524330 LCH524329:LCH524330 LMD524329:LMD524330 LVZ524329:LVZ524330 MFV524329:MFV524330 MPR524329:MPR524330 MZN524329:MZN524330 NJJ524329:NJJ524330 NTF524329:NTF524330 ODB524329:ODB524330 OMX524329:OMX524330 OWT524329:OWT524330 PGP524329:PGP524330 PQL524329:PQL524330 QAH524329:QAH524330 QKD524329:QKD524330 QTZ524329:QTZ524330 RDV524329:RDV524330 RNR524329:RNR524330 RXN524329:RXN524330 SHJ524329:SHJ524330 SRF524329:SRF524330 TBB524329:TBB524330 TKX524329:TKX524330 TUT524329:TUT524330 UEP524329:UEP524330 UOL524329:UOL524330 UYH524329:UYH524330 VID524329:VID524330 VRZ524329:VRZ524330 WBV524329:WBV524330 WLR524329:WLR524330 WVN524329:WVN524330 F589865:F589866 JB589865:JB589866 SX589865:SX589866 ACT589865:ACT589866 AMP589865:AMP589866 AWL589865:AWL589866 BGH589865:BGH589866 BQD589865:BQD589866 BZZ589865:BZZ589866 CJV589865:CJV589866 CTR589865:CTR589866 DDN589865:DDN589866 DNJ589865:DNJ589866 DXF589865:DXF589866 EHB589865:EHB589866 EQX589865:EQX589866 FAT589865:FAT589866 FKP589865:FKP589866 FUL589865:FUL589866 GEH589865:GEH589866 GOD589865:GOD589866 GXZ589865:GXZ589866 HHV589865:HHV589866 HRR589865:HRR589866 IBN589865:IBN589866 ILJ589865:ILJ589866 IVF589865:IVF589866 JFB589865:JFB589866 JOX589865:JOX589866 JYT589865:JYT589866 KIP589865:KIP589866 KSL589865:KSL589866 LCH589865:LCH589866 LMD589865:LMD589866 LVZ589865:LVZ589866 MFV589865:MFV589866 MPR589865:MPR589866 MZN589865:MZN589866 NJJ589865:NJJ589866 NTF589865:NTF589866 ODB589865:ODB589866 OMX589865:OMX589866 OWT589865:OWT589866 PGP589865:PGP589866 PQL589865:PQL589866 QAH589865:QAH589866 QKD589865:QKD589866 QTZ589865:QTZ589866 RDV589865:RDV589866 RNR589865:RNR589866 RXN589865:RXN589866 SHJ589865:SHJ589866 SRF589865:SRF589866 TBB589865:TBB589866 TKX589865:TKX589866 TUT589865:TUT589866 UEP589865:UEP589866 UOL589865:UOL589866 UYH589865:UYH589866 VID589865:VID589866 VRZ589865:VRZ589866 WBV589865:WBV589866 WLR589865:WLR589866 WVN589865:WVN589866 F655401:F655402 JB655401:JB655402 SX655401:SX655402 ACT655401:ACT655402 AMP655401:AMP655402 AWL655401:AWL655402 BGH655401:BGH655402 BQD655401:BQD655402 BZZ655401:BZZ655402 CJV655401:CJV655402 CTR655401:CTR655402 DDN655401:DDN655402 DNJ655401:DNJ655402 DXF655401:DXF655402 EHB655401:EHB655402 EQX655401:EQX655402 FAT655401:FAT655402 FKP655401:FKP655402 FUL655401:FUL655402 GEH655401:GEH655402 GOD655401:GOD655402 GXZ655401:GXZ655402 HHV655401:HHV655402 HRR655401:HRR655402 IBN655401:IBN655402 ILJ655401:ILJ655402 IVF655401:IVF655402 JFB655401:JFB655402 JOX655401:JOX655402 JYT655401:JYT655402 KIP655401:KIP655402 KSL655401:KSL655402 LCH655401:LCH655402 LMD655401:LMD655402 LVZ655401:LVZ655402 MFV655401:MFV655402 MPR655401:MPR655402 MZN655401:MZN655402 NJJ655401:NJJ655402 NTF655401:NTF655402 ODB655401:ODB655402 OMX655401:OMX655402 OWT655401:OWT655402 PGP655401:PGP655402 PQL655401:PQL655402 QAH655401:QAH655402 QKD655401:QKD655402 QTZ655401:QTZ655402 RDV655401:RDV655402 RNR655401:RNR655402 RXN655401:RXN655402 SHJ655401:SHJ655402 SRF655401:SRF655402 TBB655401:TBB655402 TKX655401:TKX655402 TUT655401:TUT655402 UEP655401:UEP655402 UOL655401:UOL655402 UYH655401:UYH655402 VID655401:VID655402 VRZ655401:VRZ655402 WBV655401:WBV655402 WLR655401:WLR655402 WVN655401:WVN655402 F720937:F720938 JB720937:JB720938 SX720937:SX720938 ACT720937:ACT720938 AMP720937:AMP720938 AWL720937:AWL720938 BGH720937:BGH720938 BQD720937:BQD720938 BZZ720937:BZZ720938 CJV720937:CJV720938 CTR720937:CTR720938 DDN720937:DDN720938 DNJ720937:DNJ720938 DXF720937:DXF720938 EHB720937:EHB720938 EQX720937:EQX720938 FAT720937:FAT720938 FKP720937:FKP720938 FUL720937:FUL720938 GEH720937:GEH720938 GOD720937:GOD720938 GXZ720937:GXZ720938 HHV720937:HHV720938 HRR720937:HRR720938 IBN720937:IBN720938 ILJ720937:ILJ720938 IVF720937:IVF720938 JFB720937:JFB720938 JOX720937:JOX720938 JYT720937:JYT720938 KIP720937:KIP720938 KSL720937:KSL720938 LCH720937:LCH720938 LMD720937:LMD720938 LVZ720937:LVZ720938 MFV720937:MFV720938 MPR720937:MPR720938 MZN720937:MZN720938 NJJ720937:NJJ720938 NTF720937:NTF720938 ODB720937:ODB720938 OMX720937:OMX720938 OWT720937:OWT720938 PGP720937:PGP720938 PQL720937:PQL720938 QAH720937:QAH720938 QKD720937:QKD720938 QTZ720937:QTZ720938 RDV720937:RDV720938 RNR720937:RNR720938 RXN720937:RXN720938 SHJ720937:SHJ720938 SRF720937:SRF720938 TBB720937:TBB720938 TKX720937:TKX720938 TUT720937:TUT720938 UEP720937:UEP720938 UOL720937:UOL720938 UYH720937:UYH720938 VID720937:VID720938 VRZ720937:VRZ720938 WBV720937:WBV720938 WLR720937:WLR720938 WVN720937:WVN720938 F786473:F786474 JB786473:JB786474 SX786473:SX786474 ACT786473:ACT786474 AMP786473:AMP786474 AWL786473:AWL786474 BGH786473:BGH786474 BQD786473:BQD786474 BZZ786473:BZZ786474 CJV786473:CJV786474 CTR786473:CTR786474 DDN786473:DDN786474 DNJ786473:DNJ786474 DXF786473:DXF786474 EHB786473:EHB786474 EQX786473:EQX786474 FAT786473:FAT786474 FKP786473:FKP786474 FUL786473:FUL786474 GEH786473:GEH786474 GOD786473:GOD786474 GXZ786473:GXZ786474 HHV786473:HHV786474 HRR786473:HRR786474 IBN786473:IBN786474 ILJ786473:ILJ786474 IVF786473:IVF786474 JFB786473:JFB786474 JOX786473:JOX786474 JYT786473:JYT786474 KIP786473:KIP786474 KSL786473:KSL786474 LCH786473:LCH786474 LMD786473:LMD786474 LVZ786473:LVZ786474 MFV786473:MFV786474 MPR786473:MPR786474 MZN786473:MZN786474 NJJ786473:NJJ786474 NTF786473:NTF786474 ODB786473:ODB786474 OMX786473:OMX786474 OWT786473:OWT786474 PGP786473:PGP786474 PQL786473:PQL786474 QAH786473:QAH786474 QKD786473:QKD786474 QTZ786473:QTZ786474 RDV786473:RDV786474 RNR786473:RNR786474 RXN786473:RXN786474 SHJ786473:SHJ786474 SRF786473:SRF786474 TBB786473:TBB786474 TKX786473:TKX786474 TUT786473:TUT786474 UEP786473:UEP786474 UOL786473:UOL786474 UYH786473:UYH786474 VID786473:VID786474 VRZ786473:VRZ786474 WBV786473:WBV786474 WLR786473:WLR786474 WVN786473:WVN786474 F852009:F852010 JB852009:JB852010 SX852009:SX852010 ACT852009:ACT852010 AMP852009:AMP852010 AWL852009:AWL852010 BGH852009:BGH852010 BQD852009:BQD852010 BZZ852009:BZZ852010 CJV852009:CJV852010 CTR852009:CTR852010 DDN852009:DDN852010 DNJ852009:DNJ852010 DXF852009:DXF852010 EHB852009:EHB852010 EQX852009:EQX852010 FAT852009:FAT852010 FKP852009:FKP852010 FUL852009:FUL852010 GEH852009:GEH852010 GOD852009:GOD852010 GXZ852009:GXZ852010 HHV852009:HHV852010 HRR852009:HRR852010 IBN852009:IBN852010 ILJ852009:ILJ852010 IVF852009:IVF852010 JFB852009:JFB852010 JOX852009:JOX852010 JYT852009:JYT852010 KIP852009:KIP852010 KSL852009:KSL852010 LCH852009:LCH852010 LMD852009:LMD852010 LVZ852009:LVZ852010 MFV852009:MFV852010 MPR852009:MPR852010 MZN852009:MZN852010 NJJ852009:NJJ852010 NTF852009:NTF852010 ODB852009:ODB852010 OMX852009:OMX852010 OWT852009:OWT852010 PGP852009:PGP852010 PQL852009:PQL852010 QAH852009:QAH852010 QKD852009:QKD852010 QTZ852009:QTZ852010 RDV852009:RDV852010 RNR852009:RNR852010 RXN852009:RXN852010 SHJ852009:SHJ852010 SRF852009:SRF852010 TBB852009:TBB852010 TKX852009:TKX852010 TUT852009:TUT852010 UEP852009:UEP852010 UOL852009:UOL852010 UYH852009:UYH852010 VID852009:VID852010 VRZ852009:VRZ852010 WBV852009:WBV852010 WLR852009:WLR852010 WVN852009:WVN852010 F917545:F917546 JB917545:JB917546 SX917545:SX917546 ACT917545:ACT917546 AMP917545:AMP917546 AWL917545:AWL917546 BGH917545:BGH917546 BQD917545:BQD917546 BZZ917545:BZZ917546 CJV917545:CJV917546 CTR917545:CTR917546 DDN917545:DDN917546 DNJ917545:DNJ917546 DXF917545:DXF917546 EHB917545:EHB917546 EQX917545:EQX917546 FAT917545:FAT917546 FKP917545:FKP917546 FUL917545:FUL917546 GEH917545:GEH917546 GOD917545:GOD917546 GXZ917545:GXZ917546 HHV917545:HHV917546 HRR917545:HRR917546 IBN917545:IBN917546 ILJ917545:ILJ917546 IVF917545:IVF917546 JFB917545:JFB917546 JOX917545:JOX917546 JYT917545:JYT917546 KIP917545:KIP917546 KSL917545:KSL917546 LCH917545:LCH917546 LMD917545:LMD917546 LVZ917545:LVZ917546 MFV917545:MFV917546 MPR917545:MPR917546 MZN917545:MZN917546 NJJ917545:NJJ917546 NTF917545:NTF917546 ODB917545:ODB917546 OMX917545:OMX917546 OWT917545:OWT917546 PGP917545:PGP917546 PQL917545:PQL917546 QAH917545:QAH917546 QKD917545:QKD917546 QTZ917545:QTZ917546 RDV917545:RDV917546 RNR917545:RNR917546 RXN917545:RXN917546 SHJ917545:SHJ917546 SRF917545:SRF917546 TBB917545:TBB917546 TKX917545:TKX917546 TUT917545:TUT917546 UEP917545:UEP917546 UOL917545:UOL917546 UYH917545:UYH917546 VID917545:VID917546 VRZ917545:VRZ917546 WBV917545:WBV917546 WLR917545:WLR917546 WVN917545:WVN917546 F983081:F983082 JB983081:JB983082 SX983081:SX983082 ACT983081:ACT983082 AMP983081:AMP983082 AWL983081:AWL983082 BGH983081:BGH983082 BQD983081:BQD983082 BZZ983081:BZZ983082 CJV983081:CJV983082 CTR983081:CTR983082 DDN983081:DDN983082 DNJ983081:DNJ983082 DXF983081:DXF983082 EHB983081:EHB983082 EQX983081:EQX983082 FAT983081:FAT983082 FKP983081:FKP983082 FUL983081:FUL983082 GEH983081:GEH983082 GOD983081:GOD983082 GXZ983081:GXZ983082 HHV983081:HHV983082 HRR983081:HRR983082 IBN983081:IBN983082 ILJ983081:ILJ983082 IVF983081:IVF983082 JFB983081:JFB983082 JOX983081:JOX983082 JYT983081:JYT983082 KIP983081:KIP983082 KSL983081:KSL983082 LCH983081:LCH983082 LMD983081:LMD983082 LVZ983081:LVZ983082 MFV983081:MFV983082 MPR983081:MPR983082 MZN983081:MZN983082 NJJ983081:NJJ983082 NTF983081:NTF983082 ODB983081:ODB983082 OMX983081:OMX983082 OWT983081:OWT983082 PGP983081:PGP983082 PQL983081:PQL983082 QAH983081:QAH983082 QKD983081:QKD983082 QTZ983081:QTZ983082 RDV983081:RDV983082 RNR983081:RNR983082 RXN983081:RXN983082 SHJ983081:SHJ983082 SRF983081:SRF983082 TBB983081:TBB983082 TKX983081:TKX983082 TUT983081:TUT983082 UEP983081:UEP983082 UOL983081:UOL983082 UYH983081:UYH983082 VID983081:VID983082 VRZ983081:VRZ983082 WBV983081:WBV983082 WLR983081:WLR983082 WVN983081:WVN983082 I29:J35 JE29:JF35 TA29:TB35 ACW29:ACX35 AMS29:AMT35 AWO29:AWP35 BGK29:BGL35 BQG29:BQH35 CAC29:CAD35 CJY29:CJZ35 CTU29:CTV35 DDQ29:DDR35 DNM29:DNN35 DXI29:DXJ35 EHE29:EHF35 ERA29:ERB35 FAW29:FAX35 FKS29:FKT35 FUO29:FUP35 GEK29:GEL35 GOG29:GOH35 GYC29:GYD35 HHY29:HHZ35 HRU29:HRV35 IBQ29:IBR35 ILM29:ILN35 IVI29:IVJ35 JFE29:JFF35 JPA29:JPB35 JYW29:JYX35 KIS29:KIT35 KSO29:KSP35 LCK29:LCL35 LMG29:LMH35 LWC29:LWD35 MFY29:MFZ35 MPU29:MPV35 MZQ29:MZR35 NJM29:NJN35 NTI29:NTJ35 ODE29:ODF35 ONA29:ONB35 OWW29:OWX35 PGS29:PGT35 PQO29:PQP35 QAK29:QAL35 QKG29:QKH35 QUC29:QUD35 RDY29:RDZ35 RNU29:RNV35 RXQ29:RXR35 SHM29:SHN35 SRI29:SRJ35 TBE29:TBF35 TLA29:TLB35 TUW29:TUX35 UES29:UET35 UOO29:UOP35 UYK29:UYL35 VIG29:VIH35 VSC29:VSD35 WBY29:WBZ35 WLU29:WLV35 WVQ29:WVR35 I65565:J65571 JE65565:JF65571 TA65565:TB65571 ACW65565:ACX65571 AMS65565:AMT65571 AWO65565:AWP65571 BGK65565:BGL65571 BQG65565:BQH65571 CAC65565:CAD65571 CJY65565:CJZ65571 CTU65565:CTV65571 DDQ65565:DDR65571 DNM65565:DNN65571 DXI65565:DXJ65571 EHE65565:EHF65571 ERA65565:ERB65571 FAW65565:FAX65571 FKS65565:FKT65571 FUO65565:FUP65571 GEK65565:GEL65571 GOG65565:GOH65571 GYC65565:GYD65571 HHY65565:HHZ65571 HRU65565:HRV65571 IBQ65565:IBR65571 ILM65565:ILN65571 IVI65565:IVJ65571 JFE65565:JFF65571 JPA65565:JPB65571 JYW65565:JYX65571 KIS65565:KIT65571 KSO65565:KSP65571 LCK65565:LCL65571 LMG65565:LMH65571 LWC65565:LWD65571 MFY65565:MFZ65571 MPU65565:MPV65571 MZQ65565:MZR65571 NJM65565:NJN65571 NTI65565:NTJ65571 ODE65565:ODF65571 ONA65565:ONB65571 OWW65565:OWX65571 PGS65565:PGT65571 PQO65565:PQP65571 QAK65565:QAL65571 QKG65565:QKH65571 QUC65565:QUD65571 RDY65565:RDZ65571 RNU65565:RNV65571 RXQ65565:RXR65571 SHM65565:SHN65571 SRI65565:SRJ65571 TBE65565:TBF65571 TLA65565:TLB65571 TUW65565:TUX65571 UES65565:UET65571 UOO65565:UOP65571 UYK65565:UYL65571 VIG65565:VIH65571 VSC65565:VSD65571 WBY65565:WBZ65571 WLU65565:WLV65571 WVQ65565:WVR65571 I131101:J131107 JE131101:JF131107 TA131101:TB131107 ACW131101:ACX131107 AMS131101:AMT131107 AWO131101:AWP131107 BGK131101:BGL131107 BQG131101:BQH131107 CAC131101:CAD131107 CJY131101:CJZ131107 CTU131101:CTV131107 DDQ131101:DDR131107 DNM131101:DNN131107 DXI131101:DXJ131107 EHE131101:EHF131107 ERA131101:ERB131107 FAW131101:FAX131107 FKS131101:FKT131107 FUO131101:FUP131107 GEK131101:GEL131107 GOG131101:GOH131107 GYC131101:GYD131107 HHY131101:HHZ131107 HRU131101:HRV131107 IBQ131101:IBR131107 ILM131101:ILN131107 IVI131101:IVJ131107 JFE131101:JFF131107 JPA131101:JPB131107 JYW131101:JYX131107 KIS131101:KIT131107 KSO131101:KSP131107 LCK131101:LCL131107 LMG131101:LMH131107 LWC131101:LWD131107 MFY131101:MFZ131107 MPU131101:MPV131107 MZQ131101:MZR131107 NJM131101:NJN131107 NTI131101:NTJ131107 ODE131101:ODF131107 ONA131101:ONB131107 OWW131101:OWX131107 PGS131101:PGT131107 PQO131101:PQP131107 QAK131101:QAL131107 QKG131101:QKH131107 QUC131101:QUD131107 RDY131101:RDZ131107 RNU131101:RNV131107 RXQ131101:RXR131107 SHM131101:SHN131107 SRI131101:SRJ131107 TBE131101:TBF131107 TLA131101:TLB131107 TUW131101:TUX131107 UES131101:UET131107 UOO131101:UOP131107 UYK131101:UYL131107 VIG131101:VIH131107 VSC131101:VSD131107 WBY131101:WBZ131107 WLU131101:WLV131107 WVQ131101:WVR131107 I196637:J196643 JE196637:JF196643 TA196637:TB196643 ACW196637:ACX196643 AMS196637:AMT196643 AWO196637:AWP196643 BGK196637:BGL196643 BQG196637:BQH196643 CAC196637:CAD196643 CJY196637:CJZ196643 CTU196637:CTV196643 DDQ196637:DDR196643 DNM196637:DNN196643 DXI196637:DXJ196643 EHE196637:EHF196643 ERA196637:ERB196643 FAW196637:FAX196643 FKS196637:FKT196643 FUO196637:FUP196643 GEK196637:GEL196643 GOG196637:GOH196643 GYC196637:GYD196643 HHY196637:HHZ196643 HRU196637:HRV196643 IBQ196637:IBR196643 ILM196637:ILN196643 IVI196637:IVJ196643 JFE196637:JFF196643 JPA196637:JPB196643 JYW196637:JYX196643 KIS196637:KIT196643 KSO196637:KSP196643 LCK196637:LCL196643 LMG196637:LMH196643 LWC196637:LWD196643 MFY196637:MFZ196643 MPU196637:MPV196643 MZQ196637:MZR196643 NJM196637:NJN196643 NTI196637:NTJ196643 ODE196637:ODF196643 ONA196637:ONB196643 OWW196637:OWX196643 PGS196637:PGT196643 PQO196637:PQP196643 QAK196637:QAL196643 QKG196637:QKH196643 QUC196637:QUD196643 RDY196637:RDZ196643 RNU196637:RNV196643 RXQ196637:RXR196643 SHM196637:SHN196643 SRI196637:SRJ196643 TBE196637:TBF196643 TLA196637:TLB196643 TUW196637:TUX196643 UES196637:UET196643 UOO196637:UOP196643 UYK196637:UYL196643 VIG196637:VIH196643 VSC196637:VSD196643 WBY196637:WBZ196643 WLU196637:WLV196643 WVQ196637:WVR196643 I262173:J262179 JE262173:JF262179 TA262173:TB262179 ACW262173:ACX262179 AMS262173:AMT262179 AWO262173:AWP262179 BGK262173:BGL262179 BQG262173:BQH262179 CAC262173:CAD262179 CJY262173:CJZ262179 CTU262173:CTV262179 DDQ262173:DDR262179 DNM262173:DNN262179 DXI262173:DXJ262179 EHE262173:EHF262179 ERA262173:ERB262179 FAW262173:FAX262179 FKS262173:FKT262179 FUO262173:FUP262179 GEK262173:GEL262179 GOG262173:GOH262179 GYC262173:GYD262179 HHY262173:HHZ262179 HRU262173:HRV262179 IBQ262173:IBR262179 ILM262173:ILN262179 IVI262173:IVJ262179 JFE262173:JFF262179 JPA262173:JPB262179 JYW262173:JYX262179 KIS262173:KIT262179 KSO262173:KSP262179 LCK262173:LCL262179 LMG262173:LMH262179 LWC262173:LWD262179 MFY262173:MFZ262179 MPU262173:MPV262179 MZQ262173:MZR262179 NJM262173:NJN262179 NTI262173:NTJ262179 ODE262173:ODF262179 ONA262173:ONB262179 OWW262173:OWX262179 PGS262173:PGT262179 PQO262173:PQP262179 QAK262173:QAL262179 QKG262173:QKH262179 QUC262173:QUD262179 RDY262173:RDZ262179 RNU262173:RNV262179 RXQ262173:RXR262179 SHM262173:SHN262179 SRI262173:SRJ262179 TBE262173:TBF262179 TLA262173:TLB262179 TUW262173:TUX262179 UES262173:UET262179 UOO262173:UOP262179 UYK262173:UYL262179 VIG262173:VIH262179 VSC262173:VSD262179 WBY262173:WBZ262179 WLU262173:WLV262179 WVQ262173:WVR262179 I327709:J327715 JE327709:JF327715 TA327709:TB327715 ACW327709:ACX327715 AMS327709:AMT327715 AWO327709:AWP327715 BGK327709:BGL327715 BQG327709:BQH327715 CAC327709:CAD327715 CJY327709:CJZ327715 CTU327709:CTV327715 DDQ327709:DDR327715 DNM327709:DNN327715 DXI327709:DXJ327715 EHE327709:EHF327715 ERA327709:ERB327715 FAW327709:FAX327715 FKS327709:FKT327715 FUO327709:FUP327715 GEK327709:GEL327715 GOG327709:GOH327715 GYC327709:GYD327715 HHY327709:HHZ327715 HRU327709:HRV327715 IBQ327709:IBR327715 ILM327709:ILN327715 IVI327709:IVJ327715 JFE327709:JFF327715 JPA327709:JPB327715 JYW327709:JYX327715 KIS327709:KIT327715 KSO327709:KSP327715 LCK327709:LCL327715 LMG327709:LMH327715 LWC327709:LWD327715 MFY327709:MFZ327715 MPU327709:MPV327715 MZQ327709:MZR327715 NJM327709:NJN327715 NTI327709:NTJ327715 ODE327709:ODF327715 ONA327709:ONB327715 OWW327709:OWX327715 PGS327709:PGT327715 PQO327709:PQP327715 QAK327709:QAL327715 QKG327709:QKH327715 QUC327709:QUD327715 RDY327709:RDZ327715 RNU327709:RNV327715 RXQ327709:RXR327715 SHM327709:SHN327715 SRI327709:SRJ327715 TBE327709:TBF327715 TLA327709:TLB327715 TUW327709:TUX327715 UES327709:UET327715 UOO327709:UOP327715 UYK327709:UYL327715 VIG327709:VIH327715 VSC327709:VSD327715 WBY327709:WBZ327715 WLU327709:WLV327715 WVQ327709:WVR327715 I393245:J393251 JE393245:JF393251 TA393245:TB393251 ACW393245:ACX393251 AMS393245:AMT393251 AWO393245:AWP393251 BGK393245:BGL393251 BQG393245:BQH393251 CAC393245:CAD393251 CJY393245:CJZ393251 CTU393245:CTV393251 DDQ393245:DDR393251 DNM393245:DNN393251 DXI393245:DXJ393251 EHE393245:EHF393251 ERA393245:ERB393251 FAW393245:FAX393251 FKS393245:FKT393251 FUO393245:FUP393251 GEK393245:GEL393251 GOG393245:GOH393251 GYC393245:GYD393251 HHY393245:HHZ393251 HRU393245:HRV393251 IBQ393245:IBR393251 ILM393245:ILN393251 IVI393245:IVJ393251 JFE393245:JFF393251 JPA393245:JPB393251 JYW393245:JYX393251 KIS393245:KIT393251 KSO393245:KSP393251 LCK393245:LCL393251 LMG393245:LMH393251 LWC393245:LWD393251 MFY393245:MFZ393251 MPU393245:MPV393251 MZQ393245:MZR393251 NJM393245:NJN393251 NTI393245:NTJ393251 ODE393245:ODF393251 ONA393245:ONB393251 OWW393245:OWX393251 PGS393245:PGT393251 PQO393245:PQP393251 QAK393245:QAL393251 QKG393245:QKH393251 QUC393245:QUD393251 RDY393245:RDZ393251 RNU393245:RNV393251 RXQ393245:RXR393251 SHM393245:SHN393251 SRI393245:SRJ393251 TBE393245:TBF393251 TLA393245:TLB393251 TUW393245:TUX393251 UES393245:UET393251 UOO393245:UOP393251 UYK393245:UYL393251 VIG393245:VIH393251 VSC393245:VSD393251 WBY393245:WBZ393251 WLU393245:WLV393251 WVQ393245:WVR393251 I458781:J458787 JE458781:JF458787 TA458781:TB458787 ACW458781:ACX458787 AMS458781:AMT458787 AWO458781:AWP458787 BGK458781:BGL458787 BQG458781:BQH458787 CAC458781:CAD458787 CJY458781:CJZ458787 CTU458781:CTV458787 DDQ458781:DDR458787 DNM458781:DNN458787 DXI458781:DXJ458787 EHE458781:EHF458787 ERA458781:ERB458787 FAW458781:FAX458787 FKS458781:FKT458787 FUO458781:FUP458787 GEK458781:GEL458787 GOG458781:GOH458787 GYC458781:GYD458787 HHY458781:HHZ458787 HRU458781:HRV458787 IBQ458781:IBR458787 ILM458781:ILN458787 IVI458781:IVJ458787 JFE458781:JFF458787 JPA458781:JPB458787 JYW458781:JYX458787 KIS458781:KIT458787 KSO458781:KSP458787 LCK458781:LCL458787 LMG458781:LMH458787 LWC458781:LWD458787 MFY458781:MFZ458787 MPU458781:MPV458787 MZQ458781:MZR458787 NJM458781:NJN458787 NTI458781:NTJ458787 ODE458781:ODF458787 ONA458781:ONB458787 OWW458781:OWX458787 PGS458781:PGT458787 PQO458781:PQP458787 QAK458781:QAL458787 QKG458781:QKH458787 QUC458781:QUD458787 RDY458781:RDZ458787 RNU458781:RNV458787 RXQ458781:RXR458787 SHM458781:SHN458787 SRI458781:SRJ458787 TBE458781:TBF458787 TLA458781:TLB458787 TUW458781:TUX458787 UES458781:UET458787 UOO458781:UOP458787 UYK458781:UYL458787 VIG458781:VIH458787 VSC458781:VSD458787 WBY458781:WBZ458787 WLU458781:WLV458787 WVQ458781:WVR458787 I524317:J524323 JE524317:JF524323 TA524317:TB524323 ACW524317:ACX524323 AMS524317:AMT524323 AWO524317:AWP524323 BGK524317:BGL524323 BQG524317:BQH524323 CAC524317:CAD524323 CJY524317:CJZ524323 CTU524317:CTV524323 DDQ524317:DDR524323 DNM524317:DNN524323 DXI524317:DXJ524323 EHE524317:EHF524323 ERA524317:ERB524323 FAW524317:FAX524323 FKS524317:FKT524323 FUO524317:FUP524323 GEK524317:GEL524323 GOG524317:GOH524323 GYC524317:GYD524323 HHY524317:HHZ524323 HRU524317:HRV524323 IBQ524317:IBR524323 ILM524317:ILN524323 IVI524317:IVJ524323 JFE524317:JFF524323 JPA524317:JPB524323 JYW524317:JYX524323 KIS524317:KIT524323 KSO524317:KSP524323 LCK524317:LCL524323 LMG524317:LMH524323 LWC524317:LWD524323 MFY524317:MFZ524323 MPU524317:MPV524323 MZQ524317:MZR524323 NJM524317:NJN524323 NTI524317:NTJ524323 ODE524317:ODF524323 ONA524317:ONB524323 OWW524317:OWX524323 PGS524317:PGT524323 PQO524317:PQP524323 QAK524317:QAL524323 QKG524317:QKH524323 QUC524317:QUD524323 RDY524317:RDZ524323 RNU524317:RNV524323 RXQ524317:RXR524323 SHM524317:SHN524323 SRI524317:SRJ524323 TBE524317:TBF524323 TLA524317:TLB524323 TUW524317:TUX524323 UES524317:UET524323 UOO524317:UOP524323 UYK524317:UYL524323 VIG524317:VIH524323 VSC524317:VSD524323 WBY524317:WBZ524323 WLU524317:WLV524323 WVQ524317:WVR524323 I589853:J589859 JE589853:JF589859 TA589853:TB589859 ACW589853:ACX589859 AMS589853:AMT589859 AWO589853:AWP589859 BGK589853:BGL589859 BQG589853:BQH589859 CAC589853:CAD589859 CJY589853:CJZ589859 CTU589853:CTV589859 DDQ589853:DDR589859 DNM589853:DNN589859 DXI589853:DXJ589859 EHE589853:EHF589859 ERA589853:ERB589859 FAW589853:FAX589859 FKS589853:FKT589859 FUO589853:FUP589859 GEK589853:GEL589859 GOG589853:GOH589859 GYC589853:GYD589859 HHY589853:HHZ589859 HRU589853:HRV589859 IBQ589853:IBR589859 ILM589853:ILN589859 IVI589853:IVJ589859 JFE589853:JFF589859 JPA589853:JPB589859 JYW589853:JYX589859 KIS589853:KIT589859 KSO589853:KSP589859 LCK589853:LCL589859 LMG589853:LMH589859 LWC589853:LWD589859 MFY589853:MFZ589859 MPU589853:MPV589859 MZQ589853:MZR589859 NJM589853:NJN589859 NTI589853:NTJ589859 ODE589853:ODF589859 ONA589853:ONB589859 OWW589853:OWX589859 PGS589853:PGT589859 PQO589853:PQP589859 QAK589853:QAL589859 QKG589853:QKH589859 QUC589853:QUD589859 RDY589853:RDZ589859 RNU589853:RNV589859 RXQ589853:RXR589859 SHM589853:SHN589859 SRI589853:SRJ589859 TBE589853:TBF589859 TLA589853:TLB589859 TUW589853:TUX589859 UES589853:UET589859 UOO589853:UOP589859 UYK589853:UYL589859 VIG589853:VIH589859 VSC589853:VSD589859 WBY589853:WBZ589859 WLU589853:WLV589859 WVQ589853:WVR589859 I655389:J655395 JE655389:JF655395 TA655389:TB655395 ACW655389:ACX655395 AMS655389:AMT655395 AWO655389:AWP655395 BGK655389:BGL655395 BQG655389:BQH655395 CAC655389:CAD655395 CJY655389:CJZ655395 CTU655389:CTV655395 DDQ655389:DDR655395 DNM655389:DNN655395 DXI655389:DXJ655395 EHE655389:EHF655395 ERA655389:ERB655395 FAW655389:FAX655395 FKS655389:FKT655395 FUO655389:FUP655395 GEK655389:GEL655395 GOG655389:GOH655395 GYC655389:GYD655395 HHY655389:HHZ655395 HRU655389:HRV655395 IBQ655389:IBR655395 ILM655389:ILN655395 IVI655389:IVJ655395 JFE655389:JFF655395 JPA655389:JPB655395 JYW655389:JYX655395 KIS655389:KIT655395 KSO655389:KSP655395 LCK655389:LCL655395 LMG655389:LMH655395 LWC655389:LWD655395 MFY655389:MFZ655395 MPU655389:MPV655395 MZQ655389:MZR655395 NJM655389:NJN655395 NTI655389:NTJ655395 ODE655389:ODF655395 ONA655389:ONB655395 OWW655389:OWX655395 PGS655389:PGT655395 PQO655389:PQP655395 QAK655389:QAL655395 QKG655389:QKH655395 QUC655389:QUD655395 RDY655389:RDZ655395 RNU655389:RNV655395 RXQ655389:RXR655395 SHM655389:SHN655395 SRI655389:SRJ655395 TBE655389:TBF655395 TLA655389:TLB655395 TUW655389:TUX655395 UES655389:UET655395 UOO655389:UOP655395 UYK655389:UYL655395 VIG655389:VIH655395 VSC655389:VSD655395 WBY655389:WBZ655395 WLU655389:WLV655395 WVQ655389:WVR655395 I720925:J720931 JE720925:JF720931 TA720925:TB720931 ACW720925:ACX720931 AMS720925:AMT720931 AWO720925:AWP720931 BGK720925:BGL720931 BQG720925:BQH720931 CAC720925:CAD720931 CJY720925:CJZ720931 CTU720925:CTV720931 DDQ720925:DDR720931 DNM720925:DNN720931 DXI720925:DXJ720931 EHE720925:EHF720931 ERA720925:ERB720931 FAW720925:FAX720931 FKS720925:FKT720931 FUO720925:FUP720931 GEK720925:GEL720931 GOG720925:GOH720931 GYC720925:GYD720931 HHY720925:HHZ720931 HRU720925:HRV720931 IBQ720925:IBR720931 ILM720925:ILN720931 IVI720925:IVJ720931 JFE720925:JFF720931 JPA720925:JPB720931 JYW720925:JYX720931 KIS720925:KIT720931 KSO720925:KSP720931 LCK720925:LCL720931 LMG720925:LMH720931 LWC720925:LWD720931 MFY720925:MFZ720931 MPU720925:MPV720931 MZQ720925:MZR720931 NJM720925:NJN720931 NTI720925:NTJ720931 ODE720925:ODF720931 ONA720925:ONB720931 OWW720925:OWX720931 PGS720925:PGT720931 PQO720925:PQP720931 QAK720925:QAL720931 QKG720925:QKH720931 QUC720925:QUD720931 RDY720925:RDZ720931 RNU720925:RNV720931 RXQ720925:RXR720931 SHM720925:SHN720931 SRI720925:SRJ720931 TBE720925:TBF720931 TLA720925:TLB720931 TUW720925:TUX720931 UES720925:UET720931 UOO720925:UOP720931 UYK720925:UYL720931 VIG720925:VIH720931 VSC720925:VSD720931 WBY720925:WBZ720931 WLU720925:WLV720931 WVQ720925:WVR720931 I786461:J786467 JE786461:JF786467 TA786461:TB786467 ACW786461:ACX786467 AMS786461:AMT786467 AWO786461:AWP786467 BGK786461:BGL786467 BQG786461:BQH786467 CAC786461:CAD786467 CJY786461:CJZ786467 CTU786461:CTV786467 DDQ786461:DDR786467 DNM786461:DNN786467 DXI786461:DXJ786467 EHE786461:EHF786467 ERA786461:ERB786467 FAW786461:FAX786467 FKS786461:FKT786467 FUO786461:FUP786467 GEK786461:GEL786467 GOG786461:GOH786467 GYC786461:GYD786467 HHY786461:HHZ786467 HRU786461:HRV786467 IBQ786461:IBR786467 ILM786461:ILN786467 IVI786461:IVJ786467 JFE786461:JFF786467 JPA786461:JPB786467 JYW786461:JYX786467 KIS786461:KIT786467 KSO786461:KSP786467 LCK786461:LCL786467 LMG786461:LMH786467 LWC786461:LWD786467 MFY786461:MFZ786467 MPU786461:MPV786467 MZQ786461:MZR786467 NJM786461:NJN786467 NTI786461:NTJ786467 ODE786461:ODF786467 ONA786461:ONB786467 OWW786461:OWX786467 PGS786461:PGT786467 PQO786461:PQP786467 QAK786461:QAL786467 QKG786461:QKH786467 QUC786461:QUD786467 RDY786461:RDZ786467 RNU786461:RNV786467 RXQ786461:RXR786467 SHM786461:SHN786467 SRI786461:SRJ786467 TBE786461:TBF786467 TLA786461:TLB786467 TUW786461:TUX786467 UES786461:UET786467 UOO786461:UOP786467 UYK786461:UYL786467 VIG786461:VIH786467 VSC786461:VSD786467 WBY786461:WBZ786467 WLU786461:WLV786467 WVQ786461:WVR786467 I851997:J852003 JE851997:JF852003 TA851997:TB852003 ACW851997:ACX852003 AMS851997:AMT852003 AWO851997:AWP852003 BGK851997:BGL852003 BQG851997:BQH852003 CAC851997:CAD852003 CJY851997:CJZ852003 CTU851997:CTV852003 DDQ851997:DDR852003 DNM851997:DNN852003 DXI851997:DXJ852003 EHE851997:EHF852003 ERA851997:ERB852003 FAW851997:FAX852003 FKS851997:FKT852003 FUO851997:FUP852003 GEK851997:GEL852003 GOG851997:GOH852003 GYC851997:GYD852003 HHY851997:HHZ852003 HRU851997:HRV852003 IBQ851997:IBR852003 ILM851997:ILN852003 IVI851997:IVJ852003 JFE851997:JFF852003 JPA851997:JPB852003 JYW851997:JYX852003 KIS851997:KIT852003 KSO851997:KSP852003 LCK851997:LCL852003 LMG851997:LMH852003 LWC851997:LWD852003 MFY851997:MFZ852003 MPU851997:MPV852003 MZQ851997:MZR852003 NJM851997:NJN852003 NTI851997:NTJ852003 ODE851997:ODF852003 ONA851997:ONB852003 OWW851997:OWX852003 PGS851997:PGT852003 PQO851997:PQP852003 QAK851997:QAL852003 QKG851997:QKH852003 QUC851997:QUD852003 RDY851997:RDZ852003 RNU851997:RNV852003 RXQ851997:RXR852003 SHM851997:SHN852003 SRI851997:SRJ852003 TBE851997:TBF852003 TLA851997:TLB852003 TUW851997:TUX852003 UES851997:UET852003 UOO851997:UOP852003 UYK851997:UYL852003 VIG851997:VIH852003 VSC851997:VSD852003 WBY851997:WBZ852003 WLU851997:WLV852003 WVQ851997:WVR852003 I917533:J917539 JE917533:JF917539 TA917533:TB917539 ACW917533:ACX917539 AMS917533:AMT917539 AWO917533:AWP917539 BGK917533:BGL917539 BQG917533:BQH917539 CAC917533:CAD917539 CJY917533:CJZ917539 CTU917533:CTV917539 DDQ917533:DDR917539 DNM917533:DNN917539 DXI917533:DXJ917539 EHE917533:EHF917539 ERA917533:ERB917539 FAW917533:FAX917539 FKS917533:FKT917539 FUO917533:FUP917539 GEK917533:GEL917539 GOG917533:GOH917539 GYC917533:GYD917539 HHY917533:HHZ917539 HRU917533:HRV917539 IBQ917533:IBR917539 ILM917533:ILN917539 IVI917533:IVJ917539 JFE917533:JFF917539 JPA917533:JPB917539 JYW917533:JYX917539 KIS917533:KIT917539 KSO917533:KSP917539 LCK917533:LCL917539 LMG917533:LMH917539 LWC917533:LWD917539 MFY917533:MFZ917539 MPU917533:MPV917539 MZQ917533:MZR917539 NJM917533:NJN917539 NTI917533:NTJ917539 ODE917533:ODF917539 ONA917533:ONB917539 OWW917533:OWX917539 PGS917533:PGT917539 PQO917533:PQP917539 QAK917533:QAL917539 QKG917533:QKH917539 QUC917533:QUD917539 RDY917533:RDZ917539 RNU917533:RNV917539 RXQ917533:RXR917539 SHM917533:SHN917539 SRI917533:SRJ917539 TBE917533:TBF917539 TLA917533:TLB917539 TUW917533:TUX917539 UES917533:UET917539 UOO917533:UOP917539 UYK917533:UYL917539 VIG917533:VIH917539 VSC917533:VSD917539 WBY917533:WBZ917539 WLU917533:WLV917539 WVQ917533:WVR917539 I983069:J983075 JE983069:JF983075 TA983069:TB983075 ACW983069:ACX983075 AMS983069:AMT983075 AWO983069:AWP983075 BGK983069:BGL983075 BQG983069:BQH983075 CAC983069:CAD983075 CJY983069:CJZ983075 CTU983069:CTV983075 DDQ983069:DDR983075 DNM983069:DNN983075 DXI983069:DXJ983075 EHE983069:EHF983075 ERA983069:ERB983075 FAW983069:FAX983075 FKS983069:FKT983075 FUO983069:FUP983075 GEK983069:GEL983075 GOG983069:GOH983075 GYC983069:GYD983075 HHY983069:HHZ983075 HRU983069:HRV983075 IBQ983069:IBR983075 ILM983069:ILN983075 IVI983069:IVJ983075 JFE983069:JFF983075 JPA983069:JPB983075 JYW983069:JYX983075 KIS983069:KIT983075 KSO983069:KSP983075 LCK983069:LCL983075 LMG983069:LMH983075 LWC983069:LWD983075 MFY983069:MFZ983075 MPU983069:MPV983075 MZQ983069:MZR983075 NJM983069:NJN983075 NTI983069:NTJ983075 ODE983069:ODF983075 ONA983069:ONB983075 OWW983069:OWX983075 PGS983069:PGT983075 PQO983069:PQP983075 QAK983069:QAL983075 QKG983069:QKH983075 QUC983069:QUD983075 RDY983069:RDZ983075 RNU983069:RNV983075 RXQ983069:RXR983075 SHM983069:SHN983075 SRI983069:SRJ983075 TBE983069:TBF983075 TLA983069:TLB983075 TUW983069:TUX983075 UES983069:UET983075 UOO983069:UOP983075 UYK983069:UYL983075 VIG983069:VIH983075 VSC983069:VSD983075 WBY983069:WBZ983075 WLU983069:WLV983075 WVQ983069:WVR983075 K29:K30 JG29:JG30 TC29:TC30 ACY29:ACY30 AMU29:AMU30 AWQ29:AWQ30 BGM29:BGM30 BQI29:BQI30 CAE29:CAE30 CKA29:CKA30 CTW29:CTW30 DDS29:DDS30 DNO29:DNO30 DXK29:DXK30 EHG29:EHG30 ERC29:ERC30 FAY29:FAY30 FKU29:FKU30 FUQ29:FUQ30 GEM29:GEM30 GOI29:GOI30 GYE29:GYE30 HIA29:HIA30 HRW29:HRW30 IBS29:IBS30 ILO29:ILO30 IVK29:IVK30 JFG29:JFG30 JPC29:JPC30 JYY29:JYY30 KIU29:KIU30 KSQ29:KSQ30 LCM29:LCM30 LMI29:LMI30 LWE29:LWE30 MGA29:MGA30 MPW29:MPW30 MZS29:MZS30 NJO29:NJO30 NTK29:NTK30 ODG29:ODG30 ONC29:ONC30 OWY29:OWY30 PGU29:PGU30 PQQ29:PQQ30 QAM29:QAM30 QKI29:QKI30 QUE29:QUE30 REA29:REA30 RNW29:RNW30 RXS29:RXS30 SHO29:SHO30 SRK29:SRK30 TBG29:TBG30 TLC29:TLC30 TUY29:TUY30 UEU29:UEU30 UOQ29:UOQ30 UYM29:UYM30 VII29:VII30 VSE29:VSE30 WCA29:WCA30 WLW29:WLW30 WVS29:WVS30 K65565:K65566 JG65565:JG65566 TC65565:TC65566 ACY65565:ACY65566 AMU65565:AMU65566 AWQ65565:AWQ65566 BGM65565:BGM65566 BQI65565:BQI65566 CAE65565:CAE65566 CKA65565:CKA65566 CTW65565:CTW65566 DDS65565:DDS65566 DNO65565:DNO65566 DXK65565:DXK65566 EHG65565:EHG65566 ERC65565:ERC65566 FAY65565:FAY65566 FKU65565:FKU65566 FUQ65565:FUQ65566 GEM65565:GEM65566 GOI65565:GOI65566 GYE65565:GYE65566 HIA65565:HIA65566 HRW65565:HRW65566 IBS65565:IBS65566 ILO65565:ILO65566 IVK65565:IVK65566 JFG65565:JFG65566 JPC65565:JPC65566 JYY65565:JYY65566 KIU65565:KIU65566 KSQ65565:KSQ65566 LCM65565:LCM65566 LMI65565:LMI65566 LWE65565:LWE65566 MGA65565:MGA65566 MPW65565:MPW65566 MZS65565:MZS65566 NJO65565:NJO65566 NTK65565:NTK65566 ODG65565:ODG65566 ONC65565:ONC65566 OWY65565:OWY65566 PGU65565:PGU65566 PQQ65565:PQQ65566 QAM65565:QAM65566 QKI65565:QKI65566 QUE65565:QUE65566 REA65565:REA65566 RNW65565:RNW65566 RXS65565:RXS65566 SHO65565:SHO65566 SRK65565:SRK65566 TBG65565:TBG65566 TLC65565:TLC65566 TUY65565:TUY65566 UEU65565:UEU65566 UOQ65565:UOQ65566 UYM65565:UYM65566 VII65565:VII65566 VSE65565:VSE65566 WCA65565:WCA65566 WLW65565:WLW65566 WVS65565:WVS65566 K131101:K131102 JG131101:JG131102 TC131101:TC131102 ACY131101:ACY131102 AMU131101:AMU131102 AWQ131101:AWQ131102 BGM131101:BGM131102 BQI131101:BQI131102 CAE131101:CAE131102 CKA131101:CKA131102 CTW131101:CTW131102 DDS131101:DDS131102 DNO131101:DNO131102 DXK131101:DXK131102 EHG131101:EHG131102 ERC131101:ERC131102 FAY131101:FAY131102 FKU131101:FKU131102 FUQ131101:FUQ131102 GEM131101:GEM131102 GOI131101:GOI131102 GYE131101:GYE131102 HIA131101:HIA131102 HRW131101:HRW131102 IBS131101:IBS131102 ILO131101:ILO131102 IVK131101:IVK131102 JFG131101:JFG131102 JPC131101:JPC131102 JYY131101:JYY131102 KIU131101:KIU131102 KSQ131101:KSQ131102 LCM131101:LCM131102 LMI131101:LMI131102 LWE131101:LWE131102 MGA131101:MGA131102 MPW131101:MPW131102 MZS131101:MZS131102 NJO131101:NJO131102 NTK131101:NTK131102 ODG131101:ODG131102 ONC131101:ONC131102 OWY131101:OWY131102 PGU131101:PGU131102 PQQ131101:PQQ131102 QAM131101:QAM131102 QKI131101:QKI131102 QUE131101:QUE131102 REA131101:REA131102 RNW131101:RNW131102 RXS131101:RXS131102 SHO131101:SHO131102 SRK131101:SRK131102 TBG131101:TBG131102 TLC131101:TLC131102 TUY131101:TUY131102 UEU131101:UEU131102 UOQ131101:UOQ131102 UYM131101:UYM131102 VII131101:VII131102 VSE131101:VSE131102 WCA131101:WCA131102 WLW131101:WLW131102 WVS131101:WVS131102 K196637:K196638 JG196637:JG196638 TC196637:TC196638 ACY196637:ACY196638 AMU196637:AMU196638 AWQ196637:AWQ196638 BGM196637:BGM196638 BQI196637:BQI196638 CAE196637:CAE196638 CKA196637:CKA196638 CTW196637:CTW196638 DDS196637:DDS196638 DNO196637:DNO196638 DXK196637:DXK196638 EHG196637:EHG196638 ERC196637:ERC196638 FAY196637:FAY196638 FKU196637:FKU196638 FUQ196637:FUQ196638 GEM196637:GEM196638 GOI196637:GOI196638 GYE196637:GYE196638 HIA196637:HIA196638 HRW196637:HRW196638 IBS196637:IBS196638 ILO196637:ILO196638 IVK196637:IVK196638 JFG196637:JFG196638 JPC196637:JPC196638 JYY196637:JYY196638 KIU196637:KIU196638 KSQ196637:KSQ196638 LCM196637:LCM196638 LMI196637:LMI196638 LWE196637:LWE196638 MGA196637:MGA196638 MPW196637:MPW196638 MZS196637:MZS196638 NJO196637:NJO196638 NTK196637:NTK196638 ODG196637:ODG196638 ONC196637:ONC196638 OWY196637:OWY196638 PGU196637:PGU196638 PQQ196637:PQQ196638 QAM196637:QAM196638 QKI196637:QKI196638 QUE196637:QUE196638 REA196637:REA196638 RNW196637:RNW196638 RXS196637:RXS196638 SHO196637:SHO196638 SRK196637:SRK196638 TBG196637:TBG196638 TLC196637:TLC196638 TUY196637:TUY196638 UEU196637:UEU196638 UOQ196637:UOQ196638 UYM196637:UYM196638 VII196637:VII196638 VSE196637:VSE196638 WCA196637:WCA196638 WLW196637:WLW196638 WVS196637:WVS196638 K262173:K262174 JG262173:JG262174 TC262173:TC262174 ACY262173:ACY262174 AMU262173:AMU262174 AWQ262173:AWQ262174 BGM262173:BGM262174 BQI262173:BQI262174 CAE262173:CAE262174 CKA262173:CKA262174 CTW262173:CTW262174 DDS262173:DDS262174 DNO262173:DNO262174 DXK262173:DXK262174 EHG262173:EHG262174 ERC262173:ERC262174 FAY262173:FAY262174 FKU262173:FKU262174 FUQ262173:FUQ262174 GEM262173:GEM262174 GOI262173:GOI262174 GYE262173:GYE262174 HIA262173:HIA262174 HRW262173:HRW262174 IBS262173:IBS262174 ILO262173:ILO262174 IVK262173:IVK262174 JFG262173:JFG262174 JPC262173:JPC262174 JYY262173:JYY262174 KIU262173:KIU262174 KSQ262173:KSQ262174 LCM262173:LCM262174 LMI262173:LMI262174 LWE262173:LWE262174 MGA262173:MGA262174 MPW262173:MPW262174 MZS262173:MZS262174 NJO262173:NJO262174 NTK262173:NTK262174 ODG262173:ODG262174 ONC262173:ONC262174 OWY262173:OWY262174 PGU262173:PGU262174 PQQ262173:PQQ262174 QAM262173:QAM262174 QKI262173:QKI262174 QUE262173:QUE262174 REA262173:REA262174 RNW262173:RNW262174 RXS262173:RXS262174 SHO262173:SHO262174 SRK262173:SRK262174 TBG262173:TBG262174 TLC262173:TLC262174 TUY262173:TUY262174 UEU262173:UEU262174 UOQ262173:UOQ262174 UYM262173:UYM262174 VII262173:VII262174 VSE262173:VSE262174 WCA262173:WCA262174 WLW262173:WLW262174 WVS262173:WVS262174 K327709:K327710 JG327709:JG327710 TC327709:TC327710 ACY327709:ACY327710 AMU327709:AMU327710 AWQ327709:AWQ327710 BGM327709:BGM327710 BQI327709:BQI327710 CAE327709:CAE327710 CKA327709:CKA327710 CTW327709:CTW327710 DDS327709:DDS327710 DNO327709:DNO327710 DXK327709:DXK327710 EHG327709:EHG327710 ERC327709:ERC327710 FAY327709:FAY327710 FKU327709:FKU327710 FUQ327709:FUQ327710 GEM327709:GEM327710 GOI327709:GOI327710 GYE327709:GYE327710 HIA327709:HIA327710 HRW327709:HRW327710 IBS327709:IBS327710 ILO327709:ILO327710 IVK327709:IVK327710 JFG327709:JFG327710 JPC327709:JPC327710 JYY327709:JYY327710 KIU327709:KIU327710 KSQ327709:KSQ327710 LCM327709:LCM327710 LMI327709:LMI327710 LWE327709:LWE327710 MGA327709:MGA327710 MPW327709:MPW327710 MZS327709:MZS327710 NJO327709:NJO327710 NTK327709:NTK327710 ODG327709:ODG327710 ONC327709:ONC327710 OWY327709:OWY327710 PGU327709:PGU327710 PQQ327709:PQQ327710 QAM327709:QAM327710 QKI327709:QKI327710 QUE327709:QUE327710 REA327709:REA327710 RNW327709:RNW327710 RXS327709:RXS327710 SHO327709:SHO327710 SRK327709:SRK327710 TBG327709:TBG327710 TLC327709:TLC327710 TUY327709:TUY327710 UEU327709:UEU327710 UOQ327709:UOQ327710 UYM327709:UYM327710 VII327709:VII327710 VSE327709:VSE327710 WCA327709:WCA327710 WLW327709:WLW327710 WVS327709:WVS327710 K393245:K393246 JG393245:JG393246 TC393245:TC393246 ACY393245:ACY393246 AMU393245:AMU393246 AWQ393245:AWQ393246 BGM393245:BGM393246 BQI393245:BQI393246 CAE393245:CAE393246 CKA393245:CKA393246 CTW393245:CTW393246 DDS393245:DDS393246 DNO393245:DNO393246 DXK393245:DXK393246 EHG393245:EHG393246 ERC393245:ERC393246 FAY393245:FAY393246 FKU393245:FKU393246 FUQ393245:FUQ393246 GEM393245:GEM393246 GOI393245:GOI393246 GYE393245:GYE393246 HIA393245:HIA393246 HRW393245:HRW393246 IBS393245:IBS393246 ILO393245:ILO393246 IVK393245:IVK393246 JFG393245:JFG393246 JPC393245:JPC393246 JYY393245:JYY393246 KIU393245:KIU393246 KSQ393245:KSQ393246 LCM393245:LCM393246 LMI393245:LMI393246 LWE393245:LWE393246 MGA393245:MGA393246 MPW393245:MPW393246 MZS393245:MZS393246 NJO393245:NJO393246 NTK393245:NTK393246 ODG393245:ODG393246 ONC393245:ONC393246 OWY393245:OWY393246 PGU393245:PGU393246 PQQ393245:PQQ393246 QAM393245:QAM393246 QKI393245:QKI393246 QUE393245:QUE393246 REA393245:REA393246 RNW393245:RNW393246 RXS393245:RXS393246 SHO393245:SHO393246 SRK393245:SRK393246 TBG393245:TBG393246 TLC393245:TLC393246 TUY393245:TUY393246 UEU393245:UEU393246 UOQ393245:UOQ393246 UYM393245:UYM393246 VII393245:VII393246 VSE393245:VSE393246 WCA393245:WCA393246 WLW393245:WLW393246 WVS393245:WVS393246 K458781:K458782 JG458781:JG458782 TC458781:TC458782 ACY458781:ACY458782 AMU458781:AMU458782 AWQ458781:AWQ458782 BGM458781:BGM458782 BQI458781:BQI458782 CAE458781:CAE458782 CKA458781:CKA458782 CTW458781:CTW458782 DDS458781:DDS458782 DNO458781:DNO458782 DXK458781:DXK458782 EHG458781:EHG458782 ERC458781:ERC458782 FAY458781:FAY458782 FKU458781:FKU458782 FUQ458781:FUQ458782 GEM458781:GEM458782 GOI458781:GOI458782 GYE458781:GYE458782 HIA458781:HIA458782 HRW458781:HRW458782 IBS458781:IBS458782 ILO458781:ILO458782 IVK458781:IVK458782 JFG458781:JFG458782 JPC458781:JPC458782 JYY458781:JYY458782 KIU458781:KIU458782 KSQ458781:KSQ458782 LCM458781:LCM458782 LMI458781:LMI458782 LWE458781:LWE458782 MGA458781:MGA458782 MPW458781:MPW458782 MZS458781:MZS458782 NJO458781:NJO458782 NTK458781:NTK458782 ODG458781:ODG458782 ONC458781:ONC458782 OWY458781:OWY458782 PGU458781:PGU458782 PQQ458781:PQQ458782 QAM458781:QAM458782 QKI458781:QKI458782 QUE458781:QUE458782 REA458781:REA458782 RNW458781:RNW458782 RXS458781:RXS458782 SHO458781:SHO458782 SRK458781:SRK458782 TBG458781:TBG458782 TLC458781:TLC458782 TUY458781:TUY458782 UEU458781:UEU458782 UOQ458781:UOQ458782 UYM458781:UYM458782 VII458781:VII458782 VSE458781:VSE458782 WCA458781:WCA458782 WLW458781:WLW458782 WVS458781:WVS458782 K524317:K524318 JG524317:JG524318 TC524317:TC524318 ACY524317:ACY524318 AMU524317:AMU524318 AWQ524317:AWQ524318 BGM524317:BGM524318 BQI524317:BQI524318 CAE524317:CAE524318 CKA524317:CKA524318 CTW524317:CTW524318 DDS524317:DDS524318 DNO524317:DNO524318 DXK524317:DXK524318 EHG524317:EHG524318 ERC524317:ERC524318 FAY524317:FAY524318 FKU524317:FKU524318 FUQ524317:FUQ524318 GEM524317:GEM524318 GOI524317:GOI524318 GYE524317:GYE524318 HIA524317:HIA524318 HRW524317:HRW524318 IBS524317:IBS524318 ILO524317:ILO524318 IVK524317:IVK524318 JFG524317:JFG524318 JPC524317:JPC524318 JYY524317:JYY524318 KIU524317:KIU524318 KSQ524317:KSQ524318 LCM524317:LCM524318 LMI524317:LMI524318 LWE524317:LWE524318 MGA524317:MGA524318 MPW524317:MPW524318 MZS524317:MZS524318 NJO524317:NJO524318 NTK524317:NTK524318 ODG524317:ODG524318 ONC524317:ONC524318 OWY524317:OWY524318 PGU524317:PGU524318 PQQ524317:PQQ524318 QAM524317:QAM524318 QKI524317:QKI524318 QUE524317:QUE524318 REA524317:REA524318 RNW524317:RNW524318 RXS524317:RXS524318 SHO524317:SHO524318 SRK524317:SRK524318 TBG524317:TBG524318 TLC524317:TLC524318 TUY524317:TUY524318 UEU524317:UEU524318 UOQ524317:UOQ524318 UYM524317:UYM524318 VII524317:VII524318 VSE524317:VSE524318 WCA524317:WCA524318 WLW524317:WLW524318 WVS524317:WVS524318 K589853:K589854 JG589853:JG589854 TC589853:TC589854 ACY589853:ACY589854 AMU589853:AMU589854 AWQ589853:AWQ589854 BGM589853:BGM589854 BQI589853:BQI589854 CAE589853:CAE589854 CKA589853:CKA589854 CTW589853:CTW589854 DDS589853:DDS589854 DNO589853:DNO589854 DXK589853:DXK589854 EHG589853:EHG589854 ERC589853:ERC589854 FAY589853:FAY589854 FKU589853:FKU589854 FUQ589853:FUQ589854 GEM589853:GEM589854 GOI589853:GOI589854 GYE589853:GYE589854 HIA589853:HIA589854 HRW589853:HRW589854 IBS589853:IBS589854 ILO589853:ILO589854 IVK589853:IVK589854 JFG589853:JFG589854 JPC589853:JPC589854 JYY589853:JYY589854 KIU589853:KIU589854 KSQ589853:KSQ589854 LCM589853:LCM589854 LMI589853:LMI589854 LWE589853:LWE589854 MGA589853:MGA589854 MPW589853:MPW589854 MZS589853:MZS589854 NJO589853:NJO589854 NTK589853:NTK589854 ODG589853:ODG589854 ONC589853:ONC589854 OWY589853:OWY589854 PGU589853:PGU589854 PQQ589853:PQQ589854 QAM589853:QAM589854 QKI589853:QKI589854 QUE589853:QUE589854 REA589853:REA589854 RNW589853:RNW589854 RXS589853:RXS589854 SHO589853:SHO589854 SRK589853:SRK589854 TBG589853:TBG589854 TLC589853:TLC589854 TUY589853:TUY589854 UEU589853:UEU589854 UOQ589853:UOQ589854 UYM589853:UYM589854 VII589853:VII589854 VSE589853:VSE589854 WCA589853:WCA589854 WLW589853:WLW589854 WVS589853:WVS589854 K655389:K655390 JG655389:JG655390 TC655389:TC655390 ACY655389:ACY655390 AMU655389:AMU655390 AWQ655389:AWQ655390 BGM655389:BGM655390 BQI655389:BQI655390 CAE655389:CAE655390 CKA655389:CKA655390 CTW655389:CTW655390 DDS655389:DDS655390 DNO655389:DNO655390 DXK655389:DXK655390 EHG655389:EHG655390 ERC655389:ERC655390 FAY655389:FAY655390 FKU655389:FKU655390 FUQ655389:FUQ655390 GEM655389:GEM655390 GOI655389:GOI655390 GYE655389:GYE655390 HIA655389:HIA655390 HRW655389:HRW655390 IBS655389:IBS655390 ILO655389:ILO655390 IVK655389:IVK655390 JFG655389:JFG655390 JPC655389:JPC655390 JYY655389:JYY655390 KIU655389:KIU655390 KSQ655389:KSQ655390 LCM655389:LCM655390 LMI655389:LMI655390 LWE655389:LWE655390 MGA655389:MGA655390 MPW655389:MPW655390 MZS655389:MZS655390 NJO655389:NJO655390 NTK655389:NTK655390 ODG655389:ODG655390 ONC655389:ONC655390 OWY655389:OWY655390 PGU655389:PGU655390 PQQ655389:PQQ655390 QAM655389:QAM655390 QKI655389:QKI655390 QUE655389:QUE655390 REA655389:REA655390 RNW655389:RNW655390 RXS655389:RXS655390 SHO655389:SHO655390 SRK655389:SRK655390 TBG655389:TBG655390 TLC655389:TLC655390 TUY655389:TUY655390 UEU655389:UEU655390 UOQ655389:UOQ655390 UYM655389:UYM655390 VII655389:VII655390 VSE655389:VSE655390 WCA655389:WCA655390 WLW655389:WLW655390 WVS655389:WVS655390 K720925:K720926 JG720925:JG720926 TC720925:TC720926 ACY720925:ACY720926 AMU720925:AMU720926 AWQ720925:AWQ720926 BGM720925:BGM720926 BQI720925:BQI720926 CAE720925:CAE720926 CKA720925:CKA720926 CTW720925:CTW720926 DDS720925:DDS720926 DNO720925:DNO720926 DXK720925:DXK720926 EHG720925:EHG720926 ERC720925:ERC720926 FAY720925:FAY720926 FKU720925:FKU720926 FUQ720925:FUQ720926 GEM720925:GEM720926 GOI720925:GOI720926 GYE720925:GYE720926 HIA720925:HIA720926 HRW720925:HRW720926 IBS720925:IBS720926 ILO720925:ILO720926 IVK720925:IVK720926 JFG720925:JFG720926 JPC720925:JPC720926 JYY720925:JYY720926 KIU720925:KIU720926 KSQ720925:KSQ720926 LCM720925:LCM720926 LMI720925:LMI720926 LWE720925:LWE720926 MGA720925:MGA720926 MPW720925:MPW720926 MZS720925:MZS720926 NJO720925:NJO720926 NTK720925:NTK720926 ODG720925:ODG720926 ONC720925:ONC720926 OWY720925:OWY720926 PGU720925:PGU720926 PQQ720925:PQQ720926 QAM720925:QAM720926 QKI720925:QKI720926 QUE720925:QUE720926 REA720925:REA720926 RNW720925:RNW720926 RXS720925:RXS720926 SHO720925:SHO720926 SRK720925:SRK720926 TBG720925:TBG720926 TLC720925:TLC720926 TUY720925:TUY720926 UEU720925:UEU720926 UOQ720925:UOQ720926 UYM720925:UYM720926 VII720925:VII720926 VSE720925:VSE720926 WCA720925:WCA720926 WLW720925:WLW720926 WVS720925:WVS720926 K786461:K786462 JG786461:JG786462 TC786461:TC786462 ACY786461:ACY786462 AMU786461:AMU786462 AWQ786461:AWQ786462 BGM786461:BGM786462 BQI786461:BQI786462 CAE786461:CAE786462 CKA786461:CKA786462 CTW786461:CTW786462 DDS786461:DDS786462 DNO786461:DNO786462 DXK786461:DXK786462 EHG786461:EHG786462 ERC786461:ERC786462 FAY786461:FAY786462 FKU786461:FKU786462 FUQ786461:FUQ786462 GEM786461:GEM786462 GOI786461:GOI786462 GYE786461:GYE786462 HIA786461:HIA786462 HRW786461:HRW786462 IBS786461:IBS786462 ILO786461:ILO786462 IVK786461:IVK786462 JFG786461:JFG786462 JPC786461:JPC786462 JYY786461:JYY786462 KIU786461:KIU786462 KSQ786461:KSQ786462 LCM786461:LCM786462 LMI786461:LMI786462 LWE786461:LWE786462 MGA786461:MGA786462 MPW786461:MPW786462 MZS786461:MZS786462 NJO786461:NJO786462 NTK786461:NTK786462 ODG786461:ODG786462 ONC786461:ONC786462 OWY786461:OWY786462 PGU786461:PGU786462 PQQ786461:PQQ786462 QAM786461:QAM786462 QKI786461:QKI786462 QUE786461:QUE786462 REA786461:REA786462 RNW786461:RNW786462 RXS786461:RXS786462 SHO786461:SHO786462 SRK786461:SRK786462 TBG786461:TBG786462 TLC786461:TLC786462 TUY786461:TUY786462 UEU786461:UEU786462 UOQ786461:UOQ786462 UYM786461:UYM786462 VII786461:VII786462 VSE786461:VSE786462 WCA786461:WCA786462 WLW786461:WLW786462 WVS786461:WVS786462 K851997:K851998 JG851997:JG851998 TC851997:TC851998 ACY851997:ACY851998 AMU851997:AMU851998 AWQ851997:AWQ851998 BGM851997:BGM851998 BQI851997:BQI851998 CAE851997:CAE851998 CKA851997:CKA851998 CTW851997:CTW851998 DDS851997:DDS851998 DNO851997:DNO851998 DXK851997:DXK851998 EHG851997:EHG851998 ERC851997:ERC851998 FAY851997:FAY851998 FKU851997:FKU851998 FUQ851997:FUQ851998 GEM851997:GEM851998 GOI851997:GOI851998 GYE851997:GYE851998 HIA851997:HIA851998 HRW851997:HRW851998 IBS851997:IBS851998 ILO851997:ILO851998 IVK851997:IVK851998 JFG851997:JFG851998 JPC851997:JPC851998 JYY851997:JYY851998 KIU851997:KIU851998 KSQ851997:KSQ851998 LCM851997:LCM851998 LMI851997:LMI851998 LWE851997:LWE851998 MGA851997:MGA851998 MPW851997:MPW851998 MZS851997:MZS851998 NJO851997:NJO851998 NTK851997:NTK851998 ODG851997:ODG851998 ONC851997:ONC851998 OWY851997:OWY851998 PGU851997:PGU851998 PQQ851997:PQQ851998 QAM851997:QAM851998 QKI851997:QKI851998 QUE851997:QUE851998 REA851997:REA851998 RNW851997:RNW851998 RXS851997:RXS851998 SHO851997:SHO851998 SRK851997:SRK851998 TBG851997:TBG851998 TLC851997:TLC851998 TUY851997:TUY851998 UEU851997:UEU851998 UOQ851997:UOQ851998 UYM851997:UYM851998 VII851997:VII851998 VSE851997:VSE851998 WCA851997:WCA851998 WLW851997:WLW851998 WVS851997:WVS851998 K917533:K917534 JG917533:JG917534 TC917533:TC917534 ACY917533:ACY917534 AMU917533:AMU917534 AWQ917533:AWQ917534 BGM917533:BGM917534 BQI917533:BQI917534 CAE917533:CAE917534 CKA917533:CKA917534 CTW917533:CTW917534 DDS917533:DDS917534 DNO917533:DNO917534 DXK917533:DXK917534 EHG917533:EHG917534 ERC917533:ERC917534 FAY917533:FAY917534 FKU917533:FKU917534 FUQ917533:FUQ917534 GEM917533:GEM917534 GOI917533:GOI917534 GYE917533:GYE917534 HIA917533:HIA917534 HRW917533:HRW917534 IBS917533:IBS917534 ILO917533:ILO917534 IVK917533:IVK917534 JFG917533:JFG917534 JPC917533:JPC917534 JYY917533:JYY917534 KIU917533:KIU917534 KSQ917533:KSQ917534 LCM917533:LCM917534 LMI917533:LMI917534 LWE917533:LWE917534 MGA917533:MGA917534 MPW917533:MPW917534 MZS917533:MZS917534 NJO917533:NJO917534 NTK917533:NTK917534 ODG917533:ODG917534 ONC917533:ONC917534 OWY917533:OWY917534 PGU917533:PGU917534 PQQ917533:PQQ917534 QAM917533:QAM917534 QKI917533:QKI917534 QUE917533:QUE917534 REA917533:REA917534 RNW917533:RNW917534 RXS917533:RXS917534 SHO917533:SHO917534 SRK917533:SRK917534 TBG917533:TBG917534 TLC917533:TLC917534 TUY917533:TUY917534 UEU917533:UEU917534 UOQ917533:UOQ917534 UYM917533:UYM917534 VII917533:VII917534 VSE917533:VSE917534 WCA917533:WCA917534 WLW917533:WLW917534 WVS917533:WVS917534 K983069:K983070 JG983069:JG983070 TC983069:TC983070 ACY983069:ACY983070 AMU983069:AMU983070 AWQ983069:AWQ983070 BGM983069:BGM983070 BQI983069:BQI983070 CAE983069:CAE983070 CKA983069:CKA983070 CTW983069:CTW983070 DDS983069:DDS983070 DNO983069:DNO983070 DXK983069:DXK983070 EHG983069:EHG983070 ERC983069:ERC983070 FAY983069:FAY983070 FKU983069:FKU983070 FUQ983069:FUQ983070 GEM983069:GEM983070 GOI983069:GOI983070 GYE983069:GYE983070 HIA983069:HIA983070 HRW983069:HRW983070 IBS983069:IBS983070 ILO983069:ILO983070 IVK983069:IVK983070 JFG983069:JFG983070 JPC983069:JPC983070 JYY983069:JYY983070 KIU983069:KIU983070 KSQ983069:KSQ983070 LCM983069:LCM983070 LMI983069:LMI983070 LWE983069:LWE983070 MGA983069:MGA983070 MPW983069:MPW983070 MZS983069:MZS983070 NJO983069:NJO983070 NTK983069:NTK983070 ODG983069:ODG983070 ONC983069:ONC983070 OWY983069:OWY983070 PGU983069:PGU983070 PQQ983069:PQQ983070 QAM983069:QAM983070 QKI983069:QKI983070 QUE983069:QUE983070 REA983069:REA983070 RNW983069:RNW983070 RXS983069:RXS983070 SHO983069:SHO983070 SRK983069:SRK983070 TBG983069:TBG983070 TLC983069:TLC983070 TUY983069:TUY983070 UEU983069:UEU983070 UOQ983069:UOQ983070 UYM983069:UYM983070 VII983069:VII983070 VSE983069:VSE983070 WCA983069:WCA983070 WLW983069:WLW983070 WVS983069:WVS983070 I44:K67 JE44:JG67 TA44:TC67 ACW44:ACY67 AMS44:AMU67 AWO44:AWQ67 BGK44:BGM67 BQG44:BQI67 CAC44:CAE67 CJY44:CKA67 CTU44:CTW67 DDQ44:DDS67 DNM44:DNO67 DXI44:DXK67 EHE44:EHG67 ERA44:ERC67 FAW44:FAY67 FKS44:FKU67 FUO44:FUQ67 GEK44:GEM67 GOG44:GOI67 GYC44:GYE67 HHY44:HIA67 HRU44:HRW67 IBQ44:IBS67 ILM44:ILO67 IVI44:IVK67 JFE44:JFG67 JPA44:JPC67 JYW44:JYY67 KIS44:KIU67 KSO44:KSQ67 LCK44:LCM67 LMG44:LMI67 LWC44:LWE67 MFY44:MGA67 MPU44:MPW67 MZQ44:MZS67 NJM44:NJO67 NTI44:NTK67 ODE44:ODG67 ONA44:ONC67 OWW44:OWY67 PGS44:PGU67 PQO44:PQQ67 QAK44:QAM67 QKG44:QKI67 QUC44:QUE67 RDY44:REA67 RNU44:RNW67 RXQ44:RXS67 SHM44:SHO67 SRI44:SRK67 TBE44:TBG67 TLA44:TLC67 TUW44:TUY67 UES44:UEU67 UOO44:UOQ67 UYK44:UYM67 VIG44:VII67 VSC44:VSE67 WBY44:WCA67 WLU44:WLW67 WVQ44:WVS67 I65580:K65603 JE65580:JG65603 TA65580:TC65603 ACW65580:ACY65603 AMS65580:AMU65603 AWO65580:AWQ65603 BGK65580:BGM65603 BQG65580:BQI65603 CAC65580:CAE65603 CJY65580:CKA65603 CTU65580:CTW65603 DDQ65580:DDS65603 DNM65580:DNO65603 DXI65580:DXK65603 EHE65580:EHG65603 ERA65580:ERC65603 FAW65580:FAY65603 FKS65580:FKU65603 FUO65580:FUQ65603 GEK65580:GEM65603 GOG65580:GOI65603 GYC65580:GYE65603 HHY65580:HIA65603 HRU65580:HRW65603 IBQ65580:IBS65603 ILM65580:ILO65603 IVI65580:IVK65603 JFE65580:JFG65603 JPA65580:JPC65603 JYW65580:JYY65603 KIS65580:KIU65603 KSO65580:KSQ65603 LCK65580:LCM65603 LMG65580:LMI65603 LWC65580:LWE65603 MFY65580:MGA65603 MPU65580:MPW65603 MZQ65580:MZS65603 NJM65580:NJO65603 NTI65580:NTK65603 ODE65580:ODG65603 ONA65580:ONC65603 OWW65580:OWY65603 PGS65580:PGU65603 PQO65580:PQQ65603 QAK65580:QAM65603 QKG65580:QKI65603 QUC65580:QUE65603 RDY65580:REA65603 RNU65580:RNW65603 RXQ65580:RXS65603 SHM65580:SHO65603 SRI65580:SRK65603 TBE65580:TBG65603 TLA65580:TLC65603 TUW65580:TUY65603 UES65580:UEU65603 UOO65580:UOQ65603 UYK65580:UYM65603 VIG65580:VII65603 VSC65580:VSE65603 WBY65580:WCA65603 WLU65580:WLW65603 WVQ65580:WVS65603 I131116:K131139 JE131116:JG131139 TA131116:TC131139 ACW131116:ACY131139 AMS131116:AMU131139 AWO131116:AWQ131139 BGK131116:BGM131139 BQG131116:BQI131139 CAC131116:CAE131139 CJY131116:CKA131139 CTU131116:CTW131139 DDQ131116:DDS131139 DNM131116:DNO131139 DXI131116:DXK131139 EHE131116:EHG131139 ERA131116:ERC131139 FAW131116:FAY131139 FKS131116:FKU131139 FUO131116:FUQ131139 GEK131116:GEM131139 GOG131116:GOI131139 GYC131116:GYE131139 HHY131116:HIA131139 HRU131116:HRW131139 IBQ131116:IBS131139 ILM131116:ILO131139 IVI131116:IVK131139 JFE131116:JFG131139 JPA131116:JPC131139 JYW131116:JYY131139 KIS131116:KIU131139 KSO131116:KSQ131139 LCK131116:LCM131139 LMG131116:LMI131139 LWC131116:LWE131139 MFY131116:MGA131139 MPU131116:MPW131139 MZQ131116:MZS131139 NJM131116:NJO131139 NTI131116:NTK131139 ODE131116:ODG131139 ONA131116:ONC131139 OWW131116:OWY131139 PGS131116:PGU131139 PQO131116:PQQ131139 QAK131116:QAM131139 QKG131116:QKI131139 QUC131116:QUE131139 RDY131116:REA131139 RNU131116:RNW131139 RXQ131116:RXS131139 SHM131116:SHO131139 SRI131116:SRK131139 TBE131116:TBG131139 TLA131116:TLC131139 TUW131116:TUY131139 UES131116:UEU131139 UOO131116:UOQ131139 UYK131116:UYM131139 VIG131116:VII131139 VSC131116:VSE131139 WBY131116:WCA131139 WLU131116:WLW131139 WVQ131116:WVS131139 I196652:K196675 JE196652:JG196675 TA196652:TC196675 ACW196652:ACY196675 AMS196652:AMU196675 AWO196652:AWQ196675 BGK196652:BGM196675 BQG196652:BQI196675 CAC196652:CAE196675 CJY196652:CKA196675 CTU196652:CTW196675 DDQ196652:DDS196675 DNM196652:DNO196675 DXI196652:DXK196675 EHE196652:EHG196675 ERA196652:ERC196675 FAW196652:FAY196675 FKS196652:FKU196675 FUO196652:FUQ196675 GEK196652:GEM196675 GOG196652:GOI196675 GYC196652:GYE196675 HHY196652:HIA196675 HRU196652:HRW196675 IBQ196652:IBS196675 ILM196652:ILO196675 IVI196652:IVK196675 JFE196652:JFG196675 JPA196652:JPC196675 JYW196652:JYY196675 KIS196652:KIU196675 KSO196652:KSQ196675 LCK196652:LCM196675 LMG196652:LMI196675 LWC196652:LWE196675 MFY196652:MGA196675 MPU196652:MPW196675 MZQ196652:MZS196675 NJM196652:NJO196675 NTI196652:NTK196675 ODE196652:ODG196675 ONA196652:ONC196675 OWW196652:OWY196675 PGS196652:PGU196675 PQO196652:PQQ196675 QAK196652:QAM196675 QKG196652:QKI196675 QUC196652:QUE196675 RDY196652:REA196675 RNU196652:RNW196675 RXQ196652:RXS196675 SHM196652:SHO196675 SRI196652:SRK196675 TBE196652:TBG196675 TLA196652:TLC196675 TUW196652:TUY196675 UES196652:UEU196675 UOO196652:UOQ196675 UYK196652:UYM196675 VIG196652:VII196675 VSC196652:VSE196675 WBY196652:WCA196675 WLU196652:WLW196675 WVQ196652:WVS196675 I262188:K262211 JE262188:JG262211 TA262188:TC262211 ACW262188:ACY262211 AMS262188:AMU262211 AWO262188:AWQ262211 BGK262188:BGM262211 BQG262188:BQI262211 CAC262188:CAE262211 CJY262188:CKA262211 CTU262188:CTW262211 DDQ262188:DDS262211 DNM262188:DNO262211 DXI262188:DXK262211 EHE262188:EHG262211 ERA262188:ERC262211 FAW262188:FAY262211 FKS262188:FKU262211 FUO262188:FUQ262211 GEK262188:GEM262211 GOG262188:GOI262211 GYC262188:GYE262211 HHY262188:HIA262211 HRU262188:HRW262211 IBQ262188:IBS262211 ILM262188:ILO262211 IVI262188:IVK262211 JFE262188:JFG262211 JPA262188:JPC262211 JYW262188:JYY262211 KIS262188:KIU262211 KSO262188:KSQ262211 LCK262188:LCM262211 LMG262188:LMI262211 LWC262188:LWE262211 MFY262188:MGA262211 MPU262188:MPW262211 MZQ262188:MZS262211 NJM262188:NJO262211 NTI262188:NTK262211 ODE262188:ODG262211 ONA262188:ONC262211 OWW262188:OWY262211 PGS262188:PGU262211 PQO262188:PQQ262211 QAK262188:QAM262211 QKG262188:QKI262211 QUC262188:QUE262211 RDY262188:REA262211 RNU262188:RNW262211 RXQ262188:RXS262211 SHM262188:SHO262211 SRI262188:SRK262211 TBE262188:TBG262211 TLA262188:TLC262211 TUW262188:TUY262211 UES262188:UEU262211 UOO262188:UOQ262211 UYK262188:UYM262211 VIG262188:VII262211 VSC262188:VSE262211 WBY262188:WCA262211 WLU262188:WLW262211 WVQ262188:WVS262211 I327724:K327747 JE327724:JG327747 TA327724:TC327747 ACW327724:ACY327747 AMS327724:AMU327747 AWO327724:AWQ327747 BGK327724:BGM327747 BQG327724:BQI327747 CAC327724:CAE327747 CJY327724:CKA327747 CTU327724:CTW327747 DDQ327724:DDS327747 DNM327724:DNO327747 DXI327724:DXK327747 EHE327724:EHG327747 ERA327724:ERC327747 FAW327724:FAY327747 FKS327724:FKU327747 FUO327724:FUQ327747 GEK327724:GEM327747 GOG327724:GOI327747 GYC327724:GYE327747 HHY327724:HIA327747 HRU327724:HRW327747 IBQ327724:IBS327747 ILM327724:ILO327747 IVI327724:IVK327747 JFE327724:JFG327747 JPA327724:JPC327747 JYW327724:JYY327747 KIS327724:KIU327747 KSO327724:KSQ327747 LCK327724:LCM327747 LMG327724:LMI327747 LWC327724:LWE327747 MFY327724:MGA327747 MPU327724:MPW327747 MZQ327724:MZS327747 NJM327724:NJO327747 NTI327724:NTK327747 ODE327724:ODG327747 ONA327724:ONC327747 OWW327724:OWY327747 PGS327724:PGU327747 PQO327724:PQQ327747 QAK327724:QAM327747 QKG327724:QKI327747 QUC327724:QUE327747 RDY327724:REA327747 RNU327724:RNW327747 RXQ327724:RXS327747 SHM327724:SHO327747 SRI327724:SRK327747 TBE327724:TBG327747 TLA327724:TLC327747 TUW327724:TUY327747 UES327724:UEU327747 UOO327724:UOQ327747 UYK327724:UYM327747 VIG327724:VII327747 VSC327724:VSE327747 WBY327724:WCA327747 WLU327724:WLW327747 WVQ327724:WVS327747 I393260:K393283 JE393260:JG393283 TA393260:TC393283 ACW393260:ACY393283 AMS393260:AMU393283 AWO393260:AWQ393283 BGK393260:BGM393283 BQG393260:BQI393283 CAC393260:CAE393283 CJY393260:CKA393283 CTU393260:CTW393283 DDQ393260:DDS393283 DNM393260:DNO393283 DXI393260:DXK393283 EHE393260:EHG393283 ERA393260:ERC393283 FAW393260:FAY393283 FKS393260:FKU393283 FUO393260:FUQ393283 GEK393260:GEM393283 GOG393260:GOI393283 GYC393260:GYE393283 HHY393260:HIA393283 HRU393260:HRW393283 IBQ393260:IBS393283 ILM393260:ILO393283 IVI393260:IVK393283 JFE393260:JFG393283 JPA393260:JPC393283 JYW393260:JYY393283 KIS393260:KIU393283 KSO393260:KSQ393283 LCK393260:LCM393283 LMG393260:LMI393283 LWC393260:LWE393283 MFY393260:MGA393283 MPU393260:MPW393283 MZQ393260:MZS393283 NJM393260:NJO393283 NTI393260:NTK393283 ODE393260:ODG393283 ONA393260:ONC393283 OWW393260:OWY393283 PGS393260:PGU393283 PQO393260:PQQ393283 QAK393260:QAM393283 QKG393260:QKI393283 QUC393260:QUE393283 RDY393260:REA393283 RNU393260:RNW393283 RXQ393260:RXS393283 SHM393260:SHO393283 SRI393260:SRK393283 TBE393260:TBG393283 TLA393260:TLC393283 TUW393260:TUY393283 UES393260:UEU393283 UOO393260:UOQ393283 UYK393260:UYM393283 VIG393260:VII393283 VSC393260:VSE393283 WBY393260:WCA393283 WLU393260:WLW393283 WVQ393260:WVS393283 I458796:K458819 JE458796:JG458819 TA458796:TC458819 ACW458796:ACY458819 AMS458796:AMU458819 AWO458796:AWQ458819 BGK458796:BGM458819 BQG458796:BQI458819 CAC458796:CAE458819 CJY458796:CKA458819 CTU458796:CTW458819 DDQ458796:DDS458819 DNM458796:DNO458819 DXI458796:DXK458819 EHE458796:EHG458819 ERA458796:ERC458819 FAW458796:FAY458819 FKS458796:FKU458819 FUO458796:FUQ458819 GEK458796:GEM458819 GOG458796:GOI458819 GYC458796:GYE458819 HHY458796:HIA458819 HRU458796:HRW458819 IBQ458796:IBS458819 ILM458796:ILO458819 IVI458796:IVK458819 JFE458796:JFG458819 JPA458796:JPC458819 JYW458796:JYY458819 KIS458796:KIU458819 KSO458796:KSQ458819 LCK458796:LCM458819 LMG458796:LMI458819 LWC458796:LWE458819 MFY458796:MGA458819 MPU458796:MPW458819 MZQ458796:MZS458819 NJM458796:NJO458819 NTI458796:NTK458819 ODE458796:ODG458819 ONA458796:ONC458819 OWW458796:OWY458819 PGS458796:PGU458819 PQO458796:PQQ458819 QAK458796:QAM458819 QKG458796:QKI458819 QUC458796:QUE458819 RDY458796:REA458819 RNU458796:RNW458819 RXQ458796:RXS458819 SHM458796:SHO458819 SRI458796:SRK458819 TBE458796:TBG458819 TLA458796:TLC458819 TUW458796:TUY458819 UES458796:UEU458819 UOO458796:UOQ458819 UYK458796:UYM458819 VIG458796:VII458819 VSC458796:VSE458819 WBY458796:WCA458819 WLU458796:WLW458819 WVQ458796:WVS458819 I524332:K524355 JE524332:JG524355 TA524332:TC524355 ACW524332:ACY524355 AMS524332:AMU524355 AWO524332:AWQ524355 BGK524332:BGM524355 BQG524332:BQI524355 CAC524332:CAE524355 CJY524332:CKA524355 CTU524332:CTW524355 DDQ524332:DDS524355 DNM524332:DNO524355 DXI524332:DXK524355 EHE524332:EHG524355 ERA524332:ERC524355 FAW524332:FAY524355 FKS524332:FKU524355 FUO524332:FUQ524355 GEK524332:GEM524355 GOG524332:GOI524355 GYC524332:GYE524355 HHY524332:HIA524355 HRU524332:HRW524355 IBQ524332:IBS524355 ILM524332:ILO524355 IVI524332:IVK524355 JFE524332:JFG524355 JPA524332:JPC524355 JYW524332:JYY524355 KIS524332:KIU524355 KSO524332:KSQ524355 LCK524332:LCM524355 LMG524332:LMI524355 LWC524332:LWE524355 MFY524332:MGA524355 MPU524332:MPW524355 MZQ524332:MZS524355 NJM524332:NJO524355 NTI524332:NTK524355 ODE524332:ODG524355 ONA524332:ONC524355 OWW524332:OWY524355 PGS524332:PGU524355 PQO524332:PQQ524355 QAK524332:QAM524355 QKG524332:QKI524355 QUC524332:QUE524355 RDY524332:REA524355 RNU524332:RNW524355 RXQ524332:RXS524355 SHM524332:SHO524355 SRI524332:SRK524355 TBE524332:TBG524355 TLA524332:TLC524355 TUW524332:TUY524355 UES524332:UEU524355 UOO524332:UOQ524355 UYK524332:UYM524355 VIG524332:VII524355 VSC524332:VSE524355 WBY524332:WCA524355 WLU524332:WLW524355 WVQ524332:WVS524355 I589868:K589891 JE589868:JG589891 TA589868:TC589891 ACW589868:ACY589891 AMS589868:AMU589891 AWO589868:AWQ589891 BGK589868:BGM589891 BQG589868:BQI589891 CAC589868:CAE589891 CJY589868:CKA589891 CTU589868:CTW589891 DDQ589868:DDS589891 DNM589868:DNO589891 DXI589868:DXK589891 EHE589868:EHG589891 ERA589868:ERC589891 FAW589868:FAY589891 FKS589868:FKU589891 FUO589868:FUQ589891 GEK589868:GEM589891 GOG589868:GOI589891 GYC589868:GYE589891 HHY589868:HIA589891 HRU589868:HRW589891 IBQ589868:IBS589891 ILM589868:ILO589891 IVI589868:IVK589891 JFE589868:JFG589891 JPA589868:JPC589891 JYW589868:JYY589891 KIS589868:KIU589891 KSO589868:KSQ589891 LCK589868:LCM589891 LMG589868:LMI589891 LWC589868:LWE589891 MFY589868:MGA589891 MPU589868:MPW589891 MZQ589868:MZS589891 NJM589868:NJO589891 NTI589868:NTK589891 ODE589868:ODG589891 ONA589868:ONC589891 OWW589868:OWY589891 PGS589868:PGU589891 PQO589868:PQQ589891 QAK589868:QAM589891 QKG589868:QKI589891 QUC589868:QUE589891 RDY589868:REA589891 RNU589868:RNW589891 RXQ589868:RXS589891 SHM589868:SHO589891 SRI589868:SRK589891 TBE589868:TBG589891 TLA589868:TLC589891 TUW589868:TUY589891 UES589868:UEU589891 UOO589868:UOQ589891 UYK589868:UYM589891 VIG589868:VII589891 VSC589868:VSE589891 WBY589868:WCA589891 WLU589868:WLW589891 WVQ589868:WVS589891 I655404:K655427 JE655404:JG655427 TA655404:TC655427 ACW655404:ACY655427 AMS655404:AMU655427 AWO655404:AWQ655427 BGK655404:BGM655427 BQG655404:BQI655427 CAC655404:CAE655427 CJY655404:CKA655427 CTU655404:CTW655427 DDQ655404:DDS655427 DNM655404:DNO655427 DXI655404:DXK655427 EHE655404:EHG655427 ERA655404:ERC655427 FAW655404:FAY655427 FKS655404:FKU655427 FUO655404:FUQ655427 GEK655404:GEM655427 GOG655404:GOI655427 GYC655404:GYE655427 HHY655404:HIA655427 HRU655404:HRW655427 IBQ655404:IBS655427 ILM655404:ILO655427 IVI655404:IVK655427 JFE655404:JFG655427 JPA655404:JPC655427 JYW655404:JYY655427 KIS655404:KIU655427 KSO655404:KSQ655427 LCK655404:LCM655427 LMG655404:LMI655427 LWC655404:LWE655427 MFY655404:MGA655427 MPU655404:MPW655427 MZQ655404:MZS655427 NJM655404:NJO655427 NTI655404:NTK655427 ODE655404:ODG655427 ONA655404:ONC655427 OWW655404:OWY655427 PGS655404:PGU655427 PQO655404:PQQ655427 QAK655404:QAM655427 QKG655404:QKI655427 QUC655404:QUE655427 RDY655404:REA655427 RNU655404:RNW655427 RXQ655404:RXS655427 SHM655404:SHO655427 SRI655404:SRK655427 TBE655404:TBG655427 TLA655404:TLC655427 TUW655404:TUY655427 UES655404:UEU655427 UOO655404:UOQ655427 UYK655404:UYM655427 VIG655404:VII655427 VSC655404:VSE655427 WBY655404:WCA655427 WLU655404:WLW655427 WVQ655404:WVS655427 I720940:K720963 JE720940:JG720963 TA720940:TC720963 ACW720940:ACY720963 AMS720940:AMU720963 AWO720940:AWQ720963 BGK720940:BGM720963 BQG720940:BQI720963 CAC720940:CAE720963 CJY720940:CKA720963 CTU720940:CTW720963 DDQ720940:DDS720963 DNM720940:DNO720963 DXI720940:DXK720963 EHE720940:EHG720963 ERA720940:ERC720963 FAW720940:FAY720963 FKS720940:FKU720963 FUO720940:FUQ720963 GEK720940:GEM720963 GOG720940:GOI720963 GYC720940:GYE720963 HHY720940:HIA720963 HRU720940:HRW720963 IBQ720940:IBS720963 ILM720940:ILO720963 IVI720940:IVK720963 JFE720940:JFG720963 JPA720940:JPC720963 JYW720940:JYY720963 KIS720940:KIU720963 KSO720940:KSQ720963 LCK720940:LCM720963 LMG720940:LMI720963 LWC720940:LWE720963 MFY720940:MGA720963 MPU720940:MPW720963 MZQ720940:MZS720963 NJM720940:NJO720963 NTI720940:NTK720963 ODE720940:ODG720963 ONA720940:ONC720963 OWW720940:OWY720963 PGS720940:PGU720963 PQO720940:PQQ720963 QAK720940:QAM720963 QKG720940:QKI720963 QUC720940:QUE720963 RDY720940:REA720963 RNU720940:RNW720963 RXQ720940:RXS720963 SHM720940:SHO720963 SRI720940:SRK720963 TBE720940:TBG720963 TLA720940:TLC720963 TUW720940:TUY720963 UES720940:UEU720963 UOO720940:UOQ720963 UYK720940:UYM720963 VIG720940:VII720963 VSC720940:VSE720963 WBY720940:WCA720963 WLU720940:WLW720963 WVQ720940:WVS720963 I786476:K786499 JE786476:JG786499 TA786476:TC786499 ACW786476:ACY786499 AMS786476:AMU786499 AWO786476:AWQ786499 BGK786476:BGM786499 BQG786476:BQI786499 CAC786476:CAE786499 CJY786476:CKA786499 CTU786476:CTW786499 DDQ786476:DDS786499 DNM786476:DNO786499 DXI786476:DXK786499 EHE786476:EHG786499 ERA786476:ERC786499 FAW786476:FAY786499 FKS786476:FKU786499 FUO786476:FUQ786499 GEK786476:GEM786499 GOG786476:GOI786499 GYC786476:GYE786499 HHY786476:HIA786499 HRU786476:HRW786499 IBQ786476:IBS786499 ILM786476:ILO786499 IVI786476:IVK786499 JFE786476:JFG786499 JPA786476:JPC786499 JYW786476:JYY786499 KIS786476:KIU786499 KSO786476:KSQ786499 LCK786476:LCM786499 LMG786476:LMI786499 LWC786476:LWE786499 MFY786476:MGA786499 MPU786476:MPW786499 MZQ786476:MZS786499 NJM786476:NJO786499 NTI786476:NTK786499 ODE786476:ODG786499 ONA786476:ONC786499 OWW786476:OWY786499 PGS786476:PGU786499 PQO786476:PQQ786499 QAK786476:QAM786499 QKG786476:QKI786499 QUC786476:QUE786499 RDY786476:REA786499 RNU786476:RNW786499 RXQ786476:RXS786499 SHM786476:SHO786499 SRI786476:SRK786499 TBE786476:TBG786499 TLA786476:TLC786499 TUW786476:TUY786499 UES786476:UEU786499 UOO786476:UOQ786499 UYK786476:UYM786499 VIG786476:VII786499 VSC786476:VSE786499 WBY786476:WCA786499 WLU786476:WLW786499 WVQ786476:WVS786499 I852012:K852035 JE852012:JG852035 TA852012:TC852035 ACW852012:ACY852035 AMS852012:AMU852035 AWO852012:AWQ852035 BGK852012:BGM852035 BQG852012:BQI852035 CAC852012:CAE852035 CJY852012:CKA852035 CTU852012:CTW852035 DDQ852012:DDS852035 DNM852012:DNO852035 DXI852012:DXK852035 EHE852012:EHG852035 ERA852012:ERC852035 FAW852012:FAY852035 FKS852012:FKU852035 FUO852012:FUQ852035 GEK852012:GEM852035 GOG852012:GOI852035 GYC852012:GYE852035 HHY852012:HIA852035 HRU852012:HRW852035 IBQ852012:IBS852035 ILM852012:ILO852035 IVI852012:IVK852035 JFE852012:JFG852035 JPA852012:JPC852035 JYW852012:JYY852035 KIS852012:KIU852035 KSO852012:KSQ852035 LCK852012:LCM852035 LMG852012:LMI852035 LWC852012:LWE852035 MFY852012:MGA852035 MPU852012:MPW852035 MZQ852012:MZS852035 NJM852012:NJO852035 NTI852012:NTK852035 ODE852012:ODG852035 ONA852012:ONC852035 OWW852012:OWY852035 PGS852012:PGU852035 PQO852012:PQQ852035 QAK852012:QAM852035 QKG852012:QKI852035 QUC852012:QUE852035 RDY852012:REA852035 RNU852012:RNW852035 RXQ852012:RXS852035 SHM852012:SHO852035 SRI852012:SRK852035 TBE852012:TBG852035 TLA852012:TLC852035 TUW852012:TUY852035 UES852012:UEU852035 UOO852012:UOQ852035 UYK852012:UYM852035 VIG852012:VII852035 VSC852012:VSE852035 WBY852012:WCA852035 WLU852012:WLW852035 WVQ852012:WVS852035 I917548:K917571 JE917548:JG917571 TA917548:TC917571 ACW917548:ACY917571 AMS917548:AMU917571 AWO917548:AWQ917571 BGK917548:BGM917571 BQG917548:BQI917571 CAC917548:CAE917571 CJY917548:CKA917571 CTU917548:CTW917571 DDQ917548:DDS917571 DNM917548:DNO917571 DXI917548:DXK917571 EHE917548:EHG917571 ERA917548:ERC917571 FAW917548:FAY917571 FKS917548:FKU917571 FUO917548:FUQ917571 GEK917548:GEM917571 GOG917548:GOI917571 GYC917548:GYE917571 HHY917548:HIA917571 HRU917548:HRW917571 IBQ917548:IBS917571 ILM917548:ILO917571 IVI917548:IVK917571 JFE917548:JFG917571 JPA917548:JPC917571 JYW917548:JYY917571 KIS917548:KIU917571 KSO917548:KSQ917571 LCK917548:LCM917571 LMG917548:LMI917571 LWC917548:LWE917571 MFY917548:MGA917571 MPU917548:MPW917571 MZQ917548:MZS917571 NJM917548:NJO917571 NTI917548:NTK917571 ODE917548:ODG917571 ONA917548:ONC917571 OWW917548:OWY917571 PGS917548:PGU917571 PQO917548:PQQ917571 QAK917548:QAM917571 QKG917548:QKI917571 QUC917548:QUE917571 RDY917548:REA917571 RNU917548:RNW917571 RXQ917548:RXS917571 SHM917548:SHO917571 SRI917548:SRK917571 TBE917548:TBG917571 TLA917548:TLC917571 TUW917548:TUY917571 UES917548:UEU917571 UOO917548:UOQ917571 UYK917548:UYM917571 VIG917548:VII917571 VSC917548:VSE917571 WBY917548:WCA917571 WLU917548:WLW917571 WVQ917548:WVS917571 I983084:K983107 JE983084:JG983107 TA983084:TC983107 ACW983084:ACY983107 AMS983084:AMU983107 AWO983084:AWQ983107 BGK983084:BGM983107 BQG983084:BQI983107 CAC983084:CAE983107 CJY983084:CKA983107 CTU983084:CTW983107 DDQ983084:DDS983107 DNM983084:DNO983107 DXI983084:DXK983107 EHE983084:EHG983107 ERA983084:ERC983107 FAW983084:FAY983107 FKS983084:FKU983107 FUO983084:FUQ983107 GEK983084:GEM983107 GOG983084:GOI983107 GYC983084:GYE983107 HHY983084:HIA983107 HRU983084:HRW983107 IBQ983084:IBS983107 ILM983084:ILO983107 IVI983084:IVK983107 JFE983084:JFG983107 JPA983084:JPC983107 JYW983084:JYY983107 KIS983084:KIU983107 KSO983084:KSQ983107 LCK983084:LCM983107 LMG983084:LMI983107 LWC983084:LWE983107 MFY983084:MGA983107 MPU983084:MPW983107 MZQ983084:MZS983107 NJM983084:NJO983107 NTI983084:NTK983107 ODE983084:ODG983107 ONA983084:ONC983107 OWW983084:OWY983107 PGS983084:PGU983107 PQO983084:PQQ983107 QAK983084:QAM983107 QKG983084:QKI983107 QUC983084:QUE983107 RDY983084:REA983107 RNU983084:RNW983107 RXQ983084:RXS983107 SHM983084:SHO983107 SRI983084:SRK983107 TBE983084:TBG983107 TLA983084:TLC983107 TUW983084:TUY983107 UES983084:UEU983107 UOO983084:UOQ983107 UYK983084:UYM983107 VIG983084:VII983107 VSC983084:VSE983107 WBY983084:WCA983107 WLU983084:WLW983107 WVQ983084:WVS983107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42</vt:i4>
      </vt:variant>
    </vt:vector>
  </HeadingPairs>
  <TitlesOfParts>
    <vt:vector size="59" baseType="lpstr">
      <vt:lpstr>W01A裁判</vt:lpstr>
      <vt:lpstr>W01B裁判</vt:lpstr>
      <vt:lpstr>W02刑事</vt:lpstr>
      <vt:lpstr>W03検察</vt:lpstr>
      <vt:lpstr>W04家事</vt:lpstr>
      <vt:lpstr>W05A家事</vt:lpstr>
      <vt:lpstr>W05B家事</vt:lpstr>
      <vt:lpstr>W06少年</vt:lpstr>
      <vt:lpstr>W07A保護</vt:lpstr>
      <vt:lpstr>W07B保護</vt:lpstr>
      <vt:lpstr>W07C保護</vt:lpstr>
      <vt:lpstr>W08保護</vt:lpstr>
      <vt:lpstr>W09A刑法</vt:lpstr>
      <vt:lpstr>W09B認知</vt:lpstr>
      <vt:lpstr>W09C検挙</vt:lpstr>
      <vt:lpstr>W10少年</vt:lpstr>
      <vt:lpstr>W09D少年</vt:lpstr>
      <vt:lpstr>W01A裁判!\o</vt:lpstr>
      <vt:lpstr>W02刑事!\o</vt:lpstr>
      <vt:lpstr>W03検察!\o</vt:lpstr>
      <vt:lpstr>W05B家事!\o</vt:lpstr>
      <vt:lpstr>W01A裁判!\p</vt:lpstr>
      <vt:lpstr>W02刑事!\p</vt:lpstr>
      <vt:lpstr>W03検察!\p</vt:lpstr>
      <vt:lpstr>W05B家事!\p</vt:lpstr>
      <vt:lpstr>W01A裁判!Print_Area</vt:lpstr>
      <vt:lpstr>W01B裁判!Print_Area</vt:lpstr>
      <vt:lpstr>W02刑事!Print_Area</vt:lpstr>
      <vt:lpstr>W03検察!Print_Area</vt:lpstr>
      <vt:lpstr>W04家事!Print_Area</vt:lpstr>
      <vt:lpstr>W05A家事!Print_Area</vt:lpstr>
      <vt:lpstr>W05B家事!Print_Area</vt:lpstr>
      <vt:lpstr>W06少年!Print_Area</vt:lpstr>
      <vt:lpstr>W07A保護!Print_Area</vt:lpstr>
      <vt:lpstr>W07B保護!Print_Area</vt:lpstr>
      <vt:lpstr>W07C保護!Print_Area</vt:lpstr>
      <vt:lpstr>W08保護!Print_Area</vt:lpstr>
      <vt:lpstr>W09A刑法!Print_Area</vt:lpstr>
      <vt:lpstr>W09B認知!Print_Area</vt:lpstr>
      <vt:lpstr>W09C検挙!Print_Area</vt:lpstr>
      <vt:lpstr>W09D少年!Print_Area</vt:lpstr>
      <vt:lpstr>W10少年!Print_Area</vt:lpstr>
      <vt:lpstr>W01A裁判!Print_Area_MI</vt:lpstr>
      <vt:lpstr>W01B裁判!Print_Area_MI</vt:lpstr>
      <vt:lpstr>W02刑事!Print_Area_MI</vt:lpstr>
      <vt:lpstr>W03検察!Print_Area_MI</vt:lpstr>
      <vt:lpstr>W04家事!Print_Area_MI</vt:lpstr>
      <vt:lpstr>W05A家事!Print_Area_MI</vt:lpstr>
      <vt:lpstr>W05B家事!Print_Area_MI</vt:lpstr>
      <vt:lpstr>W06少年!Print_Area_MI</vt:lpstr>
      <vt:lpstr>W07A保護!Print_Area_MI</vt:lpstr>
      <vt:lpstr>W07B保護!Print_Area_MI</vt:lpstr>
      <vt:lpstr>W07C保護!Print_Area_MI</vt:lpstr>
      <vt:lpstr>W08保護!Print_Area_MI</vt:lpstr>
      <vt:lpstr>W09A刑法!Print_Area_MI</vt:lpstr>
      <vt:lpstr>W09B認知!Print_Area_MI</vt:lpstr>
      <vt:lpstr>W09C検挙!Print_Area_MI</vt:lpstr>
      <vt:lpstr>W09D少年!Print_Area_MI</vt:lpstr>
      <vt:lpstr>W10少年!Print_Area_MI</vt:lpstr>
    </vt:vector>
  </TitlesOfParts>
  <Company>Wakayama Prefecture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138541</dc:creator>
  <cp:lastModifiedBy>138541</cp:lastModifiedBy>
  <dcterms:created xsi:type="dcterms:W3CDTF">2018-06-15T08:16:19Z</dcterms:created>
  <dcterms:modified xsi:type="dcterms:W3CDTF">2018-06-15T08:21:08Z</dcterms:modified>
</cp:coreProperties>
</file>