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V01職員" sheetId="10" r:id="rId1"/>
    <sheet name="V02職員" sheetId="11" r:id="rId2"/>
    <sheet name="V03職員" sheetId="12" r:id="rId3"/>
    <sheet name="V04町村" sheetId="13" r:id="rId4"/>
    <sheet name="V05名簿" sheetId="14" r:id="rId5"/>
    <sheet name="V06A選挙" sheetId="15" r:id="rId6"/>
    <sheet name="V06B選挙" sheetId="4" r:id="rId7"/>
    <sheet name="V06C選挙" sheetId="5" r:id="rId8"/>
    <sheet name="V06D選挙" sheetId="6" r:id="rId9"/>
    <sheet name="V07A衆院" sheetId="7" r:id="rId10"/>
    <sheet name="V07A衆院（予備） " sheetId="8" r:id="rId11"/>
    <sheet name="V07B参院" sheetId="9" r:id="rId12"/>
  </sheets>
  <definedNames>
    <definedName name="_Fill" localSheetId="5" hidden="1">V06A選挙!#REF!</definedName>
    <definedName name="_Fill" localSheetId="7" hidden="1">V06C選挙!#REF!</definedName>
    <definedName name="_Fill" localSheetId="8" hidden="1">V06D選挙!$O$6:$O$73</definedName>
    <definedName name="_Fill" hidden="1">V06B選挙!#REF!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\m">#N/A</definedName>
    <definedName name="_xlnm.Print_Area" localSheetId="0">V01職員!$A$1:$I$26</definedName>
    <definedName name="_xlnm.Print_Area" localSheetId="1">V02職員!$A$1:$I$26</definedName>
    <definedName name="_xlnm.Print_Area" localSheetId="2">V03職員!$A$1:$I$30</definedName>
    <definedName name="_xlnm.Print_Area" localSheetId="3">V04町村!$A$1:$K$73</definedName>
    <definedName name="_xlnm.Print_Area" localSheetId="4">V05名簿!$A$1:$J$73</definedName>
    <definedName name="_xlnm.Print_Area" localSheetId="5">V06A選挙!$A$1:$M$74</definedName>
    <definedName name="_xlnm.Print_Area" localSheetId="6">V06B選挙!$A$1:$M$73</definedName>
    <definedName name="_xlnm.Print_Area" localSheetId="7">V06C選挙!$A$1:$M$73</definedName>
    <definedName name="_xlnm.Print_Area" localSheetId="8">V06D選挙!$A$1:$M$74</definedName>
    <definedName name="_xlnm.Print_Area" localSheetId="9">V07A衆院!$A$1:$H$72</definedName>
    <definedName name="_xlnm.Print_Area" localSheetId="10">'V07A衆院（予備） '!$A$1:$K$73</definedName>
    <definedName name="_xlnm.Print_Area" localSheetId="11">V07B参院!$A$1:$K$73</definedName>
    <definedName name="Print_Area_MI" localSheetId="0">V01職員!$A$1:$I$26</definedName>
    <definedName name="Print_Area_MI" localSheetId="1">V02職員!$A$1:$I$26</definedName>
    <definedName name="Print_Area_MI" localSheetId="2">V03職員!$A$1:$I$30</definedName>
    <definedName name="Print_Area_MI" localSheetId="3">V04町村!$A$1:$K$73</definedName>
    <definedName name="Print_Area_MI" localSheetId="4">V05名簿!$A$1:$J$73</definedName>
    <definedName name="Print_Area_MI" localSheetId="5">V06A選挙!$A$1:$M$74</definedName>
    <definedName name="Print_Area_MI" localSheetId="6">V06B選挙!$A$1:$M$73</definedName>
    <definedName name="Print_Area_MI" localSheetId="7">V06C選挙!$A$1:$M$73</definedName>
    <definedName name="Print_Area_MI" localSheetId="8">V06D選挙!$A$1:$M$74</definedName>
    <definedName name="Print_Area_MI" localSheetId="9">V07A衆院!$A$1:$H$72</definedName>
    <definedName name="Print_Area_MI" localSheetId="10">'V07A衆院（予備） '!$A$1:$K$73</definedName>
    <definedName name="Print_Area_MI" localSheetId="11">V07B参院!$A$1:$K$73</definedName>
  </definedNames>
  <calcPr calcId="145621"/>
</workbook>
</file>

<file path=xl/calcChain.xml><?xml version="1.0" encoding="utf-8"?>
<calcChain xmlns="http://schemas.openxmlformats.org/spreadsheetml/2006/main">
  <c r="L70" i="15" l="1"/>
  <c r="K70" i="15"/>
  <c r="G70" i="15"/>
  <c r="J70" i="15" s="1"/>
  <c r="D70" i="15"/>
  <c r="L69" i="15"/>
  <c r="K69" i="15"/>
  <c r="G69" i="15"/>
  <c r="J69" i="15" s="1"/>
  <c r="D69" i="15"/>
  <c r="L68" i="15"/>
  <c r="K68" i="15"/>
  <c r="G68" i="15"/>
  <c r="J68" i="15" s="1"/>
  <c r="D68" i="15"/>
  <c r="L67" i="15"/>
  <c r="K67" i="15"/>
  <c r="G67" i="15"/>
  <c r="J67" i="15" s="1"/>
  <c r="D67" i="15"/>
  <c r="L66" i="15"/>
  <c r="K66" i="15"/>
  <c r="G66" i="15"/>
  <c r="J66" i="15" s="1"/>
  <c r="D66" i="15"/>
  <c r="L65" i="15"/>
  <c r="K65" i="15"/>
  <c r="G65" i="15"/>
  <c r="J65" i="15" s="1"/>
  <c r="D65" i="15"/>
  <c r="L64" i="15"/>
  <c r="K64" i="15"/>
  <c r="G64" i="15"/>
  <c r="J64" i="15" s="1"/>
  <c r="D64" i="15"/>
  <c r="L62" i="15"/>
  <c r="K62" i="15"/>
  <c r="G62" i="15"/>
  <c r="J62" i="15" s="1"/>
  <c r="D62" i="15"/>
  <c r="L61" i="15"/>
  <c r="K61" i="15"/>
  <c r="G61" i="15"/>
  <c r="J61" i="15" s="1"/>
  <c r="D61" i="15"/>
  <c r="L60" i="15"/>
  <c r="K60" i="15"/>
  <c r="G60" i="15"/>
  <c r="J60" i="15" s="1"/>
  <c r="D60" i="15"/>
  <c r="L59" i="15"/>
  <c r="K59" i="15"/>
  <c r="G59" i="15"/>
  <c r="J59" i="15" s="1"/>
  <c r="D59" i="15"/>
  <c r="L58" i="15"/>
  <c r="K58" i="15"/>
  <c r="G58" i="15"/>
  <c r="J58" i="15" s="1"/>
  <c r="D58" i="15"/>
  <c r="L57" i="15"/>
  <c r="K57" i="15"/>
  <c r="G57" i="15"/>
  <c r="J57" i="15" s="1"/>
  <c r="D57" i="15"/>
  <c r="L56" i="15"/>
  <c r="K56" i="15"/>
  <c r="G56" i="15"/>
  <c r="J56" i="15" s="1"/>
  <c r="D56" i="15"/>
  <c r="L54" i="15"/>
  <c r="K54" i="15"/>
  <c r="G54" i="15"/>
  <c r="J54" i="15" s="1"/>
  <c r="D54" i="15"/>
  <c r="L53" i="15"/>
  <c r="K53" i="15"/>
  <c r="G53" i="15"/>
  <c r="J53" i="15" s="1"/>
  <c r="D53" i="15"/>
  <c r="L52" i="15"/>
  <c r="K52" i="15"/>
  <c r="G52" i="15"/>
  <c r="J52" i="15" s="1"/>
  <c r="D52" i="15"/>
  <c r="L51" i="15"/>
  <c r="K51" i="15"/>
  <c r="J51" i="15"/>
  <c r="G51" i="15"/>
  <c r="D51" i="15"/>
  <c r="L50" i="15"/>
  <c r="K50" i="15"/>
  <c r="G50" i="15"/>
  <c r="J50" i="15" s="1"/>
  <c r="D50" i="15"/>
  <c r="L49" i="15"/>
  <c r="K49" i="15"/>
  <c r="G49" i="15"/>
  <c r="J49" i="15" s="1"/>
  <c r="D49" i="15"/>
  <c r="L48" i="15"/>
  <c r="K48" i="15"/>
  <c r="G48" i="15"/>
  <c r="D48" i="15"/>
  <c r="J48" i="15" s="1"/>
  <c r="L47" i="15"/>
  <c r="K47" i="15"/>
  <c r="G47" i="15"/>
  <c r="J47" i="15" s="1"/>
  <c r="D47" i="15"/>
  <c r="L46" i="15"/>
  <c r="K46" i="15"/>
  <c r="G46" i="15"/>
  <c r="J46" i="15" s="1"/>
  <c r="D46" i="15"/>
  <c r="L45" i="15"/>
  <c r="K45" i="15"/>
  <c r="G45" i="15"/>
  <c r="J45" i="15" s="1"/>
  <c r="D45" i="15"/>
  <c r="L43" i="15"/>
  <c r="K43" i="15"/>
  <c r="G43" i="15"/>
  <c r="J43" i="15" s="1"/>
  <c r="D43" i="15"/>
  <c r="L42" i="15"/>
  <c r="K42" i="15"/>
  <c r="G42" i="15"/>
  <c r="J42" i="15" s="1"/>
  <c r="D42" i="15"/>
  <c r="L41" i="15"/>
  <c r="K41" i="15"/>
  <c r="G41" i="15"/>
  <c r="J41" i="15" s="1"/>
  <c r="D41" i="15"/>
  <c r="L40" i="15"/>
  <c r="K40" i="15"/>
  <c r="G40" i="15"/>
  <c r="J40" i="15" s="1"/>
  <c r="D40" i="15"/>
  <c r="L39" i="15"/>
  <c r="K39" i="15"/>
  <c r="G39" i="15"/>
  <c r="J39" i="15" s="1"/>
  <c r="D39" i="15"/>
  <c r="L37" i="15"/>
  <c r="K37" i="15"/>
  <c r="G37" i="15"/>
  <c r="J37" i="15" s="1"/>
  <c r="D37" i="15"/>
  <c r="L36" i="15"/>
  <c r="K36" i="15"/>
  <c r="G36" i="15"/>
  <c r="J36" i="15" s="1"/>
  <c r="D36" i="15"/>
  <c r="L35" i="15"/>
  <c r="K35" i="15"/>
  <c r="G35" i="15"/>
  <c r="J35" i="15" s="1"/>
  <c r="D35" i="15"/>
  <c r="L34" i="15"/>
  <c r="K34" i="15"/>
  <c r="G34" i="15"/>
  <c r="D34" i="15"/>
  <c r="J34" i="15" s="1"/>
  <c r="L33" i="15"/>
  <c r="K33" i="15"/>
  <c r="G33" i="15"/>
  <c r="J33" i="15" s="1"/>
  <c r="D33" i="15"/>
  <c r="L31" i="15"/>
  <c r="K31" i="15"/>
  <c r="G31" i="15"/>
  <c r="J31" i="15" s="1"/>
  <c r="D31" i="15"/>
  <c r="L30" i="15"/>
  <c r="K30" i="15"/>
  <c r="G30" i="15"/>
  <c r="J30" i="15" s="1"/>
  <c r="D30" i="15"/>
  <c r="L29" i="15"/>
  <c r="K29" i="15"/>
  <c r="G29" i="15"/>
  <c r="J29" i="15" s="1"/>
  <c r="D29" i="15"/>
  <c r="L28" i="15"/>
  <c r="K28" i="15"/>
  <c r="G28" i="15"/>
  <c r="J28" i="15" s="1"/>
  <c r="D28" i="15"/>
  <c r="L27" i="15"/>
  <c r="K27" i="15"/>
  <c r="G27" i="15"/>
  <c r="J27" i="15" s="1"/>
  <c r="D27" i="15"/>
  <c r="L26" i="15"/>
  <c r="K26" i="15"/>
  <c r="J26" i="15"/>
  <c r="G26" i="15"/>
  <c r="D26" i="15"/>
  <c r="L24" i="15"/>
  <c r="K24" i="15"/>
  <c r="G24" i="15"/>
  <c r="J24" i="15" s="1"/>
  <c r="D24" i="15"/>
  <c r="L23" i="15"/>
  <c r="K23" i="15"/>
  <c r="G23" i="15"/>
  <c r="J23" i="15" s="1"/>
  <c r="D23" i="15"/>
  <c r="L22" i="15"/>
  <c r="K22" i="15"/>
  <c r="G22" i="15"/>
  <c r="J22" i="15" s="1"/>
  <c r="D22" i="15"/>
  <c r="L20" i="15"/>
  <c r="K20" i="15"/>
  <c r="G20" i="15"/>
  <c r="J20" i="15" s="1"/>
  <c r="D20" i="15"/>
  <c r="L19" i="15"/>
  <c r="K19" i="15"/>
  <c r="G19" i="15"/>
  <c r="J19" i="15" s="1"/>
  <c r="D19" i="15"/>
  <c r="L18" i="15"/>
  <c r="K18" i="15"/>
  <c r="G18" i="15"/>
  <c r="J18" i="15" s="1"/>
  <c r="D18" i="15"/>
  <c r="L17" i="15"/>
  <c r="K17" i="15"/>
  <c r="G17" i="15"/>
  <c r="J17" i="15" s="1"/>
  <c r="D17" i="15"/>
  <c r="L16" i="15"/>
  <c r="K16" i="15"/>
  <c r="G16" i="15"/>
  <c r="J16" i="15" s="1"/>
  <c r="D16" i="15"/>
  <c r="D12" i="15" s="1"/>
  <c r="L15" i="15"/>
  <c r="K15" i="15"/>
  <c r="G15" i="15"/>
  <c r="J15" i="15" s="1"/>
  <c r="D15" i="15"/>
  <c r="L14" i="15"/>
  <c r="K14" i="15"/>
  <c r="G14" i="15"/>
  <c r="J14" i="15" s="1"/>
  <c r="D14" i="15"/>
  <c r="I12" i="15"/>
  <c r="L12" i="15" s="1"/>
  <c r="H12" i="15"/>
  <c r="K12" i="15" s="1"/>
  <c r="F12" i="15"/>
  <c r="E12" i="15"/>
  <c r="H27" i="12"/>
  <c r="H26" i="12"/>
  <c r="H25" i="12"/>
  <c r="H23" i="12"/>
  <c r="F23" i="12"/>
  <c r="E23" i="12"/>
  <c r="D23" i="12"/>
  <c r="C23" i="12"/>
  <c r="H21" i="12"/>
  <c r="H18" i="12"/>
  <c r="I23" i="11"/>
  <c r="I22" i="11"/>
  <c r="I21" i="11"/>
  <c r="I19" i="11"/>
  <c r="I18" i="11"/>
  <c r="G22" i="10"/>
  <c r="G20" i="10"/>
  <c r="H19" i="10"/>
  <c r="G19" i="10"/>
  <c r="G18" i="10"/>
  <c r="G16" i="10"/>
  <c r="G15" i="10"/>
  <c r="G14" i="10"/>
  <c r="C135" i="8"/>
  <c r="C134" i="8"/>
  <c r="C133" i="8"/>
  <c r="C132" i="8"/>
  <c r="I67" i="8" s="1"/>
  <c r="C131" i="8"/>
  <c r="C130" i="8"/>
  <c r="E65" i="8" s="1"/>
  <c r="C129" i="8"/>
  <c r="K64" i="8" s="1"/>
  <c r="C127" i="8"/>
  <c r="C126" i="8"/>
  <c r="J61" i="8" s="1"/>
  <c r="C125" i="8"/>
  <c r="K60" i="8" s="1"/>
  <c r="C60" i="8" s="1"/>
  <c r="C124" i="8"/>
  <c r="F59" i="8" s="1"/>
  <c r="C123" i="8"/>
  <c r="K58" i="8" s="1"/>
  <c r="C122" i="8"/>
  <c r="C121" i="8"/>
  <c r="K56" i="8" s="1"/>
  <c r="C119" i="8"/>
  <c r="K54" i="8" s="1"/>
  <c r="C118" i="8"/>
  <c r="G53" i="8" s="1"/>
  <c r="C117" i="8"/>
  <c r="K52" i="8" s="1"/>
  <c r="C116" i="8"/>
  <c r="K51" i="8" s="1"/>
  <c r="C115" i="8"/>
  <c r="K50" i="8" s="1"/>
  <c r="C114" i="8"/>
  <c r="I49" i="8" s="1"/>
  <c r="C113" i="8"/>
  <c r="H48" i="8" s="1"/>
  <c r="C112" i="8"/>
  <c r="H47" i="8" s="1"/>
  <c r="C111" i="8"/>
  <c r="C110" i="8"/>
  <c r="C108" i="8"/>
  <c r="C107" i="8"/>
  <c r="I42" i="8" s="1"/>
  <c r="C106" i="8"/>
  <c r="C105" i="8"/>
  <c r="E40" i="8" s="1"/>
  <c r="C104" i="8"/>
  <c r="K39" i="8" s="1"/>
  <c r="C39" i="8" s="1"/>
  <c r="C102" i="8"/>
  <c r="C101" i="8"/>
  <c r="J36" i="8" s="1"/>
  <c r="C100" i="8"/>
  <c r="K35" i="8" s="1"/>
  <c r="C35" i="8" s="1"/>
  <c r="C99" i="8"/>
  <c r="F34" i="8" s="1"/>
  <c r="C98" i="8"/>
  <c r="J33" i="8" s="1"/>
  <c r="C96" i="8"/>
  <c r="C95" i="8"/>
  <c r="K30" i="8" s="1"/>
  <c r="C94" i="8"/>
  <c r="K29" i="8" s="1"/>
  <c r="C93" i="8"/>
  <c r="G28" i="8" s="1"/>
  <c r="C92" i="8"/>
  <c r="G27" i="8" s="1"/>
  <c r="C91" i="8"/>
  <c r="K26" i="8" s="1"/>
  <c r="C90" i="8"/>
  <c r="K25" i="8" s="1"/>
  <c r="C89" i="8"/>
  <c r="K24" i="8" s="1"/>
  <c r="C88" i="8"/>
  <c r="H23" i="8" s="1"/>
  <c r="C86" i="8"/>
  <c r="D21" i="8" s="1"/>
  <c r="C85" i="8"/>
  <c r="C84" i="8"/>
  <c r="C83" i="8"/>
  <c r="C82" i="8"/>
  <c r="C81" i="8"/>
  <c r="C80" i="8"/>
  <c r="E15" i="8" s="1"/>
  <c r="K78" i="8"/>
  <c r="J78" i="8"/>
  <c r="I78" i="8"/>
  <c r="H78" i="8"/>
  <c r="G78" i="8"/>
  <c r="F78" i="8"/>
  <c r="E78" i="8"/>
  <c r="D78" i="8"/>
  <c r="K70" i="8"/>
  <c r="J70" i="8"/>
  <c r="I70" i="8"/>
  <c r="H70" i="8"/>
  <c r="G70" i="8"/>
  <c r="F70" i="8"/>
  <c r="E70" i="8"/>
  <c r="C70" i="8" s="1"/>
  <c r="D70" i="8"/>
  <c r="K69" i="8"/>
  <c r="J69" i="8"/>
  <c r="I69" i="8"/>
  <c r="H69" i="8"/>
  <c r="G69" i="8"/>
  <c r="F69" i="8"/>
  <c r="E69" i="8"/>
  <c r="D69" i="8"/>
  <c r="C69" i="8" s="1"/>
  <c r="K68" i="8"/>
  <c r="J68" i="8"/>
  <c r="I68" i="8"/>
  <c r="H68" i="8"/>
  <c r="G68" i="8"/>
  <c r="F68" i="8"/>
  <c r="E68" i="8"/>
  <c r="D68" i="8"/>
  <c r="C68" i="8"/>
  <c r="K67" i="8"/>
  <c r="J67" i="8"/>
  <c r="H67" i="8"/>
  <c r="F67" i="8"/>
  <c r="E67" i="8"/>
  <c r="D67" i="8"/>
  <c r="K66" i="8"/>
  <c r="J66" i="8"/>
  <c r="I66" i="8"/>
  <c r="H66" i="8"/>
  <c r="G66" i="8"/>
  <c r="F66" i="8"/>
  <c r="E66" i="8"/>
  <c r="D66" i="8"/>
  <c r="C66" i="8"/>
  <c r="K65" i="8"/>
  <c r="J65" i="8"/>
  <c r="I65" i="8"/>
  <c r="H65" i="8"/>
  <c r="G65" i="8"/>
  <c r="F65" i="8"/>
  <c r="I64" i="8"/>
  <c r="H64" i="8"/>
  <c r="G64" i="8"/>
  <c r="F64" i="8"/>
  <c r="E64" i="8"/>
  <c r="D64" i="8"/>
  <c r="K62" i="8"/>
  <c r="J62" i="8"/>
  <c r="I62" i="8"/>
  <c r="H62" i="8"/>
  <c r="G62" i="8"/>
  <c r="F62" i="8"/>
  <c r="E62" i="8"/>
  <c r="D62" i="8"/>
  <c r="C62" i="8"/>
  <c r="K61" i="8"/>
  <c r="J60" i="8"/>
  <c r="I60" i="8"/>
  <c r="H60" i="8"/>
  <c r="G60" i="8"/>
  <c r="F60" i="8"/>
  <c r="E60" i="8"/>
  <c r="D60" i="8"/>
  <c r="K59" i="8"/>
  <c r="J59" i="8"/>
  <c r="I59" i="8"/>
  <c r="H59" i="8"/>
  <c r="G59" i="8"/>
  <c r="F58" i="8"/>
  <c r="E58" i="8"/>
  <c r="D58" i="8"/>
  <c r="K57" i="8"/>
  <c r="J57" i="8"/>
  <c r="I57" i="8"/>
  <c r="H57" i="8"/>
  <c r="G57" i="8"/>
  <c r="F57" i="8"/>
  <c r="E57" i="8"/>
  <c r="D57" i="8"/>
  <c r="C57" i="8"/>
  <c r="H54" i="8"/>
  <c r="G54" i="8"/>
  <c r="F54" i="8"/>
  <c r="E54" i="8"/>
  <c r="D54" i="8"/>
  <c r="K53" i="8"/>
  <c r="J53" i="8"/>
  <c r="I53" i="8"/>
  <c r="H53" i="8"/>
  <c r="I51" i="8"/>
  <c r="H51" i="8"/>
  <c r="G51" i="8"/>
  <c r="F51" i="8"/>
  <c r="E51" i="8"/>
  <c r="D51" i="8"/>
  <c r="D49" i="8"/>
  <c r="I48" i="8"/>
  <c r="K46" i="8"/>
  <c r="J46" i="8"/>
  <c r="I46" i="8"/>
  <c r="H46" i="8"/>
  <c r="G46" i="8"/>
  <c r="F46" i="8"/>
  <c r="E46" i="8"/>
  <c r="C46" i="8" s="1"/>
  <c r="D46" i="8"/>
  <c r="K45" i="8"/>
  <c r="J45" i="8"/>
  <c r="I45" i="8"/>
  <c r="H45" i="8"/>
  <c r="G45" i="8"/>
  <c r="F45" i="8"/>
  <c r="E45" i="8"/>
  <c r="D45" i="8"/>
  <c r="C45" i="8" s="1"/>
  <c r="K43" i="8"/>
  <c r="J43" i="8"/>
  <c r="I43" i="8"/>
  <c r="H43" i="8"/>
  <c r="G43" i="8"/>
  <c r="F43" i="8"/>
  <c r="E43" i="8"/>
  <c r="D43" i="8"/>
  <c r="C43" i="8"/>
  <c r="K42" i="8"/>
  <c r="J42" i="8"/>
  <c r="H42" i="8"/>
  <c r="G42" i="8"/>
  <c r="F42" i="8"/>
  <c r="E42" i="8"/>
  <c r="D42" i="8"/>
  <c r="C42" i="8" s="1"/>
  <c r="K41" i="8"/>
  <c r="J41" i="8"/>
  <c r="I41" i="8"/>
  <c r="H41" i="8"/>
  <c r="G41" i="8"/>
  <c r="F41" i="8"/>
  <c r="E41" i="8"/>
  <c r="D41" i="8"/>
  <c r="C41" i="8"/>
  <c r="K40" i="8"/>
  <c r="J40" i="8"/>
  <c r="I40" i="8"/>
  <c r="H40" i="8"/>
  <c r="G40" i="8"/>
  <c r="F40" i="8"/>
  <c r="J39" i="8"/>
  <c r="I39" i="8"/>
  <c r="H39" i="8"/>
  <c r="G39" i="8"/>
  <c r="F39" i="8"/>
  <c r="E39" i="8"/>
  <c r="D39" i="8"/>
  <c r="K37" i="8"/>
  <c r="J37" i="8"/>
  <c r="I37" i="8"/>
  <c r="H37" i="8"/>
  <c r="G37" i="8"/>
  <c r="F37" i="8"/>
  <c r="E37" i="8"/>
  <c r="D37" i="8"/>
  <c r="C37" i="8"/>
  <c r="K36" i="8"/>
  <c r="E36" i="8"/>
  <c r="D36" i="8"/>
  <c r="J35" i="8"/>
  <c r="I35" i="8"/>
  <c r="H35" i="8"/>
  <c r="G35" i="8"/>
  <c r="F35" i="8"/>
  <c r="E35" i="8"/>
  <c r="D35" i="8"/>
  <c r="K34" i="8"/>
  <c r="J34" i="8"/>
  <c r="I34" i="8"/>
  <c r="H34" i="8"/>
  <c r="G34" i="8"/>
  <c r="F33" i="8"/>
  <c r="E33" i="8"/>
  <c r="D33" i="8"/>
  <c r="K31" i="8"/>
  <c r="J31" i="8"/>
  <c r="I31" i="8"/>
  <c r="H31" i="8"/>
  <c r="G31" i="8"/>
  <c r="F31" i="8"/>
  <c r="E31" i="8"/>
  <c r="D31" i="8"/>
  <c r="C31" i="8"/>
  <c r="H29" i="8"/>
  <c r="G29" i="8"/>
  <c r="F29" i="8"/>
  <c r="E29" i="8"/>
  <c r="D29" i="8"/>
  <c r="K28" i="8"/>
  <c r="J28" i="8"/>
  <c r="I28" i="8"/>
  <c r="H28" i="8"/>
  <c r="I26" i="8"/>
  <c r="H26" i="8"/>
  <c r="G26" i="8"/>
  <c r="F26" i="8"/>
  <c r="E26" i="8"/>
  <c r="D26" i="8"/>
  <c r="E24" i="8"/>
  <c r="D24" i="8"/>
  <c r="I23" i="8"/>
  <c r="K20" i="8"/>
  <c r="J20" i="8"/>
  <c r="I20" i="8"/>
  <c r="H20" i="8"/>
  <c r="G20" i="8"/>
  <c r="F20" i="8"/>
  <c r="E20" i="8"/>
  <c r="C20" i="8" s="1"/>
  <c r="D20" i="8"/>
  <c r="K19" i="8"/>
  <c r="J19" i="8"/>
  <c r="I19" i="8"/>
  <c r="H19" i="8"/>
  <c r="G19" i="8"/>
  <c r="F19" i="8"/>
  <c r="E19" i="8"/>
  <c r="D19" i="8"/>
  <c r="C19" i="8" s="1"/>
  <c r="K18" i="8"/>
  <c r="J18" i="8"/>
  <c r="I18" i="8"/>
  <c r="H18" i="8"/>
  <c r="G18" i="8"/>
  <c r="F18" i="8"/>
  <c r="E18" i="8"/>
  <c r="D18" i="8"/>
  <c r="C18" i="8" s="1"/>
  <c r="K17" i="8"/>
  <c r="J17" i="8"/>
  <c r="I17" i="8"/>
  <c r="H17" i="8"/>
  <c r="G17" i="8"/>
  <c r="F17" i="8"/>
  <c r="E17" i="8"/>
  <c r="D17" i="8"/>
  <c r="C17" i="8" s="1"/>
  <c r="K16" i="8"/>
  <c r="J16" i="8"/>
  <c r="I16" i="8"/>
  <c r="H16" i="8"/>
  <c r="G16" i="8"/>
  <c r="F16" i="8"/>
  <c r="E16" i="8"/>
  <c r="D16" i="8"/>
  <c r="C16" i="8"/>
  <c r="K15" i="8"/>
  <c r="J15" i="8"/>
  <c r="I15" i="8"/>
  <c r="H15" i="8"/>
  <c r="G15" i="8"/>
  <c r="F15" i="8"/>
  <c r="L70" i="6"/>
  <c r="K70" i="6"/>
  <c r="G70" i="6"/>
  <c r="J70" i="6" s="1"/>
  <c r="D70" i="6"/>
  <c r="L69" i="6"/>
  <c r="K69" i="6"/>
  <c r="G69" i="6"/>
  <c r="J69" i="6" s="1"/>
  <c r="D69" i="6"/>
  <c r="L68" i="6"/>
  <c r="K68" i="6"/>
  <c r="G68" i="6"/>
  <c r="J68" i="6" s="1"/>
  <c r="D68" i="6"/>
  <c r="L67" i="6"/>
  <c r="K67" i="6"/>
  <c r="G67" i="6"/>
  <c r="J67" i="6" s="1"/>
  <c r="D67" i="6"/>
  <c r="L66" i="6"/>
  <c r="K66" i="6"/>
  <c r="G66" i="6"/>
  <c r="J66" i="6" s="1"/>
  <c r="D66" i="6"/>
  <c r="L65" i="6"/>
  <c r="K65" i="6"/>
  <c r="G65" i="6"/>
  <c r="J65" i="6" s="1"/>
  <c r="D65" i="6"/>
  <c r="L64" i="6"/>
  <c r="K64" i="6"/>
  <c r="G64" i="6"/>
  <c r="J64" i="6" s="1"/>
  <c r="D64" i="6"/>
  <c r="L62" i="6"/>
  <c r="K62" i="6"/>
  <c r="G62" i="6"/>
  <c r="J62" i="6" s="1"/>
  <c r="D62" i="6"/>
  <c r="L61" i="6"/>
  <c r="K61" i="6"/>
  <c r="G61" i="6"/>
  <c r="J61" i="6" s="1"/>
  <c r="D61" i="6"/>
  <c r="L60" i="6"/>
  <c r="K60" i="6"/>
  <c r="G60" i="6"/>
  <c r="J60" i="6" s="1"/>
  <c r="D60" i="6"/>
  <c r="L59" i="6"/>
  <c r="K59" i="6"/>
  <c r="G59" i="6"/>
  <c r="J59" i="6" s="1"/>
  <c r="D59" i="6"/>
  <c r="L58" i="6"/>
  <c r="K58" i="6"/>
  <c r="G58" i="6"/>
  <c r="J58" i="6" s="1"/>
  <c r="D58" i="6"/>
  <c r="L57" i="6"/>
  <c r="K57" i="6"/>
  <c r="G57" i="6"/>
  <c r="J57" i="6" s="1"/>
  <c r="D57" i="6"/>
  <c r="L56" i="6"/>
  <c r="K56" i="6"/>
  <c r="G56" i="6"/>
  <c r="J56" i="6" s="1"/>
  <c r="D56" i="6"/>
  <c r="L54" i="6"/>
  <c r="K54" i="6"/>
  <c r="G54" i="6"/>
  <c r="J54" i="6" s="1"/>
  <c r="D54" i="6"/>
  <c r="L53" i="6"/>
  <c r="K53" i="6"/>
  <c r="G53" i="6"/>
  <c r="J53" i="6" s="1"/>
  <c r="D53" i="6"/>
  <c r="L52" i="6"/>
  <c r="K52" i="6"/>
  <c r="G52" i="6"/>
  <c r="J52" i="6" s="1"/>
  <c r="D52" i="6"/>
  <c r="L51" i="6"/>
  <c r="K51" i="6"/>
  <c r="J51" i="6"/>
  <c r="G51" i="6"/>
  <c r="D51" i="6"/>
  <c r="L50" i="6"/>
  <c r="K50" i="6"/>
  <c r="G50" i="6"/>
  <c r="J50" i="6" s="1"/>
  <c r="D50" i="6"/>
  <c r="L49" i="6"/>
  <c r="K49" i="6"/>
  <c r="G49" i="6"/>
  <c r="J49" i="6" s="1"/>
  <c r="D49" i="6"/>
  <c r="L48" i="6"/>
  <c r="K48" i="6"/>
  <c r="G48" i="6"/>
  <c r="J48" i="6" s="1"/>
  <c r="D48" i="6"/>
  <c r="L47" i="6"/>
  <c r="K47" i="6"/>
  <c r="J47" i="6"/>
  <c r="G47" i="6"/>
  <c r="D47" i="6"/>
  <c r="L46" i="6"/>
  <c r="K46" i="6"/>
  <c r="G46" i="6"/>
  <c r="J46" i="6" s="1"/>
  <c r="D46" i="6"/>
  <c r="L45" i="6"/>
  <c r="K45" i="6"/>
  <c r="G45" i="6"/>
  <c r="J45" i="6" s="1"/>
  <c r="D45" i="6"/>
  <c r="L43" i="6"/>
  <c r="K43" i="6"/>
  <c r="G43" i="6"/>
  <c r="J43" i="6" s="1"/>
  <c r="D43" i="6"/>
  <c r="L42" i="6"/>
  <c r="K42" i="6"/>
  <c r="G42" i="6"/>
  <c r="J42" i="6" s="1"/>
  <c r="D42" i="6"/>
  <c r="L41" i="6"/>
  <c r="K41" i="6"/>
  <c r="G41" i="6"/>
  <c r="J41" i="6" s="1"/>
  <c r="D41" i="6"/>
  <c r="L40" i="6"/>
  <c r="K40" i="6"/>
  <c r="G40" i="6"/>
  <c r="J40" i="6" s="1"/>
  <c r="D40" i="6"/>
  <c r="L39" i="6"/>
  <c r="K39" i="6"/>
  <c r="G39" i="6"/>
  <c r="J39" i="6" s="1"/>
  <c r="D39" i="6"/>
  <c r="L37" i="6"/>
  <c r="K37" i="6"/>
  <c r="G37" i="6"/>
  <c r="J37" i="6" s="1"/>
  <c r="D37" i="6"/>
  <c r="L36" i="6"/>
  <c r="K36" i="6"/>
  <c r="G36" i="6"/>
  <c r="J36" i="6" s="1"/>
  <c r="D36" i="6"/>
  <c r="L35" i="6"/>
  <c r="K35" i="6"/>
  <c r="G35" i="6"/>
  <c r="J35" i="6" s="1"/>
  <c r="D35" i="6"/>
  <c r="L34" i="6"/>
  <c r="K34" i="6"/>
  <c r="G34" i="6"/>
  <c r="J34" i="6" s="1"/>
  <c r="D34" i="6"/>
  <c r="L33" i="6"/>
  <c r="K33" i="6"/>
  <c r="G33" i="6"/>
  <c r="J33" i="6" s="1"/>
  <c r="D33" i="6"/>
  <c r="L31" i="6"/>
  <c r="K31" i="6"/>
  <c r="G31" i="6"/>
  <c r="J31" i="6" s="1"/>
  <c r="D31" i="6"/>
  <c r="L30" i="6"/>
  <c r="K30" i="6"/>
  <c r="G30" i="6"/>
  <c r="J30" i="6" s="1"/>
  <c r="D30" i="6"/>
  <c r="L29" i="6"/>
  <c r="K29" i="6"/>
  <c r="G29" i="6"/>
  <c r="J29" i="6" s="1"/>
  <c r="D29" i="6"/>
  <c r="L28" i="6"/>
  <c r="K28" i="6"/>
  <c r="G28" i="6"/>
  <c r="J28" i="6" s="1"/>
  <c r="D28" i="6"/>
  <c r="L27" i="6"/>
  <c r="K27" i="6"/>
  <c r="G27" i="6"/>
  <c r="J27" i="6" s="1"/>
  <c r="D27" i="6"/>
  <c r="L26" i="6"/>
  <c r="K26" i="6"/>
  <c r="J26" i="6"/>
  <c r="G26" i="6"/>
  <c r="D26" i="6"/>
  <c r="L24" i="6"/>
  <c r="K24" i="6"/>
  <c r="G24" i="6"/>
  <c r="J24" i="6" s="1"/>
  <c r="D24" i="6"/>
  <c r="L23" i="6"/>
  <c r="K23" i="6"/>
  <c r="G23" i="6"/>
  <c r="J23" i="6" s="1"/>
  <c r="D23" i="6"/>
  <c r="L22" i="6"/>
  <c r="K22" i="6"/>
  <c r="G22" i="6"/>
  <c r="J22" i="6" s="1"/>
  <c r="D22" i="6"/>
  <c r="L20" i="6"/>
  <c r="K20" i="6"/>
  <c r="J20" i="6"/>
  <c r="G20" i="6"/>
  <c r="D20" i="6"/>
  <c r="L19" i="6"/>
  <c r="K19" i="6"/>
  <c r="G19" i="6"/>
  <c r="J19" i="6" s="1"/>
  <c r="D19" i="6"/>
  <c r="L18" i="6"/>
  <c r="K18" i="6"/>
  <c r="G18" i="6"/>
  <c r="J18" i="6" s="1"/>
  <c r="D18" i="6"/>
  <c r="L17" i="6"/>
  <c r="K17" i="6"/>
  <c r="G17" i="6"/>
  <c r="J17" i="6" s="1"/>
  <c r="D17" i="6"/>
  <c r="L16" i="6"/>
  <c r="K16" i="6"/>
  <c r="G16" i="6"/>
  <c r="G12" i="6" s="1"/>
  <c r="D16" i="6"/>
  <c r="D12" i="6" s="1"/>
  <c r="L15" i="6"/>
  <c r="K15" i="6"/>
  <c r="G15" i="6"/>
  <c r="J15" i="6" s="1"/>
  <c r="D15" i="6"/>
  <c r="L14" i="6"/>
  <c r="K14" i="6"/>
  <c r="G14" i="6"/>
  <c r="J14" i="6" s="1"/>
  <c r="D14" i="6"/>
  <c r="I12" i="6"/>
  <c r="L12" i="6" s="1"/>
  <c r="H12" i="6"/>
  <c r="K12" i="6" s="1"/>
  <c r="F12" i="6"/>
  <c r="E12" i="6"/>
  <c r="L62" i="5"/>
  <c r="K62" i="5"/>
  <c r="G62" i="5"/>
  <c r="J62" i="5" s="1"/>
  <c r="D62" i="5"/>
  <c r="L61" i="5"/>
  <c r="K61" i="5"/>
  <c r="G61" i="5"/>
  <c r="J61" i="5" s="1"/>
  <c r="D61" i="5"/>
  <c r="L60" i="5"/>
  <c r="K60" i="5"/>
  <c r="G60" i="5"/>
  <c r="J60" i="5" s="1"/>
  <c r="D60" i="5"/>
  <c r="L59" i="5"/>
  <c r="K59" i="5"/>
  <c r="G59" i="5"/>
  <c r="J59" i="5" s="1"/>
  <c r="D59" i="5"/>
  <c r="L58" i="5"/>
  <c r="K58" i="5"/>
  <c r="G58" i="5"/>
  <c r="J58" i="5" s="1"/>
  <c r="D58" i="5"/>
  <c r="L57" i="5"/>
  <c r="G57" i="5"/>
  <c r="J57" i="5" s="1"/>
  <c r="D57" i="5"/>
  <c r="L56" i="5"/>
  <c r="K56" i="5"/>
  <c r="G56" i="5"/>
  <c r="J56" i="5" s="1"/>
  <c r="D56" i="5"/>
  <c r="L43" i="5"/>
  <c r="K43" i="5"/>
  <c r="G43" i="5"/>
  <c r="D43" i="5"/>
  <c r="L42" i="5"/>
  <c r="K42" i="5"/>
  <c r="G42" i="5"/>
  <c r="J42" i="5" s="1"/>
  <c r="D42" i="5"/>
  <c r="L41" i="5"/>
  <c r="K41" i="5"/>
  <c r="G41" i="5"/>
  <c r="J41" i="5" s="1"/>
  <c r="D41" i="5"/>
  <c r="L40" i="5"/>
  <c r="K40" i="5"/>
  <c r="G40" i="5"/>
  <c r="J40" i="5" s="1"/>
  <c r="D40" i="5"/>
  <c r="L39" i="5"/>
  <c r="K39" i="5"/>
  <c r="G39" i="5"/>
  <c r="J39" i="5" s="1"/>
  <c r="D39" i="5"/>
  <c r="L37" i="5"/>
  <c r="K37" i="5"/>
  <c r="G37" i="5"/>
  <c r="J37" i="5" s="1"/>
  <c r="D37" i="5"/>
  <c r="G36" i="5"/>
  <c r="J36" i="5" s="1"/>
  <c r="D36" i="5"/>
  <c r="L35" i="5"/>
  <c r="K35" i="5"/>
  <c r="G35" i="5"/>
  <c r="D35" i="5"/>
  <c r="K34" i="5"/>
  <c r="G34" i="5"/>
  <c r="J34" i="5" s="1"/>
  <c r="D34" i="5"/>
  <c r="L33" i="5"/>
  <c r="K33" i="5"/>
  <c r="G33" i="5"/>
  <c r="J33" i="5" s="1"/>
  <c r="D33" i="5"/>
  <c r="L31" i="5"/>
  <c r="K31" i="5"/>
  <c r="G31" i="5"/>
  <c r="J31" i="5" s="1"/>
  <c r="D31" i="5"/>
  <c r="L30" i="5"/>
  <c r="K30" i="5"/>
  <c r="G30" i="5"/>
  <c r="J30" i="5" s="1"/>
  <c r="D30" i="5"/>
  <c r="L29" i="5"/>
  <c r="K29" i="5"/>
  <c r="G29" i="5"/>
  <c r="J29" i="5" s="1"/>
  <c r="D29" i="5"/>
  <c r="L28" i="5"/>
  <c r="K28" i="5"/>
  <c r="G28" i="5"/>
  <c r="J28" i="5" s="1"/>
  <c r="D28" i="5"/>
  <c r="L27" i="5"/>
  <c r="K27" i="5"/>
  <c r="G27" i="5"/>
  <c r="J27" i="5" s="1"/>
  <c r="D27" i="5"/>
  <c r="L26" i="5"/>
  <c r="K26" i="5"/>
  <c r="G26" i="5"/>
  <c r="J26" i="5" s="1"/>
  <c r="D26" i="5"/>
  <c r="L20" i="5"/>
  <c r="K20" i="5"/>
  <c r="G20" i="5"/>
  <c r="J20" i="5" s="1"/>
  <c r="D20" i="5"/>
  <c r="L17" i="5"/>
  <c r="K17" i="5"/>
  <c r="G17" i="5"/>
  <c r="J17" i="5" s="1"/>
  <c r="D17" i="5"/>
  <c r="L15" i="5"/>
  <c r="K15" i="5"/>
  <c r="G15" i="5"/>
  <c r="J15" i="5" s="1"/>
  <c r="D15" i="5"/>
  <c r="L14" i="5"/>
  <c r="K14" i="5"/>
  <c r="G14" i="5"/>
  <c r="G12" i="5" s="1"/>
  <c r="D14" i="5"/>
  <c r="D12" i="5" s="1"/>
  <c r="I12" i="5"/>
  <c r="H12" i="5"/>
  <c r="F12" i="5"/>
  <c r="E12" i="5"/>
  <c r="L70" i="4"/>
  <c r="G70" i="4"/>
  <c r="J70" i="4" s="1"/>
  <c r="D70" i="4"/>
  <c r="L69" i="4"/>
  <c r="G69" i="4"/>
  <c r="J69" i="4" s="1"/>
  <c r="D69" i="4"/>
  <c r="L68" i="4"/>
  <c r="G68" i="4"/>
  <c r="J68" i="4" s="1"/>
  <c r="D68" i="4"/>
  <c r="L67" i="4"/>
  <c r="G67" i="4"/>
  <c r="J67" i="4" s="1"/>
  <c r="D67" i="4"/>
  <c r="L66" i="4"/>
  <c r="G66" i="4"/>
  <c r="J66" i="4" s="1"/>
  <c r="D66" i="4"/>
  <c r="L65" i="4"/>
  <c r="J65" i="4"/>
  <c r="G65" i="4"/>
  <c r="D65" i="4"/>
  <c r="L64" i="4"/>
  <c r="G64" i="4"/>
  <c r="J64" i="4" s="1"/>
  <c r="D64" i="4"/>
  <c r="L62" i="4"/>
  <c r="G62" i="4"/>
  <c r="J62" i="4" s="1"/>
  <c r="D62" i="4"/>
  <c r="L61" i="4"/>
  <c r="G61" i="4"/>
  <c r="J61" i="4" s="1"/>
  <c r="D61" i="4"/>
  <c r="L60" i="4"/>
  <c r="G60" i="4"/>
  <c r="J60" i="4" s="1"/>
  <c r="D60" i="4"/>
  <c r="L59" i="4"/>
  <c r="G59" i="4"/>
  <c r="J59" i="4" s="1"/>
  <c r="D59" i="4"/>
  <c r="L58" i="4"/>
  <c r="G58" i="4"/>
  <c r="D58" i="4"/>
  <c r="J58" i="4" s="1"/>
  <c r="L57" i="4"/>
  <c r="G57" i="4"/>
  <c r="J57" i="4" s="1"/>
  <c r="D57" i="4"/>
  <c r="L56" i="4"/>
  <c r="G56" i="4"/>
  <c r="J56" i="4" s="1"/>
  <c r="D56" i="4"/>
  <c r="L54" i="4"/>
  <c r="G54" i="4"/>
  <c r="J54" i="4" s="1"/>
  <c r="D54" i="4"/>
  <c r="L53" i="4"/>
  <c r="G53" i="4"/>
  <c r="J53" i="4" s="1"/>
  <c r="D53" i="4"/>
  <c r="L52" i="4"/>
  <c r="J52" i="4"/>
  <c r="G52" i="4"/>
  <c r="D52" i="4"/>
  <c r="L51" i="4"/>
  <c r="G51" i="4"/>
  <c r="D51" i="4"/>
  <c r="J51" i="4" s="1"/>
  <c r="L50" i="4"/>
  <c r="G50" i="4"/>
  <c r="J50" i="4" s="1"/>
  <c r="D50" i="4"/>
  <c r="L49" i="4"/>
  <c r="G49" i="4"/>
  <c r="J49" i="4" s="1"/>
  <c r="D49" i="4"/>
  <c r="L48" i="4"/>
  <c r="G48" i="4"/>
  <c r="J48" i="4" s="1"/>
  <c r="D48" i="4"/>
  <c r="L47" i="4"/>
  <c r="G47" i="4"/>
  <c r="J47" i="4" s="1"/>
  <c r="D47" i="4"/>
  <c r="L46" i="4"/>
  <c r="G46" i="4"/>
  <c r="D46" i="4"/>
  <c r="J46" i="4" s="1"/>
  <c r="L45" i="4"/>
  <c r="G45" i="4"/>
  <c r="J45" i="4" s="1"/>
  <c r="D45" i="4"/>
  <c r="L43" i="4"/>
  <c r="G43" i="4"/>
  <c r="J43" i="4" s="1"/>
  <c r="D43" i="4"/>
  <c r="L42" i="4"/>
  <c r="G42" i="4"/>
  <c r="J42" i="4" s="1"/>
  <c r="D42" i="4"/>
  <c r="L41" i="4"/>
  <c r="G41" i="4"/>
  <c r="J41" i="4" s="1"/>
  <c r="D41" i="4"/>
  <c r="L40" i="4"/>
  <c r="J40" i="4"/>
  <c r="G40" i="4"/>
  <c r="D40" i="4"/>
  <c r="L39" i="4"/>
  <c r="G39" i="4"/>
  <c r="D39" i="4"/>
  <c r="J39" i="4" s="1"/>
  <c r="L37" i="4"/>
  <c r="G37" i="4"/>
  <c r="J37" i="4" s="1"/>
  <c r="D37" i="4"/>
  <c r="L36" i="4"/>
  <c r="G36" i="4"/>
  <c r="J36" i="4" s="1"/>
  <c r="D36" i="4"/>
  <c r="L35" i="4"/>
  <c r="G35" i="4"/>
  <c r="J35" i="4" s="1"/>
  <c r="D35" i="4"/>
  <c r="L34" i="4"/>
  <c r="G34" i="4"/>
  <c r="J34" i="4" s="1"/>
  <c r="D34" i="4"/>
  <c r="L33" i="4"/>
  <c r="G33" i="4"/>
  <c r="D33" i="4"/>
  <c r="J33" i="4" s="1"/>
  <c r="L31" i="4"/>
  <c r="G31" i="4"/>
  <c r="J31" i="4" s="1"/>
  <c r="D31" i="4"/>
  <c r="L30" i="4"/>
  <c r="G30" i="4"/>
  <c r="J30" i="4" s="1"/>
  <c r="D30" i="4"/>
  <c r="L29" i="4"/>
  <c r="G29" i="4"/>
  <c r="J29" i="4" s="1"/>
  <c r="D29" i="4"/>
  <c r="L28" i="4"/>
  <c r="G28" i="4"/>
  <c r="J28" i="4" s="1"/>
  <c r="D28" i="4"/>
  <c r="L27" i="4"/>
  <c r="J27" i="4"/>
  <c r="G27" i="4"/>
  <c r="D27" i="4"/>
  <c r="L26" i="4"/>
  <c r="G26" i="4"/>
  <c r="D26" i="4"/>
  <c r="J26" i="4" s="1"/>
  <c r="L24" i="4"/>
  <c r="G24" i="4"/>
  <c r="J24" i="4" s="1"/>
  <c r="D24" i="4"/>
  <c r="L23" i="4"/>
  <c r="G23" i="4"/>
  <c r="J23" i="4" s="1"/>
  <c r="D23" i="4"/>
  <c r="L22" i="4"/>
  <c r="G22" i="4"/>
  <c r="J22" i="4" s="1"/>
  <c r="D22" i="4"/>
  <c r="L20" i="4"/>
  <c r="G20" i="4"/>
  <c r="J20" i="4" s="1"/>
  <c r="D20" i="4"/>
  <c r="L19" i="4"/>
  <c r="G19" i="4"/>
  <c r="J19" i="4" s="1"/>
  <c r="D19" i="4"/>
  <c r="L18" i="4"/>
  <c r="G18" i="4"/>
  <c r="J18" i="4" s="1"/>
  <c r="D18" i="4"/>
  <c r="L17" i="4"/>
  <c r="G17" i="4"/>
  <c r="J17" i="4" s="1"/>
  <c r="D17" i="4"/>
  <c r="L16" i="4"/>
  <c r="G16" i="4"/>
  <c r="J16" i="4" s="1"/>
  <c r="D16" i="4"/>
  <c r="L15" i="4"/>
  <c r="G15" i="4"/>
  <c r="J15" i="4" s="1"/>
  <c r="D15" i="4"/>
  <c r="D12" i="4" s="1"/>
  <c r="L14" i="4"/>
  <c r="J14" i="4"/>
  <c r="G14" i="4"/>
  <c r="D14" i="4"/>
  <c r="I12" i="4"/>
  <c r="L12" i="4" s="1"/>
  <c r="H12" i="4"/>
  <c r="K12" i="4" s="1"/>
  <c r="F12" i="4"/>
  <c r="E12" i="4"/>
  <c r="G12" i="15" l="1"/>
  <c r="J12" i="15" s="1"/>
  <c r="C67" i="8"/>
  <c r="K23" i="8"/>
  <c r="K48" i="8"/>
  <c r="E49" i="8"/>
  <c r="F24" i="8"/>
  <c r="J26" i="8"/>
  <c r="C26" i="8" s="1"/>
  <c r="F49" i="8"/>
  <c r="J51" i="8"/>
  <c r="C51" i="8" s="1"/>
  <c r="G24" i="8"/>
  <c r="G49" i="8"/>
  <c r="C78" i="8"/>
  <c r="D47" i="8"/>
  <c r="H49" i="8"/>
  <c r="J48" i="8"/>
  <c r="E21" i="8"/>
  <c r="C21" i="8" s="1"/>
  <c r="D52" i="8"/>
  <c r="D27" i="8"/>
  <c r="F21" i="8"/>
  <c r="J24" i="8"/>
  <c r="E27" i="8"/>
  <c r="I29" i="8"/>
  <c r="F47" i="8"/>
  <c r="J49" i="8"/>
  <c r="E52" i="8"/>
  <c r="I54" i="8"/>
  <c r="C54" i="8" s="1"/>
  <c r="H24" i="8"/>
  <c r="I24" i="8"/>
  <c r="G21" i="8"/>
  <c r="F27" i="8"/>
  <c r="J29" i="8"/>
  <c r="G47" i="8"/>
  <c r="K49" i="8"/>
  <c r="F52" i="8"/>
  <c r="J54" i="8"/>
  <c r="H21" i="8"/>
  <c r="I21" i="8"/>
  <c r="D25" i="8"/>
  <c r="H27" i="8"/>
  <c r="G33" i="8"/>
  <c r="I47" i="8"/>
  <c r="D50" i="8"/>
  <c r="H52" i="8"/>
  <c r="G58" i="8"/>
  <c r="J23" i="8"/>
  <c r="E47" i="8"/>
  <c r="J21" i="8"/>
  <c r="E25" i="8"/>
  <c r="I27" i="8"/>
  <c r="D30" i="8"/>
  <c r="H33" i="8"/>
  <c r="J47" i="8"/>
  <c r="E50" i="8"/>
  <c r="I52" i="8"/>
  <c r="D56" i="8"/>
  <c r="H58" i="8"/>
  <c r="G52" i="8"/>
  <c r="K21" i="8"/>
  <c r="F25" i="8"/>
  <c r="J27" i="8"/>
  <c r="E30" i="8"/>
  <c r="I33" i="8"/>
  <c r="K47" i="8"/>
  <c r="F50" i="8"/>
  <c r="J52" i="8"/>
  <c r="E56" i="8"/>
  <c r="I58" i="8"/>
  <c r="D61" i="8"/>
  <c r="K27" i="8"/>
  <c r="G50" i="8"/>
  <c r="F56" i="8"/>
  <c r="J58" i="8"/>
  <c r="E61" i="8"/>
  <c r="D23" i="8"/>
  <c r="C23" i="8" s="1"/>
  <c r="H25" i="8"/>
  <c r="D48" i="8"/>
  <c r="H50" i="8"/>
  <c r="G56" i="8"/>
  <c r="F61" i="8"/>
  <c r="J64" i="8"/>
  <c r="C64" i="8" s="1"/>
  <c r="F36" i="8"/>
  <c r="E23" i="8"/>
  <c r="I25" i="8"/>
  <c r="D28" i="8"/>
  <c r="H30" i="8"/>
  <c r="G36" i="8"/>
  <c r="E48" i="8"/>
  <c r="I50" i="8"/>
  <c r="D53" i="8"/>
  <c r="H56" i="8"/>
  <c r="G61" i="8"/>
  <c r="F30" i="8"/>
  <c r="K33" i="8"/>
  <c r="F23" i="8"/>
  <c r="J25" i="8"/>
  <c r="E28" i="8"/>
  <c r="I30" i="8"/>
  <c r="D34" i="8"/>
  <c r="C34" i="8" s="1"/>
  <c r="H36" i="8"/>
  <c r="C36" i="8" s="1"/>
  <c r="F48" i="8"/>
  <c r="J50" i="8"/>
  <c r="E53" i="8"/>
  <c r="I56" i="8"/>
  <c r="D59" i="8"/>
  <c r="H61" i="8"/>
  <c r="G67" i="8"/>
  <c r="G25" i="8"/>
  <c r="D15" i="8"/>
  <c r="C15" i="8" s="1"/>
  <c r="G23" i="8"/>
  <c r="F28" i="8"/>
  <c r="J30" i="8"/>
  <c r="E34" i="8"/>
  <c r="I36" i="8"/>
  <c r="D40" i="8"/>
  <c r="C40" i="8" s="1"/>
  <c r="G48" i="8"/>
  <c r="F53" i="8"/>
  <c r="J56" i="8"/>
  <c r="E59" i="8"/>
  <c r="I61" i="8"/>
  <c r="D65" i="8"/>
  <c r="C65" i="8" s="1"/>
  <c r="G30" i="8"/>
  <c r="J12" i="6"/>
  <c r="J16" i="6"/>
  <c r="J12" i="5"/>
  <c r="J14" i="5"/>
  <c r="G12" i="4"/>
  <c r="J12" i="4" s="1"/>
  <c r="J13" i="8" l="1"/>
  <c r="I13" i="8"/>
  <c r="C49" i="8"/>
  <c r="C30" i="8"/>
  <c r="C48" i="8"/>
  <c r="C50" i="8"/>
  <c r="C58" i="8"/>
  <c r="C61" i="8"/>
  <c r="C25" i="8"/>
  <c r="C56" i="8"/>
  <c r="H13" i="8"/>
  <c r="C27" i="8"/>
  <c r="G13" i="8"/>
  <c r="D13" i="8"/>
  <c r="C24" i="8"/>
  <c r="C52" i="8"/>
  <c r="C53" i="8"/>
  <c r="C29" i="8"/>
  <c r="K13" i="8"/>
  <c r="C28" i="8"/>
  <c r="C33" i="8"/>
  <c r="E13" i="8"/>
  <c r="C59" i="8"/>
  <c r="F13" i="8"/>
  <c r="C47" i="8"/>
  <c r="C13" i="8" l="1"/>
</calcChain>
</file>

<file path=xl/sharedStrings.xml><?xml version="1.0" encoding="utf-8"?>
<sst xmlns="http://schemas.openxmlformats.org/spreadsheetml/2006/main" count="1075" uniqueCount="193">
  <si>
    <t xml:space="preserve">  Ｖ-06 市町村，選挙別有権者数及び投票率－続き－</t>
  </si>
  <si>
    <t>Ｂ．参議院和歌山県選挙区選出議員選挙</t>
    <phoneticPr fontId="4"/>
  </si>
  <si>
    <t>（平成13年［2001］７月29日）</t>
    <phoneticPr fontId="4"/>
  </si>
  <si>
    <t>選挙当日</t>
  </si>
  <si>
    <t>有権者数</t>
  </si>
  <si>
    <t>男</t>
  </si>
  <si>
    <t>女</t>
  </si>
  <si>
    <t>投票者数</t>
  </si>
  <si>
    <t xml:space="preserve"> 投票率</t>
  </si>
  <si>
    <t>人</t>
  </si>
  <si>
    <t>％</t>
  </si>
  <si>
    <t>県計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</si>
  <si>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</si>
  <si>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</si>
  <si>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</si>
  <si>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</si>
  <si>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</si>
  <si>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</si>
  <si>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</si>
  <si>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</si>
  <si>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</si>
  <si>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</si>
  <si>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</si>
  <si>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</si>
  <si>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</si>
  <si>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</si>
  <si>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</si>
  <si>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</si>
  <si>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</si>
  <si>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</si>
  <si>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</si>
  <si>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</si>
  <si>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</si>
  <si>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</si>
  <si>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</si>
  <si>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</si>
  <si>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</si>
  <si>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</si>
  <si>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</si>
  <si>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</si>
  <si>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</si>
  <si>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</si>
  <si>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</si>
  <si>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</si>
  <si>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</si>
  <si>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</si>
  <si>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</si>
  <si>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</si>
  <si>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</si>
  <si>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</si>
  <si>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</si>
  <si>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</si>
  <si>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</si>
  <si>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</si>
  <si>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</si>
  <si>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</si>
  <si>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</si>
  <si>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</si>
  <si>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</si>
  <si>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</si>
  <si>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</si>
  <si>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</si>
  <si>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資料：県市町村課</t>
  </si>
  <si>
    <t>Ｃ．県議会議員選挙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</si>
  <si>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年[</t>
    </r>
    <r>
      <rPr>
        <sz val="11"/>
        <color theme="1"/>
        <rFont val="ＭＳ Ｐゴシック"/>
        <family val="2"/>
        <charset val="128"/>
        <scheme val="minor"/>
      </rPr>
      <t>2003</t>
    </r>
    <r>
      <rPr>
        <sz val="14"/>
        <rFont val="ＭＳ 明朝"/>
        <family val="1"/>
        <charset val="128"/>
      </rPr>
      <t>] 4月1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日）</t>
    </r>
    <phoneticPr fontId="4"/>
  </si>
  <si>
    <t xml:space="preserve">    7  1995. 4. 9</t>
  </si>
  <si>
    <t>無投票</t>
  </si>
  <si>
    <t>　－</t>
  </si>
  <si>
    <t>Ｄ．県知事選挙</t>
  </si>
  <si>
    <t>（平成12年［2000］ 9月3日）</t>
    <phoneticPr fontId="4"/>
  </si>
  <si>
    <t>Ｖ-07 党派別得票率（市町村別）</t>
  </si>
  <si>
    <t>Ａ．衆議院選挙比例代表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</si>
  <si>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］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 xml:space="preserve"> 9</t>
    </r>
    <r>
      <rPr>
        <sz val="14"/>
        <rFont val="ＭＳ 明朝"/>
        <family val="1"/>
        <charset val="128"/>
      </rPr>
      <t>日）</t>
    </r>
    <phoneticPr fontId="4"/>
  </si>
  <si>
    <t xml:space="preserve">  単位：％</t>
    <phoneticPr fontId="4"/>
  </si>
  <si>
    <t>[比例代表党派別得票率]</t>
  </si>
  <si>
    <t>社会</t>
    <rPh sb="0" eb="2">
      <t>シャカイ</t>
    </rPh>
    <phoneticPr fontId="4"/>
  </si>
  <si>
    <t>自由</t>
    <rPh sb="0" eb="2">
      <t>ジユウ</t>
    </rPh>
    <phoneticPr fontId="4"/>
  </si>
  <si>
    <t>日本</t>
  </si>
  <si>
    <t>総  数</t>
  </si>
  <si>
    <t>民主党</t>
    <phoneticPr fontId="4"/>
  </si>
  <si>
    <t>民主党</t>
    <rPh sb="0" eb="3">
      <t>ミンシュトウ</t>
    </rPh>
    <phoneticPr fontId="4"/>
  </si>
  <si>
    <t>公明党</t>
    <rPh sb="0" eb="3">
      <t>コウメイトウ</t>
    </rPh>
    <phoneticPr fontId="4"/>
  </si>
  <si>
    <t>共産党</t>
    <phoneticPr fontId="4"/>
  </si>
  <si>
    <t xml:space="preserve">  県  計</t>
  </si>
  <si>
    <t xml:space="preserve"> 太 地 町 </t>
  </si>
  <si>
    <t>政党</t>
    <rPh sb="0" eb="2">
      <t>セイトウ</t>
    </rPh>
    <phoneticPr fontId="4"/>
  </si>
  <si>
    <t>自由党</t>
    <rPh sb="0" eb="3">
      <t>ジユウトウ</t>
    </rPh>
    <phoneticPr fontId="4"/>
  </si>
  <si>
    <t>保守党</t>
    <rPh sb="0" eb="3">
      <t>ホシュトウ</t>
    </rPh>
    <phoneticPr fontId="4"/>
  </si>
  <si>
    <t>自由連合</t>
    <rPh sb="0" eb="2">
      <t>ジユウ</t>
    </rPh>
    <rPh sb="2" eb="4">
      <t>レンゴウ</t>
    </rPh>
    <phoneticPr fontId="4"/>
  </si>
  <si>
    <t>　自由</t>
    <rPh sb="1" eb="3">
      <t>ジユウ</t>
    </rPh>
    <phoneticPr fontId="4"/>
  </si>
  <si>
    <t>　　社会</t>
    <rPh sb="2" eb="4">
      <t>シャカイ</t>
    </rPh>
    <phoneticPr fontId="4"/>
  </si>
  <si>
    <t xml:space="preserve"> 民主党</t>
  </si>
  <si>
    <t xml:space="preserve"> 共産党</t>
  </si>
  <si>
    <t xml:space="preserve"> 自由党</t>
    <rPh sb="1" eb="4">
      <t>ジユウトウ</t>
    </rPh>
    <phoneticPr fontId="4"/>
  </si>
  <si>
    <t xml:space="preserve"> 保守党</t>
    <rPh sb="1" eb="4">
      <t>ホシュトウ</t>
    </rPh>
    <phoneticPr fontId="4"/>
  </si>
  <si>
    <t>Ｂ．参議院選挙比例代表</t>
  </si>
  <si>
    <t xml:space="preserve">       （平成13年［2001］ 7月29日）</t>
    <phoneticPr fontId="4"/>
  </si>
  <si>
    <t xml:space="preserve"> 単位：％</t>
    <phoneticPr fontId="4"/>
  </si>
  <si>
    <t>自由民主党</t>
    <phoneticPr fontId="4"/>
  </si>
  <si>
    <t>公明党</t>
    <rPh sb="2" eb="3">
      <t>トウ</t>
    </rPh>
    <phoneticPr fontId="4"/>
  </si>
  <si>
    <t xml:space="preserve"> 自由党</t>
  </si>
  <si>
    <t>民主党</t>
  </si>
  <si>
    <t>日本共産党</t>
    <phoneticPr fontId="4"/>
  </si>
  <si>
    <t>社会民主党</t>
  </si>
  <si>
    <t>諸 派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</si>
  <si>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phoneticPr fontId="4"/>
  </si>
  <si>
    <t xml:space="preserve"> Ｖ　公務員・選挙</t>
  </si>
  <si>
    <t>Ｖ-01 国機関の従業者数</t>
  </si>
  <si>
    <t>（公共企業体を除く）</t>
  </si>
  <si>
    <t xml:space="preserve">   単位：人</t>
    <phoneticPr fontId="4"/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</si>
  <si>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</si>
  <si>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</si>
  <si>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</si>
  <si>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</si>
  <si>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</si>
  <si>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昭和53年 1978. 6.15</t>
    <rPh sb="0" eb="2">
      <t>ショウワ</t>
    </rPh>
    <rPh sb="4" eb="5">
      <t>ネン</t>
    </rPh>
    <phoneticPr fontId="4"/>
  </si>
  <si>
    <t>･･･</t>
  </si>
  <si>
    <t xml:space="preserve">    56   1981. 7. 1</t>
  </si>
  <si>
    <t xml:space="preserve">    61   1986. 7. 1</t>
  </si>
  <si>
    <t>平成 3年 1991. 7. 1</t>
  </si>
  <si>
    <t xml:space="preserve">     8   1996.10. 1</t>
  </si>
  <si>
    <t xml:space="preserve">    13   2001.10. 1</t>
    <phoneticPr fontId="4"/>
  </si>
  <si>
    <t>資料：総務省統計局「事業所・企業統計調査」</t>
    <rPh sb="5" eb="6">
      <t>ショウ</t>
    </rPh>
    <rPh sb="14" eb="16">
      <t>キギョウ</t>
    </rPh>
    <phoneticPr fontId="4"/>
  </si>
  <si>
    <t>Ｖ-02 地方公務員数（県職員）</t>
  </si>
  <si>
    <t xml:space="preserve">    （ 4月 1日現在）</t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</si>
  <si>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</si>
  <si>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</si>
  <si>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</si>
  <si>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</si>
  <si>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</si>
  <si>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</si>
  <si>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</si>
  <si>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 xml:space="preserve"> その他</t>
  </si>
  <si>
    <t>昭和55年 1980</t>
  </si>
  <si>
    <t>　　60　 1985</t>
  </si>
  <si>
    <t>平成 2   1990</t>
  </si>
  <si>
    <t xml:space="preserve">     7   1995</t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</si>
  <si>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</si>
  <si>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</si>
  <si>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</si>
  <si>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</si>
  <si>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</si>
  <si>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</si>
  <si>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t>資料：総務省「地方公務員給与の実態」</t>
    <rPh sb="3" eb="5">
      <t>ソウム</t>
    </rPh>
    <phoneticPr fontId="4"/>
  </si>
  <si>
    <t xml:space="preserve"> 注）教育長を除く。</t>
    <phoneticPr fontId="4"/>
  </si>
  <si>
    <t>Ｖ-03 地方公務員数（市町村職員）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</si>
  <si>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</t>
    </r>
    <r>
      <rPr>
        <sz val="11"/>
        <color theme="1"/>
        <rFont val="ＭＳ Ｐゴシック"/>
        <family val="2"/>
        <charset val="128"/>
        <scheme val="minor"/>
      </rPr>
      <t xml:space="preserve">   1999</t>
    </r>
    <phoneticPr fontId="4"/>
  </si>
  <si>
    <t>－</t>
    <phoneticPr fontId="4"/>
  </si>
  <si>
    <t xml:space="preserve">       市</t>
  </si>
  <si>
    <t xml:space="preserve">       町村</t>
  </si>
  <si>
    <t xml:space="preserve">       一部事務組合</t>
  </si>
  <si>
    <t>Ｖ-04 市町村別職員数及び平均給料（報酬）月額</t>
  </si>
  <si>
    <t xml:space="preserve">   （ 4月 1日現在）</t>
    <phoneticPr fontId="4"/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</si>
  <si>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</si>
  <si>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</si>
  <si>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</si>
  <si>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</si>
  <si>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</si>
  <si>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の平均</t>
  </si>
  <si>
    <t>議会議員平</t>
  </si>
  <si>
    <t xml:space="preserve">  職員数</t>
  </si>
  <si>
    <t xml:space="preserve"> 平均年齢</t>
  </si>
  <si>
    <t>平均給料月額</t>
    <rPh sb="0" eb="2">
      <t>ヘイキン</t>
    </rPh>
    <phoneticPr fontId="4"/>
  </si>
  <si>
    <t xml:space="preserve"> 職員数</t>
  </si>
  <si>
    <t xml:space="preserve"> 給料月額</t>
  </si>
  <si>
    <t>均報酬月額</t>
  </si>
  <si>
    <t xml:space="preserve"> </t>
  </si>
  <si>
    <t>歳</t>
  </si>
  <si>
    <t>円</t>
  </si>
  <si>
    <t>平成14年 2002</t>
    <phoneticPr fontId="4"/>
  </si>
  <si>
    <t>Ｖ-05 市町村別選挙人名簿登録者，議会議員条例定数</t>
  </si>
  <si>
    <t xml:space="preserve">    単位：人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</si>
  <si>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.9.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</si>
  <si>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.9.1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</si>
  <si>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.9.1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</si>
  <si>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.9.1</t>
    </r>
    <phoneticPr fontId="4"/>
  </si>
  <si>
    <r>
      <t xml:space="preserve"> 199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.9.2</t>
    </r>
    <phoneticPr fontId="4"/>
  </si>
  <si>
    <t>基準日現在</t>
    <rPh sb="0" eb="3">
      <t>キジュンビ</t>
    </rPh>
    <rPh sb="3" eb="5">
      <t>ゲンザイ</t>
    </rPh>
    <phoneticPr fontId="4"/>
  </si>
  <si>
    <t>市町村議会</t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</si>
  <si>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</si>
  <si>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</si>
  <si>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</si>
  <si>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</si>
  <si>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</si>
  <si>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議員条例定数</t>
  </si>
  <si>
    <t>県  計</t>
  </si>
  <si>
    <t>衆議院一区</t>
  </si>
  <si>
    <t>－</t>
  </si>
  <si>
    <t xml:space="preserve">  〃  二区</t>
  </si>
  <si>
    <t xml:space="preserve">  〃  三区</t>
  </si>
  <si>
    <t xml:space="preserve">  Ｖ-06 市町村，選挙別有権者数及び投票率</t>
  </si>
  <si>
    <t>Ａ．衆議院議員選挙</t>
  </si>
  <si>
    <r>
      <t xml:space="preserve">        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］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日）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</si>
</sst>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3" fillId="0" borderId="1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3" fillId="0" borderId="2" xfId="1" applyFont="1" applyBorder="1" applyProtection="1"/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176" fontId="3" fillId="0" borderId="0" xfId="1" applyNumberFormat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176" fontId="1" fillId="0" borderId="0" xfId="1" applyNumberFormat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/>
    <xf numFmtId="37" fontId="3" fillId="0" borderId="5" xfId="1" applyFont="1" applyBorder="1" applyProtection="1"/>
    <xf numFmtId="177" fontId="3" fillId="0" borderId="0" xfId="1" applyNumberFormat="1" applyFont="1" applyProtection="1"/>
    <xf numFmtId="177" fontId="1" fillId="0" borderId="0" xfId="1" applyNumberFormat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>
      <alignment horizontal="center"/>
    </xf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1" fillId="0" borderId="5" xfId="1" applyFont="1" applyBorder="1"/>
    <xf numFmtId="37" fontId="1" fillId="0" borderId="2" xfId="1" applyFont="1" applyBorder="1" applyAlignment="1" applyProtection="1">
      <alignment horizontal="left"/>
    </xf>
    <xf numFmtId="37" fontId="5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3" fillId="0" borderId="2" xfId="1" applyFont="1" applyBorder="1"/>
    <xf numFmtId="37" fontId="3" fillId="0" borderId="0" xfId="1" applyFont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Border="1" applyProtection="1"/>
    <xf numFmtId="37" fontId="6" fillId="0" borderId="0" xfId="1" applyFont="1" applyAlignment="1" applyProtection="1">
      <alignment horizontal="left"/>
    </xf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2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3" fillId="0" borderId="0" xfId="1" applyFont="1" applyAlignment="1" applyProtection="1">
      <alignment horizontal="center"/>
      <protection locked="0"/>
    </xf>
    <xf numFmtId="37" fontId="1" fillId="0" borderId="0" xfId="1" applyProtection="1"/>
    <xf numFmtId="37" fontId="7" fillId="0" borderId="2" xfId="1" applyFont="1" applyBorder="1" applyProtection="1">
      <protection locked="0"/>
    </xf>
    <xf numFmtId="177" fontId="7" fillId="0" borderId="0" xfId="1" applyNumberFormat="1" applyFont="1" applyProtection="1">
      <protection locked="0"/>
    </xf>
    <xf numFmtId="37" fontId="7" fillId="0" borderId="0" xfId="1" applyFont="1" applyProtection="1">
      <protection locked="0"/>
    </xf>
    <xf numFmtId="37" fontId="7" fillId="0" borderId="0" xfId="1" applyNumberFormat="1" applyFont="1" applyProtection="1">
      <protection locked="0"/>
    </xf>
    <xf numFmtId="37" fontId="1" fillId="0" borderId="5" xfId="1" applyBorder="1"/>
    <xf numFmtId="177" fontId="1" fillId="0" borderId="1" xfId="1" applyNumberFormat="1" applyBorder="1" applyProtection="1"/>
    <xf numFmtId="37" fontId="7" fillId="0" borderId="1" xfId="1" applyFont="1" applyBorder="1" applyProtection="1">
      <protection locked="0"/>
    </xf>
    <xf numFmtId="37" fontId="7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 vertical="center"/>
    </xf>
    <xf numFmtId="37" fontId="1" fillId="0" borderId="0" xfId="1" applyFont="1" applyAlignment="1">
      <alignment vertical="center"/>
    </xf>
    <xf numFmtId="37" fontId="1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left" vertical="center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/>
    </xf>
    <xf numFmtId="37" fontId="1" fillId="0" borderId="1" xfId="1" applyFont="1" applyBorder="1" applyAlignment="1">
      <alignment vertical="center"/>
    </xf>
    <xf numFmtId="37" fontId="1" fillId="0" borderId="1" xfId="1" applyFont="1" applyBorder="1" applyAlignment="1" applyProtection="1">
      <alignment horizontal="right" vertical="center"/>
    </xf>
    <xf numFmtId="37" fontId="1" fillId="0" borderId="2" xfId="1" applyFont="1" applyBorder="1" applyAlignment="1">
      <alignment vertical="center"/>
    </xf>
    <xf numFmtId="37" fontId="1" fillId="0" borderId="2" xfId="1" applyFont="1" applyBorder="1" applyAlignment="1" applyProtection="1">
      <alignment horizontal="left" vertical="center"/>
    </xf>
    <xf numFmtId="37" fontId="1" fillId="0" borderId="3" xfId="1" applyFont="1" applyBorder="1" applyAlignment="1">
      <alignment vertical="center"/>
    </xf>
    <xf numFmtId="37" fontId="1" fillId="0" borderId="3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horizontal="center" vertical="center" shrinkToFit="1"/>
    </xf>
    <xf numFmtId="37" fontId="1" fillId="0" borderId="2" xfId="1" applyFont="1" applyBorder="1" applyAlignment="1" applyProtection="1">
      <alignment horizontal="right" vertical="center"/>
    </xf>
    <xf numFmtId="37" fontId="1" fillId="0" borderId="4" xfId="1" applyFont="1" applyBorder="1" applyAlignment="1" applyProtection="1">
      <alignment horizontal="left" vertical="center"/>
    </xf>
    <xf numFmtId="37" fontId="1" fillId="0" borderId="4" xfId="1" applyFont="1" applyBorder="1" applyAlignment="1" applyProtection="1">
      <alignment horizontal="center" vertical="center"/>
    </xf>
    <xf numFmtId="37" fontId="1" fillId="0" borderId="4" xfId="1" applyFont="1" applyBorder="1" applyAlignment="1" applyProtection="1">
      <alignment horizontal="right" vertical="center"/>
    </xf>
    <xf numFmtId="37" fontId="1" fillId="0" borderId="8" xfId="1" applyFont="1" applyBorder="1" applyAlignment="1">
      <alignment vertical="center"/>
    </xf>
    <xf numFmtId="37" fontId="1" fillId="0" borderId="8" xfId="1" applyFont="1" applyBorder="1" applyAlignment="1">
      <alignment horizontal="right" vertical="center"/>
    </xf>
    <xf numFmtId="37" fontId="3" fillId="0" borderId="0" xfId="1" applyFont="1" applyAlignment="1" applyProtection="1">
      <alignment horizontal="center" vertical="center"/>
    </xf>
    <xf numFmtId="37" fontId="3" fillId="0" borderId="2" xfId="1" applyFont="1" applyBorder="1" applyAlignment="1" applyProtection="1">
      <alignment vertical="center"/>
    </xf>
    <xf numFmtId="37" fontId="3" fillId="0" borderId="0" xfId="1" applyFont="1" applyAlignment="1" applyProtection="1">
      <alignment vertical="center"/>
    </xf>
    <xf numFmtId="37" fontId="1" fillId="0" borderId="0" xfId="1" applyFont="1" applyAlignment="1" applyProtection="1">
      <alignment vertical="center"/>
      <protection locked="0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vertical="center"/>
    </xf>
    <xf numFmtId="37" fontId="1" fillId="0" borderId="4" xfId="1" applyFont="1" applyBorder="1" applyAlignment="1">
      <alignment vertical="center"/>
    </xf>
    <xf numFmtId="37" fontId="1" fillId="0" borderId="4" xfId="1" applyFont="1" applyBorder="1" applyAlignment="1">
      <alignment horizontal="right" vertical="center"/>
    </xf>
    <xf numFmtId="37" fontId="1" fillId="0" borderId="2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vertical="center"/>
    </xf>
    <xf numFmtId="37" fontId="1" fillId="0" borderId="5" xfId="1" applyFont="1" applyBorder="1" applyAlignment="1">
      <alignment vertical="center"/>
    </xf>
    <xf numFmtId="37" fontId="1" fillId="0" borderId="5" xfId="1" applyFont="1" applyBorder="1" applyAlignment="1">
      <alignment horizontal="right" vertical="center"/>
    </xf>
    <xf numFmtId="37" fontId="1" fillId="0" borderId="6" xfId="1" applyBorder="1" applyAlignment="1" applyProtection="1">
      <alignment horizontal="center"/>
    </xf>
    <xf numFmtId="37" fontId="1" fillId="0" borderId="7" xfId="1" applyBorder="1" applyAlignment="1">
      <alignment horizontal="center"/>
    </xf>
    <xf numFmtId="37" fontId="1" fillId="0" borderId="2" xfId="1" applyBorder="1" applyAlignment="1" applyProtection="1">
      <alignment horizontal="center"/>
    </xf>
    <xf numFmtId="37" fontId="1" fillId="0" borderId="0" xfId="1" applyAlignment="1"/>
    <xf numFmtId="37" fontId="1" fillId="0" borderId="4" xfId="1" applyBorder="1" applyAlignment="1" applyProtection="1">
      <alignment horizontal="center"/>
    </xf>
    <xf numFmtId="37" fontId="1" fillId="0" borderId="3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5"/>
  <sheetViews>
    <sheetView showGridLines="0" tabSelected="1" zoomScale="75" workbookViewId="0">
      <selection activeCell="B1" sqref="B1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8" x14ac:dyDescent="0.2">
      <c r="A1" s="1"/>
    </row>
    <row r="6" spans="1:18" ht="28.5" x14ac:dyDescent="0.3">
      <c r="D6" s="38" t="s">
        <v>106</v>
      </c>
    </row>
    <row r="7" spans="1:18" x14ac:dyDescent="0.2">
      <c r="C7" s="4" t="s">
        <v>107</v>
      </c>
      <c r="E7" s="1" t="s">
        <v>108</v>
      </c>
    </row>
    <row r="8" spans="1:18" ht="18" thickBot="1" x14ac:dyDescent="0.25">
      <c r="B8" s="5"/>
      <c r="C8" s="5"/>
      <c r="D8" s="5"/>
      <c r="E8" s="5"/>
      <c r="F8" s="5"/>
      <c r="G8" s="5"/>
      <c r="H8" s="28" t="s">
        <v>109</v>
      </c>
      <c r="I8" s="39"/>
      <c r="J8" s="39"/>
      <c r="K8" s="39"/>
      <c r="L8" s="39"/>
      <c r="M8" s="39"/>
      <c r="N8" s="39"/>
      <c r="O8" s="39"/>
      <c r="P8" s="39"/>
      <c r="Q8" s="39"/>
    </row>
    <row r="9" spans="1:18" x14ac:dyDescent="0.2">
      <c r="C9" s="23"/>
      <c r="E9" s="9"/>
      <c r="F9" s="9"/>
      <c r="G9" s="9"/>
      <c r="H9" s="9"/>
      <c r="R9" s="39"/>
    </row>
    <row r="10" spans="1:18" x14ac:dyDescent="0.2">
      <c r="C10" s="37" t="s">
        <v>110</v>
      </c>
      <c r="D10" s="9"/>
      <c r="E10" s="13" t="s">
        <v>111</v>
      </c>
      <c r="F10" s="9"/>
      <c r="G10" s="13" t="s">
        <v>112</v>
      </c>
      <c r="H10" s="9"/>
      <c r="R10" s="39"/>
    </row>
    <row r="11" spans="1:18" x14ac:dyDescent="0.2">
      <c r="C11" s="8" t="s">
        <v>113</v>
      </c>
      <c r="D11" s="23"/>
      <c r="E11" s="23"/>
      <c r="F11" s="9"/>
      <c r="G11" s="23"/>
      <c r="H11" s="9"/>
      <c r="R11" s="39"/>
    </row>
    <row r="12" spans="1:18" x14ac:dyDescent="0.2">
      <c r="B12" s="9"/>
      <c r="C12" s="40"/>
      <c r="D12" s="12" t="s">
        <v>114</v>
      </c>
      <c r="E12" s="12" t="s">
        <v>113</v>
      </c>
      <c r="F12" s="12" t="s">
        <v>114</v>
      </c>
      <c r="G12" s="12" t="s">
        <v>113</v>
      </c>
      <c r="H12" s="12" t="s">
        <v>114</v>
      </c>
      <c r="R12" s="39"/>
    </row>
    <row r="13" spans="1:18" x14ac:dyDescent="0.2">
      <c r="C13" s="23"/>
    </row>
    <row r="14" spans="1:18" x14ac:dyDescent="0.2">
      <c r="B14" s="1" t="s">
        <v>115</v>
      </c>
      <c r="C14" s="18">
        <v>7343</v>
      </c>
      <c r="D14" s="27" t="s">
        <v>116</v>
      </c>
      <c r="E14" s="19">
        <v>2278</v>
      </c>
      <c r="F14" s="27" t="s">
        <v>116</v>
      </c>
      <c r="G14" s="22">
        <f t="shared" ref="G14:G20" si="0">C14-E14</f>
        <v>5065</v>
      </c>
      <c r="H14" s="15" t="s">
        <v>116</v>
      </c>
    </row>
    <row r="15" spans="1:18" x14ac:dyDescent="0.2">
      <c r="B15" s="1" t="s">
        <v>117</v>
      </c>
      <c r="C15" s="18">
        <v>7443</v>
      </c>
      <c r="D15" s="27" t="s">
        <v>116</v>
      </c>
      <c r="E15" s="19">
        <v>2420</v>
      </c>
      <c r="F15" s="27" t="s">
        <v>116</v>
      </c>
      <c r="G15" s="22">
        <f t="shared" si="0"/>
        <v>5023</v>
      </c>
      <c r="H15" s="15" t="s">
        <v>116</v>
      </c>
    </row>
    <row r="16" spans="1:18" x14ac:dyDescent="0.2">
      <c r="B16" s="1" t="s">
        <v>118</v>
      </c>
      <c r="C16" s="18">
        <v>7195</v>
      </c>
      <c r="D16" s="27" t="s">
        <v>116</v>
      </c>
      <c r="E16" s="19">
        <v>2391</v>
      </c>
      <c r="F16" s="27" t="s">
        <v>116</v>
      </c>
      <c r="G16" s="22">
        <f t="shared" si="0"/>
        <v>4804</v>
      </c>
      <c r="H16" s="15" t="s">
        <v>116</v>
      </c>
    </row>
    <row r="17" spans="2:8" x14ac:dyDescent="0.2">
      <c r="B17" s="1"/>
      <c r="C17" s="18"/>
      <c r="D17" s="27"/>
      <c r="E17" s="19"/>
      <c r="F17" s="27"/>
      <c r="G17" s="22"/>
      <c r="H17" s="15"/>
    </row>
    <row r="18" spans="2:8" x14ac:dyDescent="0.2">
      <c r="B18" s="1" t="s">
        <v>119</v>
      </c>
      <c r="C18" s="18">
        <v>7334</v>
      </c>
      <c r="D18" s="27" t="s">
        <v>116</v>
      </c>
      <c r="E18" s="19">
        <v>2346</v>
      </c>
      <c r="F18" s="27" t="s">
        <v>116</v>
      </c>
      <c r="G18" s="22">
        <f t="shared" si="0"/>
        <v>4988</v>
      </c>
      <c r="H18" s="15" t="s">
        <v>116</v>
      </c>
    </row>
    <row r="19" spans="2:8" x14ac:dyDescent="0.2">
      <c r="B19" s="1" t="s">
        <v>120</v>
      </c>
      <c r="C19" s="18">
        <v>7689</v>
      </c>
      <c r="D19" s="19">
        <v>6415</v>
      </c>
      <c r="E19" s="19">
        <v>2336</v>
      </c>
      <c r="F19" s="19">
        <v>2237</v>
      </c>
      <c r="G19" s="22">
        <f t="shared" si="0"/>
        <v>5353</v>
      </c>
      <c r="H19" s="22">
        <f>D19-F19</f>
        <v>4178</v>
      </c>
    </row>
    <row r="20" spans="2:8" x14ac:dyDescent="0.2">
      <c r="B20" s="4" t="s">
        <v>121</v>
      </c>
      <c r="C20" s="41">
        <v>8344</v>
      </c>
      <c r="D20" s="42">
        <v>6487</v>
      </c>
      <c r="E20" s="42">
        <v>2504</v>
      </c>
      <c r="F20" s="42">
        <v>2229</v>
      </c>
      <c r="G20" s="42">
        <f t="shared" si="0"/>
        <v>5840</v>
      </c>
      <c r="H20" s="42">
        <v>4258</v>
      </c>
    </row>
    <row r="21" spans="2:8" x14ac:dyDescent="0.2">
      <c r="B21" s="4"/>
      <c r="C21" s="41"/>
      <c r="D21" s="42"/>
      <c r="E21" s="42"/>
      <c r="F21" s="42"/>
      <c r="G21" s="42"/>
      <c r="H21" s="42"/>
    </row>
    <row r="22" spans="2:8" x14ac:dyDescent="0.2">
      <c r="B22" s="16" t="s">
        <v>5</v>
      </c>
      <c r="C22" s="18">
        <v>5900</v>
      </c>
      <c r="D22" s="19">
        <v>5163</v>
      </c>
      <c r="E22" s="19">
        <v>1967</v>
      </c>
      <c r="F22" s="19">
        <v>1893</v>
      </c>
      <c r="G22" s="22">
        <f>C22-E22</f>
        <v>3933</v>
      </c>
      <c r="H22" s="22">
        <v>3270</v>
      </c>
    </row>
    <row r="23" spans="2:8" x14ac:dyDescent="0.2">
      <c r="B23" s="16" t="s">
        <v>6</v>
      </c>
      <c r="C23" s="21">
        <v>2444</v>
      </c>
      <c r="D23" s="22">
        <v>1324</v>
      </c>
      <c r="E23" s="22">
        <v>537</v>
      </c>
      <c r="F23" s="22">
        <v>336</v>
      </c>
      <c r="G23" s="22">
        <v>1907</v>
      </c>
      <c r="H23" s="22">
        <v>988</v>
      </c>
    </row>
    <row r="24" spans="2:8" ht="18" thickBot="1" x14ac:dyDescent="0.25">
      <c r="B24" s="5"/>
      <c r="C24" s="36"/>
      <c r="D24" s="5"/>
      <c r="E24" s="5"/>
      <c r="F24" s="5"/>
      <c r="G24" s="5"/>
      <c r="H24" s="5"/>
    </row>
    <row r="25" spans="2:8" x14ac:dyDescent="0.2">
      <c r="C25" s="1" t="s">
        <v>122</v>
      </c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72"/>
  <sheetViews>
    <sheetView showGridLines="0" zoomScale="75" zoomScaleNormal="75" workbookViewId="0">
      <selection activeCell="A73" sqref="A73:IV167"/>
    </sheetView>
  </sheetViews>
  <sheetFormatPr defaultColWidth="12.125" defaultRowHeight="17.25" x14ac:dyDescent="0.2"/>
  <cols>
    <col min="1" max="1" width="13.375" style="2" customWidth="1"/>
    <col min="2" max="8" width="15.875" style="2" customWidth="1"/>
    <col min="9" max="256" width="12.125" style="2"/>
    <col min="257" max="257" width="13.375" style="2" customWidth="1"/>
    <col min="258" max="264" width="15.875" style="2" customWidth="1"/>
    <col min="265" max="512" width="12.125" style="2"/>
    <col min="513" max="513" width="13.375" style="2" customWidth="1"/>
    <col min="514" max="520" width="15.875" style="2" customWidth="1"/>
    <col min="521" max="768" width="12.125" style="2"/>
    <col min="769" max="769" width="13.375" style="2" customWidth="1"/>
    <col min="770" max="776" width="15.875" style="2" customWidth="1"/>
    <col min="777" max="1024" width="12.125" style="2"/>
    <col min="1025" max="1025" width="13.375" style="2" customWidth="1"/>
    <col min="1026" max="1032" width="15.875" style="2" customWidth="1"/>
    <col min="1033" max="1280" width="12.125" style="2"/>
    <col min="1281" max="1281" width="13.375" style="2" customWidth="1"/>
    <col min="1282" max="1288" width="15.875" style="2" customWidth="1"/>
    <col min="1289" max="1536" width="12.125" style="2"/>
    <col min="1537" max="1537" width="13.375" style="2" customWidth="1"/>
    <col min="1538" max="1544" width="15.875" style="2" customWidth="1"/>
    <col min="1545" max="1792" width="12.125" style="2"/>
    <col min="1793" max="1793" width="13.375" style="2" customWidth="1"/>
    <col min="1794" max="1800" width="15.875" style="2" customWidth="1"/>
    <col min="1801" max="2048" width="12.125" style="2"/>
    <col min="2049" max="2049" width="13.375" style="2" customWidth="1"/>
    <col min="2050" max="2056" width="15.875" style="2" customWidth="1"/>
    <col min="2057" max="2304" width="12.125" style="2"/>
    <col min="2305" max="2305" width="13.375" style="2" customWidth="1"/>
    <col min="2306" max="2312" width="15.875" style="2" customWidth="1"/>
    <col min="2313" max="2560" width="12.125" style="2"/>
    <col min="2561" max="2561" width="13.375" style="2" customWidth="1"/>
    <col min="2562" max="2568" width="15.875" style="2" customWidth="1"/>
    <col min="2569" max="2816" width="12.125" style="2"/>
    <col min="2817" max="2817" width="13.375" style="2" customWidth="1"/>
    <col min="2818" max="2824" width="15.875" style="2" customWidth="1"/>
    <col min="2825" max="3072" width="12.125" style="2"/>
    <col min="3073" max="3073" width="13.375" style="2" customWidth="1"/>
    <col min="3074" max="3080" width="15.875" style="2" customWidth="1"/>
    <col min="3081" max="3328" width="12.125" style="2"/>
    <col min="3329" max="3329" width="13.375" style="2" customWidth="1"/>
    <col min="3330" max="3336" width="15.875" style="2" customWidth="1"/>
    <col min="3337" max="3584" width="12.125" style="2"/>
    <col min="3585" max="3585" width="13.375" style="2" customWidth="1"/>
    <col min="3586" max="3592" width="15.875" style="2" customWidth="1"/>
    <col min="3593" max="3840" width="12.125" style="2"/>
    <col min="3841" max="3841" width="13.375" style="2" customWidth="1"/>
    <col min="3842" max="3848" width="15.875" style="2" customWidth="1"/>
    <col min="3849" max="4096" width="12.125" style="2"/>
    <col min="4097" max="4097" width="13.375" style="2" customWidth="1"/>
    <col min="4098" max="4104" width="15.875" style="2" customWidth="1"/>
    <col min="4105" max="4352" width="12.125" style="2"/>
    <col min="4353" max="4353" width="13.375" style="2" customWidth="1"/>
    <col min="4354" max="4360" width="15.875" style="2" customWidth="1"/>
    <col min="4361" max="4608" width="12.125" style="2"/>
    <col min="4609" max="4609" width="13.375" style="2" customWidth="1"/>
    <col min="4610" max="4616" width="15.875" style="2" customWidth="1"/>
    <col min="4617" max="4864" width="12.125" style="2"/>
    <col min="4865" max="4865" width="13.375" style="2" customWidth="1"/>
    <col min="4866" max="4872" width="15.875" style="2" customWidth="1"/>
    <col min="4873" max="5120" width="12.125" style="2"/>
    <col min="5121" max="5121" width="13.375" style="2" customWidth="1"/>
    <col min="5122" max="5128" width="15.875" style="2" customWidth="1"/>
    <col min="5129" max="5376" width="12.125" style="2"/>
    <col min="5377" max="5377" width="13.375" style="2" customWidth="1"/>
    <col min="5378" max="5384" width="15.875" style="2" customWidth="1"/>
    <col min="5385" max="5632" width="12.125" style="2"/>
    <col min="5633" max="5633" width="13.375" style="2" customWidth="1"/>
    <col min="5634" max="5640" width="15.875" style="2" customWidth="1"/>
    <col min="5641" max="5888" width="12.125" style="2"/>
    <col min="5889" max="5889" width="13.375" style="2" customWidth="1"/>
    <col min="5890" max="5896" width="15.875" style="2" customWidth="1"/>
    <col min="5897" max="6144" width="12.125" style="2"/>
    <col min="6145" max="6145" width="13.375" style="2" customWidth="1"/>
    <col min="6146" max="6152" width="15.875" style="2" customWidth="1"/>
    <col min="6153" max="6400" width="12.125" style="2"/>
    <col min="6401" max="6401" width="13.375" style="2" customWidth="1"/>
    <col min="6402" max="6408" width="15.875" style="2" customWidth="1"/>
    <col min="6409" max="6656" width="12.125" style="2"/>
    <col min="6657" max="6657" width="13.375" style="2" customWidth="1"/>
    <col min="6658" max="6664" width="15.875" style="2" customWidth="1"/>
    <col min="6665" max="6912" width="12.125" style="2"/>
    <col min="6913" max="6913" width="13.375" style="2" customWidth="1"/>
    <col min="6914" max="6920" width="15.875" style="2" customWidth="1"/>
    <col min="6921" max="7168" width="12.125" style="2"/>
    <col min="7169" max="7169" width="13.375" style="2" customWidth="1"/>
    <col min="7170" max="7176" width="15.875" style="2" customWidth="1"/>
    <col min="7177" max="7424" width="12.125" style="2"/>
    <col min="7425" max="7425" width="13.375" style="2" customWidth="1"/>
    <col min="7426" max="7432" width="15.875" style="2" customWidth="1"/>
    <col min="7433" max="7680" width="12.125" style="2"/>
    <col min="7681" max="7681" width="13.375" style="2" customWidth="1"/>
    <col min="7682" max="7688" width="15.875" style="2" customWidth="1"/>
    <col min="7689" max="7936" width="12.125" style="2"/>
    <col min="7937" max="7937" width="13.375" style="2" customWidth="1"/>
    <col min="7938" max="7944" width="15.875" style="2" customWidth="1"/>
    <col min="7945" max="8192" width="12.125" style="2"/>
    <col min="8193" max="8193" width="13.375" style="2" customWidth="1"/>
    <col min="8194" max="8200" width="15.875" style="2" customWidth="1"/>
    <col min="8201" max="8448" width="12.125" style="2"/>
    <col min="8449" max="8449" width="13.375" style="2" customWidth="1"/>
    <col min="8450" max="8456" width="15.875" style="2" customWidth="1"/>
    <col min="8457" max="8704" width="12.125" style="2"/>
    <col min="8705" max="8705" width="13.375" style="2" customWidth="1"/>
    <col min="8706" max="8712" width="15.875" style="2" customWidth="1"/>
    <col min="8713" max="8960" width="12.125" style="2"/>
    <col min="8961" max="8961" width="13.375" style="2" customWidth="1"/>
    <col min="8962" max="8968" width="15.875" style="2" customWidth="1"/>
    <col min="8969" max="9216" width="12.125" style="2"/>
    <col min="9217" max="9217" width="13.375" style="2" customWidth="1"/>
    <col min="9218" max="9224" width="15.875" style="2" customWidth="1"/>
    <col min="9225" max="9472" width="12.125" style="2"/>
    <col min="9473" max="9473" width="13.375" style="2" customWidth="1"/>
    <col min="9474" max="9480" width="15.875" style="2" customWidth="1"/>
    <col min="9481" max="9728" width="12.125" style="2"/>
    <col min="9729" max="9729" width="13.375" style="2" customWidth="1"/>
    <col min="9730" max="9736" width="15.875" style="2" customWidth="1"/>
    <col min="9737" max="9984" width="12.125" style="2"/>
    <col min="9985" max="9985" width="13.375" style="2" customWidth="1"/>
    <col min="9986" max="9992" width="15.875" style="2" customWidth="1"/>
    <col min="9993" max="10240" width="12.125" style="2"/>
    <col min="10241" max="10241" width="13.375" style="2" customWidth="1"/>
    <col min="10242" max="10248" width="15.875" style="2" customWidth="1"/>
    <col min="10249" max="10496" width="12.125" style="2"/>
    <col min="10497" max="10497" width="13.375" style="2" customWidth="1"/>
    <col min="10498" max="10504" width="15.875" style="2" customWidth="1"/>
    <col min="10505" max="10752" width="12.125" style="2"/>
    <col min="10753" max="10753" width="13.375" style="2" customWidth="1"/>
    <col min="10754" max="10760" width="15.875" style="2" customWidth="1"/>
    <col min="10761" max="11008" width="12.125" style="2"/>
    <col min="11009" max="11009" width="13.375" style="2" customWidth="1"/>
    <col min="11010" max="11016" width="15.875" style="2" customWidth="1"/>
    <col min="11017" max="11264" width="12.125" style="2"/>
    <col min="11265" max="11265" width="13.375" style="2" customWidth="1"/>
    <col min="11266" max="11272" width="15.875" style="2" customWidth="1"/>
    <col min="11273" max="11520" width="12.125" style="2"/>
    <col min="11521" max="11521" width="13.375" style="2" customWidth="1"/>
    <col min="11522" max="11528" width="15.875" style="2" customWidth="1"/>
    <col min="11529" max="11776" width="12.125" style="2"/>
    <col min="11777" max="11777" width="13.375" style="2" customWidth="1"/>
    <col min="11778" max="11784" width="15.875" style="2" customWidth="1"/>
    <col min="11785" max="12032" width="12.125" style="2"/>
    <col min="12033" max="12033" width="13.375" style="2" customWidth="1"/>
    <col min="12034" max="12040" width="15.875" style="2" customWidth="1"/>
    <col min="12041" max="12288" width="12.125" style="2"/>
    <col min="12289" max="12289" width="13.375" style="2" customWidth="1"/>
    <col min="12290" max="12296" width="15.875" style="2" customWidth="1"/>
    <col min="12297" max="12544" width="12.125" style="2"/>
    <col min="12545" max="12545" width="13.375" style="2" customWidth="1"/>
    <col min="12546" max="12552" width="15.875" style="2" customWidth="1"/>
    <col min="12553" max="12800" width="12.125" style="2"/>
    <col min="12801" max="12801" width="13.375" style="2" customWidth="1"/>
    <col min="12802" max="12808" width="15.875" style="2" customWidth="1"/>
    <col min="12809" max="13056" width="12.125" style="2"/>
    <col min="13057" max="13057" width="13.375" style="2" customWidth="1"/>
    <col min="13058" max="13064" width="15.875" style="2" customWidth="1"/>
    <col min="13065" max="13312" width="12.125" style="2"/>
    <col min="13313" max="13313" width="13.375" style="2" customWidth="1"/>
    <col min="13314" max="13320" width="15.875" style="2" customWidth="1"/>
    <col min="13321" max="13568" width="12.125" style="2"/>
    <col min="13569" max="13569" width="13.375" style="2" customWidth="1"/>
    <col min="13570" max="13576" width="15.875" style="2" customWidth="1"/>
    <col min="13577" max="13824" width="12.125" style="2"/>
    <col min="13825" max="13825" width="13.375" style="2" customWidth="1"/>
    <col min="13826" max="13832" width="15.875" style="2" customWidth="1"/>
    <col min="13833" max="14080" width="12.125" style="2"/>
    <col min="14081" max="14081" width="13.375" style="2" customWidth="1"/>
    <col min="14082" max="14088" width="15.875" style="2" customWidth="1"/>
    <col min="14089" max="14336" width="12.125" style="2"/>
    <col min="14337" max="14337" width="13.375" style="2" customWidth="1"/>
    <col min="14338" max="14344" width="15.875" style="2" customWidth="1"/>
    <col min="14345" max="14592" width="12.125" style="2"/>
    <col min="14593" max="14593" width="13.375" style="2" customWidth="1"/>
    <col min="14594" max="14600" width="15.875" style="2" customWidth="1"/>
    <col min="14601" max="14848" width="12.125" style="2"/>
    <col min="14849" max="14849" width="13.375" style="2" customWidth="1"/>
    <col min="14850" max="14856" width="15.875" style="2" customWidth="1"/>
    <col min="14857" max="15104" width="12.125" style="2"/>
    <col min="15105" max="15105" width="13.375" style="2" customWidth="1"/>
    <col min="15106" max="15112" width="15.875" style="2" customWidth="1"/>
    <col min="15113" max="15360" width="12.125" style="2"/>
    <col min="15361" max="15361" width="13.375" style="2" customWidth="1"/>
    <col min="15362" max="15368" width="15.875" style="2" customWidth="1"/>
    <col min="15369" max="15616" width="12.125" style="2"/>
    <col min="15617" max="15617" width="13.375" style="2" customWidth="1"/>
    <col min="15618" max="15624" width="15.875" style="2" customWidth="1"/>
    <col min="15625" max="15872" width="12.125" style="2"/>
    <col min="15873" max="15873" width="13.375" style="2" customWidth="1"/>
    <col min="15874" max="15880" width="15.875" style="2" customWidth="1"/>
    <col min="15881" max="16128" width="12.125" style="2"/>
    <col min="16129" max="16129" width="13.375" style="2" customWidth="1"/>
    <col min="16130" max="16136" width="15.875" style="2" customWidth="1"/>
    <col min="16137" max="16384" width="12.125" style="2"/>
  </cols>
  <sheetData>
    <row r="1" spans="1:8" x14ac:dyDescent="0.2">
      <c r="A1" s="1"/>
    </row>
    <row r="6" spans="1:8" x14ac:dyDescent="0.2">
      <c r="D6" s="4" t="s">
        <v>70</v>
      </c>
    </row>
    <row r="7" spans="1:8" x14ac:dyDescent="0.2">
      <c r="C7" s="4" t="s">
        <v>71</v>
      </c>
      <c r="D7" s="3"/>
      <c r="E7" s="3"/>
    </row>
    <row r="8" spans="1:8" ht="18" thickBot="1" x14ac:dyDescent="0.25">
      <c r="B8" s="5"/>
      <c r="C8" s="5"/>
      <c r="D8" s="5"/>
      <c r="E8" s="6" t="s">
        <v>72</v>
      </c>
      <c r="F8" s="5"/>
      <c r="G8" s="5"/>
      <c r="H8" s="28" t="s">
        <v>73</v>
      </c>
    </row>
    <row r="9" spans="1:8" x14ac:dyDescent="0.2">
      <c r="C9" s="23"/>
      <c r="D9" s="9"/>
      <c r="E9" s="9"/>
      <c r="F9" s="9"/>
      <c r="G9" s="29" t="s">
        <v>74</v>
      </c>
      <c r="H9" s="9"/>
    </row>
    <row r="10" spans="1:8" x14ac:dyDescent="0.2">
      <c r="C10" s="23"/>
      <c r="D10" s="23"/>
      <c r="E10" s="30" t="s">
        <v>75</v>
      </c>
      <c r="F10" s="30" t="s">
        <v>76</v>
      </c>
      <c r="G10" s="23"/>
      <c r="H10" s="8" t="s">
        <v>77</v>
      </c>
    </row>
    <row r="11" spans="1:8" x14ac:dyDescent="0.2">
      <c r="B11" s="9"/>
      <c r="C11" s="12" t="s">
        <v>78</v>
      </c>
      <c r="D11" s="12" t="s">
        <v>79</v>
      </c>
      <c r="E11" s="12" t="s">
        <v>80</v>
      </c>
      <c r="F11" s="12" t="s">
        <v>80</v>
      </c>
      <c r="G11" s="12" t="s">
        <v>81</v>
      </c>
      <c r="H11" s="12" t="s">
        <v>82</v>
      </c>
    </row>
    <row r="12" spans="1:8" x14ac:dyDescent="0.2">
      <c r="C12" s="23"/>
    </row>
    <row r="13" spans="1:8" x14ac:dyDescent="0.2">
      <c r="B13" s="4" t="s">
        <v>83</v>
      </c>
      <c r="C13" s="31">
        <v>100</v>
      </c>
      <c r="D13" s="32">
        <v>30.493861422228115</v>
      </c>
      <c r="E13" s="32">
        <v>2.672269534097687</v>
      </c>
      <c r="F13" s="32">
        <v>34.52701471270462</v>
      </c>
      <c r="G13" s="32">
        <v>21.992842468023063</v>
      </c>
      <c r="H13" s="32">
        <v>10.314011862946519</v>
      </c>
    </row>
    <row r="14" spans="1:8" x14ac:dyDescent="0.2">
      <c r="C14" s="23"/>
      <c r="E14" s="33"/>
      <c r="F14" s="33"/>
      <c r="G14" s="33"/>
    </row>
    <row r="15" spans="1:8" x14ac:dyDescent="0.2">
      <c r="B15" s="1" t="s">
        <v>12</v>
      </c>
      <c r="C15" s="34">
        <v>100</v>
      </c>
      <c r="D15" s="35">
        <v>31.264643842284599</v>
      </c>
      <c r="E15" s="35">
        <v>2.786305370760993</v>
      </c>
      <c r="F15" s="35">
        <v>29.85299367191303</v>
      </c>
      <c r="G15" s="35">
        <v>24.214830439720917</v>
      </c>
      <c r="H15" s="35">
        <v>11.881226675320461</v>
      </c>
    </row>
    <row r="16" spans="1:8" x14ac:dyDescent="0.2">
      <c r="B16" s="1" t="s">
        <v>13</v>
      </c>
      <c r="C16" s="34">
        <v>100</v>
      </c>
      <c r="D16" s="35">
        <v>29.95970920557064</v>
      </c>
      <c r="E16" s="35">
        <v>1.7517736708417271</v>
      </c>
      <c r="F16" s="35">
        <v>38.486467548392753</v>
      </c>
      <c r="G16" s="35">
        <v>18.74397827800648</v>
      </c>
      <c r="H16" s="35">
        <v>11.058071297188404</v>
      </c>
    </row>
    <row r="17" spans="2:8" x14ac:dyDescent="0.2">
      <c r="B17" s="1" t="s">
        <v>14</v>
      </c>
      <c r="C17" s="34">
        <v>100</v>
      </c>
      <c r="D17" s="35">
        <v>38.64717211020713</v>
      </c>
      <c r="E17" s="35">
        <v>2.8337853240576973</v>
      </c>
      <c r="F17" s="35">
        <v>32.629799944975041</v>
      </c>
      <c r="G17" s="35">
        <v>15.006092048893604</v>
      </c>
      <c r="H17" s="35">
        <v>10.883150571866524</v>
      </c>
    </row>
    <row r="18" spans="2:8" x14ac:dyDescent="0.2">
      <c r="B18" s="1" t="s">
        <v>15</v>
      </c>
      <c r="C18" s="34">
        <v>100</v>
      </c>
      <c r="D18" s="35">
        <v>27.517894584628731</v>
      </c>
      <c r="E18" s="35">
        <v>2.082278938616152</v>
      </c>
      <c r="F18" s="35">
        <v>42.44089364471116</v>
      </c>
      <c r="G18" s="35">
        <v>19.940712891331067</v>
      </c>
      <c r="H18" s="35">
        <v>8.0182199407128909</v>
      </c>
    </row>
    <row r="19" spans="2:8" x14ac:dyDescent="0.2">
      <c r="B19" s="1" t="s">
        <v>16</v>
      </c>
      <c r="C19" s="34">
        <v>100</v>
      </c>
      <c r="D19" s="35">
        <v>25.470967741935485</v>
      </c>
      <c r="E19" s="35">
        <v>2.2795698924731185</v>
      </c>
      <c r="F19" s="35">
        <v>33.118279569892472</v>
      </c>
      <c r="G19" s="35">
        <v>26.941935483870967</v>
      </c>
      <c r="H19" s="35">
        <v>12.189247311827957</v>
      </c>
    </row>
    <row r="20" spans="2:8" x14ac:dyDescent="0.2">
      <c r="B20" s="1" t="s">
        <v>17</v>
      </c>
      <c r="C20" s="34">
        <v>100</v>
      </c>
      <c r="D20" s="35">
        <v>27.796312554872692</v>
      </c>
      <c r="E20" s="35">
        <v>4.4741000877963133</v>
      </c>
      <c r="F20" s="35">
        <v>35.448639157155398</v>
      </c>
      <c r="G20" s="35">
        <v>23.487269534679545</v>
      </c>
      <c r="H20" s="35">
        <v>8.7936786654960493</v>
      </c>
    </row>
    <row r="21" spans="2:8" x14ac:dyDescent="0.2">
      <c r="B21" s="1" t="s">
        <v>18</v>
      </c>
      <c r="C21" s="34">
        <v>100</v>
      </c>
      <c r="D21" s="35">
        <v>29.39682932870944</v>
      </c>
      <c r="E21" s="35">
        <v>3.7032449838989345</v>
      </c>
      <c r="F21" s="35">
        <v>33.415902898191725</v>
      </c>
      <c r="G21" s="35">
        <v>22.906861530839731</v>
      </c>
      <c r="H21" s="35">
        <v>10.577161258360167</v>
      </c>
    </row>
    <row r="22" spans="2:8" x14ac:dyDescent="0.2">
      <c r="C22" s="34"/>
      <c r="D22" s="35"/>
      <c r="E22" s="35"/>
      <c r="F22" s="35"/>
      <c r="G22" s="35"/>
      <c r="H22" s="35"/>
    </row>
    <row r="23" spans="2:8" x14ac:dyDescent="0.2">
      <c r="B23" s="1" t="s">
        <v>19</v>
      </c>
      <c r="C23" s="34">
        <v>100</v>
      </c>
      <c r="D23" s="35">
        <v>28.487480838017376</v>
      </c>
      <c r="E23" s="35">
        <v>1.788451711803781</v>
      </c>
      <c r="F23" s="35">
        <v>47.381195707715889</v>
      </c>
      <c r="G23" s="35">
        <v>15.661727133367398</v>
      </c>
      <c r="H23" s="35">
        <v>6.6811446090955542</v>
      </c>
    </row>
    <row r="24" spans="2:8" x14ac:dyDescent="0.2">
      <c r="B24" s="1" t="s">
        <v>20</v>
      </c>
      <c r="C24" s="34">
        <v>100</v>
      </c>
      <c r="D24" s="35">
        <v>28.332201855623445</v>
      </c>
      <c r="E24" s="35">
        <v>1.6066983480425436</v>
      </c>
      <c r="F24" s="35">
        <v>45.010183299388999</v>
      </c>
      <c r="G24" s="35">
        <v>16.90427698574338</v>
      </c>
      <c r="H24" s="35">
        <v>8.146639511201629</v>
      </c>
    </row>
    <row r="25" spans="2:8" x14ac:dyDescent="0.2">
      <c r="B25" s="1" t="s">
        <v>21</v>
      </c>
      <c r="C25" s="34">
        <v>100</v>
      </c>
      <c r="D25" s="35">
        <v>21.906169190986333</v>
      </c>
      <c r="E25" s="35">
        <v>0.77576653121536754</v>
      </c>
      <c r="F25" s="35">
        <v>52.161063908385664</v>
      </c>
      <c r="G25" s="35">
        <v>18.175101588474327</v>
      </c>
      <c r="H25" s="35">
        <v>6.9818987809383088</v>
      </c>
    </row>
    <row r="26" spans="2:8" x14ac:dyDescent="0.2">
      <c r="B26" s="1" t="s">
        <v>22</v>
      </c>
      <c r="C26" s="34">
        <v>100</v>
      </c>
      <c r="D26" s="35">
        <v>38.433082309420001</v>
      </c>
      <c r="E26" s="35">
        <v>2.2063680803276524</v>
      </c>
      <c r="F26" s="35">
        <v>33.003038710529793</v>
      </c>
      <c r="G26" s="35">
        <v>16.765755053507728</v>
      </c>
      <c r="H26" s="35">
        <v>9.5917558462148236</v>
      </c>
    </row>
    <row r="27" spans="2:8" x14ac:dyDescent="0.2">
      <c r="B27" s="1" t="s">
        <v>23</v>
      </c>
      <c r="C27" s="34">
        <v>100</v>
      </c>
      <c r="D27" s="35">
        <v>48.040079277692136</v>
      </c>
      <c r="E27" s="35">
        <v>1.728694120237833</v>
      </c>
      <c r="F27" s="35">
        <v>29.530940321515086</v>
      </c>
      <c r="G27" s="35">
        <v>13.906628495926007</v>
      </c>
      <c r="H27" s="35">
        <v>6.7936577846289374</v>
      </c>
    </row>
    <row r="28" spans="2:8" x14ac:dyDescent="0.2">
      <c r="B28" s="1" t="s">
        <v>24</v>
      </c>
      <c r="C28" s="34">
        <v>100</v>
      </c>
      <c r="D28" s="35">
        <v>43.477374643293928</v>
      </c>
      <c r="E28" s="35">
        <v>2.0179372197309418</v>
      </c>
      <c r="F28" s="35">
        <v>32.042397064818587</v>
      </c>
      <c r="G28" s="35">
        <v>15.756216877293111</v>
      </c>
      <c r="H28" s="35">
        <v>6.706074194863433</v>
      </c>
    </row>
    <row r="29" spans="2:8" x14ac:dyDescent="0.2">
      <c r="B29" s="1" t="s">
        <v>25</v>
      </c>
      <c r="C29" s="34">
        <v>100</v>
      </c>
      <c r="D29" s="35">
        <v>41.933404940923737</v>
      </c>
      <c r="E29" s="35">
        <v>1.890440386680988</v>
      </c>
      <c r="F29" s="35">
        <v>30.247046186895808</v>
      </c>
      <c r="G29" s="35">
        <v>19.742212674543502</v>
      </c>
      <c r="H29" s="35">
        <v>6.1868958109559617</v>
      </c>
    </row>
    <row r="30" spans="2:8" x14ac:dyDescent="0.2">
      <c r="B30" s="1" t="s">
        <v>26</v>
      </c>
      <c r="C30" s="34">
        <v>100</v>
      </c>
      <c r="D30" s="35">
        <v>34.878000787091693</v>
      </c>
      <c r="E30" s="35">
        <v>2.4006296733569461</v>
      </c>
      <c r="F30" s="35">
        <v>30.293191656828022</v>
      </c>
      <c r="G30" s="35">
        <v>24.61629279811098</v>
      </c>
      <c r="H30" s="35">
        <v>7.8118850846123582</v>
      </c>
    </row>
    <row r="31" spans="2:8" x14ac:dyDescent="0.2">
      <c r="B31" s="1" t="s">
        <v>27</v>
      </c>
      <c r="C31" s="34">
        <v>100</v>
      </c>
      <c r="D31" s="35">
        <v>36.741182800958768</v>
      </c>
      <c r="E31" s="35">
        <v>2.2697255784376069</v>
      </c>
      <c r="F31" s="35">
        <v>29.247175072151837</v>
      </c>
      <c r="G31" s="35">
        <v>23.230445629310768</v>
      </c>
      <c r="H31" s="35">
        <v>8.5114709191410256</v>
      </c>
    </row>
    <row r="32" spans="2:8" x14ac:dyDescent="0.2">
      <c r="C32" s="34"/>
      <c r="D32" s="35"/>
      <c r="E32" s="35"/>
      <c r="F32" s="35"/>
      <c r="G32" s="35"/>
      <c r="H32" s="35"/>
    </row>
    <row r="33" spans="2:8" x14ac:dyDescent="0.2">
      <c r="B33" s="1" t="s">
        <v>28</v>
      </c>
      <c r="C33" s="34">
        <v>100</v>
      </c>
      <c r="D33" s="35">
        <v>42.537512208115068</v>
      </c>
      <c r="E33" s="35">
        <v>1.4028234040664123</v>
      </c>
      <c r="F33" s="35">
        <v>36.20704963153689</v>
      </c>
      <c r="G33" s="35">
        <v>12.110450146497381</v>
      </c>
      <c r="H33" s="35">
        <v>7.7421646097842496</v>
      </c>
    </row>
    <row r="34" spans="2:8" x14ac:dyDescent="0.2">
      <c r="B34" s="1" t="s">
        <v>29</v>
      </c>
      <c r="C34" s="34">
        <v>100</v>
      </c>
      <c r="D34" s="35">
        <v>38.599871547848423</v>
      </c>
      <c r="E34" s="35">
        <v>2.3249839434810533</v>
      </c>
      <c r="F34" s="35">
        <v>32.665382145150929</v>
      </c>
      <c r="G34" s="35">
        <v>18.265895953757223</v>
      </c>
      <c r="H34" s="35">
        <v>8.1438664097623636</v>
      </c>
    </row>
    <row r="35" spans="2:8" x14ac:dyDescent="0.2">
      <c r="B35" s="1" t="s">
        <v>30</v>
      </c>
      <c r="C35" s="34">
        <v>100</v>
      </c>
      <c r="D35" s="35">
        <v>31.532524807056227</v>
      </c>
      <c r="E35" s="35">
        <v>2.5633958103638368</v>
      </c>
      <c r="F35" s="35">
        <v>40.132304299889746</v>
      </c>
      <c r="G35" s="35">
        <v>19.873208379272324</v>
      </c>
      <c r="H35" s="35">
        <v>5.8985667034178606</v>
      </c>
    </row>
    <row r="36" spans="2:8" x14ac:dyDescent="0.2">
      <c r="B36" s="1" t="s">
        <v>31</v>
      </c>
      <c r="C36" s="34">
        <v>100</v>
      </c>
      <c r="D36" s="35">
        <v>26.651126651126649</v>
      </c>
      <c r="E36" s="35">
        <v>1.4763014763014763</v>
      </c>
      <c r="F36" s="35">
        <v>56.216006216006221</v>
      </c>
      <c r="G36" s="35">
        <v>11.732711732711733</v>
      </c>
      <c r="H36" s="35">
        <v>3.9238539238539238</v>
      </c>
    </row>
    <row r="37" spans="2:8" x14ac:dyDescent="0.2">
      <c r="B37" s="1" t="s">
        <v>32</v>
      </c>
      <c r="C37" s="34">
        <v>100</v>
      </c>
      <c r="D37" s="35">
        <v>13.526570048309178</v>
      </c>
      <c r="E37" s="35">
        <v>0.72463768115942029</v>
      </c>
      <c r="F37" s="35">
        <v>64.734299516908209</v>
      </c>
      <c r="G37" s="35">
        <v>20.531400966183575</v>
      </c>
      <c r="H37" s="35">
        <v>0.48309178743961351</v>
      </c>
    </row>
    <row r="38" spans="2:8" x14ac:dyDescent="0.2">
      <c r="C38" s="34"/>
      <c r="D38" s="35"/>
      <c r="E38" s="35"/>
      <c r="F38" s="35"/>
      <c r="G38" s="35"/>
      <c r="H38" s="35"/>
    </row>
    <row r="39" spans="2:8" x14ac:dyDescent="0.2">
      <c r="B39" s="1" t="s">
        <v>33</v>
      </c>
      <c r="C39" s="34">
        <v>100</v>
      </c>
      <c r="D39" s="35">
        <v>26.203664252236898</v>
      </c>
      <c r="E39" s="35">
        <v>2.1303792074989345</v>
      </c>
      <c r="F39" s="35">
        <v>35.577332765232214</v>
      </c>
      <c r="G39" s="35">
        <v>22.667234767788667</v>
      </c>
      <c r="H39" s="35">
        <v>13.42138900724329</v>
      </c>
    </row>
    <row r="40" spans="2:8" x14ac:dyDescent="0.2">
      <c r="B40" s="1" t="s">
        <v>34</v>
      </c>
      <c r="C40" s="34">
        <v>100</v>
      </c>
      <c r="D40" s="35">
        <v>21.702960606802055</v>
      </c>
      <c r="E40" s="35">
        <v>1.5414729630535846</v>
      </c>
      <c r="F40" s="35">
        <v>30.144360166381208</v>
      </c>
      <c r="G40" s="35">
        <v>35.967702471250306</v>
      </c>
      <c r="H40" s="35">
        <v>10.643503792512846</v>
      </c>
    </row>
    <row r="41" spans="2:8" x14ac:dyDescent="0.2">
      <c r="B41" s="1" t="s">
        <v>35</v>
      </c>
      <c r="C41" s="34">
        <v>100</v>
      </c>
      <c r="D41" s="35">
        <v>25.571112748710391</v>
      </c>
      <c r="E41" s="35">
        <v>1.7980840088430361</v>
      </c>
      <c r="F41" s="35">
        <v>42.652910832719229</v>
      </c>
      <c r="G41" s="35">
        <v>19.395725865880621</v>
      </c>
      <c r="H41" s="35">
        <v>10.58216654384672</v>
      </c>
    </row>
    <row r="42" spans="2:8" x14ac:dyDescent="0.2">
      <c r="B42" s="1" t="s">
        <v>36</v>
      </c>
      <c r="C42" s="34">
        <v>100</v>
      </c>
      <c r="D42" s="35">
        <v>20.755860953920777</v>
      </c>
      <c r="E42" s="35">
        <v>2.1827000808407435</v>
      </c>
      <c r="F42" s="35">
        <v>43.573160873080027</v>
      </c>
      <c r="G42" s="35">
        <v>23.201293451899758</v>
      </c>
      <c r="H42" s="35">
        <v>10.286984640258691</v>
      </c>
    </row>
    <row r="43" spans="2:8" x14ac:dyDescent="0.2">
      <c r="B43" s="1" t="s">
        <v>37</v>
      </c>
      <c r="C43" s="34">
        <v>100</v>
      </c>
      <c r="D43" s="35">
        <v>17.158792650918635</v>
      </c>
      <c r="E43" s="35">
        <v>1.5748031496062991</v>
      </c>
      <c r="F43" s="35">
        <v>46.48950131233596</v>
      </c>
      <c r="G43" s="35">
        <v>21.391076115485564</v>
      </c>
      <c r="H43" s="35">
        <v>13.385826771653544</v>
      </c>
    </row>
    <row r="44" spans="2:8" x14ac:dyDescent="0.2">
      <c r="C44" s="34"/>
      <c r="D44" s="35"/>
      <c r="E44" s="35"/>
      <c r="F44" s="35"/>
      <c r="G44" s="35"/>
      <c r="H44" s="35"/>
    </row>
    <row r="45" spans="2:8" x14ac:dyDescent="0.2">
      <c r="B45" s="1" t="s">
        <v>38</v>
      </c>
      <c r="C45" s="34">
        <v>100</v>
      </c>
      <c r="D45" s="35">
        <v>26.306056403143778</v>
      </c>
      <c r="E45" s="35">
        <v>2.6121128062875636</v>
      </c>
      <c r="F45" s="35">
        <v>41.308368007397135</v>
      </c>
      <c r="G45" s="35">
        <v>19.810448451225152</v>
      </c>
      <c r="H45" s="35">
        <v>9.9630143319463702</v>
      </c>
    </row>
    <row r="46" spans="2:8" x14ac:dyDescent="0.2">
      <c r="B46" s="1" t="s">
        <v>39</v>
      </c>
      <c r="C46" s="34">
        <v>100</v>
      </c>
      <c r="D46" s="35">
        <v>24.749816939223823</v>
      </c>
      <c r="E46" s="35">
        <v>2.3919941420551623</v>
      </c>
      <c r="F46" s="35">
        <v>42.396875762753233</v>
      </c>
      <c r="G46" s="35">
        <v>17.671466927019772</v>
      </c>
      <c r="H46" s="35">
        <v>12.78984622894801</v>
      </c>
    </row>
    <row r="47" spans="2:8" x14ac:dyDescent="0.2">
      <c r="B47" s="1" t="s">
        <v>40</v>
      </c>
      <c r="C47" s="34">
        <v>100</v>
      </c>
      <c r="D47" s="35">
        <v>21.93515704154002</v>
      </c>
      <c r="E47" s="35">
        <v>2.9888551165146908</v>
      </c>
      <c r="F47" s="35">
        <v>41.818642350557248</v>
      </c>
      <c r="G47" s="35">
        <v>24.062816616008107</v>
      </c>
      <c r="H47" s="35">
        <v>9.1945288753799392</v>
      </c>
    </row>
    <row r="48" spans="2:8" x14ac:dyDescent="0.2">
      <c r="B48" s="1" t="s">
        <v>41</v>
      </c>
      <c r="C48" s="34">
        <v>100</v>
      </c>
      <c r="D48" s="35">
        <v>24.418286339994523</v>
      </c>
      <c r="E48" s="35">
        <v>2.2721051190802082</v>
      </c>
      <c r="F48" s="35">
        <v>39.775526964139061</v>
      </c>
      <c r="G48" s="35">
        <v>25.513276758828361</v>
      </c>
      <c r="H48" s="35">
        <v>8.0208048179578419</v>
      </c>
    </row>
    <row r="49" spans="2:8" x14ac:dyDescent="0.2">
      <c r="B49" s="1" t="s">
        <v>42</v>
      </c>
      <c r="C49" s="34">
        <v>100</v>
      </c>
      <c r="D49" s="35">
        <v>19.711853307138181</v>
      </c>
      <c r="E49" s="35">
        <v>2.7504911591355601</v>
      </c>
      <c r="F49" s="35">
        <v>42.567125081859857</v>
      </c>
      <c r="G49" s="35">
        <v>20.890635232481991</v>
      </c>
      <c r="H49" s="35">
        <v>14.079895219384413</v>
      </c>
    </row>
    <row r="50" spans="2:8" x14ac:dyDescent="0.2">
      <c r="B50" s="1" t="s">
        <v>43</v>
      </c>
      <c r="C50" s="34">
        <v>100</v>
      </c>
      <c r="D50" s="35">
        <v>18.303886925795055</v>
      </c>
      <c r="E50" s="35">
        <v>1.8374558303886925</v>
      </c>
      <c r="F50" s="35">
        <v>42.544169611307417</v>
      </c>
      <c r="G50" s="35">
        <v>29.328621908127207</v>
      </c>
      <c r="H50" s="35">
        <v>7.9858657243816262</v>
      </c>
    </row>
    <row r="51" spans="2:8" x14ac:dyDescent="0.2">
      <c r="B51" s="1" t="s">
        <v>44</v>
      </c>
      <c r="C51" s="34">
        <v>100</v>
      </c>
      <c r="D51" s="35">
        <v>20.45376418013063</v>
      </c>
      <c r="E51" s="35">
        <v>2.4750773461670676</v>
      </c>
      <c r="F51" s="35">
        <v>41.491921622550706</v>
      </c>
      <c r="G51" s="35">
        <v>24.819525610175319</v>
      </c>
      <c r="H51" s="35">
        <v>10.75971124097628</v>
      </c>
    </row>
    <row r="52" spans="2:8" x14ac:dyDescent="0.2">
      <c r="B52" s="1" t="s">
        <v>45</v>
      </c>
      <c r="C52" s="34">
        <v>100</v>
      </c>
      <c r="D52" s="35">
        <v>19.975968759387204</v>
      </c>
      <c r="E52" s="35">
        <v>1.8924601982577351</v>
      </c>
      <c r="F52" s="35">
        <v>46.710723941123462</v>
      </c>
      <c r="G52" s="35">
        <v>22.889756683688795</v>
      </c>
      <c r="H52" s="35">
        <v>8.5310904175428046</v>
      </c>
    </row>
    <row r="53" spans="2:8" x14ac:dyDescent="0.2">
      <c r="B53" s="1" t="s">
        <v>46</v>
      </c>
      <c r="C53" s="34">
        <v>100</v>
      </c>
      <c r="D53" s="35">
        <v>22.411347517730494</v>
      </c>
      <c r="E53" s="35">
        <v>3.2151300236406617</v>
      </c>
      <c r="F53" s="35">
        <v>43.026004728132392</v>
      </c>
      <c r="G53" s="35">
        <v>19.976359338061467</v>
      </c>
      <c r="H53" s="35">
        <v>11.371158392434989</v>
      </c>
    </row>
    <row r="54" spans="2:8" x14ac:dyDescent="0.2">
      <c r="B54" s="1" t="s">
        <v>47</v>
      </c>
      <c r="C54" s="34">
        <v>100</v>
      </c>
      <c r="D54" s="35">
        <v>21.869656089682689</v>
      </c>
      <c r="E54" s="35">
        <v>2.1090632718981572</v>
      </c>
      <c r="F54" s="35">
        <v>44.974349230476911</v>
      </c>
      <c r="G54" s="35">
        <v>22.952688580657423</v>
      </c>
      <c r="H54" s="35">
        <v>8.0942428272848179</v>
      </c>
    </row>
    <row r="55" spans="2:8" x14ac:dyDescent="0.2">
      <c r="C55" s="34"/>
      <c r="D55" s="35"/>
      <c r="E55" s="35"/>
      <c r="F55" s="35"/>
      <c r="G55" s="35"/>
      <c r="H55" s="35"/>
    </row>
    <row r="56" spans="2:8" x14ac:dyDescent="0.2">
      <c r="B56" s="1" t="s">
        <v>48</v>
      </c>
      <c r="C56" s="34">
        <v>100</v>
      </c>
      <c r="D56" s="35">
        <v>27.217401104474249</v>
      </c>
      <c r="E56" s="35">
        <v>3.6177166685450244</v>
      </c>
      <c r="F56" s="35">
        <v>34.644426913107182</v>
      </c>
      <c r="G56" s="35">
        <v>23.982869379014989</v>
      </c>
      <c r="H56" s="35">
        <v>10.537585934858559</v>
      </c>
    </row>
    <row r="57" spans="2:8" x14ac:dyDescent="0.2">
      <c r="B57" s="1" t="s">
        <v>49</v>
      </c>
      <c r="C57" s="34">
        <v>100</v>
      </c>
      <c r="D57" s="35">
        <v>21.480406386066765</v>
      </c>
      <c r="E57" s="35">
        <v>2.8543783260764393</v>
      </c>
      <c r="F57" s="35">
        <v>35.316884373488143</v>
      </c>
      <c r="G57" s="35">
        <v>30.091920657958394</v>
      </c>
      <c r="H57" s="35">
        <v>10.256410256410255</v>
      </c>
    </row>
    <row r="58" spans="2:8" x14ac:dyDescent="0.2">
      <c r="B58" s="1" t="s">
        <v>50</v>
      </c>
      <c r="C58" s="34">
        <v>100</v>
      </c>
      <c r="D58" s="35">
        <v>23.393461104847802</v>
      </c>
      <c r="E58" s="35">
        <v>3.3258173618940248</v>
      </c>
      <c r="F58" s="35">
        <v>35.907553551296509</v>
      </c>
      <c r="G58" s="35">
        <v>28.917700112739571</v>
      </c>
      <c r="H58" s="35">
        <v>8.4554678692220975</v>
      </c>
    </row>
    <row r="59" spans="2:8" x14ac:dyDescent="0.2">
      <c r="B59" s="1" t="s">
        <v>51</v>
      </c>
      <c r="C59" s="34">
        <v>100</v>
      </c>
      <c r="D59" s="35">
        <v>23.76621440286268</v>
      </c>
      <c r="E59" s="35">
        <v>3.3248844490830471</v>
      </c>
      <c r="F59" s="35">
        <v>32.637542865662738</v>
      </c>
      <c r="G59" s="35">
        <v>27.374384970925895</v>
      </c>
      <c r="H59" s="35">
        <v>12.896973311465635</v>
      </c>
    </row>
    <row r="60" spans="2:8" x14ac:dyDescent="0.2">
      <c r="B60" s="1" t="s">
        <v>52</v>
      </c>
      <c r="C60" s="34">
        <v>100</v>
      </c>
      <c r="D60" s="35">
        <v>22.839506172839506</v>
      </c>
      <c r="E60" s="35">
        <v>3.0864197530864197</v>
      </c>
      <c r="F60" s="35">
        <v>34.567901234567898</v>
      </c>
      <c r="G60" s="35">
        <v>26.543209876543212</v>
      </c>
      <c r="H60" s="35">
        <v>12.962962962962962</v>
      </c>
    </row>
    <row r="61" spans="2:8" x14ac:dyDescent="0.2">
      <c r="B61" s="1" t="s">
        <v>53</v>
      </c>
      <c r="C61" s="34">
        <v>100</v>
      </c>
      <c r="D61" s="35">
        <v>20.457604306864063</v>
      </c>
      <c r="E61" s="35">
        <v>2.6917900403768504</v>
      </c>
      <c r="F61" s="35">
        <v>40.578734858681017</v>
      </c>
      <c r="G61" s="35">
        <v>21.366083445491252</v>
      </c>
      <c r="H61" s="35">
        <v>14.905787348586811</v>
      </c>
    </row>
    <row r="62" spans="2:8" x14ac:dyDescent="0.2">
      <c r="B62" s="1" t="s">
        <v>54</v>
      </c>
      <c r="C62" s="34">
        <v>100</v>
      </c>
      <c r="D62" s="35">
        <v>25.831729447346714</v>
      </c>
      <c r="E62" s="35">
        <v>2.9282375584272753</v>
      </c>
      <c r="F62" s="35">
        <v>41.119054165521035</v>
      </c>
      <c r="G62" s="35">
        <v>19.109155897717901</v>
      </c>
      <c r="H62" s="35">
        <v>11.011822930987076</v>
      </c>
    </row>
    <row r="63" spans="2:8" x14ac:dyDescent="0.2">
      <c r="C63" s="34"/>
      <c r="D63" s="35"/>
      <c r="E63" s="35"/>
      <c r="F63" s="35"/>
      <c r="G63" s="35"/>
      <c r="H63" s="35"/>
    </row>
    <row r="64" spans="2:8" x14ac:dyDescent="0.2">
      <c r="B64" s="1" t="s">
        <v>55</v>
      </c>
      <c r="C64" s="34">
        <v>100</v>
      </c>
      <c r="D64" s="35">
        <v>26.091598163766417</v>
      </c>
      <c r="E64" s="35">
        <v>3.6511156186612577</v>
      </c>
      <c r="F64" s="35">
        <v>36.308316430020284</v>
      </c>
      <c r="G64" s="35">
        <v>25.077399380804955</v>
      </c>
      <c r="H64" s="35">
        <v>8.8715704067470913</v>
      </c>
    </row>
    <row r="65" spans="2:8" x14ac:dyDescent="0.2">
      <c r="B65" s="1" t="s">
        <v>84</v>
      </c>
      <c r="C65" s="34">
        <v>100</v>
      </c>
      <c r="D65" s="35">
        <v>26.495278069254987</v>
      </c>
      <c r="E65" s="35">
        <v>3.9874081846799578</v>
      </c>
      <c r="F65" s="35">
        <v>43.336831059811118</v>
      </c>
      <c r="G65" s="35">
        <v>16.421825813221407</v>
      </c>
      <c r="H65" s="35">
        <v>9.7586568730325283</v>
      </c>
    </row>
    <row r="66" spans="2:8" x14ac:dyDescent="0.2">
      <c r="B66" s="1" t="s">
        <v>57</v>
      </c>
      <c r="C66" s="34">
        <v>100</v>
      </c>
      <c r="D66" s="35">
        <v>26.259117749218479</v>
      </c>
      <c r="E66" s="35">
        <v>4.480722473080931</v>
      </c>
      <c r="F66" s="35">
        <v>37.130948245918724</v>
      </c>
      <c r="G66" s="35">
        <v>22.716220910038206</v>
      </c>
      <c r="H66" s="35">
        <v>9.4129906217436616</v>
      </c>
    </row>
    <row r="67" spans="2:8" x14ac:dyDescent="0.2">
      <c r="B67" s="1" t="s">
        <v>58</v>
      </c>
      <c r="C67" s="34">
        <v>100</v>
      </c>
      <c r="D67" s="35">
        <v>24.258760107816713</v>
      </c>
      <c r="E67" s="35">
        <v>4.1329739442946991</v>
      </c>
      <c r="F67" s="35">
        <v>37.690925426774484</v>
      </c>
      <c r="G67" s="35">
        <v>23.764600179694519</v>
      </c>
      <c r="H67" s="35">
        <v>10.152740341419586</v>
      </c>
    </row>
    <row r="68" spans="2:8" x14ac:dyDescent="0.2">
      <c r="B68" s="1" t="s">
        <v>59</v>
      </c>
      <c r="C68" s="34">
        <v>100</v>
      </c>
      <c r="D68" s="35">
        <v>21.12</v>
      </c>
      <c r="E68" s="35">
        <v>3.92</v>
      </c>
      <c r="F68" s="35">
        <v>36.32</v>
      </c>
      <c r="G68" s="35">
        <v>32.4</v>
      </c>
      <c r="H68" s="35">
        <v>6.24</v>
      </c>
    </row>
    <row r="69" spans="2:8" x14ac:dyDescent="0.2">
      <c r="B69" s="1" t="s">
        <v>60</v>
      </c>
      <c r="C69" s="34">
        <v>100</v>
      </c>
      <c r="D69" s="35">
        <v>20.133333333333333</v>
      </c>
      <c r="E69" s="35">
        <v>2.7111111111111108</v>
      </c>
      <c r="F69" s="35">
        <v>36.844444444444449</v>
      </c>
      <c r="G69" s="35">
        <v>27.288888888888891</v>
      </c>
      <c r="H69" s="35">
        <v>13.02222222222222</v>
      </c>
    </row>
    <row r="70" spans="2:8" x14ac:dyDescent="0.2">
      <c r="B70" s="1" t="s">
        <v>61</v>
      </c>
      <c r="C70" s="34">
        <v>100</v>
      </c>
      <c r="D70" s="35">
        <v>19.298245614035086</v>
      </c>
      <c r="E70" s="35">
        <v>2.0050125313283207</v>
      </c>
      <c r="F70" s="35">
        <v>44.862155388471173</v>
      </c>
      <c r="G70" s="35">
        <v>31.32832080200501</v>
      </c>
      <c r="H70" s="35">
        <v>2.5062656641604009</v>
      </c>
    </row>
    <row r="71" spans="2:8" ht="18" thickBot="1" x14ac:dyDescent="0.25">
      <c r="B71" s="5"/>
      <c r="C71" s="36"/>
      <c r="D71" s="5"/>
      <c r="E71" s="5"/>
      <c r="F71" s="5"/>
      <c r="G71" s="5"/>
      <c r="H71" s="5"/>
    </row>
    <row r="72" spans="2:8" x14ac:dyDescent="0.2">
      <c r="C72" s="1" t="s">
        <v>62</v>
      </c>
    </row>
  </sheetData>
  <phoneticPr fontId="2"/>
  <pageMargins left="0.37" right="0.34" top="0.6" bottom="0.53" header="0.51200000000000001" footer="0.51200000000000001"/>
  <pageSetup paperSize="12" scale="75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35"/>
  <sheetViews>
    <sheetView showGridLines="0" zoomScale="75" zoomScaleNormal="75" workbookViewId="0">
      <selection activeCell="C26" sqref="C26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11" width="13.375" style="2" customWidth="1"/>
    <col min="12" max="256" width="12.125" style="2"/>
    <col min="257" max="257" width="13.375" style="2" customWidth="1"/>
    <col min="258" max="258" width="15.875" style="2" customWidth="1"/>
    <col min="259" max="259" width="12.125" style="2"/>
    <col min="260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5" width="12.125" style="2"/>
    <col min="516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1" width="12.125" style="2"/>
    <col min="772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7" width="12.125" style="2"/>
    <col min="1028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3" width="12.125" style="2"/>
    <col min="1284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39" width="12.125" style="2"/>
    <col min="1540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5" width="12.125" style="2"/>
    <col min="1796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1" width="12.125" style="2"/>
    <col min="2052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7" width="12.125" style="2"/>
    <col min="2308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3" width="12.125" style="2"/>
    <col min="2564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19" width="12.125" style="2"/>
    <col min="2820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5" width="12.125" style="2"/>
    <col min="3076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1" width="12.125" style="2"/>
    <col min="3332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7" width="12.125" style="2"/>
    <col min="3588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3" width="12.125" style="2"/>
    <col min="3844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099" width="12.125" style="2"/>
    <col min="4100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5" width="12.125" style="2"/>
    <col min="4356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1" width="12.125" style="2"/>
    <col min="4612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7" width="12.125" style="2"/>
    <col min="4868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3" width="12.125" style="2"/>
    <col min="5124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79" width="12.125" style="2"/>
    <col min="5380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5" width="12.125" style="2"/>
    <col min="5636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1" width="12.125" style="2"/>
    <col min="5892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7" width="12.125" style="2"/>
    <col min="6148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3" width="12.125" style="2"/>
    <col min="6404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59" width="12.125" style="2"/>
    <col min="6660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5" width="12.125" style="2"/>
    <col min="6916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1" width="12.125" style="2"/>
    <col min="7172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7" width="12.125" style="2"/>
    <col min="7428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3" width="12.125" style="2"/>
    <col min="7684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39" width="12.125" style="2"/>
    <col min="7940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5" width="12.125" style="2"/>
    <col min="8196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1" width="12.125" style="2"/>
    <col min="8452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7" width="12.125" style="2"/>
    <col min="8708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3" width="12.125" style="2"/>
    <col min="8964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19" width="12.125" style="2"/>
    <col min="9220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5" width="12.125" style="2"/>
    <col min="9476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1" width="12.125" style="2"/>
    <col min="9732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7" width="12.125" style="2"/>
    <col min="9988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D6" s="4" t="s">
        <v>70</v>
      </c>
    </row>
    <row r="7" spans="1:11" x14ac:dyDescent="0.2">
      <c r="C7" s="4" t="s">
        <v>71</v>
      </c>
      <c r="D7" s="3"/>
      <c r="E7" s="3"/>
    </row>
    <row r="8" spans="1:11" ht="18" thickBot="1" x14ac:dyDescent="0.25">
      <c r="B8" s="5"/>
      <c r="C8" s="5"/>
      <c r="D8" s="5"/>
      <c r="E8" s="6" t="s">
        <v>72</v>
      </c>
      <c r="F8" s="5"/>
      <c r="G8" s="5"/>
      <c r="H8" s="5"/>
      <c r="I8" s="5"/>
      <c r="J8" s="5"/>
      <c r="K8" s="28" t="s">
        <v>73</v>
      </c>
    </row>
    <row r="9" spans="1:11" x14ac:dyDescent="0.2">
      <c r="C9" s="23"/>
      <c r="D9" s="9"/>
      <c r="E9" s="9"/>
      <c r="F9" s="9"/>
      <c r="G9" s="29" t="s">
        <v>74</v>
      </c>
      <c r="H9" s="9"/>
      <c r="I9" s="9"/>
      <c r="J9" s="9"/>
      <c r="K9" s="9"/>
    </row>
    <row r="10" spans="1:11" x14ac:dyDescent="0.2">
      <c r="C10" s="23"/>
      <c r="D10" s="30" t="s">
        <v>76</v>
      </c>
      <c r="E10" s="23"/>
      <c r="F10" s="23"/>
      <c r="G10" s="8" t="s">
        <v>77</v>
      </c>
      <c r="H10" s="37"/>
      <c r="I10" s="30" t="s">
        <v>75</v>
      </c>
      <c r="J10" s="23"/>
      <c r="K10" s="8" t="s">
        <v>85</v>
      </c>
    </row>
    <row r="11" spans="1:11" x14ac:dyDescent="0.2">
      <c r="B11" s="9"/>
      <c r="C11" s="12" t="s">
        <v>78</v>
      </c>
      <c r="D11" s="12" t="s">
        <v>80</v>
      </c>
      <c r="E11" s="12" t="s">
        <v>81</v>
      </c>
      <c r="F11" s="12" t="s">
        <v>79</v>
      </c>
      <c r="G11" s="12" t="s">
        <v>82</v>
      </c>
      <c r="H11" s="12" t="s">
        <v>86</v>
      </c>
      <c r="I11" s="12" t="s">
        <v>80</v>
      </c>
      <c r="J11" s="12" t="s">
        <v>87</v>
      </c>
      <c r="K11" s="12" t="s">
        <v>88</v>
      </c>
    </row>
    <row r="12" spans="1:11" x14ac:dyDescent="0.2">
      <c r="C12" s="23"/>
    </row>
    <row r="13" spans="1:11" x14ac:dyDescent="0.2">
      <c r="B13" s="4" t="s">
        <v>83</v>
      </c>
      <c r="C13" s="31">
        <f>SUM(D13:K13)</f>
        <v>100</v>
      </c>
      <c r="D13" s="32">
        <f t="shared" ref="D13:K13" si="0">D78/$C78*100</f>
        <v>34.52701471270462</v>
      </c>
      <c r="E13" s="32">
        <f t="shared" si="0"/>
        <v>21.992842468023063</v>
      </c>
      <c r="F13" s="32">
        <f t="shared" si="0"/>
        <v>30.493861422228115</v>
      </c>
      <c r="G13" s="32">
        <f t="shared" si="0"/>
        <v>10.314011862946519</v>
      </c>
      <c r="H13" s="32">
        <f t="shared" si="0"/>
        <v>0</v>
      </c>
      <c r="I13" s="32">
        <f t="shared" si="0"/>
        <v>2.672269534097687</v>
      </c>
      <c r="J13" s="32">
        <f t="shared" si="0"/>
        <v>0</v>
      </c>
      <c r="K13" s="32">
        <f t="shared" si="0"/>
        <v>0</v>
      </c>
    </row>
    <row r="14" spans="1:11" x14ac:dyDescent="0.2">
      <c r="C14" s="23"/>
      <c r="D14" s="33"/>
      <c r="E14" s="33"/>
      <c r="I14" s="33"/>
      <c r="J14" s="33"/>
      <c r="K14" s="33"/>
    </row>
    <row r="15" spans="1:11" x14ac:dyDescent="0.2">
      <c r="B15" s="1" t="s">
        <v>12</v>
      </c>
      <c r="C15" s="34">
        <f t="shared" ref="C15:C21" si="1">SUM(D15:K15)</f>
        <v>100.00000000000001</v>
      </c>
      <c r="D15" s="35">
        <f t="shared" ref="D15:K21" si="2">D80/$C80*100</f>
        <v>29.85299367191303</v>
      </c>
      <c r="E15" s="35">
        <f t="shared" si="2"/>
        <v>24.214830439720917</v>
      </c>
      <c r="F15" s="35">
        <f t="shared" si="2"/>
        <v>31.264643842284599</v>
      </c>
      <c r="G15" s="35">
        <f t="shared" si="2"/>
        <v>11.881226675320461</v>
      </c>
      <c r="H15" s="35">
        <f t="shared" si="2"/>
        <v>0</v>
      </c>
      <c r="I15" s="35">
        <f t="shared" si="2"/>
        <v>2.786305370760993</v>
      </c>
      <c r="J15" s="35">
        <f t="shared" si="2"/>
        <v>0</v>
      </c>
      <c r="K15" s="35">
        <f t="shared" si="2"/>
        <v>0</v>
      </c>
    </row>
    <row r="16" spans="1:11" x14ac:dyDescent="0.2">
      <c r="B16" s="1" t="s">
        <v>13</v>
      </c>
      <c r="C16" s="34">
        <f t="shared" si="1"/>
        <v>100.00000000000001</v>
      </c>
      <c r="D16" s="35">
        <f t="shared" si="2"/>
        <v>38.486467548392753</v>
      </c>
      <c r="E16" s="35">
        <f t="shared" si="2"/>
        <v>18.74397827800648</v>
      </c>
      <c r="F16" s="35">
        <f t="shared" si="2"/>
        <v>29.95970920557064</v>
      </c>
      <c r="G16" s="35">
        <f t="shared" si="2"/>
        <v>11.058071297188404</v>
      </c>
      <c r="H16" s="35">
        <f t="shared" si="2"/>
        <v>0</v>
      </c>
      <c r="I16" s="35">
        <f t="shared" si="2"/>
        <v>1.7517736708417271</v>
      </c>
      <c r="J16" s="35">
        <f t="shared" si="2"/>
        <v>0</v>
      </c>
      <c r="K16" s="35">
        <f t="shared" si="2"/>
        <v>0</v>
      </c>
    </row>
    <row r="17" spans="2:11" x14ac:dyDescent="0.2">
      <c r="B17" s="1" t="s">
        <v>14</v>
      </c>
      <c r="C17" s="34">
        <f t="shared" si="1"/>
        <v>100</v>
      </c>
      <c r="D17" s="35">
        <f t="shared" si="2"/>
        <v>32.629799944975041</v>
      </c>
      <c r="E17" s="35">
        <f t="shared" si="2"/>
        <v>15.006092048893604</v>
      </c>
      <c r="F17" s="35">
        <f t="shared" si="2"/>
        <v>38.64717211020713</v>
      </c>
      <c r="G17" s="35">
        <f t="shared" si="2"/>
        <v>10.883150571866524</v>
      </c>
      <c r="H17" s="35">
        <f t="shared" si="2"/>
        <v>0</v>
      </c>
      <c r="I17" s="35">
        <f t="shared" si="2"/>
        <v>2.8337853240576973</v>
      </c>
      <c r="J17" s="35">
        <f t="shared" si="2"/>
        <v>0</v>
      </c>
      <c r="K17" s="35">
        <f t="shared" si="2"/>
        <v>0</v>
      </c>
    </row>
    <row r="18" spans="2:11" x14ac:dyDescent="0.2">
      <c r="B18" s="1" t="s">
        <v>15</v>
      </c>
      <c r="C18" s="34">
        <f t="shared" si="1"/>
        <v>100.00000000000001</v>
      </c>
      <c r="D18" s="35">
        <f t="shared" si="2"/>
        <v>42.44089364471116</v>
      </c>
      <c r="E18" s="35">
        <f t="shared" si="2"/>
        <v>19.940712891331067</v>
      </c>
      <c r="F18" s="35">
        <f t="shared" si="2"/>
        <v>27.517894584628731</v>
      </c>
      <c r="G18" s="35">
        <f t="shared" si="2"/>
        <v>8.0182199407128909</v>
      </c>
      <c r="H18" s="35">
        <f t="shared" si="2"/>
        <v>0</v>
      </c>
      <c r="I18" s="35">
        <f t="shared" si="2"/>
        <v>2.082278938616152</v>
      </c>
      <c r="J18" s="35">
        <f t="shared" si="2"/>
        <v>0</v>
      </c>
      <c r="K18" s="35">
        <f t="shared" si="2"/>
        <v>0</v>
      </c>
    </row>
    <row r="19" spans="2:11" x14ac:dyDescent="0.2">
      <c r="B19" s="1" t="s">
        <v>16</v>
      </c>
      <c r="C19" s="34">
        <f t="shared" si="1"/>
        <v>100</v>
      </c>
      <c r="D19" s="35">
        <f t="shared" si="2"/>
        <v>33.118279569892472</v>
      </c>
      <c r="E19" s="35">
        <f t="shared" si="2"/>
        <v>26.941935483870967</v>
      </c>
      <c r="F19" s="35">
        <f t="shared" si="2"/>
        <v>25.470967741935485</v>
      </c>
      <c r="G19" s="35">
        <f t="shared" si="2"/>
        <v>12.189247311827957</v>
      </c>
      <c r="H19" s="35">
        <f t="shared" si="2"/>
        <v>0</v>
      </c>
      <c r="I19" s="35">
        <f t="shared" si="2"/>
        <v>2.2795698924731185</v>
      </c>
      <c r="J19" s="35">
        <f t="shared" si="2"/>
        <v>0</v>
      </c>
      <c r="K19" s="35">
        <f t="shared" si="2"/>
        <v>0</v>
      </c>
    </row>
    <row r="20" spans="2:11" x14ac:dyDescent="0.2">
      <c r="B20" s="1" t="s">
        <v>17</v>
      </c>
      <c r="C20" s="34">
        <f t="shared" si="1"/>
        <v>100</v>
      </c>
      <c r="D20" s="35">
        <f t="shared" si="2"/>
        <v>35.448639157155398</v>
      </c>
      <c r="E20" s="35">
        <f t="shared" si="2"/>
        <v>23.487269534679545</v>
      </c>
      <c r="F20" s="35">
        <f t="shared" si="2"/>
        <v>27.796312554872692</v>
      </c>
      <c r="G20" s="35">
        <f t="shared" si="2"/>
        <v>8.7936786654960493</v>
      </c>
      <c r="H20" s="35">
        <f t="shared" si="2"/>
        <v>0</v>
      </c>
      <c r="I20" s="35">
        <f t="shared" si="2"/>
        <v>4.4741000877963133</v>
      </c>
      <c r="J20" s="35">
        <f t="shared" si="2"/>
        <v>0</v>
      </c>
      <c r="K20" s="35">
        <f t="shared" si="2"/>
        <v>0</v>
      </c>
    </row>
    <row r="21" spans="2:11" x14ac:dyDescent="0.2">
      <c r="B21" s="1" t="s">
        <v>18</v>
      </c>
      <c r="C21" s="34">
        <f t="shared" si="1"/>
        <v>100</v>
      </c>
      <c r="D21" s="35">
        <f t="shared" si="2"/>
        <v>33.415902898191725</v>
      </c>
      <c r="E21" s="35">
        <f t="shared" si="2"/>
        <v>22.906861530839731</v>
      </c>
      <c r="F21" s="35">
        <f t="shared" si="2"/>
        <v>29.39682932870944</v>
      </c>
      <c r="G21" s="35">
        <f t="shared" si="2"/>
        <v>10.577161258360167</v>
      </c>
      <c r="H21" s="35">
        <f t="shared" si="2"/>
        <v>0</v>
      </c>
      <c r="I21" s="35">
        <f t="shared" si="2"/>
        <v>3.7032449838989345</v>
      </c>
      <c r="J21" s="35">
        <f t="shared" si="2"/>
        <v>0</v>
      </c>
      <c r="K21" s="35">
        <f t="shared" si="2"/>
        <v>0</v>
      </c>
    </row>
    <row r="22" spans="2:11" x14ac:dyDescent="0.2">
      <c r="C22" s="34"/>
      <c r="D22" s="35"/>
      <c r="E22" s="35"/>
      <c r="F22" s="35"/>
      <c r="G22" s="35"/>
      <c r="H22" s="35"/>
      <c r="I22" s="35"/>
      <c r="J22" s="35"/>
      <c r="K22" s="35"/>
    </row>
    <row r="23" spans="2:11" x14ac:dyDescent="0.2">
      <c r="B23" s="1" t="s">
        <v>19</v>
      </c>
      <c r="C23" s="34">
        <f t="shared" ref="C23:C31" si="3">SUM(D23:K23)</f>
        <v>100</v>
      </c>
      <c r="D23" s="35">
        <f t="shared" ref="D23:K31" si="4">D88/$C88*100</f>
        <v>47.381195707715889</v>
      </c>
      <c r="E23" s="35">
        <f t="shared" si="4"/>
        <v>15.661727133367398</v>
      </c>
      <c r="F23" s="35">
        <f t="shared" si="4"/>
        <v>28.487480838017376</v>
      </c>
      <c r="G23" s="35">
        <f t="shared" si="4"/>
        <v>6.6811446090955542</v>
      </c>
      <c r="H23" s="35">
        <f t="shared" si="4"/>
        <v>0</v>
      </c>
      <c r="I23" s="35">
        <f t="shared" si="4"/>
        <v>1.788451711803781</v>
      </c>
      <c r="J23" s="35">
        <f t="shared" si="4"/>
        <v>0</v>
      </c>
      <c r="K23" s="35">
        <f t="shared" si="4"/>
        <v>0</v>
      </c>
    </row>
    <row r="24" spans="2:11" x14ac:dyDescent="0.2">
      <c r="B24" s="1" t="s">
        <v>20</v>
      </c>
      <c r="C24" s="34">
        <f t="shared" si="3"/>
        <v>100</v>
      </c>
      <c r="D24" s="35">
        <f t="shared" si="4"/>
        <v>45.010183299388999</v>
      </c>
      <c r="E24" s="35">
        <f t="shared" si="4"/>
        <v>16.90427698574338</v>
      </c>
      <c r="F24" s="35">
        <f t="shared" si="4"/>
        <v>28.332201855623445</v>
      </c>
      <c r="G24" s="35">
        <f t="shared" si="4"/>
        <v>8.146639511201629</v>
      </c>
      <c r="H24" s="35">
        <f t="shared" si="4"/>
        <v>0</v>
      </c>
      <c r="I24" s="35">
        <f t="shared" si="4"/>
        <v>1.6066983480425436</v>
      </c>
      <c r="J24" s="35">
        <f t="shared" si="4"/>
        <v>0</v>
      </c>
      <c r="K24" s="35">
        <f t="shared" si="4"/>
        <v>0</v>
      </c>
    </row>
    <row r="25" spans="2:11" x14ac:dyDescent="0.2">
      <c r="B25" s="1" t="s">
        <v>21</v>
      </c>
      <c r="C25" s="34">
        <f t="shared" si="3"/>
        <v>100</v>
      </c>
      <c r="D25" s="35">
        <f t="shared" si="4"/>
        <v>52.161063908385664</v>
      </c>
      <c r="E25" s="35">
        <f t="shared" si="4"/>
        <v>18.175101588474327</v>
      </c>
      <c r="F25" s="35">
        <f t="shared" si="4"/>
        <v>21.906169190986333</v>
      </c>
      <c r="G25" s="35">
        <f t="shared" si="4"/>
        <v>6.9818987809383088</v>
      </c>
      <c r="H25" s="35">
        <f t="shared" si="4"/>
        <v>0</v>
      </c>
      <c r="I25" s="35">
        <f t="shared" si="4"/>
        <v>0.77576653121536754</v>
      </c>
      <c r="J25" s="35">
        <f t="shared" si="4"/>
        <v>0</v>
      </c>
      <c r="K25" s="35">
        <f t="shared" si="4"/>
        <v>0</v>
      </c>
    </row>
    <row r="26" spans="2:11" x14ac:dyDescent="0.2">
      <c r="B26" s="1" t="s">
        <v>22</v>
      </c>
      <c r="C26" s="34">
        <f t="shared" si="3"/>
        <v>100</v>
      </c>
      <c r="D26" s="35">
        <f t="shared" si="4"/>
        <v>33.003038710529793</v>
      </c>
      <c r="E26" s="35">
        <f t="shared" si="4"/>
        <v>16.765755053507728</v>
      </c>
      <c r="F26" s="35">
        <f t="shared" si="4"/>
        <v>38.433082309420001</v>
      </c>
      <c r="G26" s="35">
        <f t="shared" si="4"/>
        <v>9.5917558462148236</v>
      </c>
      <c r="H26" s="35">
        <f t="shared" si="4"/>
        <v>0</v>
      </c>
      <c r="I26" s="35">
        <f t="shared" si="4"/>
        <v>2.2063680803276524</v>
      </c>
      <c r="J26" s="35">
        <f t="shared" si="4"/>
        <v>0</v>
      </c>
      <c r="K26" s="35">
        <f t="shared" si="4"/>
        <v>0</v>
      </c>
    </row>
    <row r="27" spans="2:11" x14ac:dyDescent="0.2">
      <c r="B27" s="1" t="s">
        <v>23</v>
      </c>
      <c r="C27" s="34">
        <f t="shared" si="3"/>
        <v>99.999999999999986</v>
      </c>
      <c r="D27" s="35">
        <f t="shared" si="4"/>
        <v>29.530940321515086</v>
      </c>
      <c r="E27" s="35">
        <f t="shared" si="4"/>
        <v>13.906628495926007</v>
      </c>
      <c r="F27" s="35">
        <f t="shared" si="4"/>
        <v>48.040079277692136</v>
      </c>
      <c r="G27" s="35">
        <f t="shared" si="4"/>
        <v>6.7936577846289374</v>
      </c>
      <c r="H27" s="35">
        <f t="shared" si="4"/>
        <v>0</v>
      </c>
      <c r="I27" s="35">
        <f t="shared" si="4"/>
        <v>1.728694120237833</v>
      </c>
      <c r="J27" s="35">
        <f t="shared" si="4"/>
        <v>0</v>
      </c>
      <c r="K27" s="35">
        <f t="shared" si="4"/>
        <v>0</v>
      </c>
    </row>
    <row r="28" spans="2:11" x14ac:dyDescent="0.2">
      <c r="B28" s="1" t="s">
        <v>24</v>
      </c>
      <c r="C28" s="34">
        <f t="shared" si="3"/>
        <v>100</v>
      </c>
      <c r="D28" s="35">
        <f t="shared" si="4"/>
        <v>32.042397064818587</v>
      </c>
      <c r="E28" s="35">
        <f t="shared" si="4"/>
        <v>15.756216877293111</v>
      </c>
      <c r="F28" s="35">
        <f t="shared" si="4"/>
        <v>43.477374643293928</v>
      </c>
      <c r="G28" s="35">
        <f t="shared" si="4"/>
        <v>6.706074194863433</v>
      </c>
      <c r="H28" s="35">
        <f t="shared" si="4"/>
        <v>0</v>
      </c>
      <c r="I28" s="35">
        <f t="shared" si="4"/>
        <v>2.0179372197309418</v>
      </c>
      <c r="J28" s="35">
        <f t="shared" si="4"/>
        <v>0</v>
      </c>
      <c r="K28" s="35">
        <f t="shared" si="4"/>
        <v>0</v>
      </c>
    </row>
    <row r="29" spans="2:11" x14ac:dyDescent="0.2">
      <c r="B29" s="1" t="s">
        <v>25</v>
      </c>
      <c r="C29" s="34">
        <f t="shared" si="3"/>
        <v>100</v>
      </c>
      <c r="D29" s="35">
        <f t="shared" si="4"/>
        <v>30.247046186895808</v>
      </c>
      <c r="E29" s="35">
        <f t="shared" si="4"/>
        <v>19.742212674543502</v>
      </c>
      <c r="F29" s="35">
        <f t="shared" si="4"/>
        <v>41.933404940923737</v>
      </c>
      <c r="G29" s="35">
        <f t="shared" si="4"/>
        <v>6.1868958109559617</v>
      </c>
      <c r="H29" s="35">
        <f t="shared" si="4"/>
        <v>0</v>
      </c>
      <c r="I29" s="35">
        <f t="shared" si="4"/>
        <v>1.890440386680988</v>
      </c>
      <c r="J29" s="35">
        <f t="shared" si="4"/>
        <v>0</v>
      </c>
      <c r="K29" s="35">
        <f t="shared" si="4"/>
        <v>0</v>
      </c>
    </row>
    <row r="30" spans="2:11" x14ac:dyDescent="0.2">
      <c r="B30" s="1" t="s">
        <v>26</v>
      </c>
      <c r="C30" s="34">
        <f t="shared" si="3"/>
        <v>100</v>
      </c>
      <c r="D30" s="35">
        <f t="shared" si="4"/>
        <v>30.293191656828022</v>
      </c>
      <c r="E30" s="35">
        <f t="shared" si="4"/>
        <v>24.61629279811098</v>
      </c>
      <c r="F30" s="35">
        <f t="shared" si="4"/>
        <v>34.878000787091693</v>
      </c>
      <c r="G30" s="35">
        <f t="shared" si="4"/>
        <v>7.8118850846123582</v>
      </c>
      <c r="H30" s="35">
        <f t="shared" si="4"/>
        <v>0</v>
      </c>
      <c r="I30" s="35">
        <f t="shared" si="4"/>
        <v>2.4006296733569461</v>
      </c>
      <c r="J30" s="35">
        <f t="shared" si="4"/>
        <v>0</v>
      </c>
      <c r="K30" s="35">
        <f t="shared" si="4"/>
        <v>0</v>
      </c>
    </row>
    <row r="31" spans="2:11" x14ac:dyDescent="0.2">
      <c r="B31" s="1" t="s">
        <v>27</v>
      </c>
      <c r="C31" s="34">
        <f t="shared" si="3"/>
        <v>100</v>
      </c>
      <c r="D31" s="35">
        <f t="shared" si="4"/>
        <v>29.247175072151837</v>
      </c>
      <c r="E31" s="35">
        <f t="shared" si="4"/>
        <v>23.230445629310768</v>
      </c>
      <c r="F31" s="35">
        <f t="shared" si="4"/>
        <v>36.741182800958768</v>
      </c>
      <c r="G31" s="35">
        <f t="shared" si="4"/>
        <v>8.5114709191410256</v>
      </c>
      <c r="H31" s="35">
        <f t="shared" si="4"/>
        <v>0</v>
      </c>
      <c r="I31" s="35">
        <f t="shared" si="4"/>
        <v>2.2697255784376069</v>
      </c>
      <c r="J31" s="35">
        <f t="shared" si="4"/>
        <v>0</v>
      </c>
      <c r="K31" s="35">
        <f t="shared" si="4"/>
        <v>0</v>
      </c>
    </row>
    <row r="32" spans="2:11" x14ac:dyDescent="0.2">
      <c r="C32" s="34"/>
      <c r="D32" s="35"/>
      <c r="E32" s="35"/>
      <c r="F32" s="35"/>
      <c r="G32" s="35"/>
      <c r="H32" s="35"/>
      <c r="I32" s="35"/>
      <c r="J32" s="35"/>
      <c r="K32" s="35"/>
    </row>
    <row r="33" spans="2:11" x14ac:dyDescent="0.2">
      <c r="B33" s="1" t="s">
        <v>28</v>
      </c>
      <c r="C33" s="34">
        <f>SUM(D33:K33)</f>
        <v>100.00000000000001</v>
      </c>
      <c r="D33" s="35">
        <f t="shared" ref="D33:K37" si="5">D98/$C98*100</f>
        <v>36.20704963153689</v>
      </c>
      <c r="E33" s="35">
        <f t="shared" si="5"/>
        <v>12.110450146497381</v>
      </c>
      <c r="F33" s="35">
        <f t="shared" si="5"/>
        <v>42.537512208115068</v>
      </c>
      <c r="G33" s="35">
        <f t="shared" si="5"/>
        <v>7.7421646097842496</v>
      </c>
      <c r="H33" s="35">
        <f t="shared" si="5"/>
        <v>0</v>
      </c>
      <c r="I33" s="35">
        <f t="shared" si="5"/>
        <v>1.4028234040664123</v>
      </c>
      <c r="J33" s="35">
        <f t="shared" si="5"/>
        <v>0</v>
      </c>
      <c r="K33" s="35">
        <f t="shared" si="5"/>
        <v>0</v>
      </c>
    </row>
    <row r="34" spans="2:11" x14ac:dyDescent="0.2">
      <c r="B34" s="1" t="s">
        <v>29</v>
      </c>
      <c r="C34" s="34">
        <f>SUM(D34:K34)</f>
        <v>100</v>
      </c>
      <c r="D34" s="35">
        <f t="shared" si="5"/>
        <v>32.665382145150929</v>
      </c>
      <c r="E34" s="35">
        <f t="shared" si="5"/>
        <v>18.265895953757223</v>
      </c>
      <c r="F34" s="35">
        <f t="shared" si="5"/>
        <v>38.599871547848423</v>
      </c>
      <c r="G34" s="35">
        <f t="shared" si="5"/>
        <v>8.1438664097623636</v>
      </c>
      <c r="H34" s="35">
        <f t="shared" si="5"/>
        <v>0</v>
      </c>
      <c r="I34" s="35">
        <f t="shared" si="5"/>
        <v>2.3249839434810533</v>
      </c>
      <c r="J34" s="35">
        <f t="shared" si="5"/>
        <v>0</v>
      </c>
      <c r="K34" s="35">
        <f t="shared" si="5"/>
        <v>0</v>
      </c>
    </row>
    <row r="35" spans="2:11" x14ac:dyDescent="0.2">
      <c r="B35" s="1" t="s">
        <v>30</v>
      </c>
      <c r="C35" s="34">
        <f>SUM(D35:K35)</f>
        <v>99.999999999999986</v>
      </c>
      <c r="D35" s="35">
        <f t="shared" si="5"/>
        <v>40.132304299889746</v>
      </c>
      <c r="E35" s="35">
        <f t="shared" si="5"/>
        <v>19.873208379272324</v>
      </c>
      <c r="F35" s="35">
        <f t="shared" si="5"/>
        <v>31.532524807056227</v>
      </c>
      <c r="G35" s="35">
        <f t="shared" si="5"/>
        <v>5.8985667034178606</v>
      </c>
      <c r="H35" s="35">
        <f t="shared" si="5"/>
        <v>0</v>
      </c>
      <c r="I35" s="35">
        <f t="shared" si="5"/>
        <v>2.5633958103638368</v>
      </c>
      <c r="J35" s="35">
        <f t="shared" si="5"/>
        <v>0</v>
      </c>
      <c r="K35" s="35">
        <f t="shared" si="5"/>
        <v>0</v>
      </c>
    </row>
    <row r="36" spans="2:11" x14ac:dyDescent="0.2">
      <c r="B36" s="1" t="s">
        <v>31</v>
      </c>
      <c r="C36" s="34">
        <f>SUM(D36:K36)</f>
        <v>100</v>
      </c>
      <c r="D36" s="35">
        <f t="shared" si="5"/>
        <v>56.216006216006221</v>
      </c>
      <c r="E36" s="35">
        <f t="shared" si="5"/>
        <v>11.732711732711733</v>
      </c>
      <c r="F36" s="35">
        <f t="shared" si="5"/>
        <v>26.651126651126649</v>
      </c>
      <c r="G36" s="35">
        <f t="shared" si="5"/>
        <v>3.9238539238539238</v>
      </c>
      <c r="H36" s="35">
        <f t="shared" si="5"/>
        <v>0</v>
      </c>
      <c r="I36" s="35">
        <f t="shared" si="5"/>
        <v>1.4763014763014763</v>
      </c>
      <c r="J36" s="35">
        <f t="shared" si="5"/>
        <v>0</v>
      </c>
      <c r="K36" s="35">
        <f t="shared" si="5"/>
        <v>0</v>
      </c>
    </row>
    <row r="37" spans="2:11" x14ac:dyDescent="0.2">
      <c r="B37" s="1" t="s">
        <v>32</v>
      </c>
      <c r="C37" s="34">
        <f>SUM(D37:K37)</f>
        <v>100.00000000000001</v>
      </c>
      <c r="D37" s="35">
        <f t="shared" si="5"/>
        <v>64.734299516908209</v>
      </c>
      <c r="E37" s="35">
        <f t="shared" si="5"/>
        <v>20.531400966183575</v>
      </c>
      <c r="F37" s="35">
        <f t="shared" si="5"/>
        <v>13.526570048309178</v>
      </c>
      <c r="G37" s="35">
        <f t="shared" si="5"/>
        <v>0.48309178743961351</v>
      </c>
      <c r="H37" s="35">
        <f t="shared" si="5"/>
        <v>0</v>
      </c>
      <c r="I37" s="35">
        <f t="shared" si="5"/>
        <v>0.72463768115942029</v>
      </c>
      <c r="J37" s="35">
        <f t="shared" si="5"/>
        <v>0</v>
      </c>
      <c r="K37" s="35">
        <f t="shared" si="5"/>
        <v>0</v>
      </c>
    </row>
    <row r="38" spans="2:11" x14ac:dyDescent="0.2">
      <c r="C38" s="34"/>
      <c r="D38" s="35"/>
      <c r="E38" s="35"/>
      <c r="F38" s="35"/>
      <c r="G38" s="35"/>
      <c r="H38" s="35"/>
      <c r="I38" s="35"/>
      <c r="J38" s="35"/>
      <c r="K38" s="35"/>
    </row>
    <row r="39" spans="2:11" x14ac:dyDescent="0.2">
      <c r="B39" s="1" t="s">
        <v>33</v>
      </c>
      <c r="C39" s="34">
        <f>SUM(D39:K39)</f>
        <v>100</v>
      </c>
      <c r="D39" s="35">
        <f t="shared" ref="D39:K43" si="6">D104/$C104*100</f>
        <v>35.577332765232214</v>
      </c>
      <c r="E39" s="35">
        <f t="shared" si="6"/>
        <v>22.667234767788667</v>
      </c>
      <c r="F39" s="35">
        <f t="shared" si="6"/>
        <v>26.203664252236898</v>
      </c>
      <c r="G39" s="35">
        <f t="shared" si="6"/>
        <v>13.42138900724329</v>
      </c>
      <c r="H39" s="35">
        <f t="shared" si="6"/>
        <v>0</v>
      </c>
      <c r="I39" s="35">
        <f t="shared" si="6"/>
        <v>2.1303792074989345</v>
      </c>
      <c r="J39" s="35">
        <f t="shared" si="6"/>
        <v>0</v>
      </c>
      <c r="K39" s="35">
        <f t="shared" si="6"/>
        <v>0</v>
      </c>
    </row>
    <row r="40" spans="2:11" x14ac:dyDescent="0.2">
      <c r="B40" s="1" t="s">
        <v>34</v>
      </c>
      <c r="C40" s="34">
        <f>SUM(D40:K40)</f>
        <v>99.999999999999986</v>
      </c>
      <c r="D40" s="35">
        <f t="shared" si="6"/>
        <v>30.144360166381208</v>
      </c>
      <c r="E40" s="35">
        <f t="shared" si="6"/>
        <v>35.967702471250306</v>
      </c>
      <c r="F40" s="35">
        <f t="shared" si="6"/>
        <v>21.702960606802055</v>
      </c>
      <c r="G40" s="35">
        <f t="shared" si="6"/>
        <v>10.643503792512846</v>
      </c>
      <c r="H40" s="35">
        <f t="shared" si="6"/>
        <v>0</v>
      </c>
      <c r="I40" s="35">
        <f t="shared" si="6"/>
        <v>1.5414729630535846</v>
      </c>
      <c r="J40" s="35">
        <f t="shared" si="6"/>
        <v>0</v>
      </c>
      <c r="K40" s="35">
        <f t="shared" si="6"/>
        <v>0</v>
      </c>
    </row>
    <row r="41" spans="2:11" x14ac:dyDescent="0.2">
      <c r="B41" s="1" t="s">
        <v>35</v>
      </c>
      <c r="C41" s="34">
        <f>SUM(D41:K41)</f>
        <v>100</v>
      </c>
      <c r="D41" s="35">
        <f t="shared" si="6"/>
        <v>42.652910832719229</v>
      </c>
      <c r="E41" s="35">
        <f t="shared" si="6"/>
        <v>19.395725865880621</v>
      </c>
      <c r="F41" s="35">
        <f t="shared" si="6"/>
        <v>25.571112748710391</v>
      </c>
      <c r="G41" s="35">
        <f t="shared" si="6"/>
        <v>10.58216654384672</v>
      </c>
      <c r="H41" s="35">
        <f t="shared" si="6"/>
        <v>0</v>
      </c>
      <c r="I41" s="35">
        <f t="shared" si="6"/>
        <v>1.7980840088430361</v>
      </c>
      <c r="J41" s="35">
        <f t="shared" si="6"/>
        <v>0</v>
      </c>
      <c r="K41" s="35">
        <f t="shared" si="6"/>
        <v>0</v>
      </c>
    </row>
    <row r="42" spans="2:11" x14ac:dyDescent="0.2">
      <c r="B42" s="1" t="s">
        <v>36</v>
      </c>
      <c r="C42" s="34">
        <f>SUM(D42:K42)</f>
        <v>100</v>
      </c>
      <c r="D42" s="35">
        <f t="shared" si="6"/>
        <v>43.573160873080027</v>
      </c>
      <c r="E42" s="35">
        <f t="shared" si="6"/>
        <v>23.201293451899758</v>
      </c>
      <c r="F42" s="35">
        <f t="shared" si="6"/>
        <v>20.755860953920777</v>
      </c>
      <c r="G42" s="35">
        <f t="shared" si="6"/>
        <v>10.286984640258691</v>
      </c>
      <c r="H42" s="35">
        <f t="shared" si="6"/>
        <v>0</v>
      </c>
      <c r="I42" s="35">
        <f t="shared" si="6"/>
        <v>2.1827000808407435</v>
      </c>
      <c r="J42" s="35">
        <f t="shared" si="6"/>
        <v>0</v>
      </c>
      <c r="K42" s="35">
        <f t="shared" si="6"/>
        <v>0</v>
      </c>
    </row>
    <row r="43" spans="2:11" x14ac:dyDescent="0.2">
      <c r="B43" s="1" t="s">
        <v>37</v>
      </c>
      <c r="C43" s="34">
        <f>SUM(D43:K43)</f>
        <v>99.999999999999986</v>
      </c>
      <c r="D43" s="35">
        <f t="shared" si="6"/>
        <v>46.48950131233596</v>
      </c>
      <c r="E43" s="35">
        <f t="shared" si="6"/>
        <v>21.391076115485564</v>
      </c>
      <c r="F43" s="35">
        <f t="shared" si="6"/>
        <v>17.158792650918635</v>
      </c>
      <c r="G43" s="35">
        <f t="shared" si="6"/>
        <v>13.385826771653544</v>
      </c>
      <c r="H43" s="35">
        <f t="shared" si="6"/>
        <v>0</v>
      </c>
      <c r="I43" s="35">
        <f t="shared" si="6"/>
        <v>1.5748031496062991</v>
      </c>
      <c r="J43" s="35">
        <f t="shared" si="6"/>
        <v>0</v>
      </c>
      <c r="K43" s="35">
        <f t="shared" si="6"/>
        <v>0</v>
      </c>
    </row>
    <row r="44" spans="2:11" x14ac:dyDescent="0.2">
      <c r="C44" s="34"/>
      <c r="D44" s="35"/>
      <c r="E44" s="35"/>
      <c r="F44" s="35"/>
      <c r="G44" s="35"/>
      <c r="H44" s="35"/>
      <c r="I44" s="35"/>
      <c r="J44" s="35"/>
      <c r="K44" s="35"/>
    </row>
    <row r="45" spans="2:11" x14ac:dyDescent="0.2">
      <c r="B45" s="1" t="s">
        <v>38</v>
      </c>
      <c r="C45" s="34">
        <f t="shared" ref="C45:C54" si="7">SUM(D45:K45)</f>
        <v>100</v>
      </c>
      <c r="D45" s="35">
        <f t="shared" ref="D45:K54" si="8">D110/$C110*100</f>
        <v>41.308368007397135</v>
      </c>
      <c r="E45" s="35">
        <f t="shared" si="8"/>
        <v>19.810448451225152</v>
      </c>
      <c r="F45" s="35">
        <f t="shared" si="8"/>
        <v>26.306056403143778</v>
      </c>
      <c r="G45" s="35">
        <f t="shared" si="8"/>
        <v>9.9630143319463702</v>
      </c>
      <c r="H45" s="35">
        <f t="shared" si="8"/>
        <v>0</v>
      </c>
      <c r="I45" s="35">
        <f t="shared" si="8"/>
        <v>2.6121128062875636</v>
      </c>
      <c r="J45" s="35">
        <f t="shared" si="8"/>
        <v>0</v>
      </c>
      <c r="K45" s="35">
        <f t="shared" si="8"/>
        <v>0</v>
      </c>
    </row>
    <row r="46" spans="2:11" x14ac:dyDescent="0.2">
      <c r="B46" s="1" t="s">
        <v>39</v>
      </c>
      <c r="C46" s="34">
        <f t="shared" si="7"/>
        <v>100</v>
      </c>
      <c r="D46" s="35">
        <f t="shared" si="8"/>
        <v>42.396875762753233</v>
      </c>
      <c r="E46" s="35">
        <f t="shared" si="8"/>
        <v>17.671466927019772</v>
      </c>
      <c r="F46" s="35">
        <f t="shared" si="8"/>
        <v>24.749816939223823</v>
      </c>
      <c r="G46" s="35">
        <f t="shared" si="8"/>
        <v>12.78984622894801</v>
      </c>
      <c r="H46" s="35">
        <f t="shared" si="8"/>
        <v>0</v>
      </c>
      <c r="I46" s="35">
        <f t="shared" si="8"/>
        <v>2.3919941420551623</v>
      </c>
      <c r="J46" s="35">
        <f t="shared" si="8"/>
        <v>0</v>
      </c>
      <c r="K46" s="35">
        <f t="shared" si="8"/>
        <v>0</v>
      </c>
    </row>
    <row r="47" spans="2:11" x14ac:dyDescent="0.2">
      <c r="B47" s="1" t="s">
        <v>40</v>
      </c>
      <c r="C47" s="34">
        <f t="shared" si="7"/>
        <v>100.00000000000001</v>
      </c>
      <c r="D47" s="35">
        <f t="shared" si="8"/>
        <v>41.818642350557248</v>
      </c>
      <c r="E47" s="35">
        <f t="shared" si="8"/>
        <v>24.062816616008107</v>
      </c>
      <c r="F47" s="35">
        <f t="shared" si="8"/>
        <v>21.93515704154002</v>
      </c>
      <c r="G47" s="35">
        <f t="shared" si="8"/>
        <v>9.1945288753799392</v>
      </c>
      <c r="H47" s="35">
        <f t="shared" si="8"/>
        <v>0</v>
      </c>
      <c r="I47" s="35">
        <f t="shared" si="8"/>
        <v>2.9888551165146908</v>
      </c>
      <c r="J47" s="35">
        <f t="shared" si="8"/>
        <v>0</v>
      </c>
      <c r="K47" s="35">
        <f t="shared" si="8"/>
        <v>0</v>
      </c>
    </row>
    <row r="48" spans="2:11" x14ac:dyDescent="0.2">
      <c r="B48" s="1" t="s">
        <v>41</v>
      </c>
      <c r="C48" s="34">
        <f t="shared" si="7"/>
        <v>100</v>
      </c>
      <c r="D48" s="35">
        <f t="shared" si="8"/>
        <v>39.775526964139061</v>
      </c>
      <c r="E48" s="35">
        <f t="shared" si="8"/>
        <v>25.513276758828361</v>
      </c>
      <c r="F48" s="35">
        <f t="shared" si="8"/>
        <v>24.418286339994523</v>
      </c>
      <c r="G48" s="35">
        <f t="shared" si="8"/>
        <v>8.0208048179578419</v>
      </c>
      <c r="H48" s="35">
        <f t="shared" si="8"/>
        <v>0</v>
      </c>
      <c r="I48" s="35">
        <f t="shared" si="8"/>
        <v>2.2721051190802082</v>
      </c>
      <c r="J48" s="35">
        <f t="shared" si="8"/>
        <v>0</v>
      </c>
      <c r="K48" s="35">
        <f t="shared" si="8"/>
        <v>0</v>
      </c>
    </row>
    <row r="49" spans="2:11" x14ac:dyDescent="0.2">
      <c r="B49" s="1" t="s">
        <v>42</v>
      </c>
      <c r="C49" s="34">
        <f t="shared" si="7"/>
        <v>100</v>
      </c>
      <c r="D49" s="35">
        <f t="shared" si="8"/>
        <v>42.567125081859857</v>
      </c>
      <c r="E49" s="35">
        <f t="shared" si="8"/>
        <v>20.890635232481991</v>
      </c>
      <c r="F49" s="35">
        <f t="shared" si="8"/>
        <v>19.711853307138181</v>
      </c>
      <c r="G49" s="35">
        <f t="shared" si="8"/>
        <v>14.079895219384413</v>
      </c>
      <c r="H49" s="35">
        <f t="shared" si="8"/>
        <v>0</v>
      </c>
      <c r="I49" s="35">
        <f t="shared" si="8"/>
        <v>2.7504911591355601</v>
      </c>
      <c r="J49" s="35">
        <f t="shared" si="8"/>
        <v>0</v>
      </c>
      <c r="K49" s="35">
        <f t="shared" si="8"/>
        <v>0</v>
      </c>
    </row>
    <row r="50" spans="2:11" x14ac:dyDescent="0.2">
      <c r="B50" s="1" t="s">
        <v>43</v>
      </c>
      <c r="C50" s="34">
        <f t="shared" si="7"/>
        <v>100</v>
      </c>
      <c r="D50" s="35">
        <f t="shared" si="8"/>
        <v>42.544169611307417</v>
      </c>
      <c r="E50" s="35">
        <f t="shared" si="8"/>
        <v>29.328621908127207</v>
      </c>
      <c r="F50" s="35">
        <f t="shared" si="8"/>
        <v>18.303886925795055</v>
      </c>
      <c r="G50" s="35">
        <f t="shared" si="8"/>
        <v>7.9858657243816262</v>
      </c>
      <c r="H50" s="35">
        <f t="shared" si="8"/>
        <v>0</v>
      </c>
      <c r="I50" s="35">
        <f t="shared" si="8"/>
        <v>1.8374558303886925</v>
      </c>
      <c r="J50" s="35">
        <f t="shared" si="8"/>
        <v>0</v>
      </c>
      <c r="K50" s="35">
        <f t="shared" si="8"/>
        <v>0</v>
      </c>
    </row>
    <row r="51" spans="2:11" x14ac:dyDescent="0.2">
      <c r="B51" s="1" t="s">
        <v>44</v>
      </c>
      <c r="C51" s="34">
        <f t="shared" si="7"/>
        <v>100</v>
      </c>
      <c r="D51" s="35">
        <f t="shared" si="8"/>
        <v>41.491921622550706</v>
      </c>
      <c r="E51" s="35">
        <f t="shared" si="8"/>
        <v>24.819525610175319</v>
      </c>
      <c r="F51" s="35">
        <f t="shared" si="8"/>
        <v>20.45376418013063</v>
      </c>
      <c r="G51" s="35">
        <f t="shared" si="8"/>
        <v>10.75971124097628</v>
      </c>
      <c r="H51" s="35">
        <f t="shared" si="8"/>
        <v>0</v>
      </c>
      <c r="I51" s="35">
        <f t="shared" si="8"/>
        <v>2.4750773461670676</v>
      </c>
      <c r="J51" s="35">
        <f t="shared" si="8"/>
        <v>0</v>
      </c>
      <c r="K51" s="35">
        <f t="shared" si="8"/>
        <v>0</v>
      </c>
    </row>
    <row r="52" spans="2:11" x14ac:dyDescent="0.2">
      <c r="B52" s="1" t="s">
        <v>45</v>
      </c>
      <c r="C52" s="34">
        <f t="shared" si="7"/>
        <v>100</v>
      </c>
      <c r="D52" s="35">
        <f t="shared" si="8"/>
        <v>46.710723941123462</v>
      </c>
      <c r="E52" s="35">
        <f t="shared" si="8"/>
        <v>22.889756683688795</v>
      </c>
      <c r="F52" s="35">
        <f t="shared" si="8"/>
        <v>19.975968759387204</v>
      </c>
      <c r="G52" s="35">
        <f t="shared" si="8"/>
        <v>8.5310904175428046</v>
      </c>
      <c r="H52" s="35">
        <f t="shared" si="8"/>
        <v>0</v>
      </c>
      <c r="I52" s="35">
        <f t="shared" si="8"/>
        <v>1.8924601982577351</v>
      </c>
      <c r="J52" s="35">
        <f t="shared" si="8"/>
        <v>0</v>
      </c>
      <c r="K52" s="35">
        <f t="shared" si="8"/>
        <v>0</v>
      </c>
    </row>
    <row r="53" spans="2:11" x14ac:dyDescent="0.2">
      <c r="B53" s="1" t="s">
        <v>46</v>
      </c>
      <c r="C53" s="34">
        <f t="shared" si="7"/>
        <v>100.00000000000001</v>
      </c>
      <c r="D53" s="35">
        <f t="shared" si="8"/>
        <v>43.026004728132392</v>
      </c>
      <c r="E53" s="35">
        <f t="shared" si="8"/>
        <v>19.976359338061467</v>
      </c>
      <c r="F53" s="35">
        <f t="shared" si="8"/>
        <v>22.411347517730494</v>
      </c>
      <c r="G53" s="35">
        <f t="shared" si="8"/>
        <v>11.371158392434989</v>
      </c>
      <c r="H53" s="35">
        <f t="shared" si="8"/>
        <v>0</v>
      </c>
      <c r="I53" s="35">
        <f t="shared" si="8"/>
        <v>3.2151300236406617</v>
      </c>
      <c r="J53" s="35">
        <f t="shared" si="8"/>
        <v>0</v>
      </c>
      <c r="K53" s="35">
        <f t="shared" si="8"/>
        <v>0</v>
      </c>
    </row>
    <row r="54" spans="2:11" x14ac:dyDescent="0.2">
      <c r="B54" s="1" t="s">
        <v>47</v>
      </c>
      <c r="C54" s="34">
        <f t="shared" si="7"/>
        <v>100</v>
      </c>
      <c r="D54" s="35">
        <f t="shared" si="8"/>
        <v>44.974349230476911</v>
      </c>
      <c r="E54" s="35">
        <f t="shared" si="8"/>
        <v>22.952688580657423</v>
      </c>
      <c r="F54" s="35">
        <f t="shared" si="8"/>
        <v>21.869656089682689</v>
      </c>
      <c r="G54" s="35">
        <f t="shared" si="8"/>
        <v>8.0942428272848179</v>
      </c>
      <c r="H54" s="35">
        <f t="shared" si="8"/>
        <v>0</v>
      </c>
      <c r="I54" s="35">
        <f t="shared" si="8"/>
        <v>2.1090632718981572</v>
      </c>
      <c r="J54" s="35">
        <f t="shared" si="8"/>
        <v>0</v>
      </c>
      <c r="K54" s="35">
        <f t="shared" si="8"/>
        <v>0</v>
      </c>
    </row>
    <row r="55" spans="2:11" x14ac:dyDescent="0.2">
      <c r="C55" s="34"/>
      <c r="D55" s="35"/>
      <c r="E55" s="35"/>
      <c r="F55" s="35"/>
      <c r="G55" s="35"/>
      <c r="H55" s="35"/>
      <c r="I55" s="35"/>
      <c r="J55" s="35"/>
      <c r="K55" s="35"/>
    </row>
    <row r="56" spans="2:11" x14ac:dyDescent="0.2">
      <c r="B56" s="1" t="s">
        <v>48</v>
      </c>
      <c r="C56" s="34">
        <f t="shared" ref="C56:C62" si="9">SUM(D56:K56)</f>
        <v>100</v>
      </c>
      <c r="D56" s="35">
        <f t="shared" ref="D56:K62" si="10">D121/$C121*100</f>
        <v>34.644426913107182</v>
      </c>
      <c r="E56" s="35">
        <f t="shared" si="10"/>
        <v>23.982869379014989</v>
      </c>
      <c r="F56" s="35">
        <f t="shared" si="10"/>
        <v>27.217401104474249</v>
      </c>
      <c r="G56" s="35">
        <f t="shared" si="10"/>
        <v>10.537585934858559</v>
      </c>
      <c r="H56" s="35">
        <f t="shared" si="10"/>
        <v>0</v>
      </c>
      <c r="I56" s="35">
        <f t="shared" si="10"/>
        <v>3.6177166685450244</v>
      </c>
      <c r="J56" s="35">
        <f t="shared" si="10"/>
        <v>0</v>
      </c>
      <c r="K56" s="35">
        <f t="shared" si="10"/>
        <v>0</v>
      </c>
    </row>
    <row r="57" spans="2:11" x14ac:dyDescent="0.2">
      <c r="B57" s="1" t="s">
        <v>49</v>
      </c>
      <c r="C57" s="34">
        <f t="shared" si="9"/>
        <v>100</v>
      </c>
      <c r="D57" s="35">
        <f t="shared" si="10"/>
        <v>35.316884373488143</v>
      </c>
      <c r="E57" s="35">
        <f t="shared" si="10"/>
        <v>30.091920657958394</v>
      </c>
      <c r="F57" s="35">
        <f t="shared" si="10"/>
        <v>21.480406386066765</v>
      </c>
      <c r="G57" s="35">
        <f t="shared" si="10"/>
        <v>10.256410256410255</v>
      </c>
      <c r="H57" s="35">
        <f t="shared" si="10"/>
        <v>0</v>
      </c>
      <c r="I57" s="35">
        <f t="shared" si="10"/>
        <v>2.8543783260764393</v>
      </c>
      <c r="J57" s="35">
        <f t="shared" si="10"/>
        <v>0</v>
      </c>
      <c r="K57" s="35">
        <f t="shared" si="10"/>
        <v>0</v>
      </c>
    </row>
    <row r="58" spans="2:11" x14ac:dyDescent="0.2">
      <c r="B58" s="1" t="s">
        <v>50</v>
      </c>
      <c r="C58" s="34">
        <f t="shared" si="9"/>
        <v>100</v>
      </c>
      <c r="D58" s="35">
        <f t="shared" si="10"/>
        <v>35.907553551296509</v>
      </c>
      <c r="E58" s="35">
        <f t="shared" si="10"/>
        <v>28.917700112739571</v>
      </c>
      <c r="F58" s="35">
        <f t="shared" si="10"/>
        <v>23.393461104847802</v>
      </c>
      <c r="G58" s="35">
        <f t="shared" si="10"/>
        <v>8.4554678692220975</v>
      </c>
      <c r="H58" s="35">
        <f t="shared" si="10"/>
        <v>0</v>
      </c>
      <c r="I58" s="35">
        <f t="shared" si="10"/>
        <v>3.3258173618940248</v>
      </c>
      <c r="J58" s="35">
        <f t="shared" si="10"/>
        <v>0</v>
      </c>
      <c r="K58" s="35">
        <f t="shared" si="10"/>
        <v>0</v>
      </c>
    </row>
    <row r="59" spans="2:11" x14ac:dyDescent="0.2">
      <c r="B59" s="1" t="s">
        <v>51</v>
      </c>
      <c r="C59" s="34">
        <f t="shared" si="9"/>
        <v>99.999999999999986</v>
      </c>
      <c r="D59" s="35">
        <f t="shared" si="10"/>
        <v>32.637542865662738</v>
      </c>
      <c r="E59" s="35">
        <f t="shared" si="10"/>
        <v>27.374384970925895</v>
      </c>
      <c r="F59" s="35">
        <f t="shared" si="10"/>
        <v>23.76621440286268</v>
      </c>
      <c r="G59" s="35">
        <f t="shared" si="10"/>
        <v>12.896973311465635</v>
      </c>
      <c r="H59" s="35">
        <f t="shared" si="10"/>
        <v>0</v>
      </c>
      <c r="I59" s="35">
        <f t="shared" si="10"/>
        <v>3.3248844490830471</v>
      </c>
      <c r="J59" s="35">
        <f t="shared" si="10"/>
        <v>0</v>
      </c>
      <c r="K59" s="35">
        <f t="shared" si="10"/>
        <v>0</v>
      </c>
    </row>
    <row r="60" spans="2:11" x14ac:dyDescent="0.2">
      <c r="B60" s="1" t="s">
        <v>52</v>
      </c>
      <c r="C60" s="34">
        <f t="shared" si="9"/>
        <v>100</v>
      </c>
      <c r="D60" s="35">
        <f t="shared" si="10"/>
        <v>34.567901234567898</v>
      </c>
      <c r="E60" s="35">
        <f t="shared" si="10"/>
        <v>26.543209876543212</v>
      </c>
      <c r="F60" s="35">
        <f t="shared" si="10"/>
        <v>22.839506172839506</v>
      </c>
      <c r="G60" s="35">
        <f t="shared" si="10"/>
        <v>12.962962962962962</v>
      </c>
      <c r="H60" s="35">
        <f t="shared" si="10"/>
        <v>0</v>
      </c>
      <c r="I60" s="35">
        <f t="shared" si="10"/>
        <v>3.0864197530864197</v>
      </c>
      <c r="J60" s="35">
        <f t="shared" si="10"/>
        <v>0</v>
      </c>
      <c r="K60" s="35">
        <f t="shared" si="10"/>
        <v>0</v>
      </c>
    </row>
    <row r="61" spans="2:11" x14ac:dyDescent="0.2">
      <c r="B61" s="1" t="s">
        <v>53</v>
      </c>
      <c r="C61" s="34">
        <f t="shared" si="9"/>
        <v>100</v>
      </c>
      <c r="D61" s="35">
        <f t="shared" si="10"/>
        <v>40.578734858681017</v>
      </c>
      <c r="E61" s="35">
        <f t="shared" si="10"/>
        <v>21.366083445491252</v>
      </c>
      <c r="F61" s="35">
        <f t="shared" si="10"/>
        <v>20.457604306864063</v>
      </c>
      <c r="G61" s="35">
        <f t="shared" si="10"/>
        <v>14.905787348586811</v>
      </c>
      <c r="H61" s="35">
        <f t="shared" si="10"/>
        <v>0</v>
      </c>
      <c r="I61" s="35">
        <f t="shared" si="10"/>
        <v>2.6917900403768504</v>
      </c>
      <c r="J61" s="35">
        <f t="shared" si="10"/>
        <v>0</v>
      </c>
      <c r="K61" s="35">
        <f t="shared" si="10"/>
        <v>0</v>
      </c>
    </row>
    <row r="62" spans="2:11" x14ac:dyDescent="0.2">
      <c r="B62" s="1" t="s">
        <v>54</v>
      </c>
      <c r="C62" s="34">
        <f t="shared" si="9"/>
        <v>100</v>
      </c>
      <c r="D62" s="35">
        <f t="shared" si="10"/>
        <v>41.119054165521035</v>
      </c>
      <c r="E62" s="35">
        <f t="shared" si="10"/>
        <v>19.109155897717901</v>
      </c>
      <c r="F62" s="35">
        <f t="shared" si="10"/>
        <v>25.831729447346714</v>
      </c>
      <c r="G62" s="35">
        <f t="shared" si="10"/>
        <v>11.011822930987076</v>
      </c>
      <c r="H62" s="35">
        <f t="shared" si="10"/>
        <v>0</v>
      </c>
      <c r="I62" s="35">
        <f t="shared" si="10"/>
        <v>2.9282375584272753</v>
      </c>
      <c r="J62" s="35">
        <f t="shared" si="10"/>
        <v>0</v>
      </c>
      <c r="K62" s="35">
        <f t="shared" si="10"/>
        <v>0</v>
      </c>
    </row>
    <row r="63" spans="2:11" x14ac:dyDescent="0.2">
      <c r="C63" s="34"/>
      <c r="D63" s="35"/>
      <c r="E63" s="35"/>
      <c r="F63" s="35"/>
      <c r="G63" s="35"/>
      <c r="H63" s="35"/>
      <c r="I63" s="35"/>
      <c r="J63" s="35"/>
      <c r="K63" s="35"/>
    </row>
    <row r="64" spans="2:11" x14ac:dyDescent="0.2">
      <c r="B64" s="1" t="s">
        <v>55</v>
      </c>
      <c r="C64" s="34">
        <f t="shared" ref="C64:C70" si="11">SUM(D64:K64)</f>
        <v>100</v>
      </c>
      <c r="D64" s="35">
        <f t="shared" ref="D64:K70" si="12">D129/$C129*100</f>
        <v>36.308316430020284</v>
      </c>
      <c r="E64" s="35">
        <f t="shared" si="12"/>
        <v>25.077399380804955</v>
      </c>
      <c r="F64" s="35">
        <f t="shared" si="12"/>
        <v>26.091598163766417</v>
      </c>
      <c r="G64" s="35">
        <f t="shared" si="12"/>
        <v>8.8715704067470913</v>
      </c>
      <c r="H64" s="35">
        <f t="shared" si="12"/>
        <v>0</v>
      </c>
      <c r="I64" s="35">
        <f t="shared" si="12"/>
        <v>3.6511156186612577</v>
      </c>
      <c r="J64" s="35">
        <f t="shared" si="12"/>
        <v>0</v>
      </c>
      <c r="K64" s="35">
        <f t="shared" si="12"/>
        <v>0</v>
      </c>
    </row>
    <row r="65" spans="1:11" x14ac:dyDescent="0.2">
      <c r="B65" s="1" t="s">
        <v>84</v>
      </c>
      <c r="C65" s="34">
        <f t="shared" si="11"/>
        <v>100</v>
      </c>
      <c r="D65" s="35">
        <f t="shared" si="12"/>
        <v>43.336831059811118</v>
      </c>
      <c r="E65" s="35">
        <f t="shared" si="12"/>
        <v>16.421825813221407</v>
      </c>
      <c r="F65" s="35">
        <f t="shared" si="12"/>
        <v>26.495278069254987</v>
      </c>
      <c r="G65" s="35">
        <f t="shared" si="12"/>
        <v>9.7586568730325283</v>
      </c>
      <c r="H65" s="35">
        <f t="shared" si="12"/>
        <v>0</v>
      </c>
      <c r="I65" s="35">
        <f t="shared" si="12"/>
        <v>3.9874081846799578</v>
      </c>
      <c r="J65" s="35">
        <f t="shared" si="12"/>
        <v>0</v>
      </c>
      <c r="K65" s="35">
        <f t="shared" si="12"/>
        <v>0</v>
      </c>
    </row>
    <row r="66" spans="1:11" x14ac:dyDescent="0.2">
      <c r="B66" s="1" t="s">
        <v>57</v>
      </c>
      <c r="C66" s="34">
        <f t="shared" si="11"/>
        <v>100</v>
      </c>
      <c r="D66" s="35">
        <f t="shared" si="12"/>
        <v>37.130948245918724</v>
      </c>
      <c r="E66" s="35">
        <f t="shared" si="12"/>
        <v>22.716220910038206</v>
      </c>
      <c r="F66" s="35">
        <f t="shared" si="12"/>
        <v>26.259117749218479</v>
      </c>
      <c r="G66" s="35">
        <f t="shared" si="12"/>
        <v>9.4129906217436616</v>
      </c>
      <c r="H66" s="35">
        <f t="shared" si="12"/>
        <v>0</v>
      </c>
      <c r="I66" s="35">
        <f t="shared" si="12"/>
        <v>4.480722473080931</v>
      </c>
      <c r="J66" s="35">
        <f t="shared" si="12"/>
        <v>0</v>
      </c>
      <c r="K66" s="35">
        <f t="shared" si="12"/>
        <v>0</v>
      </c>
    </row>
    <row r="67" spans="1:11" x14ac:dyDescent="0.2">
      <c r="B67" s="1" t="s">
        <v>58</v>
      </c>
      <c r="C67" s="34">
        <f t="shared" si="11"/>
        <v>100.00000000000001</v>
      </c>
      <c r="D67" s="35">
        <f t="shared" si="12"/>
        <v>37.690925426774484</v>
      </c>
      <c r="E67" s="35">
        <f t="shared" si="12"/>
        <v>23.764600179694519</v>
      </c>
      <c r="F67" s="35">
        <f t="shared" si="12"/>
        <v>24.258760107816713</v>
      </c>
      <c r="G67" s="35">
        <f t="shared" si="12"/>
        <v>10.152740341419586</v>
      </c>
      <c r="H67" s="35">
        <f t="shared" si="12"/>
        <v>0</v>
      </c>
      <c r="I67" s="35">
        <f t="shared" si="12"/>
        <v>4.1329739442946991</v>
      </c>
      <c r="J67" s="35">
        <f t="shared" si="12"/>
        <v>0</v>
      </c>
      <c r="K67" s="35">
        <f t="shared" si="12"/>
        <v>0</v>
      </c>
    </row>
    <row r="68" spans="1:11" x14ac:dyDescent="0.2">
      <c r="B68" s="1" t="s">
        <v>59</v>
      </c>
      <c r="C68" s="34">
        <f t="shared" si="11"/>
        <v>100</v>
      </c>
      <c r="D68" s="35">
        <f t="shared" si="12"/>
        <v>36.32</v>
      </c>
      <c r="E68" s="35">
        <f t="shared" si="12"/>
        <v>32.4</v>
      </c>
      <c r="F68" s="35">
        <f t="shared" si="12"/>
        <v>21.12</v>
      </c>
      <c r="G68" s="35">
        <f t="shared" si="12"/>
        <v>6.2399999999999993</v>
      </c>
      <c r="H68" s="35">
        <f t="shared" si="12"/>
        <v>0</v>
      </c>
      <c r="I68" s="35">
        <f t="shared" si="12"/>
        <v>3.92</v>
      </c>
      <c r="J68" s="35">
        <f t="shared" si="12"/>
        <v>0</v>
      </c>
      <c r="K68" s="35">
        <f t="shared" si="12"/>
        <v>0</v>
      </c>
    </row>
    <row r="69" spans="1:11" x14ac:dyDescent="0.2">
      <c r="B69" s="1" t="s">
        <v>60</v>
      </c>
      <c r="C69" s="34">
        <f t="shared" si="11"/>
        <v>100.00000000000001</v>
      </c>
      <c r="D69" s="35">
        <f t="shared" si="12"/>
        <v>36.844444444444449</v>
      </c>
      <c r="E69" s="35">
        <f t="shared" si="12"/>
        <v>27.288888888888891</v>
      </c>
      <c r="F69" s="35">
        <f t="shared" si="12"/>
        <v>20.133333333333333</v>
      </c>
      <c r="G69" s="35">
        <f t="shared" si="12"/>
        <v>13.02222222222222</v>
      </c>
      <c r="H69" s="35">
        <f t="shared" si="12"/>
        <v>0</v>
      </c>
      <c r="I69" s="35">
        <f t="shared" si="12"/>
        <v>2.7111111111111108</v>
      </c>
      <c r="J69" s="35">
        <f t="shared" si="12"/>
        <v>0</v>
      </c>
      <c r="K69" s="35">
        <f t="shared" si="12"/>
        <v>0</v>
      </c>
    </row>
    <row r="70" spans="1:11" x14ac:dyDescent="0.2">
      <c r="B70" s="1" t="s">
        <v>61</v>
      </c>
      <c r="C70" s="34">
        <f t="shared" si="11"/>
        <v>99.999999999999972</v>
      </c>
      <c r="D70" s="35">
        <f t="shared" si="12"/>
        <v>44.862155388471173</v>
      </c>
      <c r="E70" s="35">
        <f t="shared" si="12"/>
        <v>31.32832080200501</v>
      </c>
      <c r="F70" s="35">
        <f t="shared" si="12"/>
        <v>19.298245614035086</v>
      </c>
      <c r="G70" s="35">
        <f t="shared" si="12"/>
        <v>2.5062656641604009</v>
      </c>
      <c r="H70" s="35">
        <f t="shared" si="12"/>
        <v>0</v>
      </c>
      <c r="I70" s="35">
        <f t="shared" si="12"/>
        <v>2.0050125313283207</v>
      </c>
      <c r="J70" s="35">
        <f t="shared" si="12"/>
        <v>0</v>
      </c>
      <c r="K70" s="35">
        <f t="shared" si="12"/>
        <v>0</v>
      </c>
    </row>
    <row r="71" spans="1:11" ht="18" thickBot="1" x14ac:dyDescent="0.25">
      <c r="B71" s="5"/>
      <c r="C71" s="36"/>
      <c r="D71" s="5"/>
      <c r="E71" s="5"/>
      <c r="F71" s="5"/>
      <c r="G71" s="5"/>
      <c r="H71" s="5"/>
      <c r="I71" s="5"/>
      <c r="J71" s="5"/>
      <c r="K71" s="5"/>
    </row>
    <row r="72" spans="1:11" x14ac:dyDescent="0.2">
      <c r="C72" s="1" t="s">
        <v>62</v>
      </c>
    </row>
    <row r="73" spans="1:11" x14ac:dyDescent="0.2">
      <c r="A73" s="1"/>
    </row>
    <row r="75" spans="1:11" x14ac:dyDescent="0.2">
      <c r="D75" s="23" t="s">
        <v>89</v>
      </c>
      <c r="E75" s="23"/>
      <c r="F75" s="23"/>
      <c r="G75" s="8" t="s">
        <v>77</v>
      </c>
      <c r="H75" s="37"/>
      <c r="I75" s="23" t="s">
        <v>90</v>
      </c>
      <c r="J75" s="23"/>
      <c r="K75" s="8" t="s">
        <v>85</v>
      </c>
    </row>
    <row r="76" spans="1:11" x14ac:dyDescent="0.2">
      <c r="C76" s="16" t="s">
        <v>78</v>
      </c>
      <c r="D76" s="12" t="s">
        <v>80</v>
      </c>
      <c r="E76" s="12" t="s">
        <v>81</v>
      </c>
      <c r="F76" s="12" t="s">
        <v>91</v>
      </c>
      <c r="G76" s="12" t="s">
        <v>92</v>
      </c>
      <c r="H76" s="12" t="s">
        <v>93</v>
      </c>
      <c r="I76" s="12" t="s">
        <v>80</v>
      </c>
      <c r="J76" s="12" t="s">
        <v>94</v>
      </c>
      <c r="K76" s="12" t="s">
        <v>88</v>
      </c>
    </row>
    <row r="78" spans="1:11" x14ac:dyDescent="0.2">
      <c r="B78" s="1" t="s">
        <v>83</v>
      </c>
      <c r="C78" s="22">
        <f t="shared" ref="C78:K78" si="13">SUM(C80:C135)</f>
        <v>482848</v>
      </c>
      <c r="D78" s="22">
        <f t="shared" si="13"/>
        <v>166713</v>
      </c>
      <c r="E78" s="22">
        <f t="shared" si="13"/>
        <v>106192</v>
      </c>
      <c r="F78" s="22">
        <f t="shared" si="13"/>
        <v>147239</v>
      </c>
      <c r="G78" s="22">
        <f t="shared" si="13"/>
        <v>49801</v>
      </c>
      <c r="H78" s="22">
        <f t="shared" si="13"/>
        <v>0</v>
      </c>
      <c r="I78" s="22">
        <f t="shared" si="13"/>
        <v>12903</v>
      </c>
      <c r="J78" s="22">
        <f t="shared" si="13"/>
        <v>0</v>
      </c>
      <c r="K78" s="22">
        <f t="shared" si="13"/>
        <v>0</v>
      </c>
    </row>
    <row r="80" spans="1:11" x14ac:dyDescent="0.2">
      <c r="B80" s="1" t="s">
        <v>12</v>
      </c>
      <c r="C80" s="22">
        <f t="shared" ref="C80:C86" si="14">SUM(D80:K80)</f>
        <v>154075</v>
      </c>
      <c r="D80" s="19">
        <v>45996</v>
      </c>
      <c r="E80" s="19">
        <v>37309</v>
      </c>
      <c r="F80" s="19">
        <v>48171</v>
      </c>
      <c r="G80" s="19">
        <v>18306</v>
      </c>
      <c r="H80" s="19"/>
      <c r="I80" s="19">
        <v>4293</v>
      </c>
      <c r="J80" s="19"/>
      <c r="K80" s="19"/>
    </row>
    <row r="81" spans="2:11" x14ac:dyDescent="0.2">
      <c r="B81" s="1" t="s">
        <v>13</v>
      </c>
      <c r="C81" s="22">
        <f t="shared" si="14"/>
        <v>22834</v>
      </c>
      <c r="D81" s="19">
        <v>8788</v>
      </c>
      <c r="E81" s="19">
        <v>4280</v>
      </c>
      <c r="F81" s="19">
        <v>6841</v>
      </c>
      <c r="G81" s="19">
        <v>2525</v>
      </c>
      <c r="H81" s="19"/>
      <c r="I81" s="19">
        <v>400</v>
      </c>
      <c r="J81" s="19"/>
      <c r="K81" s="19"/>
    </row>
    <row r="82" spans="2:11" x14ac:dyDescent="0.2">
      <c r="B82" s="1" t="s">
        <v>14</v>
      </c>
      <c r="C82" s="22">
        <f t="shared" si="14"/>
        <v>25443</v>
      </c>
      <c r="D82" s="19">
        <v>8302</v>
      </c>
      <c r="E82" s="19">
        <v>3818</v>
      </c>
      <c r="F82" s="19">
        <v>9833</v>
      </c>
      <c r="G82" s="19">
        <v>2769</v>
      </c>
      <c r="H82" s="19"/>
      <c r="I82" s="19">
        <v>721</v>
      </c>
      <c r="J82" s="19"/>
      <c r="K82" s="19"/>
    </row>
    <row r="83" spans="2:11" x14ac:dyDescent="0.2">
      <c r="B83" s="1" t="s">
        <v>15</v>
      </c>
      <c r="C83" s="22">
        <f t="shared" si="14"/>
        <v>13831</v>
      </c>
      <c r="D83" s="19">
        <v>5870</v>
      </c>
      <c r="E83" s="19">
        <v>2758</v>
      </c>
      <c r="F83" s="19">
        <v>3806</v>
      </c>
      <c r="G83" s="19">
        <v>1109</v>
      </c>
      <c r="H83" s="19"/>
      <c r="I83" s="19">
        <v>288</v>
      </c>
      <c r="J83" s="19"/>
      <c r="K83" s="19"/>
    </row>
    <row r="84" spans="2:11" x14ac:dyDescent="0.2">
      <c r="B84" s="1" t="s">
        <v>16</v>
      </c>
      <c r="C84" s="22">
        <f t="shared" si="14"/>
        <v>11625</v>
      </c>
      <c r="D84" s="19">
        <v>3850</v>
      </c>
      <c r="E84" s="19">
        <v>3132</v>
      </c>
      <c r="F84" s="19">
        <v>2961</v>
      </c>
      <c r="G84" s="19">
        <v>1417</v>
      </c>
      <c r="H84" s="19"/>
      <c r="I84" s="19">
        <v>265</v>
      </c>
      <c r="J84" s="19"/>
      <c r="K84" s="19"/>
    </row>
    <row r="85" spans="2:11" x14ac:dyDescent="0.2">
      <c r="B85" s="1" t="s">
        <v>17</v>
      </c>
      <c r="C85" s="22">
        <f t="shared" si="14"/>
        <v>28475</v>
      </c>
      <c r="D85" s="19">
        <v>10094</v>
      </c>
      <c r="E85" s="19">
        <v>6688</v>
      </c>
      <c r="F85" s="19">
        <v>7915</v>
      </c>
      <c r="G85" s="19">
        <v>2504</v>
      </c>
      <c r="H85" s="19"/>
      <c r="I85" s="19">
        <v>1274</v>
      </c>
      <c r="J85" s="19"/>
      <c r="K85" s="19"/>
    </row>
    <row r="86" spans="2:11" x14ac:dyDescent="0.2">
      <c r="B86" s="1" t="s">
        <v>18</v>
      </c>
      <c r="C86" s="22">
        <f t="shared" si="14"/>
        <v>16148</v>
      </c>
      <c r="D86" s="19">
        <v>5396</v>
      </c>
      <c r="E86" s="19">
        <v>3699</v>
      </c>
      <c r="F86" s="19">
        <v>4747</v>
      </c>
      <c r="G86" s="19">
        <v>1708</v>
      </c>
      <c r="H86" s="19"/>
      <c r="I86" s="19">
        <v>598</v>
      </c>
      <c r="J86" s="19"/>
      <c r="K86" s="19"/>
    </row>
    <row r="87" spans="2:11" x14ac:dyDescent="0.2">
      <c r="C87" s="22"/>
      <c r="D87" s="19"/>
      <c r="E87" s="19"/>
      <c r="F87" s="19"/>
      <c r="G87" s="19"/>
      <c r="H87" s="19"/>
      <c r="I87" s="19"/>
      <c r="J87" s="19"/>
      <c r="K87" s="19"/>
    </row>
    <row r="88" spans="2:11" x14ac:dyDescent="0.2">
      <c r="B88" s="1" t="s">
        <v>19</v>
      </c>
      <c r="C88" s="22">
        <f t="shared" ref="C88:C96" si="15">SUM(D88:K88)</f>
        <v>7828</v>
      </c>
      <c r="D88" s="19">
        <v>3709</v>
      </c>
      <c r="E88" s="19">
        <v>1226</v>
      </c>
      <c r="F88" s="19">
        <v>2230</v>
      </c>
      <c r="G88" s="19">
        <v>523</v>
      </c>
      <c r="H88" s="19"/>
      <c r="I88" s="19">
        <v>140</v>
      </c>
      <c r="J88" s="19"/>
      <c r="K88" s="19"/>
    </row>
    <row r="89" spans="2:11" x14ac:dyDescent="0.2">
      <c r="B89" s="1" t="s">
        <v>20</v>
      </c>
      <c r="C89" s="22">
        <f t="shared" si="15"/>
        <v>4419</v>
      </c>
      <c r="D89" s="19">
        <v>1989</v>
      </c>
      <c r="E89" s="19">
        <v>747</v>
      </c>
      <c r="F89" s="19">
        <v>1252</v>
      </c>
      <c r="G89" s="19">
        <v>360</v>
      </c>
      <c r="H89" s="19"/>
      <c r="I89" s="19">
        <v>71</v>
      </c>
      <c r="J89" s="19"/>
      <c r="K89" s="19"/>
    </row>
    <row r="90" spans="2:11" x14ac:dyDescent="0.2">
      <c r="B90" s="1" t="s">
        <v>21</v>
      </c>
      <c r="C90" s="22">
        <f t="shared" si="15"/>
        <v>2707</v>
      </c>
      <c r="D90" s="19">
        <v>1412</v>
      </c>
      <c r="E90" s="19">
        <v>492</v>
      </c>
      <c r="F90" s="19">
        <v>593</v>
      </c>
      <c r="G90" s="19">
        <v>189</v>
      </c>
      <c r="H90" s="19"/>
      <c r="I90" s="19">
        <v>21</v>
      </c>
      <c r="J90" s="19"/>
      <c r="K90" s="19"/>
    </row>
    <row r="91" spans="2:11" x14ac:dyDescent="0.2">
      <c r="B91" s="1" t="s">
        <v>22</v>
      </c>
      <c r="C91" s="22">
        <f t="shared" si="15"/>
        <v>7569</v>
      </c>
      <c r="D91" s="19">
        <v>2498</v>
      </c>
      <c r="E91" s="19">
        <v>1269</v>
      </c>
      <c r="F91" s="19">
        <v>2909</v>
      </c>
      <c r="G91" s="19">
        <v>726</v>
      </c>
      <c r="H91" s="19"/>
      <c r="I91" s="19">
        <v>167</v>
      </c>
      <c r="J91" s="19"/>
      <c r="K91" s="19"/>
    </row>
    <row r="92" spans="2:11" x14ac:dyDescent="0.2">
      <c r="B92" s="1" t="s">
        <v>23</v>
      </c>
      <c r="C92" s="22">
        <f t="shared" si="15"/>
        <v>9082</v>
      </c>
      <c r="D92" s="19">
        <v>2682</v>
      </c>
      <c r="E92" s="19">
        <v>1263</v>
      </c>
      <c r="F92" s="19">
        <v>4363</v>
      </c>
      <c r="G92" s="19">
        <v>617</v>
      </c>
      <c r="H92" s="19"/>
      <c r="I92" s="19">
        <v>157</v>
      </c>
      <c r="J92" s="19"/>
      <c r="K92" s="19"/>
    </row>
    <row r="93" spans="2:11" x14ac:dyDescent="0.2">
      <c r="B93" s="1" t="s">
        <v>24</v>
      </c>
      <c r="C93" s="22">
        <f t="shared" si="15"/>
        <v>4906</v>
      </c>
      <c r="D93" s="19">
        <v>1572</v>
      </c>
      <c r="E93" s="19">
        <v>773</v>
      </c>
      <c r="F93" s="19">
        <v>2133</v>
      </c>
      <c r="G93" s="19">
        <v>329</v>
      </c>
      <c r="H93" s="19"/>
      <c r="I93" s="19">
        <v>99</v>
      </c>
      <c r="J93" s="19"/>
      <c r="K93" s="19"/>
    </row>
    <row r="94" spans="2:11" x14ac:dyDescent="0.2">
      <c r="B94" s="1" t="s">
        <v>25</v>
      </c>
      <c r="C94" s="22">
        <f t="shared" si="15"/>
        <v>4655</v>
      </c>
      <c r="D94" s="19">
        <v>1408</v>
      </c>
      <c r="E94" s="19">
        <v>919</v>
      </c>
      <c r="F94" s="19">
        <v>1952</v>
      </c>
      <c r="G94" s="19">
        <v>288</v>
      </c>
      <c r="H94" s="19"/>
      <c r="I94" s="19">
        <v>88</v>
      </c>
      <c r="J94" s="19"/>
      <c r="K94" s="19"/>
    </row>
    <row r="95" spans="2:11" x14ac:dyDescent="0.2">
      <c r="B95" s="1" t="s">
        <v>26</v>
      </c>
      <c r="C95" s="22">
        <f t="shared" si="15"/>
        <v>10164</v>
      </c>
      <c r="D95" s="19">
        <v>3079</v>
      </c>
      <c r="E95" s="19">
        <v>2502</v>
      </c>
      <c r="F95" s="19">
        <v>3545</v>
      </c>
      <c r="G95" s="19">
        <v>794</v>
      </c>
      <c r="H95" s="19"/>
      <c r="I95" s="19">
        <v>244</v>
      </c>
      <c r="J95" s="19"/>
      <c r="K95" s="19"/>
    </row>
    <row r="96" spans="2:11" x14ac:dyDescent="0.2">
      <c r="B96" s="1" t="s">
        <v>27</v>
      </c>
      <c r="C96" s="22">
        <f t="shared" si="15"/>
        <v>20443</v>
      </c>
      <c r="D96" s="19">
        <v>5979</v>
      </c>
      <c r="E96" s="19">
        <v>4749</v>
      </c>
      <c r="F96" s="19">
        <v>7511</v>
      </c>
      <c r="G96" s="19">
        <v>1740</v>
      </c>
      <c r="H96" s="19"/>
      <c r="I96" s="19">
        <v>464</v>
      </c>
      <c r="J96" s="19"/>
      <c r="K96" s="19"/>
    </row>
    <row r="97" spans="2:11" x14ac:dyDescent="0.2">
      <c r="C97" s="22"/>
      <c r="D97" s="19"/>
      <c r="E97" s="19"/>
      <c r="F97" s="19"/>
      <c r="G97" s="19"/>
      <c r="H97" s="19"/>
      <c r="I97" s="19"/>
      <c r="J97" s="19"/>
      <c r="K97" s="19"/>
    </row>
    <row r="98" spans="2:11" x14ac:dyDescent="0.2">
      <c r="B98" s="1" t="s">
        <v>28</v>
      </c>
      <c r="C98" s="22">
        <f>SUM(D98:K98)</f>
        <v>11263</v>
      </c>
      <c r="D98" s="19">
        <v>4078</v>
      </c>
      <c r="E98" s="19">
        <v>1364</v>
      </c>
      <c r="F98" s="19">
        <v>4791</v>
      </c>
      <c r="G98" s="19">
        <v>872</v>
      </c>
      <c r="H98" s="19"/>
      <c r="I98" s="19">
        <v>158</v>
      </c>
      <c r="J98" s="19"/>
      <c r="K98" s="19"/>
    </row>
    <row r="99" spans="2:11" x14ac:dyDescent="0.2">
      <c r="B99" s="1" t="s">
        <v>29</v>
      </c>
      <c r="C99" s="22">
        <f>SUM(D99:K99)</f>
        <v>7785</v>
      </c>
      <c r="D99" s="19">
        <v>2543</v>
      </c>
      <c r="E99" s="19">
        <v>1422</v>
      </c>
      <c r="F99" s="19">
        <v>3005</v>
      </c>
      <c r="G99" s="19">
        <v>634</v>
      </c>
      <c r="H99" s="19"/>
      <c r="I99" s="19">
        <v>181</v>
      </c>
      <c r="J99" s="19"/>
      <c r="K99" s="19"/>
    </row>
    <row r="100" spans="2:11" x14ac:dyDescent="0.2">
      <c r="B100" s="1" t="s">
        <v>30</v>
      </c>
      <c r="C100" s="22">
        <f>SUM(D100:K100)</f>
        <v>3628</v>
      </c>
      <c r="D100" s="19">
        <v>1456</v>
      </c>
      <c r="E100" s="19">
        <v>721</v>
      </c>
      <c r="F100" s="19">
        <v>1144</v>
      </c>
      <c r="G100" s="19">
        <v>214</v>
      </c>
      <c r="H100" s="19"/>
      <c r="I100" s="19">
        <v>93</v>
      </c>
      <c r="J100" s="19"/>
      <c r="K100" s="19"/>
    </row>
    <row r="101" spans="2:11" x14ac:dyDescent="0.2">
      <c r="B101" s="1" t="s">
        <v>31</v>
      </c>
      <c r="C101" s="22">
        <f>SUM(D101:K101)</f>
        <v>2574</v>
      </c>
      <c r="D101" s="19">
        <v>1447</v>
      </c>
      <c r="E101" s="19">
        <v>302</v>
      </c>
      <c r="F101" s="19">
        <v>686</v>
      </c>
      <c r="G101" s="19">
        <v>101</v>
      </c>
      <c r="H101" s="19"/>
      <c r="I101" s="19">
        <v>38</v>
      </c>
      <c r="J101" s="19"/>
      <c r="K101" s="19"/>
    </row>
    <row r="102" spans="2:11" x14ac:dyDescent="0.2">
      <c r="B102" s="1" t="s">
        <v>32</v>
      </c>
      <c r="C102" s="22">
        <f>SUM(D102:K102)</f>
        <v>414</v>
      </c>
      <c r="D102" s="19">
        <v>268</v>
      </c>
      <c r="E102" s="19">
        <v>85</v>
      </c>
      <c r="F102" s="19">
        <v>56</v>
      </c>
      <c r="G102" s="19">
        <v>2</v>
      </c>
      <c r="H102" s="19"/>
      <c r="I102" s="19">
        <v>3</v>
      </c>
      <c r="J102" s="19"/>
      <c r="K102" s="19"/>
    </row>
    <row r="103" spans="2:11" x14ac:dyDescent="0.2">
      <c r="C103" s="22"/>
      <c r="D103" s="19"/>
      <c r="E103" s="19"/>
      <c r="F103" s="19"/>
      <c r="G103" s="19"/>
      <c r="H103" s="19"/>
      <c r="I103" s="19"/>
      <c r="J103" s="19"/>
      <c r="K103" s="19"/>
    </row>
    <row r="104" spans="2:11" x14ac:dyDescent="0.2">
      <c r="B104" s="1" t="s">
        <v>33</v>
      </c>
      <c r="C104" s="22">
        <f>SUM(D104:K104)</f>
        <v>7041</v>
      </c>
      <c r="D104" s="19">
        <v>2505</v>
      </c>
      <c r="E104" s="19">
        <v>1596</v>
      </c>
      <c r="F104" s="19">
        <v>1845</v>
      </c>
      <c r="G104" s="19">
        <v>945</v>
      </c>
      <c r="H104" s="19"/>
      <c r="I104" s="19">
        <v>150</v>
      </c>
      <c r="J104" s="19"/>
      <c r="K104" s="19"/>
    </row>
    <row r="105" spans="2:11" x14ac:dyDescent="0.2">
      <c r="B105" s="1" t="s">
        <v>34</v>
      </c>
      <c r="C105" s="22">
        <f>SUM(D105:K105)</f>
        <v>4087</v>
      </c>
      <c r="D105" s="19">
        <v>1232</v>
      </c>
      <c r="E105" s="19">
        <v>1470</v>
      </c>
      <c r="F105" s="19">
        <v>887</v>
      </c>
      <c r="G105" s="19">
        <v>435</v>
      </c>
      <c r="H105" s="19"/>
      <c r="I105" s="19">
        <v>63</v>
      </c>
      <c r="J105" s="19"/>
      <c r="K105" s="19"/>
    </row>
    <row r="106" spans="2:11" x14ac:dyDescent="0.2">
      <c r="B106" s="1" t="s">
        <v>35</v>
      </c>
      <c r="C106" s="22">
        <f>SUM(D106:K106)</f>
        <v>6785</v>
      </c>
      <c r="D106" s="19">
        <v>2894</v>
      </c>
      <c r="E106" s="19">
        <v>1316</v>
      </c>
      <c r="F106" s="19">
        <v>1735</v>
      </c>
      <c r="G106" s="19">
        <v>718</v>
      </c>
      <c r="H106" s="19"/>
      <c r="I106" s="19">
        <v>122</v>
      </c>
      <c r="J106" s="19"/>
      <c r="K106" s="19"/>
    </row>
    <row r="107" spans="2:11" x14ac:dyDescent="0.2">
      <c r="B107" s="1" t="s">
        <v>36</v>
      </c>
      <c r="C107" s="22">
        <f>SUM(D107:K107)</f>
        <v>4948</v>
      </c>
      <c r="D107" s="19">
        <v>2156</v>
      </c>
      <c r="E107" s="19">
        <v>1148</v>
      </c>
      <c r="F107" s="19">
        <v>1027</v>
      </c>
      <c r="G107" s="19">
        <v>509</v>
      </c>
      <c r="H107" s="19"/>
      <c r="I107" s="19">
        <v>108</v>
      </c>
      <c r="J107" s="19"/>
      <c r="K107" s="19"/>
    </row>
    <row r="108" spans="2:11" x14ac:dyDescent="0.2">
      <c r="B108" s="1" t="s">
        <v>37</v>
      </c>
      <c r="C108" s="22">
        <f>SUM(D108:K108)</f>
        <v>3048</v>
      </c>
      <c r="D108" s="19">
        <v>1417</v>
      </c>
      <c r="E108" s="19">
        <v>652</v>
      </c>
      <c r="F108" s="19">
        <v>523</v>
      </c>
      <c r="G108" s="19">
        <v>408</v>
      </c>
      <c r="H108" s="19"/>
      <c r="I108" s="19">
        <v>48</v>
      </c>
      <c r="J108" s="19"/>
      <c r="K108" s="19"/>
    </row>
    <row r="109" spans="2:11" x14ac:dyDescent="0.2">
      <c r="C109" s="22"/>
      <c r="D109" s="19"/>
      <c r="E109" s="19"/>
      <c r="F109" s="19"/>
      <c r="G109" s="19"/>
      <c r="H109" s="19"/>
      <c r="I109" s="19"/>
      <c r="J109" s="19"/>
      <c r="K109" s="19"/>
    </row>
    <row r="110" spans="2:11" x14ac:dyDescent="0.2">
      <c r="B110" s="1" t="s">
        <v>38</v>
      </c>
      <c r="C110" s="22">
        <f t="shared" ref="C110:C119" si="16">SUM(D110:K110)</f>
        <v>4326</v>
      </c>
      <c r="D110" s="19">
        <v>1787</v>
      </c>
      <c r="E110" s="19">
        <v>857</v>
      </c>
      <c r="F110" s="19">
        <v>1138</v>
      </c>
      <c r="G110" s="19">
        <v>431</v>
      </c>
      <c r="H110" s="19"/>
      <c r="I110" s="19">
        <v>113</v>
      </c>
      <c r="J110" s="19"/>
      <c r="K110" s="19"/>
    </row>
    <row r="111" spans="2:11" x14ac:dyDescent="0.2">
      <c r="B111" s="1" t="s">
        <v>39</v>
      </c>
      <c r="C111" s="22">
        <f t="shared" si="16"/>
        <v>4097</v>
      </c>
      <c r="D111" s="19">
        <v>1737</v>
      </c>
      <c r="E111" s="19">
        <v>724</v>
      </c>
      <c r="F111" s="19">
        <v>1014</v>
      </c>
      <c r="G111" s="19">
        <v>524</v>
      </c>
      <c r="H111" s="19"/>
      <c r="I111" s="19">
        <v>98</v>
      </c>
      <c r="J111" s="19"/>
      <c r="K111" s="19"/>
    </row>
    <row r="112" spans="2:11" x14ac:dyDescent="0.2">
      <c r="B112" s="1" t="s">
        <v>40</v>
      </c>
      <c r="C112" s="22">
        <f t="shared" si="16"/>
        <v>3948</v>
      </c>
      <c r="D112" s="19">
        <v>1651</v>
      </c>
      <c r="E112" s="19">
        <v>950</v>
      </c>
      <c r="F112" s="19">
        <v>866</v>
      </c>
      <c r="G112" s="19">
        <v>363</v>
      </c>
      <c r="H112" s="19"/>
      <c r="I112" s="19">
        <v>118</v>
      </c>
      <c r="J112" s="19"/>
      <c r="K112" s="19"/>
    </row>
    <row r="113" spans="2:11" x14ac:dyDescent="0.2">
      <c r="B113" s="1" t="s">
        <v>41</v>
      </c>
      <c r="C113" s="22">
        <f t="shared" si="16"/>
        <v>3653</v>
      </c>
      <c r="D113" s="19">
        <v>1453</v>
      </c>
      <c r="E113" s="19">
        <v>932</v>
      </c>
      <c r="F113" s="19">
        <v>892</v>
      </c>
      <c r="G113" s="19">
        <v>293</v>
      </c>
      <c r="H113" s="19"/>
      <c r="I113" s="19">
        <v>83</v>
      </c>
      <c r="J113" s="19"/>
      <c r="K113" s="19"/>
    </row>
    <row r="114" spans="2:11" x14ac:dyDescent="0.2">
      <c r="B114" s="1" t="s">
        <v>42</v>
      </c>
      <c r="C114" s="22">
        <f t="shared" si="16"/>
        <v>1527</v>
      </c>
      <c r="D114" s="19">
        <v>650</v>
      </c>
      <c r="E114" s="19">
        <v>319</v>
      </c>
      <c r="F114" s="19">
        <v>301</v>
      </c>
      <c r="G114" s="19">
        <v>215</v>
      </c>
      <c r="H114" s="19"/>
      <c r="I114" s="19">
        <v>42</v>
      </c>
      <c r="J114" s="19"/>
      <c r="K114" s="19"/>
    </row>
    <row r="115" spans="2:11" x14ac:dyDescent="0.2">
      <c r="B115" s="1" t="s">
        <v>43</v>
      </c>
      <c r="C115" s="22">
        <f t="shared" si="16"/>
        <v>1415</v>
      </c>
      <c r="D115" s="19">
        <v>602</v>
      </c>
      <c r="E115" s="19">
        <v>415</v>
      </c>
      <c r="F115" s="19">
        <v>259</v>
      </c>
      <c r="G115" s="19">
        <v>113</v>
      </c>
      <c r="H115" s="19"/>
      <c r="I115" s="19">
        <v>26</v>
      </c>
      <c r="J115" s="19"/>
      <c r="K115" s="19"/>
    </row>
    <row r="116" spans="2:11" x14ac:dyDescent="0.2">
      <c r="B116" s="1" t="s">
        <v>44</v>
      </c>
      <c r="C116" s="22">
        <f t="shared" si="16"/>
        <v>2909</v>
      </c>
      <c r="D116" s="19">
        <v>1207</v>
      </c>
      <c r="E116" s="19">
        <v>722</v>
      </c>
      <c r="F116" s="19">
        <v>595</v>
      </c>
      <c r="G116" s="19">
        <v>313</v>
      </c>
      <c r="H116" s="19"/>
      <c r="I116" s="19">
        <v>72</v>
      </c>
      <c r="J116" s="19"/>
      <c r="K116" s="19"/>
    </row>
    <row r="117" spans="2:11" x14ac:dyDescent="0.2">
      <c r="B117" s="1" t="s">
        <v>45</v>
      </c>
      <c r="C117" s="22">
        <f t="shared" si="16"/>
        <v>3329</v>
      </c>
      <c r="D117" s="19">
        <v>1555</v>
      </c>
      <c r="E117" s="19">
        <v>762</v>
      </c>
      <c r="F117" s="19">
        <v>665</v>
      </c>
      <c r="G117" s="19">
        <v>284</v>
      </c>
      <c r="H117" s="19"/>
      <c r="I117" s="19">
        <v>63</v>
      </c>
      <c r="J117" s="19"/>
      <c r="K117" s="19"/>
    </row>
    <row r="118" spans="2:11" x14ac:dyDescent="0.2">
      <c r="B118" s="1" t="s">
        <v>46</v>
      </c>
      <c r="C118" s="22">
        <f t="shared" si="16"/>
        <v>4230</v>
      </c>
      <c r="D118" s="19">
        <v>1820</v>
      </c>
      <c r="E118" s="19">
        <v>845</v>
      </c>
      <c r="F118" s="19">
        <v>948</v>
      </c>
      <c r="G118" s="19">
        <v>481</v>
      </c>
      <c r="H118" s="19"/>
      <c r="I118" s="19">
        <v>136</v>
      </c>
      <c r="J118" s="19"/>
      <c r="K118" s="19"/>
    </row>
    <row r="119" spans="2:11" x14ac:dyDescent="0.2">
      <c r="B119" s="1" t="s">
        <v>47</v>
      </c>
      <c r="C119" s="22">
        <f t="shared" si="16"/>
        <v>5263</v>
      </c>
      <c r="D119" s="19">
        <v>2367</v>
      </c>
      <c r="E119" s="19">
        <v>1208</v>
      </c>
      <c r="F119" s="19">
        <v>1151</v>
      </c>
      <c r="G119" s="19">
        <v>426</v>
      </c>
      <c r="H119" s="19"/>
      <c r="I119" s="19">
        <v>111</v>
      </c>
      <c r="J119" s="19"/>
      <c r="K119" s="19"/>
    </row>
    <row r="120" spans="2:11" x14ac:dyDescent="0.2">
      <c r="C120" s="22"/>
      <c r="D120" s="19"/>
      <c r="E120" s="19"/>
      <c r="F120" s="19"/>
      <c r="G120" s="19"/>
      <c r="H120" s="19"/>
      <c r="I120" s="19"/>
      <c r="J120" s="19"/>
      <c r="K120" s="19"/>
    </row>
    <row r="121" spans="2:11" x14ac:dyDescent="0.2">
      <c r="B121" s="1" t="s">
        <v>48</v>
      </c>
      <c r="C121" s="22">
        <f t="shared" ref="C121:C127" si="17">SUM(D121:K121)</f>
        <v>8873</v>
      </c>
      <c r="D121" s="19">
        <v>3074</v>
      </c>
      <c r="E121" s="19">
        <v>2128</v>
      </c>
      <c r="F121" s="19">
        <v>2415</v>
      </c>
      <c r="G121" s="19">
        <v>935</v>
      </c>
      <c r="H121" s="19"/>
      <c r="I121" s="19">
        <v>321</v>
      </c>
      <c r="J121" s="19"/>
      <c r="K121" s="19"/>
    </row>
    <row r="122" spans="2:11" x14ac:dyDescent="0.2">
      <c r="B122" s="1" t="s">
        <v>49</v>
      </c>
      <c r="C122" s="22">
        <f t="shared" si="17"/>
        <v>2067</v>
      </c>
      <c r="D122" s="19">
        <v>730</v>
      </c>
      <c r="E122" s="19">
        <v>622</v>
      </c>
      <c r="F122" s="19">
        <v>444</v>
      </c>
      <c r="G122" s="19">
        <v>212</v>
      </c>
      <c r="H122" s="19"/>
      <c r="I122" s="19">
        <v>59</v>
      </c>
      <c r="J122" s="19"/>
      <c r="K122" s="19"/>
    </row>
    <row r="123" spans="2:11" x14ac:dyDescent="0.2">
      <c r="B123" s="1" t="s">
        <v>50</v>
      </c>
      <c r="C123" s="22">
        <f t="shared" si="17"/>
        <v>1774</v>
      </c>
      <c r="D123" s="19">
        <v>637</v>
      </c>
      <c r="E123" s="19">
        <v>513</v>
      </c>
      <c r="F123" s="19">
        <v>415</v>
      </c>
      <c r="G123" s="19">
        <v>150</v>
      </c>
      <c r="H123" s="19"/>
      <c r="I123" s="19">
        <v>59</v>
      </c>
      <c r="J123" s="19"/>
      <c r="K123" s="19"/>
    </row>
    <row r="124" spans="2:11" x14ac:dyDescent="0.2">
      <c r="B124" s="1" t="s">
        <v>51</v>
      </c>
      <c r="C124" s="22">
        <f t="shared" si="17"/>
        <v>6707</v>
      </c>
      <c r="D124" s="19">
        <v>2189</v>
      </c>
      <c r="E124" s="19">
        <v>1836</v>
      </c>
      <c r="F124" s="19">
        <v>1594</v>
      </c>
      <c r="G124" s="19">
        <v>865</v>
      </c>
      <c r="H124" s="19"/>
      <c r="I124" s="19">
        <v>223</v>
      </c>
      <c r="J124" s="19"/>
      <c r="K124" s="19"/>
    </row>
    <row r="125" spans="2:11" x14ac:dyDescent="0.2">
      <c r="B125" s="1" t="s">
        <v>52</v>
      </c>
      <c r="C125" s="22">
        <f t="shared" si="17"/>
        <v>2430</v>
      </c>
      <c r="D125" s="19">
        <v>840</v>
      </c>
      <c r="E125" s="19">
        <v>645</v>
      </c>
      <c r="F125" s="19">
        <v>555</v>
      </c>
      <c r="G125" s="19">
        <v>315</v>
      </c>
      <c r="H125" s="19"/>
      <c r="I125" s="19">
        <v>75</v>
      </c>
      <c r="J125" s="19"/>
      <c r="K125" s="19"/>
    </row>
    <row r="126" spans="2:11" x14ac:dyDescent="0.2">
      <c r="B126" s="1" t="s">
        <v>53</v>
      </c>
      <c r="C126" s="22">
        <f t="shared" si="17"/>
        <v>2972</v>
      </c>
      <c r="D126" s="19">
        <v>1206</v>
      </c>
      <c r="E126" s="19">
        <v>635</v>
      </c>
      <c r="F126" s="19">
        <v>608</v>
      </c>
      <c r="G126" s="19">
        <v>443</v>
      </c>
      <c r="H126" s="19"/>
      <c r="I126" s="19">
        <v>80</v>
      </c>
      <c r="J126" s="19"/>
      <c r="K126" s="19"/>
    </row>
    <row r="127" spans="2:11" x14ac:dyDescent="0.2">
      <c r="B127" s="1" t="s">
        <v>54</v>
      </c>
      <c r="C127" s="22">
        <f t="shared" si="17"/>
        <v>7274</v>
      </c>
      <c r="D127" s="19">
        <v>2991</v>
      </c>
      <c r="E127" s="19">
        <v>1390</v>
      </c>
      <c r="F127" s="19">
        <v>1879</v>
      </c>
      <c r="G127" s="19">
        <v>801</v>
      </c>
      <c r="H127" s="19"/>
      <c r="I127" s="19">
        <v>213</v>
      </c>
      <c r="J127" s="19"/>
      <c r="K127" s="19"/>
    </row>
    <row r="128" spans="2:11" x14ac:dyDescent="0.2">
      <c r="C128" s="22"/>
      <c r="D128" s="19"/>
      <c r="E128" s="19"/>
      <c r="F128" s="19"/>
      <c r="G128" s="19"/>
      <c r="H128" s="19"/>
      <c r="I128" s="19"/>
      <c r="J128" s="19"/>
      <c r="K128" s="19"/>
    </row>
    <row r="129" spans="2:11" x14ac:dyDescent="0.2">
      <c r="B129" s="1" t="s">
        <v>55</v>
      </c>
      <c r="C129" s="22">
        <f t="shared" ref="C129:C135" si="18">SUM(D129:K129)</f>
        <v>9367</v>
      </c>
      <c r="D129" s="19">
        <v>3401</v>
      </c>
      <c r="E129" s="19">
        <v>2349</v>
      </c>
      <c r="F129" s="19">
        <v>2444</v>
      </c>
      <c r="G129" s="19">
        <v>831</v>
      </c>
      <c r="H129" s="19"/>
      <c r="I129" s="19">
        <v>342</v>
      </c>
      <c r="J129" s="19"/>
      <c r="K129" s="19"/>
    </row>
    <row r="130" spans="2:11" x14ac:dyDescent="0.2">
      <c r="B130" s="1" t="s">
        <v>84</v>
      </c>
      <c r="C130" s="22">
        <f t="shared" si="18"/>
        <v>1906</v>
      </c>
      <c r="D130" s="19">
        <v>826</v>
      </c>
      <c r="E130" s="19">
        <v>313</v>
      </c>
      <c r="F130" s="19">
        <v>505</v>
      </c>
      <c r="G130" s="19">
        <v>186</v>
      </c>
      <c r="H130" s="19"/>
      <c r="I130" s="19">
        <v>76</v>
      </c>
      <c r="J130" s="19"/>
      <c r="K130" s="19"/>
    </row>
    <row r="131" spans="2:11" x14ac:dyDescent="0.2">
      <c r="B131" s="1" t="s">
        <v>57</v>
      </c>
      <c r="C131" s="22">
        <f t="shared" si="18"/>
        <v>2879</v>
      </c>
      <c r="D131" s="19">
        <v>1069</v>
      </c>
      <c r="E131" s="19">
        <v>654</v>
      </c>
      <c r="F131" s="19">
        <v>756</v>
      </c>
      <c r="G131" s="19">
        <v>271</v>
      </c>
      <c r="H131" s="19"/>
      <c r="I131" s="19">
        <v>129</v>
      </c>
      <c r="J131" s="19"/>
      <c r="K131" s="19"/>
    </row>
    <row r="132" spans="2:11" x14ac:dyDescent="0.2">
      <c r="B132" s="1" t="s">
        <v>58</v>
      </c>
      <c r="C132" s="22">
        <f t="shared" si="18"/>
        <v>2226</v>
      </c>
      <c r="D132" s="19">
        <v>839</v>
      </c>
      <c r="E132" s="19">
        <v>529</v>
      </c>
      <c r="F132" s="19">
        <v>540</v>
      </c>
      <c r="G132" s="19">
        <v>226</v>
      </c>
      <c r="H132" s="19"/>
      <c r="I132" s="19">
        <v>92</v>
      </c>
      <c r="J132" s="19"/>
      <c r="K132" s="19"/>
    </row>
    <row r="133" spans="2:11" x14ac:dyDescent="0.2">
      <c r="B133" s="1" t="s">
        <v>59</v>
      </c>
      <c r="C133" s="22">
        <f t="shared" si="18"/>
        <v>1250</v>
      </c>
      <c r="D133" s="19">
        <v>454</v>
      </c>
      <c r="E133" s="19">
        <v>405</v>
      </c>
      <c r="F133" s="19">
        <v>264</v>
      </c>
      <c r="G133" s="19">
        <v>78</v>
      </c>
      <c r="H133" s="19"/>
      <c r="I133" s="19">
        <v>49</v>
      </c>
      <c r="J133" s="19"/>
      <c r="K133" s="19"/>
    </row>
    <row r="134" spans="2:11" x14ac:dyDescent="0.2">
      <c r="B134" s="1" t="s">
        <v>60</v>
      </c>
      <c r="C134" s="22">
        <f t="shared" si="18"/>
        <v>2250</v>
      </c>
      <c r="D134" s="19">
        <v>829</v>
      </c>
      <c r="E134" s="19">
        <v>614</v>
      </c>
      <c r="F134" s="19">
        <v>453</v>
      </c>
      <c r="G134" s="19">
        <v>293</v>
      </c>
      <c r="H134" s="19"/>
      <c r="I134" s="19">
        <v>61</v>
      </c>
      <c r="J134" s="19"/>
      <c r="K134" s="19"/>
    </row>
    <row r="135" spans="2:11" x14ac:dyDescent="0.2">
      <c r="B135" s="1" t="s">
        <v>61</v>
      </c>
      <c r="C135" s="22">
        <f t="shared" si="18"/>
        <v>399</v>
      </c>
      <c r="D135" s="19">
        <v>179</v>
      </c>
      <c r="E135" s="19">
        <v>125</v>
      </c>
      <c r="F135" s="19">
        <v>77</v>
      </c>
      <c r="G135" s="19">
        <v>10</v>
      </c>
      <c r="H135" s="19"/>
      <c r="I135" s="19">
        <v>8</v>
      </c>
      <c r="J135" s="19"/>
      <c r="K135" s="19"/>
    </row>
  </sheetData>
  <phoneticPr fontId="2"/>
  <pageMargins left="0.37" right="0.34" top="0.6" bottom="0.53" header="0.51200000000000001" footer="0.51200000000000001"/>
  <pageSetup paperSize="12" scale="75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75" workbookViewId="0">
      <selection activeCell="A3" sqref="A3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8" width="13.375" style="2" customWidth="1"/>
    <col min="9" max="9" width="13.375" style="2"/>
    <col min="10" max="10" width="13.375" style="2" customWidth="1"/>
    <col min="11" max="11" width="12.125" style="2" customWidth="1"/>
    <col min="12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4" width="13.375" style="2" customWidth="1"/>
    <col min="265" max="265" width="13.375" style="2"/>
    <col min="266" max="266" width="13.375" style="2" customWidth="1"/>
    <col min="267" max="267" width="12.125" style="2" customWidth="1"/>
    <col min="268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20" width="13.375" style="2" customWidth="1"/>
    <col min="521" max="521" width="13.375" style="2"/>
    <col min="522" max="522" width="13.375" style="2" customWidth="1"/>
    <col min="523" max="523" width="12.125" style="2" customWidth="1"/>
    <col min="524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6" width="13.375" style="2" customWidth="1"/>
    <col min="777" max="777" width="13.375" style="2"/>
    <col min="778" max="778" width="13.375" style="2" customWidth="1"/>
    <col min="779" max="779" width="12.125" style="2" customWidth="1"/>
    <col min="780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32" width="13.375" style="2" customWidth="1"/>
    <col min="1033" max="1033" width="13.375" style="2"/>
    <col min="1034" max="1034" width="13.375" style="2" customWidth="1"/>
    <col min="1035" max="1035" width="12.125" style="2" customWidth="1"/>
    <col min="1036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8" width="13.375" style="2" customWidth="1"/>
    <col min="1289" max="1289" width="13.375" style="2"/>
    <col min="1290" max="1290" width="13.375" style="2" customWidth="1"/>
    <col min="1291" max="1291" width="12.125" style="2" customWidth="1"/>
    <col min="1292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4" width="13.375" style="2" customWidth="1"/>
    <col min="1545" max="1545" width="13.375" style="2"/>
    <col min="1546" max="1546" width="13.375" style="2" customWidth="1"/>
    <col min="1547" max="1547" width="12.125" style="2" customWidth="1"/>
    <col min="1548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800" width="13.375" style="2" customWidth="1"/>
    <col min="1801" max="1801" width="13.375" style="2"/>
    <col min="1802" max="1802" width="13.375" style="2" customWidth="1"/>
    <col min="1803" max="1803" width="12.125" style="2" customWidth="1"/>
    <col min="1804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6" width="13.375" style="2" customWidth="1"/>
    <col min="2057" max="2057" width="13.375" style="2"/>
    <col min="2058" max="2058" width="13.375" style="2" customWidth="1"/>
    <col min="2059" max="2059" width="12.125" style="2" customWidth="1"/>
    <col min="2060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12" width="13.375" style="2" customWidth="1"/>
    <col min="2313" max="2313" width="13.375" style="2"/>
    <col min="2314" max="2314" width="13.375" style="2" customWidth="1"/>
    <col min="2315" max="2315" width="12.125" style="2" customWidth="1"/>
    <col min="2316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8" width="13.375" style="2" customWidth="1"/>
    <col min="2569" max="2569" width="13.375" style="2"/>
    <col min="2570" max="2570" width="13.375" style="2" customWidth="1"/>
    <col min="2571" max="2571" width="12.125" style="2" customWidth="1"/>
    <col min="2572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4" width="13.375" style="2" customWidth="1"/>
    <col min="2825" max="2825" width="13.375" style="2"/>
    <col min="2826" max="2826" width="13.375" style="2" customWidth="1"/>
    <col min="2827" max="2827" width="12.125" style="2" customWidth="1"/>
    <col min="2828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80" width="13.375" style="2" customWidth="1"/>
    <col min="3081" max="3081" width="13.375" style="2"/>
    <col min="3082" max="3082" width="13.375" style="2" customWidth="1"/>
    <col min="3083" max="3083" width="12.125" style="2" customWidth="1"/>
    <col min="3084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6" width="13.375" style="2" customWidth="1"/>
    <col min="3337" max="3337" width="13.375" style="2"/>
    <col min="3338" max="3338" width="13.375" style="2" customWidth="1"/>
    <col min="3339" max="3339" width="12.125" style="2" customWidth="1"/>
    <col min="3340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92" width="13.375" style="2" customWidth="1"/>
    <col min="3593" max="3593" width="13.375" style="2"/>
    <col min="3594" max="3594" width="13.375" style="2" customWidth="1"/>
    <col min="3595" max="3595" width="12.125" style="2" customWidth="1"/>
    <col min="3596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8" width="13.375" style="2" customWidth="1"/>
    <col min="3849" max="3849" width="13.375" style="2"/>
    <col min="3850" max="3850" width="13.375" style="2" customWidth="1"/>
    <col min="3851" max="3851" width="12.125" style="2" customWidth="1"/>
    <col min="3852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4" width="13.375" style="2" customWidth="1"/>
    <col min="4105" max="4105" width="13.375" style="2"/>
    <col min="4106" max="4106" width="13.375" style="2" customWidth="1"/>
    <col min="4107" max="4107" width="12.125" style="2" customWidth="1"/>
    <col min="4108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60" width="13.375" style="2" customWidth="1"/>
    <col min="4361" max="4361" width="13.375" style="2"/>
    <col min="4362" max="4362" width="13.375" style="2" customWidth="1"/>
    <col min="4363" max="4363" width="12.125" style="2" customWidth="1"/>
    <col min="4364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6" width="13.375" style="2" customWidth="1"/>
    <col min="4617" max="4617" width="13.375" style="2"/>
    <col min="4618" max="4618" width="13.375" style="2" customWidth="1"/>
    <col min="4619" max="4619" width="12.125" style="2" customWidth="1"/>
    <col min="4620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72" width="13.375" style="2" customWidth="1"/>
    <col min="4873" max="4873" width="13.375" style="2"/>
    <col min="4874" max="4874" width="13.375" style="2" customWidth="1"/>
    <col min="4875" max="4875" width="12.125" style="2" customWidth="1"/>
    <col min="4876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8" width="13.375" style="2" customWidth="1"/>
    <col min="5129" max="5129" width="13.375" style="2"/>
    <col min="5130" max="5130" width="13.375" style="2" customWidth="1"/>
    <col min="5131" max="5131" width="12.125" style="2" customWidth="1"/>
    <col min="5132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4" width="13.375" style="2" customWidth="1"/>
    <col min="5385" max="5385" width="13.375" style="2"/>
    <col min="5386" max="5386" width="13.375" style="2" customWidth="1"/>
    <col min="5387" max="5387" width="12.125" style="2" customWidth="1"/>
    <col min="5388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40" width="13.375" style="2" customWidth="1"/>
    <col min="5641" max="5641" width="13.375" style="2"/>
    <col min="5642" max="5642" width="13.375" style="2" customWidth="1"/>
    <col min="5643" max="5643" width="12.125" style="2" customWidth="1"/>
    <col min="5644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6" width="13.375" style="2" customWidth="1"/>
    <col min="5897" max="5897" width="13.375" style="2"/>
    <col min="5898" max="5898" width="13.375" style="2" customWidth="1"/>
    <col min="5899" max="5899" width="12.125" style="2" customWidth="1"/>
    <col min="5900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52" width="13.375" style="2" customWidth="1"/>
    <col min="6153" max="6153" width="13.375" style="2"/>
    <col min="6154" max="6154" width="13.375" style="2" customWidth="1"/>
    <col min="6155" max="6155" width="12.125" style="2" customWidth="1"/>
    <col min="6156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8" width="13.375" style="2" customWidth="1"/>
    <col min="6409" max="6409" width="13.375" style="2"/>
    <col min="6410" max="6410" width="13.375" style="2" customWidth="1"/>
    <col min="6411" max="6411" width="12.125" style="2" customWidth="1"/>
    <col min="6412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4" width="13.375" style="2" customWidth="1"/>
    <col min="6665" max="6665" width="13.375" style="2"/>
    <col min="6666" max="6666" width="13.375" style="2" customWidth="1"/>
    <col min="6667" max="6667" width="12.125" style="2" customWidth="1"/>
    <col min="6668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20" width="13.375" style="2" customWidth="1"/>
    <col min="6921" max="6921" width="13.375" style="2"/>
    <col min="6922" max="6922" width="13.375" style="2" customWidth="1"/>
    <col min="6923" max="6923" width="12.125" style="2" customWidth="1"/>
    <col min="6924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6" width="13.375" style="2" customWidth="1"/>
    <col min="7177" max="7177" width="13.375" style="2"/>
    <col min="7178" max="7178" width="13.375" style="2" customWidth="1"/>
    <col min="7179" max="7179" width="12.125" style="2" customWidth="1"/>
    <col min="7180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32" width="13.375" style="2" customWidth="1"/>
    <col min="7433" max="7433" width="13.375" style="2"/>
    <col min="7434" max="7434" width="13.375" style="2" customWidth="1"/>
    <col min="7435" max="7435" width="12.125" style="2" customWidth="1"/>
    <col min="7436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8" width="13.375" style="2" customWidth="1"/>
    <col min="7689" max="7689" width="13.375" style="2"/>
    <col min="7690" max="7690" width="13.375" style="2" customWidth="1"/>
    <col min="7691" max="7691" width="12.125" style="2" customWidth="1"/>
    <col min="7692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4" width="13.375" style="2" customWidth="1"/>
    <col min="7945" max="7945" width="13.375" style="2"/>
    <col min="7946" max="7946" width="13.375" style="2" customWidth="1"/>
    <col min="7947" max="7947" width="12.125" style="2" customWidth="1"/>
    <col min="7948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200" width="13.375" style="2" customWidth="1"/>
    <col min="8201" max="8201" width="13.375" style="2"/>
    <col min="8202" max="8202" width="13.375" style="2" customWidth="1"/>
    <col min="8203" max="8203" width="12.125" style="2" customWidth="1"/>
    <col min="8204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6" width="13.375" style="2" customWidth="1"/>
    <col min="8457" max="8457" width="13.375" style="2"/>
    <col min="8458" max="8458" width="13.375" style="2" customWidth="1"/>
    <col min="8459" max="8459" width="12.125" style="2" customWidth="1"/>
    <col min="8460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12" width="13.375" style="2" customWidth="1"/>
    <col min="8713" max="8713" width="13.375" style="2"/>
    <col min="8714" max="8714" width="13.375" style="2" customWidth="1"/>
    <col min="8715" max="8715" width="12.125" style="2" customWidth="1"/>
    <col min="8716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8" width="13.375" style="2" customWidth="1"/>
    <col min="8969" max="8969" width="13.375" style="2"/>
    <col min="8970" max="8970" width="13.375" style="2" customWidth="1"/>
    <col min="8971" max="8971" width="12.125" style="2" customWidth="1"/>
    <col min="8972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4" width="13.375" style="2" customWidth="1"/>
    <col min="9225" max="9225" width="13.375" style="2"/>
    <col min="9226" max="9226" width="13.375" style="2" customWidth="1"/>
    <col min="9227" max="9227" width="12.125" style="2" customWidth="1"/>
    <col min="9228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80" width="13.375" style="2" customWidth="1"/>
    <col min="9481" max="9481" width="13.375" style="2"/>
    <col min="9482" max="9482" width="13.375" style="2" customWidth="1"/>
    <col min="9483" max="9483" width="12.125" style="2" customWidth="1"/>
    <col min="9484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6" width="13.375" style="2" customWidth="1"/>
    <col min="9737" max="9737" width="13.375" style="2"/>
    <col min="9738" max="9738" width="13.375" style="2" customWidth="1"/>
    <col min="9739" max="9739" width="12.125" style="2" customWidth="1"/>
    <col min="9740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92" width="13.375" style="2" customWidth="1"/>
    <col min="9993" max="9993" width="13.375" style="2"/>
    <col min="9994" max="9994" width="13.375" style="2" customWidth="1"/>
    <col min="9995" max="9995" width="12.125" style="2" customWidth="1"/>
    <col min="9996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8" width="13.375" style="2" customWidth="1"/>
    <col min="10249" max="10249" width="13.375" style="2"/>
    <col min="10250" max="10250" width="13.375" style="2" customWidth="1"/>
    <col min="10251" max="10251" width="12.125" style="2" customWidth="1"/>
    <col min="10252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4" width="13.375" style="2" customWidth="1"/>
    <col min="10505" max="10505" width="13.375" style="2"/>
    <col min="10506" max="10506" width="13.375" style="2" customWidth="1"/>
    <col min="10507" max="10507" width="12.125" style="2" customWidth="1"/>
    <col min="10508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60" width="13.375" style="2" customWidth="1"/>
    <col min="10761" max="10761" width="13.375" style="2"/>
    <col min="10762" max="10762" width="13.375" style="2" customWidth="1"/>
    <col min="10763" max="10763" width="12.125" style="2" customWidth="1"/>
    <col min="10764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6" width="13.375" style="2" customWidth="1"/>
    <col min="11017" max="11017" width="13.375" style="2"/>
    <col min="11018" max="11018" width="13.375" style="2" customWidth="1"/>
    <col min="11019" max="11019" width="12.125" style="2" customWidth="1"/>
    <col min="11020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72" width="13.375" style="2" customWidth="1"/>
    <col min="11273" max="11273" width="13.375" style="2"/>
    <col min="11274" max="11274" width="13.375" style="2" customWidth="1"/>
    <col min="11275" max="11275" width="12.125" style="2" customWidth="1"/>
    <col min="11276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8" width="13.375" style="2" customWidth="1"/>
    <col min="11529" max="11529" width="13.375" style="2"/>
    <col min="11530" max="11530" width="13.375" style="2" customWidth="1"/>
    <col min="11531" max="11531" width="12.125" style="2" customWidth="1"/>
    <col min="11532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4" width="13.375" style="2" customWidth="1"/>
    <col min="11785" max="11785" width="13.375" style="2"/>
    <col min="11786" max="11786" width="13.375" style="2" customWidth="1"/>
    <col min="11787" max="11787" width="12.125" style="2" customWidth="1"/>
    <col min="11788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40" width="13.375" style="2" customWidth="1"/>
    <col min="12041" max="12041" width="13.375" style="2"/>
    <col min="12042" max="12042" width="13.375" style="2" customWidth="1"/>
    <col min="12043" max="12043" width="12.125" style="2" customWidth="1"/>
    <col min="12044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6" width="13.375" style="2" customWidth="1"/>
    <col min="12297" max="12297" width="13.375" style="2"/>
    <col min="12298" max="12298" width="13.375" style="2" customWidth="1"/>
    <col min="12299" max="12299" width="12.125" style="2" customWidth="1"/>
    <col min="12300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52" width="13.375" style="2" customWidth="1"/>
    <col min="12553" max="12553" width="13.375" style="2"/>
    <col min="12554" max="12554" width="13.375" style="2" customWidth="1"/>
    <col min="12555" max="12555" width="12.125" style="2" customWidth="1"/>
    <col min="12556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8" width="13.375" style="2" customWidth="1"/>
    <col min="12809" max="12809" width="13.375" style="2"/>
    <col min="12810" max="12810" width="13.375" style="2" customWidth="1"/>
    <col min="12811" max="12811" width="12.125" style="2" customWidth="1"/>
    <col min="12812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4" width="13.375" style="2" customWidth="1"/>
    <col min="13065" max="13065" width="13.375" style="2"/>
    <col min="13066" max="13066" width="13.375" style="2" customWidth="1"/>
    <col min="13067" max="13067" width="12.125" style="2" customWidth="1"/>
    <col min="13068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20" width="13.375" style="2" customWidth="1"/>
    <col min="13321" max="13321" width="13.375" style="2"/>
    <col min="13322" max="13322" width="13.375" style="2" customWidth="1"/>
    <col min="13323" max="13323" width="12.125" style="2" customWidth="1"/>
    <col min="13324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6" width="13.375" style="2" customWidth="1"/>
    <col min="13577" max="13577" width="13.375" style="2"/>
    <col min="13578" max="13578" width="13.375" style="2" customWidth="1"/>
    <col min="13579" max="13579" width="12.125" style="2" customWidth="1"/>
    <col min="13580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32" width="13.375" style="2" customWidth="1"/>
    <col min="13833" max="13833" width="13.375" style="2"/>
    <col min="13834" max="13834" width="13.375" style="2" customWidth="1"/>
    <col min="13835" max="13835" width="12.125" style="2" customWidth="1"/>
    <col min="13836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8" width="13.375" style="2" customWidth="1"/>
    <col min="14089" max="14089" width="13.375" style="2"/>
    <col min="14090" max="14090" width="13.375" style="2" customWidth="1"/>
    <col min="14091" max="14091" width="12.125" style="2" customWidth="1"/>
    <col min="14092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4" width="13.375" style="2" customWidth="1"/>
    <col min="14345" max="14345" width="13.375" style="2"/>
    <col min="14346" max="14346" width="13.375" style="2" customWidth="1"/>
    <col min="14347" max="14347" width="12.125" style="2" customWidth="1"/>
    <col min="14348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600" width="13.375" style="2" customWidth="1"/>
    <col min="14601" max="14601" width="13.375" style="2"/>
    <col min="14602" max="14602" width="13.375" style="2" customWidth="1"/>
    <col min="14603" max="14603" width="12.125" style="2" customWidth="1"/>
    <col min="14604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6" width="13.375" style="2" customWidth="1"/>
    <col min="14857" max="14857" width="13.375" style="2"/>
    <col min="14858" max="14858" width="13.375" style="2" customWidth="1"/>
    <col min="14859" max="14859" width="12.125" style="2" customWidth="1"/>
    <col min="14860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12" width="13.375" style="2" customWidth="1"/>
    <col min="15113" max="15113" width="13.375" style="2"/>
    <col min="15114" max="15114" width="13.375" style="2" customWidth="1"/>
    <col min="15115" max="15115" width="12.125" style="2" customWidth="1"/>
    <col min="15116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8" width="13.375" style="2" customWidth="1"/>
    <col min="15369" max="15369" width="13.375" style="2"/>
    <col min="15370" max="15370" width="13.375" style="2" customWidth="1"/>
    <col min="15371" max="15371" width="12.125" style="2" customWidth="1"/>
    <col min="15372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4" width="13.375" style="2" customWidth="1"/>
    <col min="15625" max="15625" width="13.375" style="2"/>
    <col min="15626" max="15626" width="13.375" style="2" customWidth="1"/>
    <col min="15627" max="15627" width="12.125" style="2" customWidth="1"/>
    <col min="15628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80" width="13.375" style="2" customWidth="1"/>
    <col min="15881" max="15881" width="13.375" style="2"/>
    <col min="15882" max="15882" width="13.375" style="2" customWidth="1"/>
    <col min="15883" max="15883" width="12.125" style="2" customWidth="1"/>
    <col min="15884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6" width="13.375" style="2" customWidth="1"/>
    <col min="16137" max="16137" width="13.375" style="2"/>
    <col min="16138" max="16138" width="13.375" style="2" customWidth="1"/>
    <col min="16139" max="16139" width="12.125" style="2" customWidth="1"/>
    <col min="16140" max="16384" width="13.375" style="2"/>
  </cols>
  <sheetData>
    <row r="1" spans="1:11" x14ac:dyDescent="0.2">
      <c r="A1" s="1"/>
    </row>
    <row r="6" spans="1:11" x14ac:dyDescent="0.2">
      <c r="D6" s="4" t="s">
        <v>70</v>
      </c>
    </row>
    <row r="7" spans="1:11" x14ac:dyDescent="0.2">
      <c r="C7" s="4" t="s">
        <v>95</v>
      </c>
    </row>
    <row r="8" spans="1:11" ht="18" thickBot="1" x14ac:dyDescent="0.25">
      <c r="B8" s="5"/>
      <c r="C8" s="5"/>
      <c r="D8" s="6" t="s">
        <v>96</v>
      </c>
      <c r="E8" s="5"/>
      <c r="F8" s="5"/>
      <c r="G8" s="5"/>
      <c r="H8" s="5"/>
      <c r="I8" s="5"/>
      <c r="J8" s="5"/>
      <c r="K8" s="28" t="s">
        <v>97</v>
      </c>
    </row>
    <row r="9" spans="1:11" x14ac:dyDescent="0.2">
      <c r="C9" s="23"/>
      <c r="D9" s="9"/>
      <c r="E9" s="9"/>
      <c r="F9" s="29" t="s">
        <v>74</v>
      </c>
      <c r="G9" s="9"/>
      <c r="H9" s="9"/>
      <c r="I9" s="9"/>
      <c r="J9" s="9"/>
      <c r="K9" s="9"/>
    </row>
    <row r="10" spans="1:11" x14ac:dyDescent="0.2">
      <c r="B10" s="9"/>
      <c r="C10" s="12" t="s">
        <v>78</v>
      </c>
      <c r="D10" s="12" t="s">
        <v>98</v>
      </c>
      <c r="E10" s="12" t="s">
        <v>99</v>
      </c>
      <c r="F10" s="12" t="s">
        <v>100</v>
      </c>
      <c r="G10" s="12" t="s">
        <v>101</v>
      </c>
      <c r="H10" s="12" t="s">
        <v>102</v>
      </c>
      <c r="I10" s="12" t="s">
        <v>87</v>
      </c>
      <c r="J10" s="12" t="s">
        <v>103</v>
      </c>
      <c r="K10" s="12" t="s">
        <v>104</v>
      </c>
    </row>
    <row r="11" spans="1:11" x14ac:dyDescent="0.2">
      <c r="C11" s="23"/>
    </row>
    <row r="12" spans="1:11" x14ac:dyDescent="0.2">
      <c r="B12" s="4" t="s">
        <v>83</v>
      </c>
      <c r="C12" s="31">
        <v>100</v>
      </c>
      <c r="D12" s="32">
        <v>36.666737874705163</v>
      </c>
      <c r="E12" s="32">
        <v>20.101571676635469</v>
      </c>
      <c r="F12" s="32">
        <v>12.447524690869248</v>
      </c>
      <c r="G12" s="32">
        <v>10.954431804285361</v>
      </c>
      <c r="H12" s="32">
        <v>8.350545327572231</v>
      </c>
      <c r="I12" s="32">
        <v>4.802605017184101</v>
      </c>
      <c r="J12" s="32">
        <v>3.466076142299626</v>
      </c>
      <c r="K12" s="32">
        <v>3.2105074664488318</v>
      </c>
    </row>
    <row r="13" spans="1:11" x14ac:dyDescent="0.2">
      <c r="C13" s="31"/>
      <c r="D13" s="32"/>
      <c r="E13" s="32"/>
      <c r="F13" s="32"/>
      <c r="G13" s="32"/>
      <c r="H13" s="32"/>
      <c r="I13" s="32"/>
      <c r="J13" s="32"/>
      <c r="K13" s="32"/>
    </row>
    <row r="14" spans="1:11" x14ac:dyDescent="0.2">
      <c r="B14" s="1" t="s">
        <v>12</v>
      </c>
      <c r="C14" s="34">
        <v>100</v>
      </c>
      <c r="D14" s="35">
        <v>31.732835030727429</v>
      </c>
      <c r="E14" s="35">
        <v>24.340825094922245</v>
      </c>
      <c r="F14" s="35">
        <v>12.064328268314611</v>
      </c>
      <c r="G14" s="35">
        <v>11.762890836191763</v>
      </c>
      <c r="H14" s="35">
        <v>9.6058130801748334</v>
      </c>
      <c r="I14" s="35">
        <v>2.9327793033575515</v>
      </c>
      <c r="J14" s="35">
        <v>4.0341373424915314</v>
      </c>
      <c r="K14" s="35">
        <v>3.5263910438200319</v>
      </c>
    </row>
    <row r="15" spans="1:11" x14ac:dyDescent="0.2">
      <c r="B15" s="1" t="s">
        <v>13</v>
      </c>
      <c r="C15" s="34">
        <v>100</v>
      </c>
      <c r="D15" s="35">
        <v>37.277801442896077</v>
      </c>
      <c r="E15" s="35">
        <v>19.296403220206116</v>
      </c>
      <c r="F15" s="35">
        <v>11.279406892475647</v>
      </c>
      <c r="G15" s="35">
        <v>12.492796059578827</v>
      </c>
      <c r="H15" s="35">
        <v>10.49025971572426</v>
      </c>
      <c r="I15" s="35">
        <v>2.9283098054329546</v>
      </c>
      <c r="J15" s="35">
        <v>3.2678595079484971</v>
      </c>
      <c r="K15" s="35">
        <v>2.9671633557376493</v>
      </c>
    </row>
    <row r="16" spans="1:11" x14ac:dyDescent="0.2">
      <c r="B16" s="1" t="s">
        <v>14</v>
      </c>
      <c r="C16" s="34">
        <v>100</v>
      </c>
      <c r="D16" s="35">
        <v>38.856314564691544</v>
      </c>
      <c r="E16" s="35">
        <v>17.511913506128842</v>
      </c>
      <c r="F16" s="35">
        <v>7.6350505857780373</v>
      </c>
      <c r="G16" s="35">
        <v>15.193406722472863</v>
      </c>
      <c r="H16" s="35">
        <v>10.062295419090615</v>
      </c>
      <c r="I16" s="35">
        <v>2.1791364245355833</v>
      </c>
      <c r="J16" s="35">
        <v>4.8198637035959226</v>
      </c>
      <c r="K16" s="35">
        <v>3.7420190737065866</v>
      </c>
    </row>
    <row r="17" spans="2:11" x14ac:dyDescent="0.2">
      <c r="B17" s="1" t="s">
        <v>15</v>
      </c>
      <c r="C17" s="34">
        <v>100</v>
      </c>
      <c r="D17" s="35">
        <v>41.003937999069834</v>
      </c>
      <c r="E17" s="35">
        <v>16.629972155836708</v>
      </c>
      <c r="F17" s="35">
        <v>12.953852677698277</v>
      </c>
      <c r="G17" s="35">
        <v>10.9833192608838</v>
      </c>
      <c r="H17" s="35">
        <v>5.7119561369320317</v>
      </c>
      <c r="I17" s="35">
        <v>6.7244864634598915</v>
      </c>
      <c r="J17" s="35">
        <v>2.5823451876299996</v>
      </c>
      <c r="K17" s="35">
        <v>3.4101301184894726</v>
      </c>
    </row>
    <row r="18" spans="2:11" x14ac:dyDescent="0.2">
      <c r="B18" s="1" t="s">
        <v>16</v>
      </c>
      <c r="C18" s="34">
        <v>100</v>
      </c>
      <c r="D18" s="35">
        <v>32.081097804887776</v>
      </c>
      <c r="E18" s="35">
        <v>15.0309410167987</v>
      </c>
      <c r="F18" s="35">
        <v>9.8435831004513901</v>
      </c>
      <c r="G18" s="35">
        <v>9.6120082182941946</v>
      </c>
      <c r="H18" s="35">
        <v>7.8265707734049812</v>
      </c>
      <c r="I18" s="35">
        <v>20.462810165380734</v>
      </c>
      <c r="J18" s="35">
        <v>2.2443698643065337</v>
      </c>
      <c r="K18" s="35">
        <v>2.8986190564756775</v>
      </c>
    </row>
    <row r="19" spans="2:11" x14ac:dyDescent="0.2">
      <c r="B19" s="1" t="s">
        <v>17</v>
      </c>
      <c r="C19" s="34">
        <v>100</v>
      </c>
      <c r="D19" s="35">
        <v>31.191826903904452</v>
      </c>
      <c r="E19" s="35">
        <v>19.036928691888701</v>
      </c>
      <c r="F19" s="35">
        <v>20.457853950910931</v>
      </c>
      <c r="G19" s="35">
        <v>10.159633563915881</v>
      </c>
      <c r="H19" s="35">
        <v>6.420508345036037</v>
      </c>
      <c r="I19" s="35">
        <v>4.9040949522427502</v>
      </c>
      <c r="J19" s="35">
        <v>4.5693443310738688</v>
      </c>
      <c r="K19" s="35">
        <v>3.2598092610273883</v>
      </c>
    </row>
    <row r="20" spans="2:11" x14ac:dyDescent="0.2">
      <c r="B20" s="1" t="s">
        <v>18</v>
      </c>
      <c r="C20" s="34">
        <v>100</v>
      </c>
      <c r="D20" s="35">
        <v>38.26977713351792</v>
      </c>
      <c r="E20" s="35">
        <v>18.639745975015902</v>
      </c>
      <c r="F20" s="35">
        <v>8.6922251978064633</v>
      </c>
      <c r="G20" s="35">
        <v>11.597907633649058</v>
      </c>
      <c r="H20" s="35">
        <v>8.6515485384113404</v>
      </c>
      <c r="I20" s="35">
        <v>5.4758201231685621</v>
      </c>
      <c r="J20" s="35">
        <v>4.4095006444039191</v>
      </c>
      <c r="K20" s="35">
        <v>4.263474754026829</v>
      </c>
    </row>
    <row r="21" spans="2:11" x14ac:dyDescent="0.2">
      <c r="C21" s="34"/>
      <c r="D21" s="35"/>
      <c r="E21" s="35"/>
      <c r="F21" s="35"/>
      <c r="G21" s="35"/>
      <c r="H21" s="35"/>
      <c r="I21" s="35"/>
      <c r="J21" s="35"/>
      <c r="K21" s="35"/>
    </row>
    <row r="22" spans="2:11" x14ac:dyDescent="0.2">
      <c r="B22" s="1" t="s">
        <v>19</v>
      </c>
      <c r="C22" s="34">
        <v>100</v>
      </c>
      <c r="D22" s="35">
        <v>47.144126158216345</v>
      </c>
      <c r="E22" s="35">
        <v>16.601461752205974</v>
      </c>
      <c r="F22" s="35">
        <v>9.6544386210435107</v>
      </c>
      <c r="G22" s="35">
        <v>12.044641383933884</v>
      </c>
      <c r="H22" s="35">
        <v>6.0572871356925519</v>
      </c>
      <c r="I22" s="35">
        <v>3.5494058102813821</v>
      </c>
      <c r="J22" s="35">
        <v>2.4681663522907238</v>
      </c>
      <c r="K22" s="35">
        <v>2.4804727863356248</v>
      </c>
    </row>
    <row r="23" spans="2:11" x14ac:dyDescent="0.2">
      <c r="B23" s="1" t="s">
        <v>20</v>
      </c>
      <c r="C23" s="34">
        <v>100</v>
      </c>
      <c r="D23" s="35">
        <v>45.549939551687864</v>
      </c>
      <c r="E23" s="35">
        <v>21.472552637194788</v>
      </c>
      <c r="F23" s="35">
        <v>7.1534004918984335</v>
      </c>
      <c r="G23" s="35">
        <v>11.580673163984669</v>
      </c>
      <c r="H23" s="35">
        <v>6.9343950195634001</v>
      </c>
      <c r="I23" s="35">
        <v>2.8718201596171657</v>
      </c>
      <c r="J23" s="35">
        <v>2.0557095753955528</v>
      </c>
      <c r="K23" s="35">
        <v>2.3815094006581159</v>
      </c>
    </row>
    <row r="24" spans="2:11" x14ac:dyDescent="0.2">
      <c r="B24" s="1" t="s">
        <v>21</v>
      </c>
      <c r="C24" s="34">
        <v>100</v>
      </c>
      <c r="D24" s="35">
        <v>58.7388287613119</v>
      </c>
      <c r="E24" s="35">
        <v>16.500237434536711</v>
      </c>
      <c r="F24" s="35">
        <v>5.8553307241790877</v>
      </c>
      <c r="G24" s="35">
        <v>5.814820566256989</v>
      </c>
      <c r="H24" s="35">
        <v>6.5266365541159441</v>
      </c>
      <c r="I24" s="35">
        <v>4.3886004415607216</v>
      </c>
      <c r="J24" s="35">
        <v>0.7126787041850744</v>
      </c>
      <c r="K24" s="35">
        <v>1.4628668138535739</v>
      </c>
    </row>
    <row r="25" spans="2:11" x14ac:dyDescent="0.2">
      <c r="C25" s="34"/>
      <c r="D25" s="35"/>
      <c r="E25" s="35"/>
      <c r="F25" s="35"/>
      <c r="G25" s="35"/>
      <c r="H25" s="35"/>
      <c r="I25" s="35"/>
      <c r="J25" s="35"/>
      <c r="K25" s="35"/>
    </row>
    <row r="26" spans="2:11" x14ac:dyDescent="0.2">
      <c r="B26" s="1" t="s">
        <v>22</v>
      </c>
      <c r="C26" s="34">
        <v>100</v>
      </c>
      <c r="D26" s="35">
        <v>38.605419011448369</v>
      </c>
      <c r="E26" s="35">
        <v>20.032017925184714</v>
      </c>
      <c r="F26" s="35">
        <v>11.620126370125538</v>
      </c>
      <c r="G26" s="35">
        <v>11.382021399113707</v>
      </c>
      <c r="H26" s="35">
        <v>9.9812263388240652</v>
      </c>
      <c r="I26" s="35">
        <v>1.9500225119265542</v>
      </c>
      <c r="J26" s="35">
        <v>3.3809779204006589</v>
      </c>
      <c r="K26" s="35">
        <v>3.0481885229764036</v>
      </c>
    </row>
    <row r="27" spans="2:11" x14ac:dyDescent="0.2">
      <c r="B27" s="1" t="s">
        <v>23</v>
      </c>
      <c r="C27" s="34">
        <v>100</v>
      </c>
      <c r="D27" s="35">
        <v>42.208118303760692</v>
      </c>
      <c r="E27" s="35">
        <v>20.443829529954545</v>
      </c>
      <c r="F27" s="35">
        <v>10.095325613391569</v>
      </c>
      <c r="G27" s="35">
        <v>11.834570617858251</v>
      </c>
      <c r="H27" s="35">
        <v>6.4719564209592058</v>
      </c>
      <c r="I27" s="35">
        <v>2.7792099143681677</v>
      </c>
      <c r="J27" s="35">
        <v>2.4095749957572012</v>
      </c>
      <c r="K27" s="35">
        <v>3.757414603950362</v>
      </c>
    </row>
    <row r="28" spans="2:11" x14ac:dyDescent="0.2">
      <c r="B28" s="1" t="s">
        <v>24</v>
      </c>
      <c r="C28" s="34">
        <v>100</v>
      </c>
      <c r="D28" s="35">
        <v>42.526005592600562</v>
      </c>
      <c r="E28" s="35">
        <v>17.674123467412343</v>
      </c>
      <c r="F28" s="35">
        <v>17.346117444611746</v>
      </c>
      <c r="G28" s="35">
        <v>8.4292320929232094</v>
      </c>
      <c r="H28" s="35">
        <v>6.8025381802538183</v>
      </c>
      <c r="I28" s="35">
        <v>2.0434502043450204</v>
      </c>
      <c r="J28" s="35">
        <v>2.4091202409120238</v>
      </c>
      <c r="K28" s="35">
        <v>2.7694127769412775</v>
      </c>
    </row>
    <row r="29" spans="2:11" x14ac:dyDescent="0.2">
      <c r="B29" s="1" t="s">
        <v>25</v>
      </c>
      <c r="C29" s="34">
        <v>100</v>
      </c>
      <c r="D29" s="35">
        <v>45.201799577281925</v>
      </c>
      <c r="E29" s="35">
        <v>20.512787168563872</v>
      </c>
      <c r="F29" s="35">
        <v>11.39627005973467</v>
      </c>
      <c r="G29" s="35">
        <v>8.9448874149547919</v>
      </c>
      <c r="H29" s="35">
        <v>6.740983801469004</v>
      </c>
      <c r="I29" s="35">
        <v>1.7781335224347372</v>
      </c>
      <c r="J29" s="35">
        <v>2.9039043565863656</v>
      </c>
      <c r="K29" s="35">
        <v>2.5212340989746274</v>
      </c>
    </row>
    <row r="30" spans="2:11" x14ac:dyDescent="0.2">
      <c r="B30" s="1" t="s">
        <v>26</v>
      </c>
      <c r="C30" s="34">
        <v>100</v>
      </c>
      <c r="D30" s="35">
        <v>35.37403673421646</v>
      </c>
      <c r="E30" s="35">
        <v>22.011757861029658</v>
      </c>
      <c r="F30" s="35">
        <v>12.565173095962773</v>
      </c>
      <c r="G30" s="35">
        <v>12.50569581132816</v>
      </c>
      <c r="H30" s="35">
        <v>7.8950236186489748</v>
      </c>
      <c r="I30" s="35">
        <v>2.8728813714919665</v>
      </c>
      <c r="J30" s="35">
        <v>3.6735836505833195</v>
      </c>
      <c r="K30" s="35">
        <v>3.1018478567386829</v>
      </c>
    </row>
    <row r="31" spans="2:11" x14ac:dyDescent="0.2">
      <c r="B31" s="1" t="s">
        <v>27</v>
      </c>
      <c r="C31" s="34">
        <v>100</v>
      </c>
      <c r="D31" s="35">
        <v>32.053577353636662</v>
      </c>
      <c r="E31" s="35">
        <v>25.720630827588504</v>
      </c>
      <c r="F31" s="35">
        <v>9.7503567631708634</v>
      </c>
      <c r="G31" s="35">
        <v>13.397783335616451</v>
      </c>
      <c r="H31" s="35">
        <v>8.8074620346696744</v>
      </c>
      <c r="I31" s="35">
        <v>2.7699800469643905</v>
      </c>
      <c r="J31" s="35">
        <v>3.9689278433156736</v>
      </c>
      <c r="K31" s="35">
        <v>3.5312817950377946</v>
      </c>
    </row>
    <row r="32" spans="2:11" x14ac:dyDescent="0.2">
      <c r="C32" s="34"/>
      <c r="D32" s="35"/>
      <c r="E32" s="35"/>
      <c r="F32" s="35"/>
      <c r="G32" s="35"/>
      <c r="H32" s="35"/>
      <c r="I32" s="35"/>
      <c r="J32" s="35"/>
      <c r="K32" s="35"/>
    </row>
    <row r="33" spans="2:11" x14ac:dyDescent="0.2">
      <c r="B33" s="1" t="s">
        <v>28</v>
      </c>
      <c r="C33" s="34">
        <v>100</v>
      </c>
      <c r="D33" s="35">
        <v>50.301952763828886</v>
      </c>
      <c r="E33" s="35">
        <v>14.8245592297671</v>
      </c>
      <c r="F33" s="35">
        <v>8.94012752684338</v>
      </c>
      <c r="G33" s="35">
        <v>11.173211668352296</v>
      </c>
      <c r="H33" s="35">
        <v>7.4341965132943386</v>
      </c>
      <c r="I33" s="35">
        <v>1.7838214720615468</v>
      </c>
      <c r="J33" s="35">
        <v>2.5752885957979146</v>
      </c>
      <c r="K33" s="35">
        <v>2.9668422300545445</v>
      </c>
    </row>
    <row r="34" spans="2:11" x14ac:dyDescent="0.2">
      <c r="B34" s="1" t="s">
        <v>29</v>
      </c>
      <c r="C34" s="34">
        <v>100</v>
      </c>
      <c r="D34" s="35">
        <v>40.139089591152356</v>
      </c>
      <c r="E34" s="35">
        <v>21.802608363062177</v>
      </c>
      <c r="F34" s="35">
        <v>7.3541358908551331</v>
      </c>
      <c r="G34" s="35">
        <v>12.555870948647069</v>
      </c>
      <c r="H34" s="35">
        <v>8.726451131804895</v>
      </c>
      <c r="I34" s="35">
        <v>2.4893422456370153</v>
      </c>
      <c r="J34" s="35">
        <v>3.4254174496289846</v>
      </c>
      <c r="K34" s="35">
        <v>3.5070843792123689</v>
      </c>
    </row>
    <row r="35" spans="2:11" x14ac:dyDescent="0.2">
      <c r="B35" s="1" t="s">
        <v>30</v>
      </c>
      <c r="C35" s="34">
        <v>100</v>
      </c>
      <c r="D35" s="35">
        <v>48.347190696695812</v>
      </c>
      <c r="E35" s="35">
        <v>18.842121154306781</v>
      </c>
      <c r="F35" s="35">
        <v>6.2727823315199602</v>
      </c>
      <c r="G35" s="35">
        <v>11.218431630568579</v>
      </c>
      <c r="H35" s="35">
        <v>6.7459178281829599</v>
      </c>
      <c r="I35" s="35">
        <v>1.6939088819666461</v>
      </c>
      <c r="J35" s="35">
        <v>3.6107005115604829</v>
      </c>
      <c r="K35" s="35">
        <v>3.2689469651987775</v>
      </c>
    </row>
    <row r="36" spans="2:11" x14ac:dyDescent="0.2">
      <c r="B36" s="1" t="s">
        <v>31</v>
      </c>
      <c r="C36" s="34">
        <v>100</v>
      </c>
      <c r="D36" s="35">
        <v>63.972082898629168</v>
      </c>
      <c r="E36" s="35">
        <v>12.77379086764768</v>
      </c>
      <c r="F36" s="35">
        <v>5.1315462081429004</v>
      </c>
      <c r="G36" s="35">
        <v>7.7891346513417989</v>
      </c>
      <c r="H36" s="35">
        <v>3.601314807296919</v>
      </c>
      <c r="I36" s="35">
        <v>1.2368151863443964</v>
      </c>
      <c r="J36" s="35">
        <v>2.4008765381979456</v>
      </c>
      <c r="K36" s="35">
        <v>3.0944388423991982</v>
      </c>
    </row>
    <row r="37" spans="2:11" x14ac:dyDescent="0.2">
      <c r="B37" s="1" t="s">
        <v>32</v>
      </c>
      <c r="C37" s="34">
        <v>100</v>
      </c>
      <c r="D37" s="35">
        <v>75.753338808458835</v>
      </c>
      <c r="E37" s="35">
        <v>13.800936201213124</v>
      </c>
      <c r="F37" s="35">
        <v>1.5837139903031456</v>
      </c>
      <c r="G37" s="35">
        <v>2.9796447503274894</v>
      </c>
      <c r="H37" s="35">
        <v>0.90497942303036871</v>
      </c>
      <c r="I37" s="35">
        <v>3.1674279806062913</v>
      </c>
      <c r="J37" s="35">
        <v>0.67873456727277659</v>
      </c>
      <c r="K37" s="35">
        <v>1.1312242787879612</v>
      </c>
    </row>
    <row r="38" spans="2:11" x14ac:dyDescent="0.2">
      <c r="C38" s="34"/>
      <c r="D38" s="35"/>
      <c r="E38" s="35"/>
      <c r="F38" s="35"/>
      <c r="G38" s="35"/>
      <c r="H38" s="35"/>
      <c r="I38" s="35"/>
      <c r="J38" s="35"/>
      <c r="K38" s="35"/>
    </row>
    <row r="39" spans="2:11" x14ac:dyDescent="0.2">
      <c r="B39" s="1" t="s">
        <v>33</v>
      </c>
      <c r="C39" s="34">
        <v>100</v>
      </c>
      <c r="D39" s="35">
        <v>38.486453776242321</v>
      </c>
      <c r="E39" s="35">
        <v>18.061028634924021</v>
      </c>
      <c r="F39" s="35">
        <v>11.665047411553733</v>
      </c>
      <c r="G39" s="35">
        <v>10.37579609734828</v>
      </c>
      <c r="H39" s="35">
        <v>9.8453157993196907</v>
      </c>
      <c r="I39" s="35">
        <v>6.2401735292625462</v>
      </c>
      <c r="J39" s="35">
        <v>2.3884657471500041</v>
      </c>
      <c r="K39" s="35">
        <v>2.9377190041993999</v>
      </c>
    </row>
    <row r="40" spans="2:11" x14ac:dyDescent="0.2">
      <c r="B40" s="1" t="s">
        <v>34</v>
      </c>
      <c r="C40" s="34">
        <v>100</v>
      </c>
      <c r="D40" s="35">
        <v>39.09094115168552</v>
      </c>
      <c r="E40" s="35">
        <v>19.117442336373397</v>
      </c>
      <c r="F40" s="35">
        <v>8.6087782912095516</v>
      </c>
      <c r="G40" s="35">
        <v>9.9501020418580435</v>
      </c>
      <c r="H40" s="35">
        <v>8.0283137153723558</v>
      </c>
      <c r="I40" s="35">
        <v>10.951286265694909</v>
      </c>
      <c r="J40" s="35">
        <v>1.7241315305165015</v>
      </c>
      <c r="K40" s="35">
        <v>2.5290046672897146</v>
      </c>
    </row>
    <row r="41" spans="2:11" x14ac:dyDescent="0.2">
      <c r="B41" s="1" t="s">
        <v>35</v>
      </c>
      <c r="C41" s="34">
        <v>100</v>
      </c>
      <c r="D41" s="35">
        <v>45.854204302252718</v>
      </c>
      <c r="E41" s="35">
        <v>13.556679694240902</v>
      </c>
      <c r="F41" s="35">
        <v>11.644108725302408</v>
      </c>
      <c r="G41" s="35">
        <v>9.6351639014842494</v>
      </c>
      <c r="H41" s="35">
        <v>7.7779319351766869</v>
      </c>
      <c r="I41" s="35">
        <v>6.5214312864734332</v>
      </c>
      <c r="J41" s="35">
        <v>1.9671503323206718</v>
      </c>
      <c r="K41" s="35">
        <v>3.0433298227489387</v>
      </c>
    </row>
    <row r="42" spans="2:11" x14ac:dyDescent="0.2">
      <c r="B42" s="1" t="s">
        <v>36</v>
      </c>
      <c r="C42" s="34">
        <v>100</v>
      </c>
      <c r="D42" s="35">
        <v>47.574585551502459</v>
      </c>
      <c r="E42" s="35">
        <v>17.356165540441932</v>
      </c>
      <c r="F42" s="35">
        <v>8.9712624912482948</v>
      </c>
      <c r="G42" s="35">
        <v>8.7565708334581966</v>
      </c>
      <c r="H42" s="35">
        <v>7.3788703556607729</v>
      </c>
      <c r="I42" s="35">
        <v>6.0128453056412949</v>
      </c>
      <c r="J42" s="35">
        <v>1.8291503518779344</v>
      </c>
      <c r="K42" s="35">
        <v>2.1205495701691159</v>
      </c>
    </row>
    <row r="43" spans="2:11" x14ac:dyDescent="0.2">
      <c r="B43" s="1" t="s">
        <v>37</v>
      </c>
      <c r="C43" s="34">
        <v>100</v>
      </c>
      <c r="D43" s="35">
        <v>51.592634170142674</v>
      </c>
      <c r="E43" s="35">
        <v>14.24911555990897</v>
      </c>
      <c r="F43" s="35">
        <v>7.7058486161401598</v>
      </c>
      <c r="G43" s="35">
        <v>7.8302449773708069</v>
      </c>
      <c r="H43" s="35">
        <v>9.3549487678982182</v>
      </c>
      <c r="I43" s="35">
        <v>5.9003435039358036</v>
      </c>
      <c r="J43" s="35">
        <v>1.3791212217929951</v>
      </c>
      <c r="K43" s="35">
        <v>1.9877431828103804</v>
      </c>
    </row>
    <row r="44" spans="2:11" x14ac:dyDescent="0.2">
      <c r="C44" s="34"/>
      <c r="D44" s="35"/>
      <c r="E44" s="35"/>
      <c r="F44" s="35"/>
      <c r="G44" s="35"/>
      <c r="H44" s="35"/>
      <c r="I44" s="35"/>
      <c r="J44" s="35"/>
      <c r="K44" s="35"/>
    </row>
    <row r="45" spans="2:11" x14ac:dyDescent="0.2">
      <c r="B45" s="1" t="s">
        <v>38</v>
      </c>
      <c r="C45" s="34">
        <v>100</v>
      </c>
      <c r="D45" s="35">
        <v>42.596371867320109</v>
      </c>
      <c r="E45" s="35">
        <v>14.114136797975604</v>
      </c>
      <c r="F45" s="35">
        <v>9.9427219200008334</v>
      </c>
      <c r="G45" s="35">
        <v>11.814309448365291</v>
      </c>
      <c r="H45" s="35">
        <v>6.5986570864584699</v>
      </c>
      <c r="I45" s="35">
        <v>9.0731534938803975</v>
      </c>
      <c r="J45" s="35">
        <v>2.5396147339330302</v>
      </c>
      <c r="K45" s="35">
        <v>3.3210346520662704</v>
      </c>
    </row>
    <row r="46" spans="2:11" x14ac:dyDescent="0.2">
      <c r="B46" s="1" t="s">
        <v>39</v>
      </c>
      <c r="C46" s="34">
        <v>100</v>
      </c>
      <c r="D46" s="35">
        <v>42.221530297545648</v>
      </c>
      <c r="E46" s="35">
        <v>11.632341578167695</v>
      </c>
      <c r="F46" s="35">
        <v>9.1531367269691764</v>
      </c>
      <c r="G46" s="35">
        <v>9.6497704391312702</v>
      </c>
      <c r="H46" s="35">
        <v>10.02269343141684</v>
      </c>
      <c r="I46" s="35">
        <v>11.294184617177285</v>
      </c>
      <c r="J46" s="35">
        <v>2.2715637741774346</v>
      </c>
      <c r="K46" s="35">
        <v>3.7547791354146467</v>
      </c>
    </row>
    <row r="47" spans="2:11" x14ac:dyDescent="0.2">
      <c r="B47" s="1" t="s">
        <v>40</v>
      </c>
      <c r="C47" s="34">
        <v>100</v>
      </c>
      <c r="D47" s="35">
        <v>47.391558281209974</v>
      </c>
      <c r="E47" s="35">
        <v>13.119202884811914</v>
      </c>
      <c r="F47" s="35">
        <v>8.4314066417633686</v>
      </c>
      <c r="G47" s="35">
        <v>8.8334416956686201</v>
      </c>
      <c r="H47" s="35">
        <v>4.9364207504469366</v>
      </c>
      <c r="I47" s="35">
        <v>11.213883203591401</v>
      </c>
      <c r="J47" s="35">
        <v>2.1550077734175934</v>
      </c>
      <c r="K47" s="35">
        <v>3.9190787690902118</v>
      </c>
    </row>
    <row r="48" spans="2:11" x14ac:dyDescent="0.2">
      <c r="B48" s="1" t="s">
        <v>41</v>
      </c>
      <c r="C48" s="34">
        <v>100</v>
      </c>
      <c r="D48" s="35">
        <v>45.194980238785</v>
      </c>
      <c r="E48" s="35">
        <v>15.051681735035929</v>
      </c>
      <c r="F48" s="35">
        <v>9.3616271088110885</v>
      </c>
      <c r="G48" s="35">
        <v>7.8025853995816448</v>
      </c>
      <c r="H48" s="35">
        <v>5.651419919254713</v>
      </c>
      <c r="I48" s="35">
        <v>11.85297806073776</v>
      </c>
      <c r="J48" s="35">
        <v>2.2783224285101631</v>
      </c>
      <c r="K48" s="35">
        <v>2.8064051092836979</v>
      </c>
    </row>
    <row r="49" spans="2:11" x14ac:dyDescent="0.2">
      <c r="B49" s="1" t="s">
        <v>42</v>
      </c>
      <c r="C49" s="34">
        <v>100</v>
      </c>
      <c r="D49" s="35">
        <v>46.181439357326198</v>
      </c>
      <c r="E49" s="35">
        <v>13.717259805799292</v>
      </c>
      <c r="F49" s="35">
        <v>8.4764420959929545</v>
      </c>
      <c r="G49" s="35">
        <v>9.1885551176075388</v>
      </c>
      <c r="H49" s="35">
        <v>6.8615833670445907</v>
      </c>
      <c r="I49" s="35">
        <v>11.81385657978112</v>
      </c>
      <c r="J49" s="35">
        <v>1.7899782696638062</v>
      </c>
      <c r="K49" s="35">
        <v>1.9708854067844905</v>
      </c>
    </row>
    <row r="50" spans="2:11" x14ac:dyDescent="0.2">
      <c r="B50" s="1" t="s">
        <v>43</v>
      </c>
      <c r="C50" s="34">
        <v>100</v>
      </c>
      <c r="D50" s="35">
        <v>45.645055664702028</v>
      </c>
      <c r="E50" s="35">
        <v>14.079895219384413</v>
      </c>
      <c r="F50" s="35">
        <v>6.8762278978389002</v>
      </c>
      <c r="G50" s="35">
        <v>7.8585461689587426</v>
      </c>
      <c r="H50" s="35">
        <v>4.5841519318925998</v>
      </c>
      <c r="I50" s="35">
        <v>18.467583497053045</v>
      </c>
      <c r="J50" s="35">
        <v>0.9168303863785201</v>
      </c>
      <c r="K50" s="35">
        <v>1.5717092337917484</v>
      </c>
    </row>
    <row r="51" spans="2:11" x14ac:dyDescent="0.2">
      <c r="B51" s="1" t="s">
        <v>44</v>
      </c>
      <c r="C51" s="34">
        <v>100</v>
      </c>
      <c r="D51" s="35">
        <v>37.824419568490455</v>
      </c>
      <c r="E51" s="35">
        <v>17.241413561115245</v>
      </c>
      <c r="F51" s="35">
        <v>8.5885375730896243</v>
      </c>
      <c r="G51" s="35">
        <v>8.6861986730522318</v>
      </c>
      <c r="H51" s="35">
        <v>8.4588354298321971</v>
      </c>
      <c r="I51" s="35">
        <v>14.450510525963336</v>
      </c>
      <c r="J51" s="35">
        <v>2.6674168542936756</v>
      </c>
      <c r="K51" s="35">
        <v>2.0826678141632304</v>
      </c>
    </row>
    <row r="52" spans="2:11" x14ac:dyDescent="0.2">
      <c r="B52" s="1" t="s">
        <v>45</v>
      </c>
      <c r="C52" s="34">
        <v>100</v>
      </c>
      <c r="D52" s="35">
        <v>44.316321888062028</v>
      </c>
      <c r="E52" s="35">
        <v>16.74517208818564</v>
      </c>
      <c r="F52" s="35">
        <v>11.946873132035456</v>
      </c>
      <c r="G52" s="35">
        <v>7.688085581572099</v>
      </c>
      <c r="H52" s="35">
        <v>5.4365748041116984</v>
      </c>
      <c r="I52" s="35">
        <v>9.2257026978865184</v>
      </c>
      <c r="J52" s="35">
        <v>2.0318511894154829</v>
      </c>
      <c r="K52" s="35">
        <v>2.6094186187310831</v>
      </c>
    </row>
    <row r="53" spans="2:11" x14ac:dyDescent="0.2">
      <c r="B53" s="1" t="s">
        <v>46</v>
      </c>
      <c r="C53" s="34">
        <v>100</v>
      </c>
      <c r="D53" s="35">
        <v>41.987266994231369</v>
      </c>
      <c r="E53" s="35">
        <v>14.347676397664413</v>
      </c>
      <c r="F53" s="35">
        <v>12.221297752242249</v>
      </c>
      <c r="G53" s="35">
        <v>7.9577352686120024</v>
      </c>
      <c r="H53" s="35">
        <v>9.0910773633293509</v>
      </c>
      <c r="I53" s="35">
        <v>8.5145844651406435</v>
      </c>
      <c r="J53" s="35">
        <v>3.0093965843559318</v>
      </c>
      <c r="K53" s="35">
        <v>2.8709651744240516</v>
      </c>
    </row>
    <row r="54" spans="2:11" x14ac:dyDescent="0.2">
      <c r="B54" s="1" t="s">
        <v>47</v>
      </c>
      <c r="C54" s="34">
        <v>100</v>
      </c>
      <c r="D54" s="35">
        <v>47.309523647384488</v>
      </c>
      <c r="E54" s="35">
        <v>13.28582850663271</v>
      </c>
      <c r="F54" s="35">
        <v>8.9686968580566742</v>
      </c>
      <c r="G54" s="35">
        <v>7.8225988244799165</v>
      </c>
      <c r="H54" s="35">
        <v>5.3780366918299416</v>
      </c>
      <c r="I54" s="35">
        <v>13.130790883948428</v>
      </c>
      <c r="J54" s="35">
        <v>1.7996517197407298</v>
      </c>
      <c r="K54" s="35">
        <v>2.3048728679271182</v>
      </c>
    </row>
    <row r="55" spans="2:11" x14ac:dyDescent="0.2">
      <c r="C55" s="34"/>
      <c r="D55" s="35"/>
      <c r="E55" s="35"/>
      <c r="F55" s="35"/>
      <c r="G55" s="35"/>
      <c r="H55" s="35"/>
      <c r="I55" s="35"/>
      <c r="J55" s="35"/>
      <c r="K55" s="35"/>
    </row>
    <row r="56" spans="2:11" x14ac:dyDescent="0.2">
      <c r="B56" s="1" t="s">
        <v>48</v>
      </c>
      <c r="C56" s="34">
        <v>100</v>
      </c>
      <c r="D56" s="35">
        <v>26.275297381628892</v>
      </c>
      <c r="E56" s="35">
        <v>18.921402180615924</v>
      </c>
      <c r="F56" s="35">
        <v>33.445035398370202</v>
      </c>
      <c r="G56" s="35">
        <v>6.5097458681603024</v>
      </c>
      <c r="H56" s="35">
        <v>6.5462322323078181</v>
      </c>
      <c r="I56" s="35">
        <v>3.0346099805581974</v>
      </c>
      <c r="J56" s="35">
        <v>3.218391644531267</v>
      </c>
      <c r="K56" s="35">
        <v>2.0492853138273803</v>
      </c>
    </row>
    <row r="57" spans="2:11" x14ac:dyDescent="0.2">
      <c r="B57" s="1" t="s">
        <v>49</v>
      </c>
      <c r="C57" s="34">
        <v>100</v>
      </c>
      <c r="D57" s="35">
        <v>36.346139994161753</v>
      </c>
      <c r="E57" s="35">
        <v>19.930168462581495</v>
      </c>
      <c r="F57" s="35">
        <v>21.693353704024311</v>
      </c>
      <c r="G57" s="35">
        <v>7.2872819238761268</v>
      </c>
      <c r="H57" s="35">
        <v>6.3184525351527121</v>
      </c>
      <c r="I57" s="35">
        <v>4.5492858253099522</v>
      </c>
      <c r="J57" s="35">
        <v>2.0219048112488673</v>
      </c>
      <c r="K57" s="35">
        <v>1.8534127436447951</v>
      </c>
    </row>
    <row r="58" spans="2:11" x14ac:dyDescent="0.2">
      <c r="B58" s="1" t="s">
        <v>50</v>
      </c>
      <c r="C58" s="34">
        <v>100</v>
      </c>
      <c r="D58" s="35">
        <v>30.556990575876636</v>
      </c>
      <c r="E58" s="35">
        <v>19.925150702683037</v>
      </c>
      <c r="F58" s="35">
        <v>28.9242866245716</v>
      </c>
      <c r="G58" s="35">
        <v>5.9785416344106457</v>
      </c>
      <c r="H58" s="35">
        <v>3.9345957764924764</v>
      </c>
      <c r="I58" s="35">
        <v>5.2120619376913329</v>
      </c>
      <c r="J58" s="35">
        <v>2.8104255546374834</v>
      </c>
      <c r="K58" s="35">
        <v>2.6579471936367915</v>
      </c>
    </row>
    <row r="59" spans="2:11" x14ac:dyDescent="0.2">
      <c r="B59" s="1" t="s">
        <v>51</v>
      </c>
      <c r="C59" s="34">
        <v>100</v>
      </c>
      <c r="D59" s="35">
        <v>26.128594421435231</v>
      </c>
      <c r="E59" s="35">
        <v>21.809158669956005</v>
      </c>
      <c r="F59" s="35">
        <v>27.521743388710966</v>
      </c>
      <c r="G59" s="35">
        <v>7.0754548446636587</v>
      </c>
      <c r="H59" s="35">
        <v>9.2125581669713466</v>
      </c>
      <c r="I59" s="35">
        <v>2.3959656981780992</v>
      </c>
      <c r="J59" s="35">
        <v>3.0121912619551332</v>
      </c>
      <c r="K59" s="35">
        <v>2.8443335481295691</v>
      </c>
    </row>
    <row r="60" spans="2:11" x14ac:dyDescent="0.2">
      <c r="B60" s="1" t="s">
        <v>52</v>
      </c>
      <c r="C60" s="34">
        <v>100</v>
      </c>
      <c r="D60" s="35">
        <v>29.580786985296946</v>
      </c>
      <c r="E60" s="35">
        <v>16.769332735875071</v>
      </c>
      <c r="F60" s="35">
        <v>24.514503369883514</v>
      </c>
      <c r="G60" s="35">
        <v>7.3799513205699023</v>
      </c>
      <c r="H60" s="35">
        <v>8.4745852485013238</v>
      </c>
      <c r="I60" s="35">
        <v>8.5452067922388331</v>
      </c>
      <c r="J60" s="35">
        <v>2.5808643158873408</v>
      </c>
      <c r="K60" s="35">
        <v>2.1547692317470566</v>
      </c>
    </row>
    <row r="61" spans="2:11" x14ac:dyDescent="0.2">
      <c r="B61" s="1" t="s">
        <v>53</v>
      </c>
      <c r="C61" s="34">
        <v>100</v>
      </c>
      <c r="D61" s="35">
        <v>29.95215838364912</v>
      </c>
      <c r="E61" s="35">
        <v>15.987963246800513</v>
      </c>
      <c r="F61" s="35">
        <v>32.121506454083189</v>
      </c>
      <c r="G61" s="35">
        <v>5.3482552792827542</v>
      </c>
      <c r="H61" s="35">
        <v>7.9314959029803722</v>
      </c>
      <c r="I61" s="35">
        <v>4.7072384698489893</v>
      </c>
      <c r="J61" s="35">
        <v>1.60734972141185</v>
      </c>
      <c r="K61" s="35">
        <v>2.3440325419432217</v>
      </c>
    </row>
    <row r="62" spans="2:11" x14ac:dyDescent="0.2">
      <c r="B62" s="1" t="s">
        <v>54</v>
      </c>
      <c r="C62" s="34">
        <v>100</v>
      </c>
      <c r="D62" s="35">
        <v>41.150198780088246</v>
      </c>
      <c r="E62" s="35">
        <v>13.910391666385047</v>
      </c>
      <c r="F62" s="35">
        <v>14.342933589352919</v>
      </c>
      <c r="G62" s="35">
        <v>9.4198888647790433</v>
      </c>
      <c r="H62" s="35">
        <v>8.5073102194585921</v>
      </c>
      <c r="I62" s="35">
        <v>5.9629459667064069</v>
      </c>
      <c r="J62" s="35">
        <v>3.1307684488916161</v>
      </c>
      <c r="K62" s="35">
        <v>3.5755624643381125</v>
      </c>
    </row>
    <row r="63" spans="2:11" x14ac:dyDescent="0.2">
      <c r="C63" s="34"/>
      <c r="D63" s="35"/>
      <c r="E63" s="35"/>
      <c r="F63" s="35"/>
      <c r="G63" s="35"/>
      <c r="H63" s="35"/>
      <c r="I63" s="35"/>
      <c r="J63" s="35"/>
      <c r="K63" s="35"/>
    </row>
    <row r="64" spans="2:11" x14ac:dyDescent="0.2">
      <c r="B64" s="1" t="s">
        <v>55</v>
      </c>
      <c r="C64" s="34">
        <v>100</v>
      </c>
      <c r="D64" s="35">
        <v>37.513737133747242</v>
      </c>
      <c r="E64" s="35">
        <v>19.853295496032697</v>
      </c>
      <c r="F64" s="35">
        <v>10.683362864759458</v>
      </c>
      <c r="G64" s="35">
        <v>10.309253506309737</v>
      </c>
      <c r="H64" s="35">
        <v>6.8604566737675983</v>
      </c>
      <c r="I64" s="35">
        <v>7.5901171936751775</v>
      </c>
      <c r="J64" s="35">
        <v>4.2327519221173651</v>
      </c>
      <c r="K64" s="35">
        <v>2.9570252095907219</v>
      </c>
    </row>
    <row r="65" spans="1:11" x14ac:dyDescent="0.2">
      <c r="B65" s="1" t="s">
        <v>84</v>
      </c>
      <c r="C65" s="34">
        <v>100</v>
      </c>
      <c r="D65" s="35">
        <v>47.332189898456832</v>
      </c>
      <c r="E65" s="35">
        <v>13.354038859691778</v>
      </c>
      <c r="F65" s="35">
        <v>10.219585183955799</v>
      </c>
      <c r="G65" s="35">
        <v>9.3706337392231891</v>
      </c>
      <c r="H65" s="35">
        <v>7.505831005049421</v>
      </c>
      <c r="I65" s="35">
        <v>6.1072289544190941</v>
      </c>
      <c r="J65" s="35">
        <v>3.9627058101192589</v>
      </c>
      <c r="K65" s="35">
        <v>2.1477865490846249</v>
      </c>
    </row>
    <row r="66" spans="1:11" x14ac:dyDescent="0.2">
      <c r="B66" s="1" t="s">
        <v>57</v>
      </c>
      <c r="C66" s="34">
        <v>100</v>
      </c>
      <c r="D66" s="35">
        <v>36.587925614890906</v>
      </c>
      <c r="E66" s="35">
        <v>17.132760248396096</v>
      </c>
      <c r="F66" s="35">
        <v>14.006754743412003</v>
      </c>
      <c r="G66" s="35">
        <v>10.797592670393016</v>
      </c>
      <c r="H66" s="35">
        <v>6.79042326918138</v>
      </c>
      <c r="I66" s="35">
        <v>6.8145312807879401</v>
      </c>
      <c r="J66" s="35">
        <v>5.0172307994955974</v>
      </c>
      <c r="K66" s="35">
        <v>2.8527813734430647</v>
      </c>
    </row>
    <row r="67" spans="1:11" x14ac:dyDescent="0.2">
      <c r="B67" s="1" t="s">
        <v>58</v>
      </c>
      <c r="C67" s="34">
        <v>100</v>
      </c>
      <c r="D67" s="35">
        <v>38.242489114112743</v>
      </c>
      <c r="E67" s="35">
        <v>15.946548391598208</v>
      </c>
      <c r="F67" s="35">
        <v>11.189304796299757</v>
      </c>
      <c r="G67" s="35">
        <v>10.496342756852222</v>
      </c>
      <c r="H67" s="35">
        <v>9.1131037888949518</v>
      </c>
      <c r="I67" s="35">
        <v>8.5842183011465831</v>
      </c>
      <c r="J67" s="35">
        <v>4.5565518944474759</v>
      </c>
      <c r="K67" s="35">
        <v>1.8714409566480703</v>
      </c>
    </row>
    <row r="68" spans="1:11" x14ac:dyDescent="0.2">
      <c r="B68" s="1" t="s">
        <v>59</v>
      </c>
      <c r="C68" s="34">
        <v>100</v>
      </c>
      <c r="D68" s="35">
        <v>41.98936977980258</v>
      </c>
      <c r="E68" s="35">
        <v>24.740470766894457</v>
      </c>
      <c r="F68" s="35">
        <v>6.3149582384206537</v>
      </c>
      <c r="G68" s="35">
        <v>9.4912680334092645</v>
      </c>
      <c r="H68" s="35">
        <v>5.0873196659073656</v>
      </c>
      <c r="I68" s="35">
        <v>7.2892938496583142</v>
      </c>
      <c r="J68" s="35">
        <v>3.416856492027335</v>
      </c>
      <c r="K68" s="35">
        <v>1.6704631738800304</v>
      </c>
    </row>
    <row r="69" spans="1:11" x14ac:dyDescent="0.2">
      <c r="B69" s="1" t="s">
        <v>60</v>
      </c>
      <c r="C69" s="34">
        <v>100</v>
      </c>
      <c r="D69" s="35">
        <v>44.822766699679114</v>
      </c>
      <c r="E69" s="35">
        <v>22.484363737433014</v>
      </c>
      <c r="F69" s="35">
        <v>6.0708296951274141</v>
      </c>
      <c r="G69" s="35">
        <v>7.8694080112247891</v>
      </c>
      <c r="H69" s="35">
        <v>8.3298520969879419</v>
      </c>
      <c r="I69" s="35">
        <v>4.9811678368922871</v>
      </c>
      <c r="J69" s="35">
        <v>2.4696546418205454</v>
      </c>
      <c r="K69" s="35">
        <v>2.9719572808349128</v>
      </c>
    </row>
    <row r="70" spans="1:11" x14ac:dyDescent="0.2">
      <c r="B70" s="1" t="s">
        <v>61</v>
      </c>
      <c r="C70" s="34">
        <v>100</v>
      </c>
      <c r="D70" s="35">
        <v>42.922374429223744</v>
      </c>
      <c r="E70" s="35">
        <v>16.210045662100455</v>
      </c>
      <c r="F70" s="35">
        <v>4.7945205479452051</v>
      </c>
      <c r="G70" s="35">
        <v>8.2191780821917799</v>
      </c>
      <c r="H70" s="35">
        <v>2.054794520547945</v>
      </c>
      <c r="I70" s="35">
        <v>22.602739726027394</v>
      </c>
      <c r="J70" s="35">
        <v>1.5981735159817352</v>
      </c>
      <c r="K70" s="35">
        <v>1.5981735159817352</v>
      </c>
    </row>
    <row r="71" spans="1:11" ht="18" thickBot="1" x14ac:dyDescent="0.25">
      <c r="B71" s="5"/>
      <c r="C71" s="36"/>
      <c r="D71" s="5"/>
      <c r="E71" s="5"/>
      <c r="F71" s="5"/>
      <c r="G71" s="5"/>
      <c r="H71" s="5"/>
      <c r="I71" s="5"/>
      <c r="J71" s="5"/>
      <c r="K71" s="5"/>
    </row>
    <row r="72" spans="1:11" x14ac:dyDescent="0.2">
      <c r="C72" s="2" t="s">
        <v>105</v>
      </c>
    </row>
    <row r="73" spans="1:11" x14ac:dyDescent="0.2">
      <c r="A73" s="1"/>
      <c r="C73" s="1" t="s">
        <v>62</v>
      </c>
    </row>
  </sheetData>
  <phoneticPr fontId="2"/>
  <pageMargins left="0.37" right="0.4" top="0.6" bottom="0.53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P27"/>
  <sheetViews>
    <sheetView showGridLines="0" topLeftCell="A10" zoomScale="75" workbookViewId="0">
      <selection activeCell="A3" sqref="A3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6" x14ac:dyDescent="0.2">
      <c r="A1" s="1"/>
    </row>
    <row r="6" spans="1:16" x14ac:dyDescent="0.2">
      <c r="C6" s="4" t="s">
        <v>123</v>
      </c>
    </row>
    <row r="7" spans="1:16" ht="18" thickBot="1" x14ac:dyDescent="0.25">
      <c r="B7" s="5"/>
      <c r="C7" s="28" t="s">
        <v>124</v>
      </c>
      <c r="D7" s="5"/>
      <c r="E7" s="5"/>
      <c r="F7" s="5"/>
      <c r="G7" s="5"/>
      <c r="H7" s="5"/>
      <c r="I7" s="28" t="s">
        <v>109</v>
      </c>
      <c r="J7" s="39"/>
      <c r="K7" s="39"/>
      <c r="L7" s="39"/>
      <c r="M7" s="39"/>
      <c r="N7" s="39"/>
      <c r="O7" s="39"/>
    </row>
    <row r="8" spans="1:16" x14ac:dyDescent="0.2">
      <c r="C8" s="23"/>
      <c r="D8" s="9"/>
      <c r="E8" s="9"/>
      <c r="F8" s="9"/>
      <c r="G8" s="9"/>
      <c r="H8" s="9"/>
      <c r="I8" s="9"/>
      <c r="P8" s="39"/>
    </row>
    <row r="9" spans="1:16" x14ac:dyDescent="0.2">
      <c r="C9" s="8" t="s">
        <v>125</v>
      </c>
      <c r="D9" s="23"/>
      <c r="E9" s="23"/>
      <c r="F9" s="8" t="s">
        <v>126</v>
      </c>
      <c r="G9" s="8" t="s">
        <v>127</v>
      </c>
      <c r="H9" s="23"/>
      <c r="I9" s="23"/>
      <c r="P9" s="39"/>
    </row>
    <row r="10" spans="1:16" x14ac:dyDescent="0.2">
      <c r="B10" s="9"/>
      <c r="C10" s="40"/>
      <c r="D10" s="12" t="s">
        <v>128</v>
      </c>
      <c r="E10" s="12" t="s">
        <v>129</v>
      </c>
      <c r="F10" s="12" t="s">
        <v>130</v>
      </c>
      <c r="G10" s="12" t="s">
        <v>130</v>
      </c>
      <c r="H10" s="12" t="s">
        <v>131</v>
      </c>
      <c r="I10" s="12" t="s">
        <v>132</v>
      </c>
      <c r="P10" s="39"/>
    </row>
    <row r="11" spans="1:16" x14ac:dyDescent="0.2">
      <c r="C11" s="23"/>
      <c r="I11" s="39"/>
      <c r="P11" s="39"/>
    </row>
    <row r="12" spans="1:16" x14ac:dyDescent="0.2">
      <c r="B12" s="1" t="s">
        <v>133</v>
      </c>
      <c r="C12" s="18">
        <v>19553</v>
      </c>
      <c r="D12" s="27" t="s">
        <v>116</v>
      </c>
      <c r="E12" s="27" t="s">
        <v>116</v>
      </c>
      <c r="F12" s="27" t="s">
        <v>116</v>
      </c>
      <c r="G12" s="27" t="s">
        <v>116</v>
      </c>
      <c r="H12" s="27" t="s">
        <v>116</v>
      </c>
      <c r="I12" s="43" t="s">
        <v>116</v>
      </c>
    </row>
    <row r="13" spans="1:16" x14ac:dyDescent="0.2">
      <c r="B13" s="1" t="s">
        <v>134</v>
      </c>
      <c r="C13" s="18">
        <v>19699</v>
      </c>
      <c r="D13" s="27" t="s">
        <v>116</v>
      </c>
      <c r="E13" s="27" t="s">
        <v>116</v>
      </c>
      <c r="F13" s="27" t="s">
        <v>116</v>
      </c>
      <c r="G13" s="27" t="s">
        <v>116</v>
      </c>
      <c r="H13" s="27" t="s">
        <v>116</v>
      </c>
      <c r="I13" s="43" t="s">
        <v>116</v>
      </c>
    </row>
    <row r="14" spans="1:16" x14ac:dyDescent="0.2">
      <c r="B14" s="1" t="s">
        <v>135</v>
      </c>
      <c r="C14" s="18">
        <v>19239</v>
      </c>
      <c r="D14" s="27" t="s">
        <v>116</v>
      </c>
      <c r="E14" s="27" t="s">
        <v>116</v>
      </c>
      <c r="F14" s="27" t="s">
        <v>116</v>
      </c>
      <c r="G14" s="27" t="s">
        <v>116</v>
      </c>
      <c r="H14" s="27" t="s">
        <v>116</v>
      </c>
      <c r="I14" s="43" t="s">
        <v>116</v>
      </c>
    </row>
    <row r="15" spans="1:16" x14ac:dyDescent="0.2">
      <c r="B15" s="1" t="s">
        <v>136</v>
      </c>
      <c r="C15" s="18">
        <v>19029</v>
      </c>
      <c r="D15" s="27" t="s">
        <v>116</v>
      </c>
      <c r="E15" s="27" t="s">
        <v>116</v>
      </c>
      <c r="F15" s="27" t="s">
        <v>116</v>
      </c>
      <c r="G15" s="27" t="s">
        <v>116</v>
      </c>
      <c r="H15" s="27" t="s">
        <v>116</v>
      </c>
      <c r="I15" s="43" t="s">
        <v>116</v>
      </c>
    </row>
    <row r="16" spans="1:16" x14ac:dyDescent="0.2">
      <c r="B16" s="1"/>
      <c r="C16" s="18"/>
      <c r="D16" s="27"/>
      <c r="E16" s="27"/>
      <c r="F16" s="27"/>
      <c r="G16" s="27"/>
      <c r="H16" s="27"/>
      <c r="I16" s="43"/>
    </row>
    <row r="17" spans="2:9" x14ac:dyDescent="0.2">
      <c r="B17" s="1" t="s">
        <v>137</v>
      </c>
      <c r="C17" s="18">
        <v>19116</v>
      </c>
      <c r="D17" s="27" t="s">
        <v>116</v>
      </c>
      <c r="E17" s="27" t="s">
        <v>116</v>
      </c>
      <c r="F17" s="27" t="s">
        <v>116</v>
      </c>
      <c r="G17" s="27" t="s">
        <v>116</v>
      </c>
      <c r="H17" s="27" t="s">
        <v>116</v>
      </c>
      <c r="I17" s="43" t="s">
        <v>116</v>
      </c>
    </row>
    <row r="18" spans="2:9" x14ac:dyDescent="0.2">
      <c r="B18" s="1" t="s">
        <v>138</v>
      </c>
      <c r="C18" s="18">
        <v>19124</v>
      </c>
      <c r="D18" s="19">
        <v>4581</v>
      </c>
      <c r="E18" s="19">
        <v>661</v>
      </c>
      <c r="F18" s="19">
        <v>2294</v>
      </c>
      <c r="G18" s="19">
        <v>6933</v>
      </c>
      <c r="H18" s="19">
        <v>1984</v>
      </c>
      <c r="I18" s="44">
        <f>C18-SUM(D18:H18)</f>
        <v>2671</v>
      </c>
    </row>
    <row r="19" spans="2:9" x14ac:dyDescent="0.2">
      <c r="B19" s="1" t="s">
        <v>139</v>
      </c>
      <c r="C19" s="18">
        <v>19133</v>
      </c>
      <c r="D19" s="19">
        <v>4601</v>
      </c>
      <c r="E19" s="19">
        <v>634</v>
      </c>
      <c r="F19" s="19">
        <v>2289</v>
      </c>
      <c r="G19" s="19">
        <v>6830</v>
      </c>
      <c r="H19" s="19">
        <v>1982</v>
      </c>
      <c r="I19" s="44">
        <f>C19-SUM(D19:H19)</f>
        <v>2797</v>
      </c>
    </row>
    <row r="20" spans="2:9" x14ac:dyDescent="0.2">
      <c r="B20" s="1"/>
      <c r="C20" s="18"/>
      <c r="D20" s="19"/>
      <c r="E20" s="19"/>
      <c r="F20" s="19"/>
      <c r="G20" s="19"/>
      <c r="H20" s="19"/>
      <c r="I20" s="44"/>
    </row>
    <row r="21" spans="2:9" x14ac:dyDescent="0.2">
      <c r="B21" s="1" t="s">
        <v>140</v>
      </c>
      <c r="C21" s="18">
        <v>18942</v>
      </c>
      <c r="D21" s="19">
        <v>4550</v>
      </c>
      <c r="E21" s="19">
        <v>606</v>
      </c>
      <c r="F21" s="19">
        <v>2268</v>
      </c>
      <c r="G21" s="19">
        <v>6710</v>
      </c>
      <c r="H21" s="19">
        <v>1993</v>
      </c>
      <c r="I21" s="44">
        <f>C21-SUM(D21:H21)</f>
        <v>2815</v>
      </c>
    </row>
    <row r="22" spans="2:9" x14ac:dyDescent="0.2">
      <c r="B22" s="1" t="s">
        <v>141</v>
      </c>
      <c r="C22" s="18">
        <v>18807</v>
      </c>
      <c r="D22" s="19">
        <v>4534</v>
      </c>
      <c r="E22" s="19">
        <v>610</v>
      </c>
      <c r="F22" s="19">
        <v>2252</v>
      </c>
      <c r="G22" s="19">
        <v>6607</v>
      </c>
      <c r="H22" s="19">
        <v>1972</v>
      </c>
      <c r="I22" s="44">
        <f>C22-SUM(D22:H22)</f>
        <v>2832</v>
      </c>
    </row>
    <row r="23" spans="2:9" x14ac:dyDescent="0.2">
      <c r="B23" s="4" t="s">
        <v>142</v>
      </c>
      <c r="C23" s="45">
        <v>18625</v>
      </c>
      <c r="D23" s="46">
        <v>4516</v>
      </c>
      <c r="E23" s="46">
        <v>575</v>
      </c>
      <c r="F23" s="46">
        <v>2234</v>
      </c>
      <c r="G23" s="46">
        <v>6492</v>
      </c>
      <c r="H23" s="46">
        <v>1994</v>
      </c>
      <c r="I23" s="47">
        <f>C23-SUM(D23:H23)</f>
        <v>2814</v>
      </c>
    </row>
    <row r="24" spans="2:9" ht="18" thickBot="1" x14ac:dyDescent="0.25">
      <c r="B24" s="5"/>
      <c r="C24" s="36"/>
      <c r="D24" s="5"/>
      <c r="E24" s="5"/>
      <c r="F24" s="5"/>
      <c r="G24" s="5"/>
      <c r="H24" s="5"/>
      <c r="I24" s="5"/>
    </row>
    <row r="25" spans="2:9" x14ac:dyDescent="0.2">
      <c r="C25" s="1" t="s">
        <v>143</v>
      </c>
      <c r="G25" s="1" t="s">
        <v>144</v>
      </c>
      <c r="I25" s="39"/>
    </row>
    <row r="27" spans="2:9" x14ac:dyDescent="0.2">
      <c r="B27" s="48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31"/>
  <sheetViews>
    <sheetView showGridLines="0" zoomScale="75" workbookViewId="0">
      <selection activeCell="B2" sqref="B2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5" x14ac:dyDescent="0.2">
      <c r="A1" s="1"/>
    </row>
    <row r="6" spans="1:15" x14ac:dyDescent="0.2">
      <c r="C6" s="4" t="s">
        <v>145</v>
      </c>
    </row>
    <row r="7" spans="1:15" ht="18" thickBot="1" x14ac:dyDescent="0.25">
      <c r="B7" s="5"/>
      <c r="C7" s="28" t="s">
        <v>124</v>
      </c>
      <c r="D7" s="5"/>
      <c r="E7" s="5"/>
      <c r="F7" s="5"/>
      <c r="G7" s="5"/>
      <c r="H7" s="28" t="s">
        <v>109</v>
      </c>
      <c r="I7" s="39"/>
      <c r="J7" s="39"/>
      <c r="K7" s="39"/>
      <c r="L7" s="39"/>
      <c r="M7" s="39"/>
      <c r="N7" s="39"/>
    </row>
    <row r="8" spans="1:15" x14ac:dyDescent="0.2">
      <c r="C8" s="23"/>
      <c r="D8" s="9"/>
      <c r="E8" s="9"/>
      <c r="F8" s="9"/>
      <c r="G8" s="9"/>
      <c r="H8" s="9"/>
      <c r="O8" s="39"/>
    </row>
    <row r="9" spans="1:15" x14ac:dyDescent="0.2">
      <c r="C9" s="8" t="s">
        <v>125</v>
      </c>
      <c r="D9" s="23"/>
      <c r="E9" s="23"/>
      <c r="F9" s="8" t="s">
        <v>126</v>
      </c>
      <c r="G9" s="8" t="s">
        <v>127</v>
      </c>
      <c r="H9" s="23"/>
      <c r="O9" s="39"/>
    </row>
    <row r="10" spans="1:15" x14ac:dyDescent="0.2">
      <c r="B10" s="9"/>
      <c r="C10" s="40"/>
      <c r="D10" s="12" t="s">
        <v>128</v>
      </c>
      <c r="E10" s="12" t="s">
        <v>129</v>
      </c>
      <c r="F10" s="12" t="s">
        <v>130</v>
      </c>
      <c r="G10" s="12" t="s">
        <v>130</v>
      </c>
      <c r="H10" s="12" t="s">
        <v>132</v>
      </c>
      <c r="O10" s="39"/>
    </row>
    <row r="11" spans="1:15" x14ac:dyDescent="0.2">
      <c r="C11" s="23"/>
      <c r="O11" s="39"/>
    </row>
    <row r="12" spans="1:15" x14ac:dyDescent="0.2">
      <c r="B12" s="1" t="s">
        <v>133</v>
      </c>
      <c r="C12" s="18">
        <v>15428</v>
      </c>
      <c r="D12" s="27" t="s">
        <v>116</v>
      </c>
      <c r="E12" s="27" t="s">
        <v>116</v>
      </c>
      <c r="F12" s="27" t="s">
        <v>116</v>
      </c>
      <c r="G12" s="27" t="s">
        <v>116</v>
      </c>
      <c r="H12" s="27" t="s">
        <v>116</v>
      </c>
      <c r="O12" s="39"/>
    </row>
    <row r="13" spans="1:15" x14ac:dyDescent="0.2">
      <c r="B13" s="1" t="s">
        <v>134</v>
      </c>
      <c r="C13" s="18">
        <v>15473</v>
      </c>
      <c r="D13" s="27" t="s">
        <v>116</v>
      </c>
      <c r="E13" s="27" t="s">
        <v>116</v>
      </c>
      <c r="F13" s="27" t="s">
        <v>116</v>
      </c>
      <c r="G13" s="27" t="s">
        <v>116</v>
      </c>
      <c r="H13" s="27" t="s">
        <v>116</v>
      </c>
      <c r="O13" s="39"/>
    </row>
    <row r="14" spans="1:15" x14ac:dyDescent="0.2">
      <c r="B14" s="1" t="s">
        <v>135</v>
      </c>
      <c r="C14" s="18">
        <v>15669</v>
      </c>
      <c r="D14" s="27" t="s">
        <v>116</v>
      </c>
      <c r="E14" s="27" t="s">
        <v>116</v>
      </c>
      <c r="F14" s="27" t="s">
        <v>116</v>
      </c>
      <c r="G14" s="27" t="s">
        <v>116</v>
      </c>
      <c r="H14" s="27" t="s">
        <v>116</v>
      </c>
    </row>
    <row r="15" spans="1:15" x14ac:dyDescent="0.2">
      <c r="B15" s="1" t="s">
        <v>136</v>
      </c>
      <c r="C15" s="18">
        <v>16331</v>
      </c>
      <c r="D15" s="27" t="s">
        <v>116</v>
      </c>
      <c r="E15" s="27" t="s">
        <v>116</v>
      </c>
      <c r="F15" s="27" t="s">
        <v>116</v>
      </c>
      <c r="G15" s="27" t="s">
        <v>116</v>
      </c>
      <c r="H15" s="27" t="s">
        <v>116</v>
      </c>
    </row>
    <row r="16" spans="1:15" x14ac:dyDescent="0.2">
      <c r="B16" s="1"/>
      <c r="C16" s="18"/>
      <c r="D16" s="27"/>
      <c r="E16" s="27"/>
      <c r="F16" s="27"/>
      <c r="G16" s="27"/>
      <c r="H16" s="27"/>
    </row>
    <row r="17" spans="1:8" x14ac:dyDescent="0.2">
      <c r="B17" s="1" t="s">
        <v>137</v>
      </c>
      <c r="C17" s="18">
        <v>16463</v>
      </c>
      <c r="D17" s="27" t="s">
        <v>116</v>
      </c>
      <c r="E17" s="27" t="s">
        <v>116</v>
      </c>
      <c r="F17" s="27" t="s">
        <v>116</v>
      </c>
      <c r="G17" s="27" t="s">
        <v>116</v>
      </c>
      <c r="H17" s="27" t="s">
        <v>116</v>
      </c>
    </row>
    <row r="18" spans="1:8" x14ac:dyDescent="0.2">
      <c r="B18" s="1" t="s">
        <v>138</v>
      </c>
      <c r="C18" s="18">
        <v>16370</v>
      </c>
      <c r="D18" s="19">
        <v>8530</v>
      </c>
      <c r="E18" s="19">
        <v>1953</v>
      </c>
      <c r="F18" s="19">
        <v>105</v>
      </c>
      <c r="G18" s="19">
        <v>2</v>
      </c>
      <c r="H18" s="22">
        <f>C18-SUM(D18:G18)</f>
        <v>5780</v>
      </c>
    </row>
    <row r="19" spans="1:8" x14ac:dyDescent="0.2">
      <c r="B19" s="1" t="s">
        <v>146</v>
      </c>
      <c r="C19" s="18">
        <v>16409</v>
      </c>
      <c r="D19" s="19">
        <v>8542</v>
      </c>
      <c r="E19" s="19">
        <v>1891</v>
      </c>
      <c r="F19" s="19">
        <v>105</v>
      </c>
      <c r="G19" s="27" t="s">
        <v>147</v>
      </c>
      <c r="H19" s="49">
        <v>5871</v>
      </c>
    </row>
    <row r="20" spans="1:8" x14ac:dyDescent="0.2">
      <c r="B20" s="1"/>
      <c r="C20" s="18"/>
      <c r="D20" s="19"/>
      <c r="E20" s="19"/>
      <c r="F20" s="19"/>
      <c r="G20" s="27"/>
      <c r="H20" s="49"/>
    </row>
    <row r="21" spans="1:8" x14ac:dyDescent="0.2">
      <c r="B21" s="1" t="s">
        <v>140</v>
      </c>
      <c r="C21" s="21">
        <v>16352</v>
      </c>
      <c r="D21" s="44">
        <v>7219</v>
      </c>
      <c r="E21" s="44">
        <v>1729</v>
      </c>
      <c r="F21" s="44">
        <v>104</v>
      </c>
      <c r="G21" s="50" t="s">
        <v>147</v>
      </c>
      <c r="H21" s="22">
        <f>C21-SUM(D21:G21)</f>
        <v>7300</v>
      </c>
    </row>
    <row r="22" spans="1:8" x14ac:dyDescent="0.2">
      <c r="B22" s="1" t="s">
        <v>141</v>
      </c>
      <c r="C22" s="21">
        <v>16309</v>
      </c>
      <c r="D22" s="51">
        <v>7185</v>
      </c>
      <c r="E22" s="51">
        <v>1663</v>
      </c>
      <c r="F22" s="51">
        <v>101</v>
      </c>
      <c r="G22" s="27" t="s">
        <v>147</v>
      </c>
      <c r="H22" s="49">
        <v>7360</v>
      </c>
    </row>
    <row r="23" spans="1:8" x14ac:dyDescent="0.2">
      <c r="B23" s="4" t="s">
        <v>142</v>
      </c>
      <c r="C23" s="41">
        <f>SUM(C25:C27)</f>
        <v>16199</v>
      </c>
      <c r="D23" s="42">
        <f>SUM(D25:D27)</f>
        <v>7150</v>
      </c>
      <c r="E23" s="42">
        <f>SUM(E25:E27)</f>
        <v>1586</v>
      </c>
      <c r="F23" s="42">
        <f>SUM(F25:F27)</f>
        <v>94</v>
      </c>
      <c r="G23" s="52" t="s">
        <v>147</v>
      </c>
      <c r="H23" s="42">
        <f>SUM(H25:H27)</f>
        <v>7369</v>
      </c>
    </row>
    <row r="24" spans="1:8" x14ac:dyDescent="0.2">
      <c r="C24" s="23"/>
    </row>
    <row r="25" spans="1:8" x14ac:dyDescent="0.2">
      <c r="B25" s="1" t="s">
        <v>148</v>
      </c>
      <c r="C25" s="18">
        <v>7497</v>
      </c>
      <c r="D25" s="19">
        <v>3308</v>
      </c>
      <c r="E25" s="19">
        <v>949</v>
      </c>
      <c r="F25" s="19">
        <v>75</v>
      </c>
      <c r="G25" s="27" t="s">
        <v>147</v>
      </c>
      <c r="H25" s="22">
        <f>C25-SUM(D25:G25)</f>
        <v>3165</v>
      </c>
    </row>
    <row r="26" spans="1:8" x14ac:dyDescent="0.2">
      <c r="B26" s="1" t="s">
        <v>149</v>
      </c>
      <c r="C26" s="18">
        <v>5882</v>
      </c>
      <c r="D26" s="19">
        <v>3472</v>
      </c>
      <c r="E26" s="19">
        <v>391</v>
      </c>
      <c r="F26" s="19">
        <v>19</v>
      </c>
      <c r="G26" s="27" t="s">
        <v>147</v>
      </c>
      <c r="H26" s="22">
        <f>C26-SUM(D26:G26)</f>
        <v>2000</v>
      </c>
    </row>
    <row r="27" spans="1:8" x14ac:dyDescent="0.2">
      <c r="B27" s="1" t="s">
        <v>150</v>
      </c>
      <c r="C27" s="18">
        <v>2820</v>
      </c>
      <c r="D27" s="19">
        <v>370</v>
      </c>
      <c r="E27" s="19">
        <v>246</v>
      </c>
      <c r="F27" s="27" t="s">
        <v>147</v>
      </c>
      <c r="G27" s="27" t="s">
        <v>147</v>
      </c>
      <c r="H27" s="22">
        <f>C27-SUM(D27:G27)</f>
        <v>2204</v>
      </c>
    </row>
    <row r="28" spans="1:8" ht="18" thickBot="1" x14ac:dyDescent="0.25">
      <c r="B28" s="5"/>
      <c r="C28" s="36"/>
      <c r="D28" s="5"/>
      <c r="E28" s="5"/>
      <c r="F28" s="5"/>
      <c r="G28" s="5"/>
      <c r="H28" s="5"/>
    </row>
    <row r="29" spans="1:8" x14ac:dyDescent="0.2">
      <c r="C29" s="1" t="s">
        <v>143</v>
      </c>
      <c r="G29" s="1" t="s">
        <v>144</v>
      </c>
    </row>
    <row r="30" spans="1:8" x14ac:dyDescent="0.2">
      <c r="A30" s="1"/>
    </row>
    <row r="31" spans="1:8" x14ac:dyDescent="0.2">
      <c r="B31" s="48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>
      <selection activeCell="A12" sqref="A12:IV12"/>
    </sheetView>
  </sheetViews>
  <sheetFormatPr defaultColWidth="12.125" defaultRowHeight="17.25" x14ac:dyDescent="0.2"/>
  <cols>
    <col min="1" max="1" width="13.375" style="54" customWidth="1"/>
    <col min="2" max="2" width="18.375" style="54" customWidth="1"/>
    <col min="3" max="3" width="13.375" style="54" customWidth="1"/>
    <col min="4" max="4" width="12.125" style="54"/>
    <col min="5" max="5" width="15.875" style="54" customWidth="1"/>
    <col min="6" max="6" width="13.375" style="54" customWidth="1"/>
    <col min="7" max="7" width="12.125" style="54"/>
    <col min="8" max="9" width="15.875" style="54" customWidth="1"/>
    <col min="10" max="10" width="2.125" style="54" customWidth="1"/>
    <col min="11" max="11" width="13.375" style="54" customWidth="1"/>
    <col min="12" max="256" width="12.125" style="54"/>
    <col min="257" max="257" width="13.375" style="54" customWidth="1"/>
    <col min="258" max="258" width="18.375" style="54" customWidth="1"/>
    <col min="259" max="259" width="13.375" style="54" customWidth="1"/>
    <col min="260" max="260" width="12.125" style="54"/>
    <col min="261" max="261" width="15.875" style="54" customWidth="1"/>
    <col min="262" max="262" width="13.375" style="54" customWidth="1"/>
    <col min="263" max="263" width="12.125" style="54"/>
    <col min="264" max="265" width="15.875" style="54" customWidth="1"/>
    <col min="266" max="266" width="2.125" style="54" customWidth="1"/>
    <col min="267" max="267" width="13.375" style="54" customWidth="1"/>
    <col min="268" max="512" width="12.125" style="54"/>
    <col min="513" max="513" width="13.375" style="54" customWidth="1"/>
    <col min="514" max="514" width="18.375" style="54" customWidth="1"/>
    <col min="515" max="515" width="13.375" style="54" customWidth="1"/>
    <col min="516" max="516" width="12.125" style="54"/>
    <col min="517" max="517" width="15.875" style="54" customWidth="1"/>
    <col min="518" max="518" width="13.375" style="54" customWidth="1"/>
    <col min="519" max="519" width="12.125" style="54"/>
    <col min="520" max="521" width="15.875" style="54" customWidth="1"/>
    <col min="522" max="522" width="2.125" style="54" customWidth="1"/>
    <col min="523" max="523" width="13.375" style="54" customWidth="1"/>
    <col min="524" max="768" width="12.125" style="54"/>
    <col min="769" max="769" width="13.375" style="54" customWidth="1"/>
    <col min="770" max="770" width="18.375" style="54" customWidth="1"/>
    <col min="771" max="771" width="13.375" style="54" customWidth="1"/>
    <col min="772" max="772" width="12.125" style="54"/>
    <col min="773" max="773" width="15.875" style="54" customWidth="1"/>
    <col min="774" max="774" width="13.375" style="54" customWidth="1"/>
    <col min="775" max="775" width="12.125" style="54"/>
    <col min="776" max="777" width="15.875" style="54" customWidth="1"/>
    <col min="778" max="778" width="2.125" style="54" customWidth="1"/>
    <col min="779" max="779" width="13.375" style="54" customWidth="1"/>
    <col min="780" max="1024" width="12.125" style="54"/>
    <col min="1025" max="1025" width="13.375" style="54" customWidth="1"/>
    <col min="1026" max="1026" width="18.375" style="54" customWidth="1"/>
    <col min="1027" max="1027" width="13.375" style="54" customWidth="1"/>
    <col min="1028" max="1028" width="12.125" style="54"/>
    <col min="1029" max="1029" width="15.875" style="54" customWidth="1"/>
    <col min="1030" max="1030" width="13.375" style="54" customWidth="1"/>
    <col min="1031" max="1031" width="12.125" style="54"/>
    <col min="1032" max="1033" width="15.875" style="54" customWidth="1"/>
    <col min="1034" max="1034" width="2.125" style="54" customWidth="1"/>
    <col min="1035" max="1035" width="13.375" style="54" customWidth="1"/>
    <col min="1036" max="1280" width="12.125" style="54"/>
    <col min="1281" max="1281" width="13.375" style="54" customWidth="1"/>
    <col min="1282" max="1282" width="18.375" style="54" customWidth="1"/>
    <col min="1283" max="1283" width="13.375" style="54" customWidth="1"/>
    <col min="1284" max="1284" width="12.125" style="54"/>
    <col min="1285" max="1285" width="15.875" style="54" customWidth="1"/>
    <col min="1286" max="1286" width="13.375" style="54" customWidth="1"/>
    <col min="1287" max="1287" width="12.125" style="54"/>
    <col min="1288" max="1289" width="15.875" style="54" customWidth="1"/>
    <col min="1290" max="1290" width="2.125" style="54" customWidth="1"/>
    <col min="1291" max="1291" width="13.375" style="54" customWidth="1"/>
    <col min="1292" max="1536" width="12.125" style="54"/>
    <col min="1537" max="1537" width="13.375" style="54" customWidth="1"/>
    <col min="1538" max="1538" width="18.375" style="54" customWidth="1"/>
    <col min="1539" max="1539" width="13.375" style="54" customWidth="1"/>
    <col min="1540" max="1540" width="12.125" style="54"/>
    <col min="1541" max="1541" width="15.875" style="54" customWidth="1"/>
    <col min="1542" max="1542" width="13.375" style="54" customWidth="1"/>
    <col min="1543" max="1543" width="12.125" style="54"/>
    <col min="1544" max="1545" width="15.875" style="54" customWidth="1"/>
    <col min="1546" max="1546" width="2.125" style="54" customWidth="1"/>
    <col min="1547" max="1547" width="13.375" style="54" customWidth="1"/>
    <col min="1548" max="1792" width="12.125" style="54"/>
    <col min="1793" max="1793" width="13.375" style="54" customWidth="1"/>
    <col min="1794" max="1794" width="18.375" style="54" customWidth="1"/>
    <col min="1795" max="1795" width="13.375" style="54" customWidth="1"/>
    <col min="1796" max="1796" width="12.125" style="54"/>
    <col min="1797" max="1797" width="15.875" style="54" customWidth="1"/>
    <col min="1798" max="1798" width="13.375" style="54" customWidth="1"/>
    <col min="1799" max="1799" width="12.125" style="54"/>
    <col min="1800" max="1801" width="15.875" style="54" customWidth="1"/>
    <col min="1802" max="1802" width="2.125" style="54" customWidth="1"/>
    <col min="1803" max="1803" width="13.375" style="54" customWidth="1"/>
    <col min="1804" max="2048" width="12.125" style="54"/>
    <col min="2049" max="2049" width="13.375" style="54" customWidth="1"/>
    <col min="2050" max="2050" width="18.375" style="54" customWidth="1"/>
    <col min="2051" max="2051" width="13.375" style="54" customWidth="1"/>
    <col min="2052" max="2052" width="12.125" style="54"/>
    <col min="2053" max="2053" width="15.875" style="54" customWidth="1"/>
    <col min="2054" max="2054" width="13.375" style="54" customWidth="1"/>
    <col min="2055" max="2055" width="12.125" style="54"/>
    <col min="2056" max="2057" width="15.875" style="54" customWidth="1"/>
    <col min="2058" max="2058" width="2.125" style="54" customWidth="1"/>
    <col min="2059" max="2059" width="13.375" style="54" customWidth="1"/>
    <col min="2060" max="2304" width="12.125" style="54"/>
    <col min="2305" max="2305" width="13.375" style="54" customWidth="1"/>
    <col min="2306" max="2306" width="18.375" style="54" customWidth="1"/>
    <col min="2307" max="2307" width="13.375" style="54" customWidth="1"/>
    <col min="2308" max="2308" width="12.125" style="54"/>
    <col min="2309" max="2309" width="15.875" style="54" customWidth="1"/>
    <col min="2310" max="2310" width="13.375" style="54" customWidth="1"/>
    <col min="2311" max="2311" width="12.125" style="54"/>
    <col min="2312" max="2313" width="15.875" style="54" customWidth="1"/>
    <col min="2314" max="2314" width="2.125" style="54" customWidth="1"/>
    <col min="2315" max="2315" width="13.375" style="54" customWidth="1"/>
    <col min="2316" max="2560" width="12.125" style="54"/>
    <col min="2561" max="2561" width="13.375" style="54" customWidth="1"/>
    <col min="2562" max="2562" width="18.375" style="54" customWidth="1"/>
    <col min="2563" max="2563" width="13.375" style="54" customWidth="1"/>
    <col min="2564" max="2564" width="12.125" style="54"/>
    <col min="2565" max="2565" width="15.875" style="54" customWidth="1"/>
    <col min="2566" max="2566" width="13.375" style="54" customWidth="1"/>
    <col min="2567" max="2567" width="12.125" style="54"/>
    <col min="2568" max="2569" width="15.875" style="54" customWidth="1"/>
    <col min="2570" max="2570" width="2.125" style="54" customWidth="1"/>
    <col min="2571" max="2571" width="13.375" style="54" customWidth="1"/>
    <col min="2572" max="2816" width="12.125" style="54"/>
    <col min="2817" max="2817" width="13.375" style="54" customWidth="1"/>
    <col min="2818" max="2818" width="18.375" style="54" customWidth="1"/>
    <col min="2819" max="2819" width="13.375" style="54" customWidth="1"/>
    <col min="2820" max="2820" width="12.125" style="54"/>
    <col min="2821" max="2821" width="15.875" style="54" customWidth="1"/>
    <col min="2822" max="2822" width="13.375" style="54" customWidth="1"/>
    <col min="2823" max="2823" width="12.125" style="54"/>
    <col min="2824" max="2825" width="15.875" style="54" customWidth="1"/>
    <col min="2826" max="2826" width="2.125" style="54" customWidth="1"/>
    <col min="2827" max="2827" width="13.375" style="54" customWidth="1"/>
    <col min="2828" max="3072" width="12.125" style="54"/>
    <col min="3073" max="3073" width="13.375" style="54" customWidth="1"/>
    <col min="3074" max="3074" width="18.375" style="54" customWidth="1"/>
    <col min="3075" max="3075" width="13.375" style="54" customWidth="1"/>
    <col min="3076" max="3076" width="12.125" style="54"/>
    <col min="3077" max="3077" width="15.875" style="54" customWidth="1"/>
    <col min="3078" max="3078" width="13.375" style="54" customWidth="1"/>
    <col min="3079" max="3079" width="12.125" style="54"/>
    <col min="3080" max="3081" width="15.875" style="54" customWidth="1"/>
    <col min="3082" max="3082" width="2.125" style="54" customWidth="1"/>
    <col min="3083" max="3083" width="13.375" style="54" customWidth="1"/>
    <col min="3084" max="3328" width="12.125" style="54"/>
    <col min="3329" max="3329" width="13.375" style="54" customWidth="1"/>
    <col min="3330" max="3330" width="18.375" style="54" customWidth="1"/>
    <col min="3331" max="3331" width="13.375" style="54" customWidth="1"/>
    <col min="3332" max="3332" width="12.125" style="54"/>
    <col min="3333" max="3333" width="15.875" style="54" customWidth="1"/>
    <col min="3334" max="3334" width="13.375" style="54" customWidth="1"/>
    <col min="3335" max="3335" width="12.125" style="54"/>
    <col min="3336" max="3337" width="15.875" style="54" customWidth="1"/>
    <col min="3338" max="3338" width="2.125" style="54" customWidth="1"/>
    <col min="3339" max="3339" width="13.375" style="54" customWidth="1"/>
    <col min="3340" max="3584" width="12.125" style="54"/>
    <col min="3585" max="3585" width="13.375" style="54" customWidth="1"/>
    <col min="3586" max="3586" width="18.375" style="54" customWidth="1"/>
    <col min="3587" max="3587" width="13.375" style="54" customWidth="1"/>
    <col min="3588" max="3588" width="12.125" style="54"/>
    <col min="3589" max="3589" width="15.875" style="54" customWidth="1"/>
    <col min="3590" max="3590" width="13.375" style="54" customWidth="1"/>
    <col min="3591" max="3591" width="12.125" style="54"/>
    <col min="3592" max="3593" width="15.875" style="54" customWidth="1"/>
    <col min="3594" max="3594" width="2.125" style="54" customWidth="1"/>
    <col min="3595" max="3595" width="13.375" style="54" customWidth="1"/>
    <col min="3596" max="3840" width="12.125" style="54"/>
    <col min="3841" max="3841" width="13.375" style="54" customWidth="1"/>
    <col min="3842" max="3842" width="18.375" style="54" customWidth="1"/>
    <col min="3843" max="3843" width="13.375" style="54" customWidth="1"/>
    <col min="3844" max="3844" width="12.125" style="54"/>
    <col min="3845" max="3845" width="15.875" style="54" customWidth="1"/>
    <col min="3846" max="3846" width="13.375" style="54" customWidth="1"/>
    <col min="3847" max="3847" width="12.125" style="54"/>
    <col min="3848" max="3849" width="15.875" style="54" customWidth="1"/>
    <col min="3850" max="3850" width="2.125" style="54" customWidth="1"/>
    <col min="3851" max="3851" width="13.375" style="54" customWidth="1"/>
    <col min="3852" max="4096" width="12.125" style="54"/>
    <col min="4097" max="4097" width="13.375" style="54" customWidth="1"/>
    <col min="4098" max="4098" width="18.375" style="54" customWidth="1"/>
    <col min="4099" max="4099" width="13.375" style="54" customWidth="1"/>
    <col min="4100" max="4100" width="12.125" style="54"/>
    <col min="4101" max="4101" width="15.875" style="54" customWidth="1"/>
    <col min="4102" max="4102" width="13.375" style="54" customWidth="1"/>
    <col min="4103" max="4103" width="12.125" style="54"/>
    <col min="4104" max="4105" width="15.875" style="54" customWidth="1"/>
    <col min="4106" max="4106" width="2.125" style="54" customWidth="1"/>
    <col min="4107" max="4107" width="13.375" style="54" customWidth="1"/>
    <col min="4108" max="4352" width="12.125" style="54"/>
    <col min="4353" max="4353" width="13.375" style="54" customWidth="1"/>
    <col min="4354" max="4354" width="18.375" style="54" customWidth="1"/>
    <col min="4355" max="4355" width="13.375" style="54" customWidth="1"/>
    <col min="4356" max="4356" width="12.125" style="54"/>
    <col min="4357" max="4357" width="15.875" style="54" customWidth="1"/>
    <col min="4358" max="4358" width="13.375" style="54" customWidth="1"/>
    <col min="4359" max="4359" width="12.125" style="54"/>
    <col min="4360" max="4361" width="15.875" style="54" customWidth="1"/>
    <col min="4362" max="4362" width="2.125" style="54" customWidth="1"/>
    <col min="4363" max="4363" width="13.375" style="54" customWidth="1"/>
    <col min="4364" max="4608" width="12.125" style="54"/>
    <col min="4609" max="4609" width="13.375" style="54" customWidth="1"/>
    <col min="4610" max="4610" width="18.375" style="54" customWidth="1"/>
    <col min="4611" max="4611" width="13.375" style="54" customWidth="1"/>
    <col min="4612" max="4612" width="12.125" style="54"/>
    <col min="4613" max="4613" width="15.875" style="54" customWidth="1"/>
    <col min="4614" max="4614" width="13.375" style="54" customWidth="1"/>
    <col min="4615" max="4615" width="12.125" style="54"/>
    <col min="4616" max="4617" width="15.875" style="54" customWidth="1"/>
    <col min="4618" max="4618" width="2.125" style="54" customWidth="1"/>
    <col min="4619" max="4619" width="13.375" style="54" customWidth="1"/>
    <col min="4620" max="4864" width="12.125" style="54"/>
    <col min="4865" max="4865" width="13.375" style="54" customWidth="1"/>
    <col min="4866" max="4866" width="18.375" style="54" customWidth="1"/>
    <col min="4867" max="4867" width="13.375" style="54" customWidth="1"/>
    <col min="4868" max="4868" width="12.125" style="54"/>
    <col min="4869" max="4869" width="15.875" style="54" customWidth="1"/>
    <col min="4870" max="4870" width="13.375" style="54" customWidth="1"/>
    <col min="4871" max="4871" width="12.125" style="54"/>
    <col min="4872" max="4873" width="15.875" style="54" customWidth="1"/>
    <col min="4874" max="4874" width="2.125" style="54" customWidth="1"/>
    <col min="4875" max="4875" width="13.375" style="54" customWidth="1"/>
    <col min="4876" max="5120" width="12.125" style="54"/>
    <col min="5121" max="5121" width="13.375" style="54" customWidth="1"/>
    <col min="5122" max="5122" width="18.375" style="54" customWidth="1"/>
    <col min="5123" max="5123" width="13.375" style="54" customWidth="1"/>
    <col min="5124" max="5124" width="12.125" style="54"/>
    <col min="5125" max="5125" width="15.875" style="54" customWidth="1"/>
    <col min="5126" max="5126" width="13.375" style="54" customWidth="1"/>
    <col min="5127" max="5127" width="12.125" style="54"/>
    <col min="5128" max="5129" width="15.875" style="54" customWidth="1"/>
    <col min="5130" max="5130" width="2.125" style="54" customWidth="1"/>
    <col min="5131" max="5131" width="13.375" style="54" customWidth="1"/>
    <col min="5132" max="5376" width="12.125" style="54"/>
    <col min="5377" max="5377" width="13.375" style="54" customWidth="1"/>
    <col min="5378" max="5378" width="18.375" style="54" customWidth="1"/>
    <col min="5379" max="5379" width="13.375" style="54" customWidth="1"/>
    <col min="5380" max="5380" width="12.125" style="54"/>
    <col min="5381" max="5381" width="15.875" style="54" customWidth="1"/>
    <col min="5382" max="5382" width="13.375" style="54" customWidth="1"/>
    <col min="5383" max="5383" width="12.125" style="54"/>
    <col min="5384" max="5385" width="15.875" style="54" customWidth="1"/>
    <col min="5386" max="5386" width="2.125" style="54" customWidth="1"/>
    <col min="5387" max="5387" width="13.375" style="54" customWidth="1"/>
    <col min="5388" max="5632" width="12.125" style="54"/>
    <col min="5633" max="5633" width="13.375" style="54" customWidth="1"/>
    <col min="5634" max="5634" width="18.375" style="54" customWidth="1"/>
    <col min="5635" max="5635" width="13.375" style="54" customWidth="1"/>
    <col min="5636" max="5636" width="12.125" style="54"/>
    <col min="5637" max="5637" width="15.875" style="54" customWidth="1"/>
    <col min="5638" max="5638" width="13.375" style="54" customWidth="1"/>
    <col min="5639" max="5639" width="12.125" style="54"/>
    <col min="5640" max="5641" width="15.875" style="54" customWidth="1"/>
    <col min="5642" max="5642" width="2.125" style="54" customWidth="1"/>
    <col min="5643" max="5643" width="13.375" style="54" customWidth="1"/>
    <col min="5644" max="5888" width="12.125" style="54"/>
    <col min="5889" max="5889" width="13.375" style="54" customWidth="1"/>
    <col min="5890" max="5890" width="18.375" style="54" customWidth="1"/>
    <col min="5891" max="5891" width="13.375" style="54" customWidth="1"/>
    <col min="5892" max="5892" width="12.125" style="54"/>
    <col min="5893" max="5893" width="15.875" style="54" customWidth="1"/>
    <col min="5894" max="5894" width="13.375" style="54" customWidth="1"/>
    <col min="5895" max="5895" width="12.125" style="54"/>
    <col min="5896" max="5897" width="15.875" style="54" customWidth="1"/>
    <col min="5898" max="5898" width="2.125" style="54" customWidth="1"/>
    <col min="5899" max="5899" width="13.375" style="54" customWidth="1"/>
    <col min="5900" max="6144" width="12.125" style="54"/>
    <col min="6145" max="6145" width="13.375" style="54" customWidth="1"/>
    <col min="6146" max="6146" width="18.375" style="54" customWidth="1"/>
    <col min="6147" max="6147" width="13.375" style="54" customWidth="1"/>
    <col min="6148" max="6148" width="12.125" style="54"/>
    <col min="6149" max="6149" width="15.875" style="54" customWidth="1"/>
    <col min="6150" max="6150" width="13.375" style="54" customWidth="1"/>
    <col min="6151" max="6151" width="12.125" style="54"/>
    <col min="6152" max="6153" width="15.875" style="54" customWidth="1"/>
    <col min="6154" max="6154" width="2.125" style="54" customWidth="1"/>
    <col min="6155" max="6155" width="13.375" style="54" customWidth="1"/>
    <col min="6156" max="6400" width="12.125" style="54"/>
    <col min="6401" max="6401" width="13.375" style="54" customWidth="1"/>
    <col min="6402" max="6402" width="18.375" style="54" customWidth="1"/>
    <col min="6403" max="6403" width="13.375" style="54" customWidth="1"/>
    <col min="6404" max="6404" width="12.125" style="54"/>
    <col min="6405" max="6405" width="15.875" style="54" customWidth="1"/>
    <col min="6406" max="6406" width="13.375" style="54" customWidth="1"/>
    <col min="6407" max="6407" width="12.125" style="54"/>
    <col min="6408" max="6409" width="15.875" style="54" customWidth="1"/>
    <col min="6410" max="6410" width="2.125" style="54" customWidth="1"/>
    <col min="6411" max="6411" width="13.375" style="54" customWidth="1"/>
    <col min="6412" max="6656" width="12.125" style="54"/>
    <col min="6657" max="6657" width="13.375" style="54" customWidth="1"/>
    <col min="6658" max="6658" width="18.375" style="54" customWidth="1"/>
    <col min="6659" max="6659" width="13.375" style="54" customWidth="1"/>
    <col min="6660" max="6660" width="12.125" style="54"/>
    <col min="6661" max="6661" width="15.875" style="54" customWidth="1"/>
    <col min="6662" max="6662" width="13.375" style="54" customWidth="1"/>
    <col min="6663" max="6663" width="12.125" style="54"/>
    <col min="6664" max="6665" width="15.875" style="54" customWidth="1"/>
    <col min="6666" max="6666" width="2.125" style="54" customWidth="1"/>
    <col min="6667" max="6667" width="13.375" style="54" customWidth="1"/>
    <col min="6668" max="6912" width="12.125" style="54"/>
    <col min="6913" max="6913" width="13.375" style="54" customWidth="1"/>
    <col min="6914" max="6914" width="18.375" style="54" customWidth="1"/>
    <col min="6915" max="6915" width="13.375" style="54" customWidth="1"/>
    <col min="6916" max="6916" width="12.125" style="54"/>
    <col min="6917" max="6917" width="15.875" style="54" customWidth="1"/>
    <col min="6918" max="6918" width="13.375" style="54" customWidth="1"/>
    <col min="6919" max="6919" width="12.125" style="54"/>
    <col min="6920" max="6921" width="15.875" style="54" customWidth="1"/>
    <col min="6922" max="6922" width="2.125" style="54" customWidth="1"/>
    <col min="6923" max="6923" width="13.375" style="54" customWidth="1"/>
    <col min="6924" max="7168" width="12.125" style="54"/>
    <col min="7169" max="7169" width="13.375" style="54" customWidth="1"/>
    <col min="7170" max="7170" width="18.375" style="54" customWidth="1"/>
    <col min="7171" max="7171" width="13.375" style="54" customWidth="1"/>
    <col min="7172" max="7172" width="12.125" style="54"/>
    <col min="7173" max="7173" width="15.875" style="54" customWidth="1"/>
    <col min="7174" max="7174" width="13.375" style="54" customWidth="1"/>
    <col min="7175" max="7175" width="12.125" style="54"/>
    <col min="7176" max="7177" width="15.875" style="54" customWidth="1"/>
    <col min="7178" max="7178" width="2.125" style="54" customWidth="1"/>
    <col min="7179" max="7179" width="13.375" style="54" customWidth="1"/>
    <col min="7180" max="7424" width="12.125" style="54"/>
    <col min="7425" max="7425" width="13.375" style="54" customWidth="1"/>
    <col min="7426" max="7426" width="18.375" style="54" customWidth="1"/>
    <col min="7427" max="7427" width="13.375" style="54" customWidth="1"/>
    <col min="7428" max="7428" width="12.125" style="54"/>
    <col min="7429" max="7429" width="15.875" style="54" customWidth="1"/>
    <col min="7430" max="7430" width="13.375" style="54" customWidth="1"/>
    <col min="7431" max="7431" width="12.125" style="54"/>
    <col min="7432" max="7433" width="15.875" style="54" customWidth="1"/>
    <col min="7434" max="7434" width="2.125" style="54" customWidth="1"/>
    <col min="7435" max="7435" width="13.375" style="54" customWidth="1"/>
    <col min="7436" max="7680" width="12.125" style="54"/>
    <col min="7681" max="7681" width="13.375" style="54" customWidth="1"/>
    <col min="7682" max="7682" width="18.375" style="54" customWidth="1"/>
    <col min="7683" max="7683" width="13.375" style="54" customWidth="1"/>
    <col min="7684" max="7684" width="12.125" style="54"/>
    <col min="7685" max="7685" width="15.875" style="54" customWidth="1"/>
    <col min="7686" max="7686" width="13.375" style="54" customWidth="1"/>
    <col min="7687" max="7687" width="12.125" style="54"/>
    <col min="7688" max="7689" width="15.875" style="54" customWidth="1"/>
    <col min="7690" max="7690" width="2.125" style="54" customWidth="1"/>
    <col min="7691" max="7691" width="13.375" style="54" customWidth="1"/>
    <col min="7692" max="7936" width="12.125" style="54"/>
    <col min="7937" max="7937" width="13.375" style="54" customWidth="1"/>
    <col min="7938" max="7938" width="18.375" style="54" customWidth="1"/>
    <col min="7939" max="7939" width="13.375" style="54" customWidth="1"/>
    <col min="7940" max="7940" width="12.125" style="54"/>
    <col min="7941" max="7941" width="15.875" style="54" customWidth="1"/>
    <col min="7942" max="7942" width="13.375" style="54" customWidth="1"/>
    <col min="7943" max="7943" width="12.125" style="54"/>
    <col min="7944" max="7945" width="15.875" style="54" customWidth="1"/>
    <col min="7946" max="7946" width="2.125" style="54" customWidth="1"/>
    <col min="7947" max="7947" width="13.375" style="54" customWidth="1"/>
    <col min="7948" max="8192" width="12.125" style="54"/>
    <col min="8193" max="8193" width="13.375" style="54" customWidth="1"/>
    <col min="8194" max="8194" width="18.375" style="54" customWidth="1"/>
    <col min="8195" max="8195" width="13.375" style="54" customWidth="1"/>
    <col min="8196" max="8196" width="12.125" style="54"/>
    <col min="8197" max="8197" width="15.875" style="54" customWidth="1"/>
    <col min="8198" max="8198" width="13.375" style="54" customWidth="1"/>
    <col min="8199" max="8199" width="12.125" style="54"/>
    <col min="8200" max="8201" width="15.875" style="54" customWidth="1"/>
    <col min="8202" max="8202" width="2.125" style="54" customWidth="1"/>
    <col min="8203" max="8203" width="13.375" style="54" customWidth="1"/>
    <col min="8204" max="8448" width="12.125" style="54"/>
    <col min="8449" max="8449" width="13.375" style="54" customWidth="1"/>
    <col min="8450" max="8450" width="18.375" style="54" customWidth="1"/>
    <col min="8451" max="8451" width="13.375" style="54" customWidth="1"/>
    <col min="8452" max="8452" width="12.125" style="54"/>
    <col min="8453" max="8453" width="15.875" style="54" customWidth="1"/>
    <col min="8454" max="8454" width="13.375" style="54" customWidth="1"/>
    <col min="8455" max="8455" width="12.125" style="54"/>
    <col min="8456" max="8457" width="15.875" style="54" customWidth="1"/>
    <col min="8458" max="8458" width="2.125" style="54" customWidth="1"/>
    <col min="8459" max="8459" width="13.375" style="54" customWidth="1"/>
    <col min="8460" max="8704" width="12.125" style="54"/>
    <col min="8705" max="8705" width="13.375" style="54" customWidth="1"/>
    <col min="8706" max="8706" width="18.375" style="54" customWidth="1"/>
    <col min="8707" max="8707" width="13.375" style="54" customWidth="1"/>
    <col min="8708" max="8708" width="12.125" style="54"/>
    <col min="8709" max="8709" width="15.875" style="54" customWidth="1"/>
    <col min="8710" max="8710" width="13.375" style="54" customWidth="1"/>
    <col min="8711" max="8711" width="12.125" style="54"/>
    <col min="8712" max="8713" width="15.875" style="54" customWidth="1"/>
    <col min="8714" max="8714" width="2.125" style="54" customWidth="1"/>
    <col min="8715" max="8715" width="13.375" style="54" customWidth="1"/>
    <col min="8716" max="8960" width="12.125" style="54"/>
    <col min="8961" max="8961" width="13.375" style="54" customWidth="1"/>
    <col min="8962" max="8962" width="18.375" style="54" customWidth="1"/>
    <col min="8963" max="8963" width="13.375" style="54" customWidth="1"/>
    <col min="8964" max="8964" width="12.125" style="54"/>
    <col min="8965" max="8965" width="15.875" style="54" customWidth="1"/>
    <col min="8966" max="8966" width="13.375" style="54" customWidth="1"/>
    <col min="8967" max="8967" width="12.125" style="54"/>
    <col min="8968" max="8969" width="15.875" style="54" customWidth="1"/>
    <col min="8970" max="8970" width="2.125" style="54" customWidth="1"/>
    <col min="8971" max="8971" width="13.375" style="54" customWidth="1"/>
    <col min="8972" max="9216" width="12.125" style="54"/>
    <col min="9217" max="9217" width="13.375" style="54" customWidth="1"/>
    <col min="9218" max="9218" width="18.375" style="54" customWidth="1"/>
    <col min="9219" max="9219" width="13.375" style="54" customWidth="1"/>
    <col min="9220" max="9220" width="12.125" style="54"/>
    <col min="9221" max="9221" width="15.875" style="54" customWidth="1"/>
    <col min="9222" max="9222" width="13.375" style="54" customWidth="1"/>
    <col min="9223" max="9223" width="12.125" style="54"/>
    <col min="9224" max="9225" width="15.875" style="54" customWidth="1"/>
    <col min="9226" max="9226" width="2.125" style="54" customWidth="1"/>
    <col min="9227" max="9227" width="13.375" style="54" customWidth="1"/>
    <col min="9228" max="9472" width="12.125" style="54"/>
    <col min="9473" max="9473" width="13.375" style="54" customWidth="1"/>
    <col min="9474" max="9474" width="18.375" style="54" customWidth="1"/>
    <col min="9475" max="9475" width="13.375" style="54" customWidth="1"/>
    <col min="9476" max="9476" width="12.125" style="54"/>
    <col min="9477" max="9477" width="15.875" style="54" customWidth="1"/>
    <col min="9478" max="9478" width="13.375" style="54" customWidth="1"/>
    <col min="9479" max="9479" width="12.125" style="54"/>
    <col min="9480" max="9481" width="15.875" style="54" customWidth="1"/>
    <col min="9482" max="9482" width="2.125" style="54" customWidth="1"/>
    <col min="9483" max="9483" width="13.375" style="54" customWidth="1"/>
    <col min="9484" max="9728" width="12.125" style="54"/>
    <col min="9729" max="9729" width="13.375" style="54" customWidth="1"/>
    <col min="9730" max="9730" width="18.375" style="54" customWidth="1"/>
    <col min="9731" max="9731" width="13.375" style="54" customWidth="1"/>
    <col min="9732" max="9732" width="12.125" style="54"/>
    <col min="9733" max="9733" width="15.875" style="54" customWidth="1"/>
    <col min="9734" max="9734" width="13.375" style="54" customWidth="1"/>
    <col min="9735" max="9735" width="12.125" style="54"/>
    <col min="9736" max="9737" width="15.875" style="54" customWidth="1"/>
    <col min="9738" max="9738" width="2.125" style="54" customWidth="1"/>
    <col min="9739" max="9739" width="13.375" style="54" customWidth="1"/>
    <col min="9740" max="9984" width="12.125" style="54"/>
    <col min="9985" max="9985" width="13.375" style="54" customWidth="1"/>
    <col min="9986" max="9986" width="18.375" style="54" customWidth="1"/>
    <col min="9987" max="9987" width="13.375" style="54" customWidth="1"/>
    <col min="9988" max="9988" width="12.125" style="54"/>
    <col min="9989" max="9989" width="15.875" style="54" customWidth="1"/>
    <col min="9990" max="9990" width="13.375" style="54" customWidth="1"/>
    <col min="9991" max="9991" width="12.125" style="54"/>
    <col min="9992" max="9993" width="15.875" style="54" customWidth="1"/>
    <col min="9994" max="9994" width="2.125" style="54" customWidth="1"/>
    <col min="9995" max="9995" width="13.375" style="54" customWidth="1"/>
    <col min="9996" max="10240" width="12.125" style="54"/>
    <col min="10241" max="10241" width="13.375" style="54" customWidth="1"/>
    <col min="10242" max="10242" width="18.375" style="54" customWidth="1"/>
    <col min="10243" max="10243" width="13.375" style="54" customWidth="1"/>
    <col min="10244" max="10244" width="12.125" style="54"/>
    <col min="10245" max="10245" width="15.875" style="54" customWidth="1"/>
    <col min="10246" max="10246" width="13.375" style="54" customWidth="1"/>
    <col min="10247" max="10247" width="12.125" style="54"/>
    <col min="10248" max="10249" width="15.875" style="54" customWidth="1"/>
    <col min="10250" max="10250" width="2.125" style="54" customWidth="1"/>
    <col min="10251" max="10251" width="13.375" style="54" customWidth="1"/>
    <col min="10252" max="10496" width="12.125" style="54"/>
    <col min="10497" max="10497" width="13.375" style="54" customWidth="1"/>
    <col min="10498" max="10498" width="18.375" style="54" customWidth="1"/>
    <col min="10499" max="10499" width="13.375" style="54" customWidth="1"/>
    <col min="10500" max="10500" width="12.125" style="54"/>
    <col min="10501" max="10501" width="15.875" style="54" customWidth="1"/>
    <col min="10502" max="10502" width="13.375" style="54" customWidth="1"/>
    <col min="10503" max="10503" width="12.125" style="54"/>
    <col min="10504" max="10505" width="15.875" style="54" customWidth="1"/>
    <col min="10506" max="10506" width="2.125" style="54" customWidth="1"/>
    <col min="10507" max="10507" width="13.375" style="54" customWidth="1"/>
    <col min="10508" max="10752" width="12.125" style="54"/>
    <col min="10753" max="10753" width="13.375" style="54" customWidth="1"/>
    <col min="10754" max="10754" width="18.375" style="54" customWidth="1"/>
    <col min="10755" max="10755" width="13.375" style="54" customWidth="1"/>
    <col min="10756" max="10756" width="12.125" style="54"/>
    <col min="10757" max="10757" width="15.875" style="54" customWidth="1"/>
    <col min="10758" max="10758" width="13.375" style="54" customWidth="1"/>
    <col min="10759" max="10759" width="12.125" style="54"/>
    <col min="10760" max="10761" width="15.875" style="54" customWidth="1"/>
    <col min="10762" max="10762" width="2.125" style="54" customWidth="1"/>
    <col min="10763" max="10763" width="13.375" style="54" customWidth="1"/>
    <col min="10764" max="11008" width="12.125" style="54"/>
    <col min="11009" max="11009" width="13.375" style="54" customWidth="1"/>
    <col min="11010" max="11010" width="18.375" style="54" customWidth="1"/>
    <col min="11011" max="11011" width="13.375" style="54" customWidth="1"/>
    <col min="11012" max="11012" width="12.125" style="54"/>
    <col min="11013" max="11013" width="15.875" style="54" customWidth="1"/>
    <col min="11014" max="11014" width="13.375" style="54" customWidth="1"/>
    <col min="11015" max="11015" width="12.125" style="54"/>
    <col min="11016" max="11017" width="15.875" style="54" customWidth="1"/>
    <col min="11018" max="11018" width="2.125" style="54" customWidth="1"/>
    <col min="11019" max="11019" width="13.375" style="54" customWidth="1"/>
    <col min="11020" max="11264" width="12.125" style="54"/>
    <col min="11265" max="11265" width="13.375" style="54" customWidth="1"/>
    <col min="11266" max="11266" width="18.375" style="54" customWidth="1"/>
    <col min="11267" max="11267" width="13.375" style="54" customWidth="1"/>
    <col min="11268" max="11268" width="12.125" style="54"/>
    <col min="11269" max="11269" width="15.875" style="54" customWidth="1"/>
    <col min="11270" max="11270" width="13.375" style="54" customWidth="1"/>
    <col min="11271" max="11271" width="12.125" style="54"/>
    <col min="11272" max="11273" width="15.875" style="54" customWidth="1"/>
    <col min="11274" max="11274" width="2.125" style="54" customWidth="1"/>
    <col min="11275" max="11275" width="13.375" style="54" customWidth="1"/>
    <col min="11276" max="11520" width="12.125" style="54"/>
    <col min="11521" max="11521" width="13.375" style="54" customWidth="1"/>
    <col min="11522" max="11522" width="18.375" style="54" customWidth="1"/>
    <col min="11523" max="11523" width="13.375" style="54" customWidth="1"/>
    <col min="11524" max="11524" width="12.125" style="54"/>
    <col min="11525" max="11525" width="15.875" style="54" customWidth="1"/>
    <col min="11526" max="11526" width="13.375" style="54" customWidth="1"/>
    <col min="11527" max="11527" width="12.125" style="54"/>
    <col min="11528" max="11529" width="15.875" style="54" customWidth="1"/>
    <col min="11530" max="11530" width="2.125" style="54" customWidth="1"/>
    <col min="11531" max="11531" width="13.375" style="54" customWidth="1"/>
    <col min="11532" max="11776" width="12.125" style="54"/>
    <col min="11777" max="11777" width="13.375" style="54" customWidth="1"/>
    <col min="11778" max="11778" width="18.375" style="54" customWidth="1"/>
    <col min="11779" max="11779" width="13.375" style="54" customWidth="1"/>
    <col min="11780" max="11780" width="12.125" style="54"/>
    <col min="11781" max="11781" width="15.875" style="54" customWidth="1"/>
    <col min="11782" max="11782" width="13.375" style="54" customWidth="1"/>
    <col min="11783" max="11783" width="12.125" style="54"/>
    <col min="11784" max="11785" width="15.875" style="54" customWidth="1"/>
    <col min="11786" max="11786" width="2.125" style="54" customWidth="1"/>
    <col min="11787" max="11787" width="13.375" style="54" customWidth="1"/>
    <col min="11788" max="12032" width="12.125" style="54"/>
    <col min="12033" max="12033" width="13.375" style="54" customWidth="1"/>
    <col min="12034" max="12034" width="18.375" style="54" customWidth="1"/>
    <col min="12035" max="12035" width="13.375" style="54" customWidth="1"/>
    <col min="12036" max="12036" width="12.125" style="54"/>
    <col min="12037" max="12037" width="15.875" style="54" customWidth="1"/>
    <col min="12038" max="12038" width="13.375" style="54" customWidth="1"/>
    <col min="12039" max="12039" width="12.125" style="54"/>
    <col min="12040" max="12041" width="15.875" style="54" customWidth="1"/>
    <col min="12042" max="12042" width="2.125" style="54" customWidth="1"/>
    <col min="12043" max="12043" width="13.375" style="54" customWidth="1"/>
    <col min="12044" max="12288" width="12.125" style="54"/>
    <col min="12289" max="12289" width="13.375" style="54" customWidth="1"/>
    <col min="12290" max="12290" width="18.375" style="54" customWidth="1"/>
    <col min="12291" max="12291" width="13.375" style="54" customWidth="1"/>
    <col min="12292" max="12292" width="12.125" style="54"/>
    <col min="12293" max="12293" width="15.875" style="54" customWidth="1"/>
    <col min="12294" max="12294" width="13.375" style="54" customWidth="1"/>
    <col min="12295" max="12295" width="12.125" style="54"/>
    <col min="12296" max="12297" width="15.875" style="54" customWidth="1"/>
    <col min="12298" max="12298" width="2.125" style="54" customWidth="1"/>
    <col min="12299" max="12299" width="13.375" style="54" customWidth="1"/>
    <col min="12300" max="12544" width="12.125" style="54"/>
    <col min="12545" max="12545" width="13.375" style="54" customWidth="1"/>
    <col min="12546" max="12546" width="18.375" style="54" customWidth="1"/>
    <col min="12547" max="12547" width="13.375" style="54" customWidth="1"/>
    <col min="12548" max="12548" width="12.125" style="54"/>
    <col min="12549" max="12549" width="15.875" style="54" customWidth="1"/>
    <col min="12550" max="12550" width="13.375" style="54" customWidth="1"/>
    <col min="12551" max="12551" width="12.125" style="54"/>
    <col min="12552" max="12553" width="15.875" style="54" customWidth="1"/>
    <col min="12554" max="12554" width="2.125" style="54" customWidth="1"/>
    <col min="12555" max="12555" width="13.375" style="54" customWidth="1"/>
    <col min="12556" max="12800" width="12.125" style="54"/>
    <col min="12801" max="12801" width="13.375" style="54" customWidth="1"/>
    <col min="12802" max="12802" width="18.375" style="54" customWidth="1"/>
    <col min="12803" max="12803" width="13.375" style="54" customWidth="1"/>
    <col min="12804" max="12804" width="12.125" style="54"/>
    <col min="12805" max="12805" width="15.875" style="54" customWidth="1"/>
    <col min="12806" max="12806" width="13.375" style="54" customWidth="1"/>
    <col min="12807" max="12807" width="12.125" style="54"/>
    <col min="12808" max="12809" width="15.875" style="54" customWidth="1"/>
    <col min="12810" max="12810" width="2.125" style="54" customWidth="1"/>
    <col min="12811" max="12811" width="13.375" style="54" customWidth="1"/>
    <col min="12812" max="13056" width="12.125" style="54"/>
    <col min="13057" max="13057" width="13.375" style="54" customWidth="1"/>
    <col min="13058" max="13058" width="18.375" style="54" customWidth="1"/>
    <col min="13059" max="13059" width="13.375" style="54" customWidth="1"/>
    <col min="13060" max="13060" width="12.125" style="54"/>
    <col min="13061" max="13061" width="15.875" style="54" customWidth="1"/>
    <col min="13062" max="13062" width="13.375" style="54" customWidth="1"/>
    <col min="13063" max="13063" width="12.125" style="54"/>
    <col min="13064" max="13065" width="15.875" style="54" customWidth="1"/>
    <col min="13066" max="13066" width="2.125" style="54" customWidth="1"/>
    <col min="13067" max="13067" width="13.375" style="54" customWidth="1"/>
    <col min="13068" max="13312" width="12.125" style="54"/>
    <col min="13313" max="13313" width="13.375" style="54" customWidth="1"/>
    <col min="13314" max="13314" width="18.375" style="54" customWidth="1"/>
    <col min="13315" max="13315" width="13.375" style="54" customWidth="1"/>
    <col min="13316" max="13316" width="12.125" style="54"/>
    <col min="13317" max="13317" width="15.875" style="54" customWidth="1"/>
    <col min="13318" max="13318" width="13.375" style="54" customWidth="1"/>
    <col min="13319" max="13319" width="12.125" style="54"/>
    <col min="13320" max="13321" width="15.875" style="54" customWidth="1"/>
    <col min="13322" max="13322" width="2.125" style="54" customWidth="1"/>
    <col min="13323" max="13323" width="13.375" style="54" customWidth="1"/>
    <col min="13324" max="13568" width="12.125" style="54"/>
    <col min="13569" max="13569" width="13.375" style="54" customWidth="1"/>
    <col min="13570" max="13570" width="18.375" style="54" customWidth="1"/>
    <col min="13571" max="13571" width="13.375" style="54" customWidth="1"/>
    <col min="13572" max="13572" width="12.125" style="54"/>
    <col min="13573" max="13573" width="15.875" style="54" customWidth="1"/>
    <col min="13574" max="13574" width="13.375" style="54" customWidth="1"/>
    <col min="13575" max="13575" width="12.125" style="54"/>
    <col min="13576" max="13577" width="15.875" style="54" customWidth="1"/>
    <col min="13578" max="13578" width="2.125" style="54" customWidth="1"/>
    <col min="13579" max="13579" width="13.375" style="54" customWidth="1"/>
    <col min="13580" max="13824" width="12.125" style="54"/>
    <col min="13825" max="13825" width="13.375" style="54" customWidth="1"/>
    <col min="13826" max="13826" width="18.375" style="54" customWidth="1"/>
    <col min="13827" max="13827" width="13.375" style="54" customWidth="1"/>
    <col min="13828" max="13828" width="12.125" style="54"/>
    <col min="13829" max="13829" width="15.875" style="54" customWidth="1"/>
    <col min="13830" max="13830" width="13.375" style="54" customWidth="1"/>
    <col min="13831" max="13831" width="12.125" style="54"/>
    <col min="13832" max="13833" width="15.875" style="54" customWidth="1"/>
    <col min="13834" max="13834" width="2.125" style="54" customWidth="1"/>
    <col min="13835" max="13835" width="13.375" style="54" customWidth="1"/>
    <col min="13836" max="14080" width="12.125" style="54"/>
    <col min="14081" max="14081" width="13.375" style="54" customWidth="1"/>
    <col min="14082" max="14082" width="18.375" style="54" customWidth="1"/>
    <col min="14083" max="14083" width="13.375" style="54" customWidth="1"/>
    <col min="14084" max="14084" width="12.125" style="54"/>
    <col min="14085" max="14085" width="15.875" style="54" customWidth="1"/>
    <col min="14086" max="14086" width="13.375" style="54" customWidth="1"/>
    <col min="14087" max="14087" width="12.125" style="54"/>
    <col min="14088" max="14089" width="15.875" style="54" customWidth="1"/>
    <col min="14090" max="14090" width="2.125" style="54" customWidth="1"/>
    <col min="14091" max="14091" width="13.375" style="54" customWidth="1"/>
    <col min="14092" max="14336" width="12.125" style="54"/>
    <col min="14337" max="14337" width="13.375" style="54" customWidth="1"/>
    <col min="14338" max="14338" width="18.375" style="54" customWidth="1"/>
    <col min="14339" max="14339" width="13.375" style="54" customWidth="1"/>
    <col min="14340" max="14340" width="12.125" style="54"/>
    <col min="14341" max="14341" width="15.875" style="54" customWidth="1"/>
    <col min="14342" max="14342" width="13.375" style="54" customWidth="1"/>
    <col min="14343" max="14343" width="12.125" style="54"/>
    <col min="14344" max="14345" width="15.875" style="54" customWidth="1"/>
    <col min="14346" max="14346" width="2.125" style="54" customWidth="1"/>
    <col min="14347" max="14347" width="13.375" style="54" customWidth="1"/>
    <col min="14348" max="14592" width="12.125" style="54"/>
    <col min="14593" max="14593" width="13.375" style="54" customWidth="1"/>
    <col min="14594" max="14594" width="18.375" style="54" customWidth="1"/>
    <col min="14595" max="14595" width="13.375" style="54" customWidth="1"/>
    <col min="14596" max="14596" width="12.125" style="54"/>
    <col min="14597" max="14597" width="15.875" style="54" customWidth="1"/>
    <col min="14598" max="14598" width="13.375" style="54" customWidth="1"/>
    <col min="14599" max="14599" width="12.125" style="54"/>
    <col min="14600" max="14601" width="15.875" style="54" customWidth="1"/>
    <col min="14602" max="14602" width="2.125" style="54" customWidth="1"/>
    <col min="14603" max="14603" width="13.375" style="54" customWidth="1"/>
    <col min="14604" max="14848" width="12.125" style="54"/>
    <col min="14849" max="14849" width="13.375" style="54" customWidth="1"/>
    <col min="14850" max="14850" width="18.375" style="54" customWidth="1"/>
    <col min="14851" max="14851" width="13.375" style="54" customWidth="1"/>
    <col min="14852" max="14852" width="12.125" style="54"/>
    <col min="14853" max="14853" width="15.875" style="54" customWidth="1"/>
    <col min="14854" max="14854" width="13.375" style="54" customWidth="1"/>
    <col min="14855" max="14855" width="12.125" style="54"/>
    <col min="14856" max="14857" width="15.875" style="54" customWidth="1"/>
    <col min="14858" max="14858" width="2.125" style="54" customWidth="1"/>
    <col min="14859" max="14859" width="13.375" style="54" customWidth="1"/>
    <col min="14860" max="15104" width="12.125" style="54"/>
    <col min="15105" max="15105" width="13.375" style="54" customWidth="1"/>
    <col min="15106" max="15106" width="18.375" style="54" customWidth="1"/>
    <col min="15107" max="15107" width="13.375" style="54" customWidth="1"/>
    <col min="15108" max="15108" width="12.125" style="54"/>
    <col min="15109" max="15109" width="15.875" style="54" customWidth="1"/>
    <col min="15110" max="15110" width="13.375" style="54" customWidth="1"/>
    <col min="15111" max="15111" width="12.125" style="54"/>
    <col min="15112" max="15113" width="15.875" style="54" customWidth="1"/>
    <col min="15114" max="15114" width="2.125" style="54" customWidth="1"/>
    <col min="15115" max="15115" width="13.375" style="54" customWidth="1"/>
    <col min="15116" max="15360" width="12.125" style="54"/>
    <col min="15361" max="15361" width="13.375" style="54" customWidth="1"/>
    <col min="15362" max="15362" width="18.375" style="54" customWidth="1"/>
    <col min="15363" max="15363" width="13.375" style="54" customWidth="1"/>
    <col min="15364" max="15364" width="12.125" style="54"/>
    <col min="15365" max="15365" width="15.875" style="54" customWidth="1"/>
    <col min="15366" max="15366" width="13.375" style="54" customWidth="1"/>
    <col min="15367" max="15367" width="12.125" style="54"/>
    <col min="15368" max="15369" width="15.875" style="54" customWidth="1"/>
    <col min="15370" max="15370" width="2.125" style="54" customWidth="1"/>
    <col min="15371" max="15371" width="13.375" style="54" customWidth="1"/>
    <col min="15372" max="15616" width="12.125" style="54"/>
    <col min="15617" max="15617" width="13.375" style="54" customWidth="1"/>
    <col min="15618" max="15618" width="18.375" style="54" customWidth="1"/>
    <col min="15619" max="15619" width="13.375" style="54" customWidth="1"/>
    <col min="15620" max="15620" width="12.125" style="54"/>
    <col min="15621" max="15621" width="15.875" style="54" customWidth="1"/>
    <col min="15622" max="15622" width="13.375" style="54" customWidth="1"/>
    <col min="15623" max="15623" width="12.125" style="54"/>
    <col min="15624" max="15625" width="15.875" style="54" customWidth="1"/>
    <col min="15626" max="15626" width="2.125" style="54" customWidth="1"/>
    <col min="15627" max="15627" width="13.375" style="54" customWidth="1"/>
    <col min="15628" max="15872" width="12.125" style="54"/>
    <col min="15873" max="15873" width="13.375" style="54" customWidth="1"/>
    <col min="15874" max="15874" width="18.375" style="54" customWidth="1"/>
    <col min="15875" max="15875" width="13.375" style="54" customWidth="1"/>
    <col min="15876" max="15876" width="12.125" style="54"/>
    <col min="15877" max="15877" width="15.875" style="54" customWidth="1"/>
    <col min="15878" max="15878" width="13.375" style="54" customWidth="1"/>
    <col min="15879" max="15879" width="12.125" style="54"/>
    <col min="15880" max="15881" width="15.875" style="54" customWidth="1"/>
    <col min="15882" max="15882" width="2.125" style="54" customWidth="1"/>
    <col min="15883" max="15883" width="13.375" style="54" customWidth="1"/>
    <col min="15884" max="16128" width="12.125" style="54"/>
    <col min="16129" max="16129" width="13.375" style="54" customWidth="1"/>
    <col min="16130" max="16130" width="18.375" style="54" customWidth="1"/>
    <col min="16131" max="16131" width="13.375" style="54" customWidth="1"/>
    <col min="16132" max="16132" width="12.125" style="54"/>
    <col min="16133" max="16133" width="15.875" style="54" customWidth="1"/>
    <col min="16134" max="16134" width="13.375" style="54" customWidth="1"/>
    <col min="16135" max="16135" width="12.125" style="54"/>
    <col min="16136" max="16137" width="15.875" style="54" customWidth="1"/>
    <col min="16138" max="16138" width="2.125" style="54" customWidth="1"/>
    <col min="16139" max="16139" width="13.375" style="54" customWidth="1"/>
    <col min="16140" max="16384" width="12.125" style="54"/>
  </cols>
  <sheetData>
    <row r="1" spans="1:15" x14ac:dyDescent="0.2">
      <c r="A1" s="53"/>
    </row>
    <row r="6" spans="1:15" x14ac:dyDescent="0.2">
      <c r="D6" s="4" t="s">
        <v>151</v>
      </c>
    </row>
    <row r="7" spans="1:15" ht="18" thickBot="1" x14ac:dyDescent="0.25">
      <c r="B7" s="55"/>
      <c r="C7" s="55"/>
      <c r="D7" s="55"/>
      <c r="E7" s="56" t="s">
        <v>152</v>
      </c>
      <c r="F7" s="55"/>
      <c r="G7" s="55"/>
      <c r="H7" s="55"/>
      <c r="I7" s="55"/>
      <c r="J7" s="55"/>
      <c r="K7" s="55"/>
    </row>
    <row r="8" spans="1:15" x14ac:dyDescent="0.2">
      <c r="C8" s="57"/>
      <c r="F8" s="58"/>
      <c r="G8" s="58"/>
      <c r="H8" s="58"/>
      <c r="I8" s="57"/>
      <c r="J8" s="109" t="s">
        <v>153</v>
      </c>
      <c r="K8" s="110"/>
    </row>
    <row r="9" spans="1:15" x14ac:dyDescent="0.2">
      <c r="C9" s="59"/>
      <c r="D9" s="60" t="s">
        <v>154</v>
      </c>
      <c r="E9" s="58"/>
      <c r="F9" s="61" t="s">
        <v>155</v>
      </c>
      <c r="G9" s="58"/>
      <c r="H9" s="58"/>
      <c r="I9" s="62" t="s">
        <v>156</v>
      </c>
      <c r="J9" s="111" t="s">
        <v>157</v>
      </c>
      <c r="K9" s="112"/>
    </row>
    <row r="10" spans="1:15" x14ac:dyDescent="0.2">
      <c r="C10" s="57"/>
      <c r="D10" s="10"/>
      <c r="E10" s="62"/>
      <c r="F10" s="57"/>
      <c r="G10" s="10"/>
      <c r="H10" s="63"/>
      <c r="I10" s="62" t="s">
        <v>158</v>
      </c>
      <c r="J10" s="111" t="s">
        <v>159</v>
      </c>
      <c r="K10" s="112"/>
    </row>
    <row r="11" spans="1:15" x14ac:dyDescent="0.2">
      <c r="B11" s="58"/>
      <c r="C11" s="64" t="s">
        <v>160</v>
      </c>
      <c r="D11" s="61" t="s">
        <v>161</v>
      </c>
      <c r="E11" s="64" t="s">
        <v>162</v>
      </c>
      <c r="F11" s="64" t="s">
        <v>163</v>
      </c>
      <c r="G11" s="61" t="s">
        <v>161</v>
      </c>
      <c r="H11" s="64" t="s">
        <v>162</v>
      </c>
      <c r="I11" s="64" t="s">
        <v>164</v>
      </c>
      <c r="J11" s="113" t="s">
        <v>165</v>
      </c>
      <c r="K11" s="114"/>
    </row>
    <row r="12" spans="1:15" x14ac:dyDescent="0.2">
      <c r="B12" s="53" t="s">
        <v>166</v>
      </c>
      <c r="C12" s="65" t="s">
        <v>9</v>
      </c>
      <c r="D12" s="66" t="s">
        <v>167</v>
      </c>
      <c r="E12" s="66" t="s">
        <v>168</v>
      </c>
      <c r="F12" s="66" t="s">
        <v>9</v>
      </c>
      <c r="G12" s="66" t="s">
        <v>167</v>
      </c>
      <c r="H12" s="66" t="s">
        <v>168</v>
      </c>
      <c r="I12" s="66" t="s">
        <v>168</v>
      </c>
      <c r="K12" s="66" t="s">
        <v>168</v>
      </c>
    </row>
    <row r="13" spans="1:15" x14ac:dyDescent="0.2">
      <c r="B13" s="67" t="s">
        <v>169</v>
      </c>
      <c r="C13" s="10">
        <v>13379</v>
      </c>
      <c r="D13" s="25">
        <v>42.648987218775687</v>
      </c>
      <c r="E13" s="3">
        <v>349056.01315494423</v>
      </c>
      <c r="F13" s="3">
        <v>6780</v>
      </c>
      <c r="G13" s="25">
        <v>42.9223598820059</v>
      </c>
      <c r="H13" s="3">
        <v>354926.03244837763</v>
      </c>
      <c r="I13" s="3">
        <v>723920</v>
      </c>
      <c r="J13" s="3"/>
      <c r="K13" s="3">
        <v>245900</v>
      </c>
      <c r="L13" s="68"/>
      <c r="M13" s="68"/>
      <c r="N13" s="68"/>
      <c r="O13" s="68"/>
    </row>
    <row r="14" spans="1:15" x14ac:dyDescent="0.2">
      <c r="C14" s="57"/>
    </row>
    <row r="15" spans="1:15" x14ac:dyDescent="0.2">
      <c r="B15" s="53" t="s">
        <v>12</v>
      </c>
      <c r="C15" s="69">
        <v>3735</v>
      </c>
      <c r="D15" s="70">
        <v>44.6</v>
      </c>
      <c r="E15" s="71">
        <v>375700</v>
      </c>
      <c r="F15" s="71">
        <v>1754</v>
      </c>
      <c r="G15" s="70">
        <v>44.5</v>
      </c>
      <c r="H15" s="71">
        <v>386200</v>
      </c>
      <c r="I15" s="71">
        <v>1030000</v>
      </c>
      <c r="J15" s="71"/>
      <c r="K15" s="71">
        <v>660000</v>
      </c>
      <c r="L15" s="68"/>
      <c r="M15" s="68"/>
      <c r="N15" s="68"/>
      <c r="O15" s="68"/>
    </row>
    <row r="16" spans="1:15" x14ac:dyDescent="0.2">
      <c r="B16" s="53" t="s">
        <v>13</v>
      </c>
      <c r="C16" s="69">
        <v>708</v>
      </c>
      <c r="D16" s="70">
        <v>43.4</v>
      </c>
      <c r="E16" s="71">
        <v>367100</v>
      </c>
      <c r="F16" s="71">
        <v>264</v>
      </c>
      <c r="G16" s="70">
        <v>43.3</v>
      </c>
      <c r="H16" s="71">
        <v>360200</v>
      </c>
      <c r="I16" s="71">
        <v>890000</v>
      </c>
      <c r="J16" s="71"/>
      <c r="K16" s="71">
        <v>440000</v>
      </c>
      <c r="L16" s="68"/>
      <c r="M16" s="68"/>
      <c r="N16" s="68"/>
      <c r="O16" s="68"/>
    </row>
    <row r="17" spans="2:15" x14ac:dyDescent="0.2">
      <c r="B17" s="53" t="s">
        <v>14</v>
      </c>
      <c r="C17" s="69">
        <v>755</v>
      </c>
      <c r="D17" s="70">
        <v>41</v>
      </c>
      <c r="E17" s="71">
        <v>366700</v>
      </c>
      <c r="F17" s="71">
        <v>285</v>
      </c>
      <c r="G17" s="70">
        <v>42.9</v>
      </c>
      <c r="H17" s="71">
        <v>369700</v>
      </c>
      <c r="I17" s="71">
        <v>890000</v>
      </c>
      <c r="J17" s="71"/>
      <c r="K17" s="71">
        <v>460000</v>
      </c>
      <c r="L17" s="68"/>
      <c r="M17" s="68"/>
      <c r="N17" s="68"/>
      <c r="O17" s="68"/>
    </row>
    <row r="18" spans="2:15" x14ac:dyDescent="0.2">
      <c r="B18" s="53" t="s">
        <v>15</v>
      </c>
      <c r="C18" s="69">
        <v>586</v>
      </c>
      <c r="D18" s="70">
        <v>42.5</v>
      </c>
      <c r="E18" s="71">
        <v>356200</v>
      </c>
      <c r="F18" s="71">
        <v>196</v>
      </c>
      <c r="G18" s="70">
        <v>42.9</v>
      </c>
      <c r="H18" s="71">
        <v>372500</v>
      </c>
      <c r="I18" s="71">
        <v>770000</v>
      </c>
      <c r="J18" s="71"/>
      <c r="K18" s="71">
        <v>420000</v>
      </c>
      <c r="L18" s="68"/>
      <c r="M18" s="68"/>
      <c r="N18" s="68"/>
      <c r="O18" s="68"/>
    </row>
    <row r="19" spans="2:15" x14ac:dyDescent="0.2">
      <c r="B19" s="53" t="s">
        <v>16</v>
      </c>
      <c r="C19" s="69">
        <v>392</v>
      </c>
      <c r="D19" s="70">
        <v>43</v>
      </c>
      <c r="E19" s="71">
        <v>367500</v>
      </c>
      <c r="F19" s="71">
        <v>228</v>
      </c>
      <c r="G19" s="70">
        <v>43.9</v>
      </c>
      <c r="H19" s="71">
        <v>376000</v>
      </c>
      <c r="I19" s="71">
        <v>840000</v>
      </c>
      <c r="J19" s="71"/>
      <c r="K19" s="71">
        <v>390000</v>
      </c>
      <c r="L19" s="68"/>
      <c r="M19" s="68"/>
      <c r="N19" s="68"/>
      <c r="O19" s="68"/>
    </row>
    <row r="20" spans="2:15" x14ac:dyDescent="0.2">
      <c r="B20" s="53" t="s">
        <v>17</v>
      </c>
      <c r="C20" s="69">
        <v>717</v>
      </c>
      <c r="D20" s="70">
        <v>40.5</v>
      </c>
      <c r="E20" s="71">
        <v>343200</v>
      </c>
      <c r="F20" s="71">
        <v>358</v>
      </c>
      <c r="G20" s="70">
        <v>41.7</v>
      </c>
      <c r="H20" s="71">
        <v>358300</v>
      </c>
      <c r="I20" s="71">
        <v>880000</v>
      </c>
      <c r="J20" s="71"/>
      <c r="K20" s="71">
        <v>430000</v>
      </c>
      <c r="L20" s="68"/>
      <c r="M20" s="68"/>
      <c r="N20" s="68"/>
      <c r="O20" s="68"/>
    </row>
    <row r="21" spans="2:15" x14ac:dyDescent="0.2">
      <c r="B21" s="53" t="s">
        <v>18</v>
      </c>
      <c r="C21" s="69">
        <v>604</v>
      </c>
      <c r="D21" s="70">
        <v>40.4</v>
      </c>
      <c r="E21" s="71">
        <v>357300</v>
      </c>
      <c r="F21" s="71">
        <v>223</v>
      </c>
      <c r="G21" s="70">
        <v>42.1</v>
      </c>
      <c r="H21" s="71">
        <v>352200</v>
      </c>
      <c r="I21" s="71">
        <v>781000</v>
      </c>
      <c r="J21" s="71"/>
      <c r="K21" s="71">
        <v>352000</v>
      </c>
      <c r="L21" s="68"/>
      <c r="M21" s="68"/>
      <c r="N21" s="68"/>
      <c r="O21" s="68"/>
    </row>
    <row r="22" spans="2:15" x14ac:dyDescent="0.2">
      <c r="C22" s="69"/>
      <c r="D22" s="70"/>
      <c r="E22" s="71"/>
      <c r="F22" s="71"/>
      <c r="G22" s="70"/>
      <c r="H22" s="71"/>
      <c r="I22" s="71"/>
      <c r="J22" s="71"/>
      <c r="K22" s="71"/>
    </row>
    <row r="23" spans="2:15" x14ac:dyDescent="0.2">
      <c r="B23" s="53" t="s">
        <v>19</v>
      </c>
      <c r="C23" s="69">
        <v>223</v>
      </c>
      <c r="D23" s="70">
        <v>42.5</v>
      </c>
      <c r="E23" s="71">
        <v>334700</v>
      </c>
      <c r="F23" s="72">
        <v>102</v>
      </c>
      <c r="G23" s="70">
        <v>43.8</v>
      </c>
      <c r="H23" s="71">
        <v>351100</v>
      </c>
      <c r="I23" s="71">
        <v>690000</v>
      </c>
      <c r="J23" s="71"/>
      <c r="K23" s="71">
        <v>225000</v>
      </c>
      <c r="L23" s="68"/>
      <c r="M23" s="68"/>
      <c r="N23" s="68"/>
      <c r="O23" s="68"/>
    </row>
    <row r="24" spans="2:15" x14ac:dyDescent="0.2">
      <c r="B24" s="53" t="s">
        <v>20</v>
      </c>
      <c r="C24" s="69">
        <v>124</v>
      </c>
      <c r="D24" s="70">
        <v>42.6</v>
      </c>
      <c r="E24" s="71">
        <v>308800</v>
      </c>
      <c r="F24" s="72">
        <v>74</v>
      </c>
      <c r="G24" s="70">
        <v>41.6</v>
      </c>
      <c r="H24" s="71">
        <v>318100</v>
      </c>
      <c r="I24" s="71">
        <v>670000</v>
      </c>
      <c r="J24" s="71"/>
      <c r="K24" s="71">
        <v>220000</v>
      </c>
      <c r="L24" s="68"/>
      <c r="M24" s="68"/>
      <c r="N24" s="68"/>
      <c r="O24" s="68"/>
    </row>
    <row r="25" spans="2:15" x14ac:dyDescent="0.2">
      <c r="B25" s="53" t="s">
        <v>21</v>
      </c>
      <c r="C25" s="69">
        <v>107</v>
      </c>
      <c r="D25" s="70">
        <v>44</v>
      </c>
      <c r="E25" s="71">
        <v>321000</v>
      </c>
      <c r="F25" s="72">
        <v>76</v>
      </c>
      <c r="G25" s="70">
        <v>43.6</v>
      </c>
      <c r="H25" s="71">
        <v>323000</v>
      </c>
      <c r="I25" s="71">
        <v>670000</v>
      </c>
      <c r="J25" s="71"/>
      <c r="K25" s="71">
        <v>220000</v>
      </c>
      <c r="L25" s="68"/>
      <c r="M25" s="68"/>
      <c r="N25" s="68"/>
      <c r="O25" s="68"/>
    </row>
    <row r="26" spans="2:15" x14ac:dyDescent="0.2">
      <c r="B26" s="53" t="s">
        <v>22</v>
      </c>
      <c r="C26" s="69">
        <v>156</v>
      </c>
      <c r="D26" s="70">
        <v>41.9</v>
      </c>
      <c r="E26" s="71">
        <v>330200</v>
      </c>
      <c r="F26" s="72">
        <v>94</v>
      </c>
      <c r="G26" s="70">
        <v>43</v>
      </c>
      <c r="H26" s="71">
        <v>345200</v>
      </c>
      <c r="I26" s="71">
        <v>700000</v>
      </c>
      <c r="J26" s="71"/>
      <c r="K26" s="71">
        <v>220000</v>
      </c>
      <c r="L26" s="68"/>
      <c r="M26" s="68"/>
      <c r="N26" s="68"/>
      <c r="O26" s="68"/>
    </row>
    <row r="27" spans="2:15" x14ac:dyDescent="0.2">
      <c r="B27" s="53" t="s">
        <v>23</v>
      </c>
      <c r="C27" s="69">
        <v>171</v>
      </c>
      <c r="D27" s="70">
        <v>41.4</v>
      </c>
      <c r="E27" s="71">
        <v>318500</v>
      </c>
      <c r="F27" s="72">
        <v>118</v>
      </c>
      <c r="G27" s="70">
        <v>41.1</v>
      </c>
      <c r="H27" s="71">
        <v>323900</v>
      </c>
      <c r="I27" s="71">
        <v>720000</v>
      </c>
      <c r="J27" s="71"/>
      <c r="K27" s="71">
        <v>230000</v>
      </c>
      <c r="L27" s="68"/>
      <c r="M27" s="68"/>
      <c r="N27" s="68"/>
      <c r="O27" s="68"/>
    </row>
    <row r="28" spans="2:15" x14ac:dyDescent="0.2">
      <c r="B28" s="53" t="s">
        <v>24</v>
      </c>
      <c r="C28" s="69">
        <v>123</v>
      </c>
      <c r="D28" s="70">
        <v>41.9</v>
      </c>
      <c r="E28" s="71">
        <v>312100</v>
      </c>
      <c r="F28" s="72">
        <v>76</v>
      </c>
      <c r="G28" s="70">
        <v>42.4</v>
      </c>
      <c r="H28" s="71">
        <v>322200</v>
      </c>
      <c r="I28" s="71">
        <v>680000</v>
      </c>
      <c r="J28" s="71"/>
      <c r="K28" s="71">
        <v>215000</v>
      </c>
      <c r="L28" s="68"/>
      <c r="M28" s="68"/>
      <c r="N28" s="68"/>
      <c r="O28" s="68"/>
    </row>
    <row r="29" spans="2:15" x14ac:dyDescent="0.2">
      <c r="B29" s="53" t="s">
        <v>25</v>
      </c>
      <c r="C29" s="69">
        <v>121</v>
      </c>
      <c r="D29" s="70">
        <v>39.700000000000003</v>
      </c>
      <c r="E29" s="71">
        <v>312400</v>
      </c>
      <c r="F29" s="72">
        <v>89</v>
      </c>
      <c r="G29" s="70">
        <v>39.4</v>
      </c>
      <c r="H29" s="71">
        <v>313500</v>
      </c>
      <c r="I29" s="71">
        <v>700000</v>
      </c>
      <c r="J29" s="71"/>
      <c r="K29" s="71">
        <v>225000</v>
      </c>
      <c r="L29" s="68"/>
      <c r="M29" s="68"/>
      <c r="N29" s="68"/>
      <c r="O29" s="68"/>
    </row>
    <row r="30" spans="2:15" x14ac:dyDescent="0.2">
      <c r="B30" s="53" t="s">
        <v>26</v>
      </c>
      <c r="C30" s="69">
        <v>170</v>
      </c>
      <c r="D30" s="70">
        <v>40.6</v>
      </c>
      <c r="E30" s="71">
        <v>321400</v>
      </c>
      <c r="F30" s="72">
        <v>104</v>
      </c>
      <c r="G30" s="70">
        <v>40.1</v>
      </c>
      <c r="H30" s="71">
        <v>330600</v>
      </c>
      <c r="I30" s="71">
        <v>730000</v>
      </c>
      <c r="J30" s="71"/>
      <c r="K30" s="71">
        <v>230000</v>
      </c>
      <c r="L30" s="68"/>
      <c r="M30" s="68"/>
      <c r="N30" s="68"/>
      <c r="O30" s="68"/>
    </row>
    <row r="31" spans="2:15" x14ac:dyDescent="0.2">
      <c r="B31" s="53" t="s">
        <v>27</v>
      </c>
      <c r="C31" s="69">
        <v>326</v>
      </c>
      <c r="D31" s="70">
        <v>38.4</v>
      </c>
      <c r="E31" s="71">
        <v>299700</v>
      </c>
      <c r="F31" s="72">
        <v>178</v>
      </c>
      <c r="G31" s="70">
        <v>39</v>
      </c>
      <c r="H31" s="71">
        <v>316200</v>
      </c>
      <c r="I31" s="71">
        <v>750000</v>
      </c>
      <c r="J31" s="71"/>
      <c r="K31" s="71">
        <v>230000</v>
      </c>
      <c r="L31" s="68"/>
      <c r="M31" s="68"/>
      <c r="N31" s="68"/>
      <c r="O31" s="68"/>
    </row>
    <row r="32" spans="2:15" x14ac:dyDescent="0.2">
      <c r="C32" s="57"/>
      <c r="D32" s="70"/>
      <c r="E32" s="71"/>
      <c r="F32" s="72"/>
      <c r="G32" s="70"/>
      <c r="H32" s="71"/>
      <c r="I32" s="71"/>
      <c r="J32" s="71"/>
      <c r="K32" s="71"/>
      <c r="N32" s="68"/>
      <c r="O32" s="68"/>
    </row>
    <row r="33" spans="2:15" x14ac:dyDescent="0.2">
      <c r="B33" s="53" t="s">
        <v>28</v>
      </c>
      <c r="C33" s="69">
        <v>269</v>
      </c>
      <c r="D33" s="70">
        <v>43</v>
      </c>
      <c r="E33" s="71">
        <v>347300</v>
      </c>
      <c r="F33" s="72">
        <v>182</v>
      </c>
      <c r="G33" s="70">
        <v>43</v>
      </c>
      <c r="H33" s="71">
        <v>350200</v>
      </c>
      <c r="I33" s="71">
        <v>770000</v>
      </c>
      <c r="J33" s="71"/>
      <c r="K33" s="71">
        <v>230000</v>
      </c>
      <c r="L33" s="68"/>
      <c r="M33" s="68"/>
      <c r="N33" s="68"/>
      <c r="O33" s="68"/>
    </row>
    <row r="34" spans="2:15" x14ac:dyDescent="0.2">
      <c r="B34" s="53" t="s">
        <v>29</v>
      </c>
      <c r="C34" s="69">
        <v>197</v>
      </c>
      <c r="D34" s="70">
        <v>42.3</v>
      </c>
      <c r="E34" s="71">
        <v>337300</v>
      </c>
      <c r="F34" s="72">
        <v>99</v>
      </c>
      <c r="G34" s="70">
        <v>43.7</v>
      </c>
      <c r="H34" s="71">
        <v>353200</v>
      </c>
      <c r="I34" s="71">
        <v>700000</v>
      </c>
      <c r="J34" s="71"/>
      <c r="K34" s="71">
        <v>200000</v>
      </c>
      <c r="L34" s="68"/>
      <c r="M34" s="68"/>
      <c r="N34" s="68"/>
      <c r="O34" s="68"/>
    </row>
    <row r="35" spans="2:15" x14ac:dyDescent="0.2">
      <c r="B35" s="53" t="s">
        <v>30</v>
      </c>
      <c r="C35" s="69">
        <v>101</v>
      </c>
      <c r="D35" s="70">
        <v>42.4</v>
      </c>
      <c r="E35" s="71">
        <v>325900</v>
      </c>
      <c r="F35" s="72">
        <v>77</v>
      </c>
      <c r="G35" s="70">
        <v>42.9</v>
      </c>
      <c r="H35" s="71">
        <v>335800</v>
      </c>
      <c r="I35" s="71">
        <v>700000</v>
      </c>
      <c r="J35" s="71"/>
      <c r="K35" s="71">
        <v>200000</v>
      </c>
      <c r="L35" s="68"/>
      <c r="M35" s="68"/>
      <c r="N35" s="68"/>
      <c r="O35" s="68"/>
    </row>
    <row r="36" spans="2:15" x14ac:dyDescent="0.2">
      <c r="B36" s="53" t="s">
        <v>31</v>
      </c>
      <c r="C36" s="69">
        <v>173</v>
      </c>
      <c r="D36" s="70">
        <v>40.1</v>
      </c>
      <c r="E36" s="71">
        <v>300000</v>
      </c>
      <c r="F36" s="72">
        <v>72</v>
      </c>
      <c r="G36" s="70">
        <v>39.299999999999997</v>
      </c>
      <c r="H36" s="71">
        <v>315700</v>
      </c>
      <c r="I36" s="71">
        <v>700000</v>
      </c>
      <c r="J36" s="71"/>
      <c r="K36" s="71">
        <v>200000</v>
      </c>
      <c r="L36" s="68"/>
      <c r="M36" s="68"/>
      <c r="N36" s="68"/>
      <c r="O36" s="68"/>
    </row>
    <row r="37" spans="2:15" x14ac:dyDescent="0.2">
      <c r="B37" s="53" t="s">
        <v>32</v>
      </c>
      <c r="C37" s="69">
        <v>38</v>
      </c>
      <c r="D37" s="70">
        <v>41.7</v>
      </c>
      <c r="E37" s="71">
        <v>283500</v>
      </c>
      <c r="F37" s="72">
        <v>24</v>
      </c>
      <c r="G37" s="70">
        <v>40.1</v>
      </c>
      <c r="H37" s="71">
        <v>294500</v>
      </c>
      <c r="I37" s="71">
        <v>610000</v>
      </c>
      <c r="J37" s="71"/>
      <c r="K37" s="71">
        <v>170000</v>
      </c>
      <c r="L37" s="68"/>
      <c r="M37" s="68"/>
      <c r="N37" s="68"/>
      <c r="O37" s="68"/>
    </row>
    <row r="38" spans="2:15" x14ac:dyDescent="0.2">
      <c r="C38" s="57"/>
      <c r="D38" s="70"/>
      <c r="E38" s="71"/>
      <c r="F38" s="72"/>
      <c r="G38" s="70"/>
      <c r="H38" s="71"/>
      <c r="I38" s="71"/>
      <c r="J38" s="71"/>
      <c r="K38" s="71"/>
    </row>
    <row r="39" spans="2:15" x14ac:dyDescent="0.2">
      <c r="B39" s="53" t="s">
        <v>33</v>
      </c>
      <c r="C39" s="69">
        <v>202</v>
      </c>
      <c r="D39" s="70">
        <v>45.2</v>
      </c>
      <c r="E39" s="71">
        <v>343400</v>
      </c>
      <c r="F39" s="72">
        <v>117</v>
      </c>
      <c r="G39" s="70">
        <v>44.4</v>
      </c>
      <c r="H39" s="71">
        <v>342300</v>
      </c>
      <c r="I39" s="71">
        <v>700000</v>
      </c>
      <c r="J39" s="71"/>
      <c r="K39" s="71">
        <v>220000</v>
      </c>
      <c r="L39" s="68"/>
      <c r="M39" s="68"/>
      <c r="N39" s="68"/>
      <c r="O39" s="68"/>
    </row>
    <row r="40" spans="2:15" x14ac:dyDescent="0.2">
      <c r="B40" s="53" t="s">
        <v>34</v>
      </c>
      <c r="C40" s="69">
        <v>96</v>
      </c>
      <c r="D40" s="70">
        <v>42.2</v>
      </c>
      <c r="E40" s="71">
        <v>324900</v>
      </c>
      <c r="F40" s="72">
        <v>65</v>
      </c>
      <c r="G40" s="70">
        <v>43.7</v>
      </c>
      <c r="H40" s="71">
        <v>344000</v>
      </c>
      <c r="I40" s="71">
        <v>690000</v>
      </c>
      <c r="J40" s="71"/>
      <c r="K40" s="71">
        <v>195000</v>
      </c>
      <c r="L40" s="68"/>
      <c r="M40" s="68"/>
      <c r="N40" s="68"/>
      <c r="O40" s="68"/>
    </row>
    <row r="41" spans="2:15" x14ac:dyDescent="0.2">
      <c r="B41" s="53" t="s">
        <v>35</v>
      </c>
      <c r="C41" s="69">
        <v>156</v>
      </c>
      <c r="D41" s="70">
        <v>41.3</v>
      </c>
      <c r="E41" s="71">
        <v>323800</v>
      </c>
      <c r="F41" s="72">
        <v>80</v>
      </c>
      <c r="G41" s="70">
        <v>42.4</v>
      </c>
      <c r="H41" s="71">
        <v>350400</v>
      </c>
      <c r="I41" s="71">
        <v>700000</v>
      </c>
      <c r="J41" s="71"/>
      <c r="K41" s="71">
        <v>220000</v>
      </c>
      <c r="L41" s="68"/>
      <c r="M41" s="68"/>
      <c r="N41" s="68"/>
      <c r="O41" s="68"/>
    </row>
    <row r="42" spans="2:15" x14ac:dyDescent="0.2">
      <c r="B42" s="53" t="s">
        <v>36</v>
      </c>
      <c r="C42" s="69">
        <v>125</v>
      </c>
      <c r="D42" s="70">
        <v>40.9</v>
      </c>
      <c r="E42" s="71">
        <v>329700</v>
      </c>
      <c r="F42" s="72">
        <v>77</v>
      </c>
      <c r="G42" s="70">
        <v>41.4</v>
      </c>
      <c r="H42" s="71">
        <v>335100</v>
      </c>
      <c r="I42" s="71">
        <v>730000</v>
      </c>
      <c r="J42" s="71"/>
      <c r="K42" s="71">
        <v>230000</v>
      </c>
      <c r="L42" s="68"/>
      <c r="M42" s="68"/>
      <c r="N42" s="68"/>
      <c r="O42" s="68"/>
    </row>
    <row r="43" spans="2:15" x14ac:dyDescent="0.2">
      <c r="B43" s="53" t="s">
        <v>37</v>
      </c>
      <c r="C43" s="69">
        <v>109</v>
      </c>
      <c r="D43" s="70">
        <v>41.2</v>
      </c>
      <c r="E43" s="71">
        <v>332000</v>
      </c>
      <c r="F43" s="72">
        <v>86</v>
      </c>
      <c r="G43" s="70">
        <v>40.700000000000003</v>
      </c>
      <c r="H43" s="71">
        <v>331100</v>
      </c>
      <c r="I43" s="71">
        <v>730000</v>
      </c>
      <c r="J43" s="71"/>
      <c r="K43" s="71">
        <v>215000</v>
      </c>
      <c r="L43" s="68"/>
      <c r="M43" s="68"/>
      <c r="N43" s="68"/>
      <c r="O43" s="68"/>
    </row>
    <row r="44" spans="2:15" x14ac:dyDescent="0.2">
      <c r="C44" s="57"/>
      <c r="D44" s="70"/>
      <c r="E44" s="71"/>
      <c r="F44" s="72"/>
      <c r="G44" s="70"/>
      <c r="H44" s="71"/>
      <c r="I44" s="71"/>
      <c r="J44" s="71"/>
      <c r="K44" s="71"/>
    </row>
    <row r="45" spans="2:15" x14ac:dyDescent="0.2">
      <c r="B45" s="53" t="s">
        <v>38</v>
      </c>
      <c r="C45" s="69">
        <v>93</v>
      </c>
      <c r="D45" s="70">
        <v>41.5</v>
      </c>
      <c r="E45" s="71">
        <v>329100</v>
      </c>
      <c r="F45" s="72">
        <v>57</v>
      </c>
      <c r="G45" s="70">
        <v>43.4</v>
      </c>
      <c r="H45" s="71">
        <v>347500</v>
      </c>
      <c r="I45" s="71">
        <v>740000</v>
      </c>
      <c r="J45" s="71"/>
      <c r="K45" s="71">
        <v>230000</v>
      </c>
      <c r="L45" s="68"/>
      <c r="M45" s="68"/>
      <c r="N45" s="68"/>
      <c r="O45" s="68"/>
    </row>
    <row r="46" spans="2:15" x14ac:dyDescent="0.2">
      <c r="B46" s="53" t="s">
        <v>39</v>
      </c>
      <c r="C46" s="69">
        <v>99</v>
      </c>
      <c r="D46" s="70">
        <v>41</v>
      </c>
      <c r="E46" s="71">
        <v>311200</v>
      </c>
      <c r="F46" s="72">
        <v>59</v>
      </c>
      <c r="G46" s="70">
        <v>40.700000000000003</v>
      </c>
      <c r="H46" s="71">
        <v>322100</v>
      </c>
      <c r="I46" s="71">
        <v>750000</v>
      </c>
      <c r="J46" s="71"/>
      <c r="K46" s="71">
        <v>230000</v>
      </c>
      <c r="L46" s="68"/>
      <c r="M46" s="68"/>
      <c r="N46" s="68"/>
      <c r="O46" s="68"/>
    </row>
    <row r="47" spans="2:15" x14ac:dyDescent="0.2">
      <c r="B47" s="53" t="s">
        <v>40</v>
      </c>
      <c r="C47" s="69">
        <v>106</v>
      </c>
      <c r="D47" s="70">
        <v>44.6</v>
      </c>
      <c r="E47" s="71">
        <v>336400</v>
      </c>
      <c r="F47" s="72">
        <v>65</v>
      </c>
      <c r="G47" s="70">
        <v>42.9</v>
      </c>
      <c r="H47" s="71">
        <v>340000</v>
      </c>
      <c r="I47" s="71">
        <v>730000</v>
      </c>
      <c r="J47" s="71"/>
      <c r="K47" s="71">
        <v>230000</v>
      </c>
      <c r="L47" s="68"/>
      <c r="M47" s="68"/>
      <c r="N47" s="68"/>
      <c r="O47" s="68"/>
    </row>
    <row r="48" spans="2:15" x14ac:dyDescent="0.2">
      <c r="B48" s="53" t="s">
        <v>41</v>
      </c>
      <c r="C48" s="69">
        <v>114</v>
      </c>
      <c r="D48" s="70">
        <v>40.6</v>
      </c>
      <c r="E48" s="71">
        <v>298800</v>
      </c>
      <c r="F48" s="72">
        <v>70</v>
      </c>
      <c r="G48" s="70">
        <v>41</v>
      </c>
      <c r="H48" s="71">
        <v>323000</v>
      </c>
      <c r="I48" s="71">
        <v>750000</v>
      </c>
      <c r="J48" s="71"/>
      <c r="K48" s="71">
        <v>230000</v>
      </c>
      <c r="L48" s="68"/>
      <c r="M48" s="68"/>
      <c r="N48" s="68"/>
      <c r="O48" s="68"/>
    </row>
    <row r="49" spans="2:15" x14ac:dyDescent="0.2">
      <c r="B49" s="53" t="s">
        <v>42</v>
      </c>
      <c r="C49" s="69">
        <v>73</v>
      </c>
      <c r="D49" s="70">
        <v>41.1</v>
      </c>
      <c r="E49" s="71">
        <v>292500</v>
      </c>
      <c r="F49" s="72">
        <v>49</v>
      </c>
      <c r="G49" s="70">
        <v>41.7</v>
      </c>
      <c r="H49" s="71">
        <v>323200</v>
      </c>
      <c r="I49" s="71">
        <v>700000</v>
      </c>
      <c r="J49" s="71"/>
      <c r="K49" s="71">
        <v>200000</v>
      </c>
      <c r="L49" s="68"/>
      <c r="M49" s="68"/>
      <c r="N49" s="68"/>
      <c r="O49" s="68"/>
    </row>
    <row r="50" spans="2:15" x14ac:dyDescent="0.2">
      <c r="B50" s="53" t="s">
        <v>43</v>
      </c>
      <c r="C50" s="69">
        <v>69</v>
      </c>
      <c r="D50" s="70">
        <v>41.9</v>
      </c>
      <c r="E50" s="71">
        <v>329000</v>
      </c>
      <c r="F50" s="72">
        <v>52</v>
      </c>
      <c r="G50" s="70">
        <v>42</v>
      </c>
      <c r="H50" s="71">
        <v>324500</v>
      </c>
      <c r="I50" s="71">
        <v>700000</v>
      </c>
      <c r="J50" s="71"/>
      <c r="K50" s="71">
        <v>200000</v>
      </c>
      <c r="L50" s="68"/>
      <c r="M50" s="68"/>
      <c r="N50" s="68"/>
      <c r="O50" s="68"/>
    </row>
    <row r="51" spans="2:15" x14ac:dyDescent="0.2">
      <c r="B51" s="53" t="s">
        <v>44</v>
      </c>
      <c r="C51" s="69">
        <v>80</v>
      </c>
      <c r="D51" s="70">
        <v>40.200000000000003</v>
      </c>
      <c r="E51" s="71">
        <v>323800</v>
      </c>
      <c r="F51" s="72">
        <v>59</v>
      </c>
      <c r="G51" s="70">
        <v>40.9</v>
      </c>
      <c r="H51" s="71">
        <v>332800</v>
      </c>
      <c r="I51" s="71">
        <v>720000</v>
      </c>
      <c r="J51" s="71"/>
      <c r="K51" s="71">
        <v>210000</v>
      </c>
      <c r="L51" s="68"/>
      <c r="M51" s="68"/>
      <c r="N51" s="68"/>
      <c r="O51" s="68"/>
    </row>
    <row r="52" spans="2:15" x14ac:dyDescent="0.2">
      <c r="B52" s="53" t="s">
        <v>45</v>
      </c>
      <c r="C52" s="69">
        <v>95</v>
      </c>
      <c r="D52" s="70">
        <v>39.1</v>
      </c>
      <c r="E52" s="71">
        <v>296000</v>
      </c>
      <c r="F52" s="72">
        <v>60</v>
      </c>
      <c r="G52" s="70">
        <v>37.200000000000003</v>
      </c>
      <c r="H52" s="71">
        <v>308900</v>
      </c>
      <c r="I52" s="71">
        <v>720000</v>
      </c>
      <c r="J52" s="71"/>
      <c r="K52" s="71">
        <v>200000</v>
      </c>
      <c r="L52" s="68"/>
      <c r="M52" s="68"/>
      <c r="N52" s="68"/>
      <c r="O52" s="68"/>
    </row>
    <row r="53" spans="2:15" x14ac:dyDescent="0.2">
      <c r="B53" s="53" t="s">
        <v>46</v>
      </c>
      <c r="C53" s="69">
        <v>91</v>
      </c>
      <c r="D53" s="70">
        <v>43.5</v>
      </c>
      <c r="E53" s="71">
        <v>342200</v>
      </c>
      <c r="F53" s="72">
        <v>70</v>
      </c>
      <c r="G53" s="70">
        <v>43.5</v>
      </c>
      <c r="H53" s="71">
        <v>343800</v>
      </c>
      <c r="I53" s="71">
        <v>740000</v>
      </c>
      <c r="J53" s="71"/>
      <c r="K53" s="71">
        <v>210000</v>
      </c>
      <c r="L53" s="68"/>
      <c r="M53" s="68"/>
      <c r="N53" s="68"/>
      <c r="O53" s="68"/>
    </row>
    <row r="54" spans="2:15" x14ac:dyDescent="0.2">
      <c r="B54" s="53" t="s">
        <v>47</v>
      </c>
      <c r="C54" s="69">
        <v>139</v>
      </c>
      <c r="D54" s="70">
        <v>47</v>
      </c>
      <c r="E54" s="71">
        <v>334600</v>
      </c>
      <c r="F54" s="72">
        <v>83</v>
      </c>
      <c r="G54" s="70">
        <v>47.4</v>
      </c>
      <c r="H54" s="71">
        <v>363200</v>
      </c>
      <c r="I54" s="71">
        <v>750000</v>
      </c>
      <c r="J54" s="71"/>
      <c r="K54" s="71">
        <v>230000</v>
      </c>
      <c r="L54" s="68"/>
      <c r="M54" s="68"/>
      <c r="N54" s="68"/>
      <c r="O54" s="68"/>
    </row>
    <row r="55" spans="2:15" x14ac:dyDescent="0.2">
      <c r="C55" s="57"/>
      <c r="D55" s="70"/>
      <c r="E55" s="71"/>
      <c r="F55" s="72"/>
      <c r="G55" s="70"/>
      <c r="H55" s="71"/>
      <c r="I55" s="71"/>
      <c r="J55" s="71"/>
      <c r="K55" s="71"/>
      <c r="N55" s="68"/>
      <c r="O55" s="68"/>
    </row>
    <row r="56" spans="2:15" x14ac:dyDescent="0.2">
      <c r="B56" s="53" t="s">
        <v>48</v>
      </c>
      <c r="C56" s="69">
        <v>288</v>
      </c>
      <c r="D56" s="70">
        <v>43.3</v>
      </c>
      <c r="E56" s="71">
        <v>319900</v>
      </c>
      <c r="F56" s="72">
        <v>147</v>
      </c>
      <c r="G56" s="70">
        <v>43</v>
      </c>
      <c r="H56" s="71">
        <v>341300</v>
      </c>
      <c r="I56" s="71">
        <v>720000</v>
      </c>
      <c r="J56" s="71"/>
      <c r="K56" s="71">
        <v>230000</v>
      </c>
      <c r="L56" s="68"/>
      <c r="M56" s="68"/>
      <c r="N56" s="68"/>
      <c r="O56" s="68"/>
    </row>
    <row r="57" spans="2:15" x14ac:dyDescent="0.2">
      <c r="B57" s="53" t="s">
        <v>49</v>
      </c>
      <c r="C57" s="69">
        <v>74</v>
      </c>
      <c r="D57" s="70">
        <v>39.299999999999997</v>
      </c>
      <c r="E57" s="71">
        <v>308800</v>
      </c>
      <c r="F57" s="72">
        <v>57</v>
      </c>
      <c r="G57" s="70">
        <v>39</v>
      </c>
      <c r="H57" s="71">
        <v>312800</v>
      </c>
      <c r="I57" s="71">
        <v>660000</v>
      </c>
      <c r="J57" s="71"/>
      <c r="K57" s="71">
        <v>210000</v>
      </c>
      <c r="L57" s="68"/>
      <c r="M57" s="68"/>
      <c r="N57" s="68"/>
      <c r="O57" s="68"/>
    </row>
    <row r="58" spans="2:15" x14ac:dyDescent="0.2">
      <c r="B58" s="53" t="s">
        <v>50</v>
      </c>
      <c r="C58" s="69">
        <v>78</v>
      </c>
      <c r="D58" s="70">
        <v>42.1</v>
      </c>
      <c r="E58" s="71">
        <v>326100</v>
      </c>
      <c r="F58" s="72">
        <v>52</v>
      </c>
      <c r="G58" s="70">
        <v>43.4</v>
      </c>
      <c r="H58" s="71">
        <v>342000</v>
      </c>
      <c r="I58" s="71">
        <v>710000</v>
      </c>
      <c r="J58" s="71"/>
      <c r="K58" s="71">
        <v>230000</v>
      </c>
      <c r="L58" s="68"/>
      <c r="M58" s="68"/>
      <c r="N58" s="68"/>
      <c r="O58" s="68"/>
    </row>
    <row r="59" spans="2:15" x14ac:dyDescent="0.2">
      <c r="B59" s="53" t="s">
        <v>51</v>
      </c>
      <c r="C59" s="69">
        <v>156</v>
      </c>
      <c r="D59" s="70">
        <v>43.1</v>
      </c>
      <c r="E59" s="71">
        <v>331300</v>
      </c>
      <c r="F59" s="72">
        <v>101</v>
      </c>
      <c r="G59" s="70">
        <v>43.9</v>
      </c>
      <c r="H59" s="71">
        <v>339900</v>
      </c>
      <c r="I59" s="71">
        <v>720000</v>
      </c>
      <c r="J59" s="71"/>
      <c r="K59" s="71">
        <v>240000</v>
      </c>
      <c r="L59" s="68"/>
      <c r="M59" s="68"/>
      <c r="N59" s="68"/>
      <c r="O59" s="68"/>
    </row>
    <row r="60" spans="2:15" x14ac:dyDescent="0.2">
      <c r="B60" s="53" t="s">
        <v>52</v>
      </c>
      <c r="C60" s="69">
        <v>118</v>
      </c>
      <c r="D60" s="70">
        <v>42.6</v>
      </c>
      <c r="E60" s="71">
        <v>300200</v>
      </c>
      <c r="F60" s="72">
        <v>70</v>
      </c>
      <c r="G60" s="70">
        <v>41.2</v>
      </c>
      <c r="H60" s="71">
        <v>323100</v>
      </c>
      <c r="I60" s="71">
        <v>660000</v>
      </c>
      <c r="J60" s="71"/>
      <c r="K60" s="71">
        <v>210000</v>
      </c>
      <c r="L60" s="68"/>
      <c r="M60" s="68"/>
      <c r="N60" s="68"/>
      <c r="O60" s="68"/>
    </row>
    <row r="61" spans="2:15" x14ac:dyDescent="0.2">
      <c r="B61" s="53" t="s">
        <v>53</v>
      </c>
      <c r="C61" s="69">
        <v>176</v>
      </c>
      <c r="D61" s="70">
        <v>43.3</v>
      </c>
      <c r="E61" s="71">
        <v>327600</v>
      </c>
      <c r="F61" s="72">
        <v>83</v>
      </c>
      <c r="G61" s="70">
        <v>43.8</v>
      </c>
      <c r="H61" s="71">
        <v>343900</v>
      </c>
      <c r="I61" s="71">
        <v>660000</v>
      </c>
      <c r="J61" s="71"/>
      <c r="K61" s="71">
        <v>200000</v>
      </c>
      <c r="L61" s="68"/>
      <c r="M61" s="68"/>
      <c r="N61" s="68"/>
      <c r="O61" s="68"/>
    </row>
    <row r="62" spans="2:15" x14ac:dyDescent="0.2">
      <c r="B62" s="53" t="s">
        <v>54</v>
      </c>
      <c r="C62" s="69">
        <v>277</v>
      </c>
      <c r="D62" s="70">
        <v>41.4</v>
      </c>
      <c r="E62" s="71">
        <v>330000</v>
      </c>
      <c r="F62" s="72">
        <v>103</v>
      </c>
      <c r="G62" s="70">
        <v>41.6</v>
      </c>
      <c r="H62" s="71">
        <v>333600</v>
      </c>
      <c r="I62" s="71">
        <v>690000</v>
      </c>
      <c r="J62" s="71"/>
      <c r="K62" s="71">
        <v>220000</v>
      </c>
      <c r="L62" s="68"/>
      <c r="M62" s="68"/>
      <c r="N62" s="68"/>
      <c r="O62" s="68"/>
    </row>
    <row r="63" spans="2:15" x14ac:dyDescent="0.2">
      <c r="C63" s="57"/>
      <c r="D63" s="70"/>
      <c r="E63" s="71"/>
      <c r="F63" s="72"/>
      <c r="G63" s="70"/>
      <c r="H63" s="71"/>
      <c r="I63" s="71"/>
      <c r="J63" s="71"/>
      <c r="K63" s="71"/>
    </row>
    <row r="64" spans="2:15" x14ac:dyDescent="0.2">
      <c r="B64" s="53" t="s">
        <v>55</v>
      </c>
      <c r="C64" s="69">
        <v>359</v>
      </c>
      <c r="D64" s="70">
        <v>42.8</v>
      </c>
      <c r="E64" s="71">
        <v>357200</v>
      </c>
      <c r="F64" s="72">
        <v>141</v>
      </c>
      <c r="G64" s="70">
        <v>44.1</v>
      </c>
      <c r="H64" s="71">
        <v>353300</v>
      </c>
      <c r="I64" s="71">
        <v>780000</v>
      </c>
      <c r="J64" s="71"/>
      <c r="K64" s="71">
        <v>235000</v>
      </c>
      <c r="L64" s="68"/>
      <c r="M64" s="68"/>
      <c r="N64" s="68"/>
      <c r="O64" s="68"/>
    </row>
    <row r="65" spans="1:15" x14ac:dyDescent="0.2">
      <c r="B65" s="53" t="s">
        <v>56</v>
      </c>
      <c r="C65" s="69">
        <v>79</v>
      </c>
      <c r="D65" s="70">
        <v>45.3</v>
      </c>
      <c r="E65" s="71">
        <v>345600</v>
      </c>
      <c r="F65" s="72">
        <v>60</v>
      </c>
      <c r="G65" s="70">
        <v>46.7</v>
      </c>
      <c r="H65" s="71">
        <v>353800</v>
      </c>
      <c r="I65" s="71">
        <v>675000</v>
      </c>
      <c r="J65" s="71"/>
      <c r="K65" s="71">
        <v>205000</v>
      </c>
      <c r="L65" s="68"/>
      <c r="M65" s="68"/>
      <c r="N65" s="68"/>
      <c r="O65" s="68"/>
    </row>
    <row r="66" spans="1:15" x14ac:dyDescent="0.2">
      <c r="B66" s="53" t="s">
        <v>57</v>
      </c>
      <c r="C66" s="69">
        <v>88</v>
      </c>
      <c r="D66" s="70">
        <v>43.9</v>
      </c>
      <c r="E66" s="71">
        <v>335400</v>
      </c>
      <c r="F66" s="72">
        <v>63</v>
      </c>
      <c r="G66" s="70">
        <v>43</v>
      </c>
      <c r="H66" s="71">
        <v>328700</v>
      </c>
      <c r="I66" s="71">
        <v>650000</v>
      </c>
      <c r="J66" s="71"/>
      <c r="K66" s="71">
        <v>180000</v>
      </c>
      <c r="L66" s="68"/>
      <c r="M66" s="68"/>
      <c r="N66" s="68"/>
      <c r="O66" s="68"/>
    </row>
    <row r="67" spans="1:15" x14ac:dyDescent="0.2">
      <c r="B67" s="53" t="s">
        <v>58</v>
      </c>
      <c r="C67" s="69">
        <v>71</v>
      </c>
      <c r="D67" s="70">
        <v>42.5</v>
      </c>
      <c r="E67" s="71">
        <v>341700</v>
      </c>
      <c r="F67" s="72">
        <v>60</v>
      </c>
      <c r="G67" s="70">
        <v>43.3</v>
      </c>
      <c r="H67" s="71">
        <v>348700</v>
      </c>
      <c r="I67" s="71">
        <v>650000</v>
      </c>
      <c r="J67" s="71"/>
      <c r="K67" s="71">
        <v>180000</v>
      </c>
      <c r="L67" s="68"/>
      <c r="M67" s="68"/>
      <c r="N67" s="68"/>
      <c r="O67" s="68"/>
    </row>
    <row r="68" spans="1:15" x14ac:dyDescent="0.2">
      <c r="B68" s="53" t="s">
        <v>59</v>
      </c>
      <c r="C68" s="69">
        <v>56</v>
      </c>
      <c r="D68" s="70">
        <v>39.200000000000003</v>
      </c>
      <c r="E68" s="71">
        <v>321100</v>
      </c>
      <c r="F68" s="72">
        <v>43</v>
      </c>
      <c r="G68" s="70">
        <v>39.299999999999997</v>
      </c>
      <c r="H68" s="71">
        <v>320000</v>
      </c>
      <c r="I68" s="71">
        <v>630000</v>
      </c>
      <c r="J68" s="71"/>
      <c r="K68" s="71">
        <v>180000</v>
      </c>
      <c r="L68" s="68"/>
      <c r="M68" s="68"/>
      <c r="N68" s="68"/>
      <c r="O68" s="68"/>
    </row>
    <row r="69" spans="1:15" x14ac:dyDescent="0.2">
      <c r="B69" s="53" t="s">
        <v>60</v>
      </c>
      <c r="C69" s="69">
        <v>90</v>
      </c>
      <c r="D69" s="70">
        <v>39.700000000000003</v>
      </c>
      <c r="E69" s="71">
        <v>340100</v>
      </c>
      <c r="F69" s="72">
        <v>54</v>
      </c>
      <c r="G69" s="70">
        <v>40.6</v>
      </c>
      <c r="H69" s="71">
        <v>332600</v>
      </c>
      <c r="I69" s="71">
        <v>640000</v>
      </c>
      <c r="J69" s="71"/>
      <c r="K69" s="71">
        <v>180000</v>
      </c>
      <c r="L69" s="68"/>
      <c r="M69" s="68"/>
      <c r="N69" s="68"/>
      <c r="O69" s="68"/>
    </row>
    <row r="70" spans="1:15" x14ac:dyDescent="0.2">
      <c r="B70" s="53" t="s">
        <v>61</v>
      </c>
      <c r="C70" s="69">
        <v>26</v>
      </c>
      <c r="D70" s="70">
        <v>40.799999999999997</v>
      </c>
      <c r="E70" s="71">
        <v>318000</v>
      </c>
      <c r="F70" s="72">
        <v>24</v>
      </c>
      <c r="G70" s="70">
        <v>40.799999999999997</v>
      </c>
      <c r="H70" s="71">
        <v>318900</v>
      </c>
      <c r="I70" s="71">
        <v>630000</v>
      </c>
      <c r="J70" s="71"/>
      <c r="K70" s="71">
        <v>178000</v>
      </c>
      <c r="L70" s="68"/>
      <c r="M70" s="68"/>
      <c r="N70" s="68"/>
      <c r="O70" s="68"/>
    </row>
    <row r="71" spans="1:15" ht="18" thickBot="1" x14ac:dyDescent="0.25">
      <c r="B71" s="55"/>
      <c r="C71" s="73"/>
      <c r="D71" s="74"/>
      <c r="E71" s="7"/>
      <c r="F71" s="55"/>
      <c r="G71" s="74"/>
      <c r="H71" s="7"/>
      <c r="I71" s="55"/>
      <c r="J71" s="75"/>
      <c r="K71" s="55"/>
    </row>
    <row r="72" spans="1:15" x14ac:dyDescent="0.2">
      <c r="C72" s="53" t="s">
        <v>143</v>
      </c>
      <c r="G72" s="76"/>
    </row>
    <row r="73" spans="1:15" x14ac:dyDescent="0.2">
      <c r="A73" s="53"/>
    </row>
  </sheetData>
  <mergeCells count="4">
    <mergeCell ref="J8:K8"/>
    <mergeCell ref="J9:K9"/>
    <mergeCell ref="J10:K10"/>
    <mergeCell ref="J11:K11"/>
  </mergeCells>
  <phoneticPr fontId="2"/>
  <pageMargins left="0.34" right="0.37" top="0.6" bottom="0.51" header="0.51200000000000001" footer="0.51200000000000001"/>
  <pageSetup paperSize="12" scale="75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workbookViewId="0">
      <selection activeCell="C11" sqref="C11"/>
    </sheetView>
  </sheetViews>
  <sheetFormatPr defaultColWidth="14.625" defaultRowHeight="17.25" x14ac:dyDescent="0.15"/>
  <cols>
    <col min="1" max="1" width="13.375" style="78" customWidth="1"/>
    <col min="2" max="2" width="15.875" style="78" customWidth="1"/>
    <col min="3" max="7" width="14.625" style="78"/>
    <col min="8" max="9" width="13.375" style="78" customWidth="1"/>
    <col min="10" max="10" width="15.875" style="79" customWidth="1"/>
    <col min="11" max="256" width="14.625" style="78"/>
    <col min="257" max="257" width="13.375" style="78" customWidth="1"/>
    <col min="258" max="258" width="15.875" style="78" customWidth="1"/>
    <col min="259" max="263" width="14.625" style="78"/>
    <col min="264" max="265" width="13.375" style="78" customWidth="1"/>
    <col min="266" max="266" width="15.875" style="78" customWidth="1"/>
    <col min="267" max="512" width="14.625" style="78"/>
    <col min="513" max="513" width="13.375" style="78" customWidth="1"/>
    <col min="514" max="514" width="15.875" style="78" customWidth="1"/>
    <col min="515" max="519" width="14.625" style="78"/>
    <col min="520" max="521" width="13.375" style="78" customWidth="1"/>
    <col min="522" max="522" width="15.875" style="78" customWidth="1"/>
    <col min="523" max="768" width="14.625" style="78"/>
    <col min="769" max="769" width="13.375" style="78" customWidth="1"/>
    <col min="770" max="770" width="15.875" style="78" customWidth="1"/>
    <col min="771" max="775" width="14.625" style="78"/>
    <col min="776" max="777" width="13.375" style="78" customWidth="1"/>
    <col min="778" max="778" width="15.875" style="78" customWidth="1"/>
    <col min="779" max="1024" width="14.625" style="78"/>
    <col min="1025" max="1025" width="13.375" style="78" customWidth="1"/>
    <col min="1026" max="1026" width="15.875" style="78" customWidth="1"/>
    <col min="1027" max="1031" width="14.625" style="78"/>
    <col min="1032" max="1033" width="13.375" style="78" customWidth="1"/>
    <col min="1034" max="1034" width="15.875" style="78" customWidth="1"/>
    <col min="1035" max="1280" width="14.625" style="78"/>
    <col min="1281" max="1281" width="13.375" style="78" customWidth="1"/>
    <col min="1282" max="1282" width="15.875" style="78" customWidth="1"/>
    <col min="1283" max="1287" width="14.625" style="78"/>
    <col min="1288" max="1289" width="13.375" style="78" customWidth="1"/>
    <col min="1290" max="1290" width="15.875" style="78" customWidth="1"/>
    <col min="1291" max="1536" width="14.625" style="78"/>
    <col min="1537" max="1537" width="13.375" style="78" customWidth="1"/>
    <col min="1538" max="1538" width="15.875" style="78" customWidth="1"/>
    <col min="1539" max="1543" width="14.625" style="78"/>
    <col min="1544" max="1545" width="13.375" style="78" customWidth="1"/>
    <col min="1546" max="1546" width="15.875" style="78" customWidth="1"/>
    <col min="1547" max="1792" width="14.625" style="78"/>
    <col min="1793" max="1793" width="13.375" style="78" customWidth="1"/>
    <col min="1794" max="1794" width="15.875" style="78" customWidth="1"/>
    <col min="1795" max="1799" width="14.625" style="78"/>
    <col min="1800" max="1801" width="13.375" style="78" customWidth="1"/>
    <col min="1802" max="1802" width="15.875" style="78" customWidth="1"/>
    <col min="1803" max="2048" width="14.625" style="78"/>
    <col min="2049" max="2049" width="13.375" style="78" customWidth="1"/>
    <col min="2050" max="2050" width="15.875" style="78" customWidth="1"/>
    <col min="2051" max="2055" width="14.625" style="78"/>
    <col min="2056" max="2057" width="13.375" style="78" customWidth="1"/>
    <col min="2058" max="2058" width="15.875" style="78" customWidth="1"/>
    <col min="2059" max="2304" width="14.625" style="78"/>
    <col min="2305" max="2305" width="13.375" style="78" customWidth="1"/>
    <col min="2306" max="2306" width="15.875" style="78" customWidth="1"/>
    <col min="2307" max="2311" width="14.625" style="78"/>
    <col min="2312" max="2313" width="13.375" style="78" customWidth="1"/>
    <col min="2314" max="2314" width="15.875" style="78" customWidth="1"/>
    <col min="2315" max="2560" width="14.625" style="78"/>
    <col min="2561" max="2561" width="13.375" style="78" customWidth="1"/>
    <col min="2562" max="2562" width="15.875" style="78" customWidth="1"/>
    <col min="2563" max="2567" width="14.625" style="78"/>
    <col min="2568" max="2569" width="13.375" style="78" customWidth="1"/>
    <col min="2570" max="2570" width="15.875" style="78" customWidth="1"/>
    <col min="2571" max="2816" width="14.625" style="78"/>
    <col min="2817" max="2817" width="13.375" style="78" customWidth="1"/>
    <col min="2818" max="2818" width="15.875" style="78" customWidth="1"/>
    <col min="2819" max="2823" width="14.625" style="78"/>
    <col min="2824" max="2825" width="13.375" style="78" customWidth="1"/>
    <col min="2826" max="2826" width="15.875" style="78" customWidth="1"/>
    <col min="2827" max="3072" width="14.625" style="78"/>
    <col min="3073" max="3073" width="13.375" style="78" customWidth="1"/>
    <col min="3074" max="3074" width="15.875" style="78" customWidth="1"/>
    <col min="3075" max="3079" width="14.625" style="78"/>
    <col min="3080" max="3081" width="13.375" style="78" customWidth="1"/>
    <col min="3082" max="3082" width="15.875" style="78" customWidth="1"/>
    <col min="3083" max="3328" width="14.625" style="78"/>
    <col min="3329" max="3329" width="13.375" style="78" customWidth="1"/>
    <col min="3330" max="3330" width="15.875" style="78" customWidth="1"/>
    <col min="3331" max="3335" width="14.625" style="78"/>
    <col min="3336" max="3337" width="13.375" style="78" customWidth="1"/>
    <col min="3338" max="3338" width="15.875" style="78" customWidth="1"/>
    <col min="3339" max="3584" width="14.625" style="78"/>
    <col min="3585" max="3585" width="13.375" style="78" customWidth="1"/>
    <col min="3586" max="3586" width="15.875" style="78" customWidth="1"/>
    <col min="3587" max="3591" width="14.625" style="78"/>
    <col min="3592" max="3593" width="13.375" style="78" customWidth="1"/>
    <col min="3594" max="3594" width="15.875" style="78" customWidth="1"/>
    <col min="3595" max="3840" width="14.625" style="78"/>
    <col min="3841" max="3841" width="13.375" style="78" customWidth="1"/>
    <col min="3842" max="3842" width="15.875" style="78" customWidth="1"/>
    <col min="3843" max="3847" width="14.625" style="78"/>
    <col min="3848" max="3849" width="13.375" style="78" customWidth="1"/>
    <col min="3850" max="3850" width="15.875" style="78" customWidth="1"/>
    <col min="3851" max="4096" width="14.625" style="78"/>
    <col min="4097" max="4097" width="13.375" style="78" customWidth="1"/>
    <col min="4098" max="4098" width="15.875" style="78" customWidth="1"/>
    <col min="4099" max="4103" width="14.625" style="78"/>
    <col min="4104" max="4105" width="13.375" style="78" customWidth="1"/>
    <col min="4106" max="4106" width="15.875" style="78" customWidth="1"/>
    <col min="4107" max="4352" width="14.625" style="78"/>
    <col min="4353" max="4353" width="13.375" style="78" customWidth="1"/>
    <col min="4354" max="4354" width="15.875" style="78" customWidth="1"/>
    <col min="4355" max="4359" width="14.625" style="78"/>
    <col min="4360" max="4361" width="13.375" style="78" customWidth="1"/>
    <col min="4362" max="4362" width="15.875" style="78" customWidth="1"/>
    <col min="4363" max="4608" width="14.625" style="78"/>
    <col min="4609" max="4609" width="13.375" style="78" customWidth="1"/>
    <col min="4610" max="4610" width="15.875" style="78" customWidth="1"/>
    <col min="4611" max="4615" width="14.625" style="78"/>
    <col min="4616" max="4617" width="13.375" style="78" customWidth="1"/>
    <col min="4618" max="4618" width="15.875" style="78" customWidth="1"/>
    <col min="4619" max="4864" width="14.625" style="78"/>
    <col min="4865" max="4865" width="13.375" style="78" customWidth="1"/>
    <col min="4866" max="4866" width="15.875" style="78" customWidth="1"/>
    <col min="4867" max="4871" width="14.625" style="78"/>
    <col min="4872" max="4873" width="13.375" style="78" customWidth="1"/>
    <col min="4874" max="4874" width="15.875" style="78" customWidth="1"/>
    <col min="4875" max="5120" width="14.625" style="78"/>
    <col min="5121" max="5121" width="13.375" style="78" customWidth="1"/>
    <col min="5122" max="5122" width="15.875" style="78" customWidth="1"/>
    <col min="5123" max="5127" width="14.625" style="78"/>
    <col min="5128" max="5129" width="13.375" style="78" customWidth="1"/>
    <col min="5130" max="5130" width="15.875" style="78" customWidth="1"/>
    <col min="5131" max="5376" width="14.625" style="78"/>
    <col min="5377" max="5377" width="13.375" style="78" customWidth="1"/>
    <col min="5378" max="5378" width="15.875" style="78" customWidth="1"/>
    <col min="5379" max="5383" width="14.625" style="78"/>
    <col min="5384" max="5385" width="13.375" style="78" customWidth="1"/>
    <col min="5386" max="5386" width="15.875" style="78" customWidth="1"/>
    <col min="5387" max="5632" width="14.625" style="78"/>
    <col min="5633" max="5633" width="13.375" style="78" customWidth="1"/>
    <col min="5634" max="5634" width="15.875" style="78" customWidth="1"/>
    <col min="5635" max="5639" width="14.625" style="78"/>
    <col min="5640" max="5641" width="13.375" style="78" customWidth="1"/>
    <col min="5642" max="5642" width="15.875" style="78" customWidth="1"/>
    <col min="5643" max="5888" width="14.625" style="78"/>
    <col min="5889" max="5889" width="13.375" style="78" customWidth="1"/>
    <col min="5890" max="5890" width="15.875" style="78" customWidth="1"/>
    <col min="5891" max="5895" width="14.625" style="78"/>
    <col min="5896" max="5897" width="13.375" style="78" customWidth="1"/>
    <col min="5898" max="5898" width="15.875" style="78" customWidth="1"/>
    <col min="5899" max="6144" width="14.625" style="78"/>
    <col min="6145" max="6145" width="13.375" style="78" customWidth="1"/>
    <col min="6146" max="6146" width="15.875" style="78" customWidth="1"/>
    <col min="6147" max="6151" width="14.625" style="78"/>
    <col min="6152" max="6153" width="13.375" style="78" customWidth="1"/>
    <col min="6154" max="6154" width="15.875" style="78" customWidth="1"/>
    <col min="6155" max="6400" width="14.625" style="78"/>
    <col min="6401" max="6401" width="13.375" style="78" customWidth="1"/>
    <col min="6402" max="6402" width="15.875" style="78" customWidth="1"/>
    <col min="6403" max="6407" width="14.625" style="78"/>
    <col min="6408" max="6409" width="13.375" style="78" customWidth="1"/>
    <col min="6410" max="6410" width="15.875" style="78" customWidth="1"/>
    <col min="6411" max="6656" width="14.625" style="78"/>
    <col min="6657" max="6657" width="13.375" style="78" customWidth="1"/>
    <col min="6658" max="6658" width="15.875" style="78" customWidth="1"/>
    <col min="6659" max="6663" width="14.625" style="78"/>
    <col min="6664" max="6665" width="13.375" style="78" customWidth="1"/>
    <col min="6666" max="6666" width="15.875" style="78" customWidth="1"/>
    <col min="6667" max="6912" width="14.625" style="78"/>
    <col min="6913" max="6913" width="13.375" style="78" customWidth="1"/>
    <col min="6914" max="6914" width="15.875" style="78" customWidth="1"/>
    <col min="6915" max="6919" width="14.625" style="78"/>
    <col min="6920" max="6921" width="13.375" style="78" customWidth="1"/>
    <col min="6922" max="6922" width="15.875" style="78" customWidth="1"/>
    <col min="6923" max="7168" width="14.625" style="78"/>
    <col min="7169" max="7169" width="13.375" style="78" customWidth="1"/>
    <col min="7170" max="7170" width="15.875" style="78" customWidth="1"/>
    <col min="7171" max="7175" width="14.625" style="78"/>
    <col min="7176" max="7177" width="13.375" style="78" customWidth="1"/>
    <col min="7178" max="7178" width="15.875" style="78" customWidth="1"/>
    <col min="7179" max="7424" width="14.625" style="78"/>
    <col min="7425" max="7425" width="13.375" style="78" customWidth="1"/>
    <col min="7426" max="7426" width="15.875" style="78" customWidth="1"/>
    <col min="7427" max="7431" width="14.625" style="78"/>
    <col min="7432" max="7433" width="13.375" style="78" customWidth="1"/>
    <col min="7434" max="7434" width="15.875" style="78" customWidth="1"/>
    <col min="7435" max="7680" width="14.625" style="78"/>
    <col min="7681" max="7681" width="13.375" style="78" customWidth="1"/>
    <col min="7682" max="7682" width="15.875" style="78" customWidth="1"/>
    <col min="7683" max="7687" width="14.625" style="78"/>
    <col min="7688" max="7689" width="13.375" style="78" customWidth="1"/>
    <col min="7690" max="7690" width="15.875" style="78" customWidth="1"/>
    <col min="7691" max="7936" width="14.625" style="78"/>
    <col min="7937" max="7937" width="13.375" style="78" customWidth="1"/>
    <col min="7938" max="7938" width="15.875" style="78" customWidth="1"/>
    <col min="7939" max="7943" width="14.625" style="78"/>
    <col min="7944" max="7945" width="13.375" style="78" customWidth="1"/>
    <col min="7946" max="7946" width="15.875" style="78" customWidth="1"/>
    <col min="7947" max="8192" width="14.625" style="78"/>
    <col min="8193" max="8193" width="13.375" style="78" customWidth="1"/>
    <col min="8194" max="8194" width="15.875" style="78" customWidth="1"/>
    <col min="8195" max="8199" width="14.625" style="78"/>
    <col min="8200" max="8201" width="13.375" style="78" customWidth="1"/>
    <col min="8202" max="8202" width="15.875" style="78" customWidth="1"/>
    <col min="8203" max="8448" width="14.625" style="78"/>
    <col min="8449" max="8449" width="13.375" style="78" customWidth="1"/>
    <col min="8450" max="8450" width="15.875" style="78" customWidth="1"/>
    <col min="8451" max="8455" width="14.625" style="78"/>
    <col min="8456" max="8457" width="13.375" style="78" customWidth="1"/>
    <col min="8458" max="8458" width="15.875" style="78" customWidth="1"/>
    <col min="8459" max="8704" width="14.625" style="78"/>
    <col min="8705" max="8705" width="13.375" style="78" customWidth="1"/>
    <col min="8706" max="8706" width="15.875" style="78" customWidth="1"/>
    <col min="8707" max="8711" width="14.625" style="78"/>
    <col min="8712" max="8713" width="13.375" style="78" customWidth="1"/>
    <col min="8714" max="8714" width="15.875" style="78" customWidth="1"/>
    <col min="8715" max="8960" width="14.625" style="78"/>
    <col min="8961" max="8961" width="13.375" style="78" customWidth="1"/>
    <col min="8962" max="8962" width="15.875" style="78" customWidth="1"/>
    <col min="8963" max="8967" width="14.625" style="78"/>
    <col min="8968" max="8969" width="13.375" style="78" customWidth="1"/>
    <col min="8970" max="8970" width="15.875" style="78" customWidth="1"/>
    <col min="8971" max="9216" width="14.625" style="78"/>
    <col min="9217" max="9217" width="13.375" style="78" customWidth="1"/>
    <col min="9218" max="9218" width="15.875" style="78" customWidth="1"/>
    <col min="9219" max="9223" width="14.625" style="78"/>
    <col min="9224" max="9225" width="13.375" style="78" customWidth="1"/>
    <col min="9226" max="9226" width="15.875" style="78" customWidth="1"/>
    <col min="9227" max="9472" width="14.625" style="78"/>
    <col min="9473" max="9473" width="13.375" style="78" customWidth="1"/>
    <col min="9474" max="9474" width="15.875" style="78" customWidth="1"/>
    <col min="9475" max="9479" width="14.625" style="78"/>
    <col min="9480" max="9481" width="13.375" style="78" customWidth="1"/>
    <col min="9482" max="9482" width="15.875" style="78" customWidth="1"/>
    <col min="9483" max="9728" width="14.625" style="78"/>
    <col min="9729" max="9729" width="13.375" style="78" customWidth="1"/>
    <col min="9730" max="9730" width="15.875" style="78" customWidth="1"/>
    <col min="9731" max="9735" width="14.625" style="78"/>
    <col min="9736" max="9737" width="13.375" style="78" customWidth="1"/>
    <col min="9738" max="9738" width="15.875" style="78" customWidth="1"/>
    <col min="9739" max="9984" width="14.625" style="78"/>
    <col min="9985" max="9985" width="13.375" style="78" customWidth="1"/>
    <col min="9986" max="9986" width="15.875" style="78" customWidth="1"/>
    <col min="9987" max="9991" width="14.625" style="78"/>
    <col min="9992" max="9993" width="13.375" style="78" customWidth="1"/>
    <col min="9994" max="9994" width="15.875" style="78" customWidth="1"/>
    <col min="9995" max="10240" width="14.625" style="78"/>
    <col min="10241" max="10241" width="13.375" style="78" customWidth="1"/>
    <col min="10242" max="10242" width="15.875" style="78" customWidth="1"/>
    <col min="10243" max="10247" width="14.625" style="78"/>
    <col min="10248" max="10249" width="13.375" style="78" customWidth="1"/>
    <col min="10250" max="10250" width="15.875" style="78" customWidth="1"/>
    <col min="10251" max="10496" width="14.625" style="78"/>
    <col min="10497" max="10497" width="13.375" style="78" customWidth="1"/>
    <col min="10498" max="10498" width="15.875" style="78" customWidth="1"/>
    <col min="10499" max="10503" width="14.625" style="78"/>
    <col min="10504" max="10505" width="13.375" style="78" customWidth="1"/>
    <col min="10506" max="10506" width="15.875" style="78" customWidth="1"/>
    <col min="10507" max="10752" width="14.625" style="78"/>
    <col min="10753" max="10753" width="13.375" style="78" customWidth="1"/>
    <col min="10754" max="10754" width="15.875" style="78" customWidth="1"/>
    <col min="10755" max="10759" width="14.625" style="78"/>
    <col min="10760" max="10761" width="13.375" style="78" customWidth="1"/>
    <col min="10762" max="10762" width="15.875" style="78" customWidth="1"/>
    <col min="10763" max="11008" width="14.625" style="78"/>
    <col min="11009" max="11009" width="13.375" style="78" customWidth="1"/>
    <col min="11010" max="11010" width="15.875" style="78" customWidth="1"/>
    <col min="11011" max="11015" width="14.625" style="78"/>
    <col min="11016" max="11017" width="13.375" style="78" customWidth="1"/>
    <col min="11018" max="11018" width="15.875" style="78" customWidth="1"/>
    <col min="11019" max="11264" width="14.625" style="78"/>
    <col min="11265" max="11265" width="13.375" style="78" customWidth="1"/>
    <col min="11266" max="11266" width="15.875" style="78" customWidth="1"/>
    <col min="11267" max="11271" width="14.625" style="78"/>
    <col min="11272" max="11273" width="13.375" style="78" customWidth="1"/>
    <col min="11274" max="11274" width="15.875" style="78" customWidth="1"/>
    <col min="11275" max="11520" width="14.625" style="78"/>
    <col min="11521" max="11521" width="13.375" style="78" customWidth="1"/>
    <col min="11522" max="11522" width="15.875" style="78" customWidth="1"/>
    <col min="11523" max="11527" width="14.625" style="78"/>
    <col min="11528" max="11529" width="13.375" style="78" customWidth="1"/>
    <col min="11530" max="11530" width="15.875" style="78" customWidth="1"/>
    <col min="11531" max="11776" width="14.625" style="78"/>
    <col min="11777" max="11777" width="13.375" style="78" customWidth="1"/>
    <col min="11778" max="11778" width="15.875" style="78" customWidth="1"/>
    <col min="11779" max="11783" width="14.625" style="78"/>
    <col min="11784" max="11785" width="13.375" style="78" customWidth="1"/>
    <col min="11786" max="11786" width="15.875" style="78" customWidth="1"/>
    <col min="11787" max="12032" width="14.625" style="78"/>
    <col min="12033" max="12033" width="13.375" style="78" customWidth="1"/>
    <col min="12034" max="12034" width="15.875" style="78" customWidth="1"/>
    <col min="12035" max="12039" width="14.625" style="78"/>
    <col min="12040" max="12041" width="13.375" style="78" customWidth="1"/>
    <col min="12042" max="12042" width="15.875" style="78" customWidth="1"/>
    <col min="12043" max="12288" width="14.625" style="78"/>
    <col min="12289" max="12289" width="13.375" style="78" customWidth="1"/>
    <col min="12290" max="12290" width="15.875" style="78" customWidth="1"/>
    <col min="12291" max="12295" width="14.625" style="78"/>
    <col min="12296" max="12297" width="13.375" style="78" customWidth="1"/>
    <col min="12298" max="12298" width="15.875" style="78" customWidth="1"/>
    <col min="12299" max="12544" width="14.625" style="78"/>
    <col min="12545" max="12545" width="13.375" style="78" customWidth="1"/>
    <col min="12546" max="12546" width="15.875" style="78" customWidth="1"/>
    <col min="12547" max="12551" width="14.625" style="78"/>
    <col min="12552" max="12553" width="13.375" style="78" customWidth="1"/>
    <col min="12554" max="12554" width="15.875" style="78" customWidth="1"/>
    <col min="12555" max="12800" width="14.625" style="78"/>
    <col min="12801" max="12801" width="13.375" style="78" customWidth="1"/>
    <col min="12802" max="12802" width="15.875" style="78" customWidth="1"/>
    <col min="12803" max="12807" width="14.625" style="78"/>
    <col min="12808" max="12809" width="13.375" style="78" customWidth="1"/>
    <col min="12810" max="12810" width="15.875" style="78" customWidth="1"/>
    <col min="12811" max="13056" width="14.625" style="78"/>
    <col min="13057" max="13057" width="13.375" style="78" customWidth="1"/>
    <col min="13058" max="13058" width="15.875" style="78" customWidth="1"/>
    <col min="13059" max="13063" width="14.625" style="78"/>
    <col min="13064" max="13065" width="13.375" style="78" customWidth="1"/>
    <col min="13066" max="13066" width="15.875" style="78" customWidth="1"/>
    <col min="13067" max="13312" width="14.625" style="78"/>
    <col min="13313" max="13313" width="13.375" style="78" customWidth="1"/>
    <col min="13314" max="13314" width="15.875" style="78" customWidth="1"/>
    <col min="13315" max="13319" width="14.625" style="78"/>
    <col min="13320" max="13321" width="13.375" style="78" customWidth="1"/>
    <col min="13322" max="13322" width="15.875" style="78" customWidth="1"/>
    <col min="13323" max="13568" width="14.625" style="78"/>
    <col min="13569" max="13569" width="13.375" style="78" customWidth="1"/>
    <col min="13570" max="13570" width="15.875" style="78" customWidth="1"/>
    <col min="13571" max="13575" width="14.625" style="78"/>
    <col min="13576" max="13577" width="13.375" style="78" customWidth="1"/>
    <col min="13578" max="13578" width="15.875" style="78" customWidth="1"/>
    <col min="13579" max="13824" width="14.625" style="78"/>
    <col min="13825" max="13825" width="13.375" style="78" customWidth="1"/>
    <col min="13826" max="13826" width="15.875" style="78" customWidth="1"/>
    <col min="13827" max="13831" width="14.625" style="78"/>
    <col min="13832" max="13833" width="13.375" style="78" customWidth="1"/>
    <col min="13834" max="13834" width="15.875" style="78" customWidth="1"/>
    <col min="13835" max="14080" width="14.625" style="78"/>
    <col min="14081" max="14081" width="13.375" style="78" customWidth="1"/>
    <col min="14082" max="14082" width="15.875" style="78" customWidth="1"/>
    <col min="14083" max="14087" width="14.625" style="78"/>
    <col min="14088" max="14089" width="13.375" style="78" customWidth="1"/>
    <col min="14090" max="14090" width="15.875" style="78" customWidth="1"/>
    <col min="14091" max="14336" width="14.625" style="78"/>
    <col min="14337" max="14337" width="13.375" style="78" customWidth="1"/>
    <col min="14338" max="14338" width="15.875" style="78" customWidth="1"/>
    <col min="14339" max="14343" width="14.625" style="78"/>
    <col min="14344" max="14345" width="13.375" style="78" customWidth="1"/>
    <col min="14346" max="14346" width="15.875" style="78" customWidth="1"/>
    <col min="14347" max="14592" width="14.625" style="78"/>
    <col min="14593" max="14593" width="13.375" style="78" customWidth="1"/>
    <col min="14594" max="14594" width="15.875" style="78" customWidth="1"/>
    <col min="14595" max="14599" width="14.625" style="78"/>
    <col min="14600" max="14601" width="13.375" style="78" customWidth="1"/>
    <col min="14602" max="14602" width="15.875" style="78" customWidth="1"/>
    <col min="14603" max="14848" width="14.625" style="78"/>
    <col min="14849" max="14849" width="13.375" style="78" customWidth="1"/>
    <col min="14850" max="14850" width="15.875" style="78" customWidth="1"/>
    <col min="14851" max="14855" width="14.625" style="78"/>
    <col min="14856" max="14857" width="13.375" style="78" customWidth="1"/>
    <col min="14858" max="14858" width="15.875" style="78" customWidth="1"/>
    <col min="14859" max="15104" width="14.625" style="78"/>
    <col min="15105" max="15105" width="13.375" style="78" customWidth="1"/>
    <col min="15106" max="15106" width="15.875" style="78" customWidth="1"/>
    <col min="15107" max="15111" width="14.625" style="78"/>
    <col min="15112" max="15113" width="13.375" style="78" customWidth="1"/>
    <col min="15114" max="15114" width="15.875" style="78" customWidth="1"/>
    <col min="15115" max="15360" width="14.625" style="78"/>
    <col min="15361" max="15361" width="13.375" style="78" customWidth="1"/>
    <col min="15362" max="15362" width="15.875" style="78" customWidth="1"/>
    <col min="15363" max="15367" width="14.625" style="78"/>
    <col min="15368" max="15369" width="13.375" style="78" customWidth="1"/>
    <col min="15370" max="15370" width="15.875" style="78" customWidth="1"/>
    <col min="15371" max="15616" width="14.625" style="78"/>
    <col min="15617" max="15617" width="13.375" style="78" customWidth="1"/>
    <col min="15618" max="15618" width="15.875" style="78" customWidth="1"/>
    <col min="15619" max="15623" width="14.625" style="78"/>
    <col min="15624" max="15625" width="13.375" style="78" customWidth="1"/>
    <col min="15626" max="15626" width="15.875" style="78" customWidth="1"/>
    <col min="15627" max="15872" width="14.625" style="78"/>
    <col min="15873" max="15873" width="13.375" style="78" customWidth="1"/>
    <col min="15874" max="15874" width="15.875" style="78" customWidth="1"/>
    <col min="15875" max="15879" width="14.625" style="78"/>
    <col min="15880" max="15881" width="13.375" style="78" customWidth="1"/>
    <col min="15882" max="15882" width="15.875" style="78" customWidth="1"/>
    <col min="15883" max="16128" width="14.625" style="78"/>
    <col min="16129" max="16129" width="13.375" style="78" customWidth="1"/>
    <col min="16130" max="16130" width="15.875" style="78" customWidth="1"/>
    <col min="16131" max="16135" width="14.625" style="78"/>
    <col min="16136" max="16137" width="13.375" style="78" customWidth="1"/>
    <col min="16138" max="16138" width="15.875" style="78" customWidth="1"/>
    <col min="16139" max="16384" width="14.625" style="78"/>
  </cols>
  <sheetData>
    <row r="1" spans="1:21" x14ac:dyDescent="0.15">
      <c r="A1" s="77"/>
    </row>
    <row r="6" spans="1:21" x14ac:dyDescent="0.15">
      <c r="D6" s="80" t="s">
        <v>170</v>
      </c>
      <c r="I6" s="81"/>
      <c r="J6" s="82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1:21" ht="18" thickBot="1" x14ac:dyDescent="0.2">
      <c r="B7" s="83"/>
      <c r="C7" s="83"/>
      <c r="D7" s="83"/>
      <c r="E7" s="83"/>
      <c r="F7" s="83"/>
      <c r="G7" s="83"/>
      <c r="H7" s="83"/>
      <c r="I7" s="83"/>
      <c r="J7" s="84" t="s">
        <v>171</v>
      </c>
      <c r="K7" s="81"/>
      <c r="U7" s="81"/>
    </row>
    <row r="8" spans="1:21" x14ac:dyDescent="0.15">
      <c r="C8" s="85"/>
      <c r="D8" s="86" t="s">
        <v>172</v>
      </c>
      <c r="E8" s="85" t="s">
        <v>173</v>
      </c>
      <c r="F8" s="85" t="s">
        <v>174</v>
      </c>
      <c r="G8" s="85" t="s">
        <v>175</v>
      </c>
      <c r="H8" s="87"/>
      <c r="I8" s="87"/>
      <c r="J8" s="88"/>
      <c r="U8" s="81"/>
    </row>
    <row r="9" spans="1:21" x14ac:dyDescent="0.15">
      <c r="C9" s="86" t="s">
        <v>176</v>
      </c>
      <c r="D9" s="89" t="s">
        <v>177</v>
      </c>
      <c r="E9" s="89" t="s">
        <v>177</v>
      </c>
      <c r="F9" s="89" t="s">
        <v>177</v>
      </c>
      <c r="G9" s="89" t="s">
        <v>177</v>
      </c>
      <c r="H9" s="85"/>
      <c r="I9" s="85"/>
      <c r="J9" s="90" t="s">
        <v>178</v>
      </c>
      <c r="U9" s="81"/>
    </row>
    <row r="10" spans="1:21" x14ac:dyDescent="0.15">
      <c r="B10" s="87"/>
      <c r="C10" s="91" t="s">
        <v>179</v>
      </c>
      <c r="D10" s="91" t="s">
        <v>180</v>
      </c>
      <c r="E10" s="91" t="s">
        <v>181</v>
      </c>
      <c r="F10" s="91" t="s">
        <v>182</v>
      </c>
      <c r="G10" s="91" t="s">
        <v>183</v>
      </c>
      <c r="H10" s="92" t="s">
        <v>5</v>
      </c>
      <c r="I10" s="92" t="s">
        <v>6</v>
      </c>
      <c r="J10" s="93" t="s">
        <v>184</v>
      </c>
      <c r="K10" s="81"/>
      <c r="U10" s="81"/>
    </row>
    <row r="11" spans="1:21" x14ac:dyDescent="0.15">
      <c r="C11" s="94"/>
      <c r="J11" s="95"/>
      <c r="U11" s="81"/>
    </row>
    <row r="12" spans="1:21" x14ac:dyDescent="0.15">
      <c r="B12" s="96" t="s">
        <v>185</v>
      </c>
      <c r="C12" s="97">
        <v>866598</v>
      </c>
      <c r="D12" s="98">
        <v>867859</v>
      </c>
      <c r="E12" s="98">
        <v>868118</v>
      </c>
      <c r="F12" s="98">
        <v>867907</v>
      </c>
      <c r="G12" s="98">
        <v>867489</v>
      </c>
      <c r="H12" s="98">
        <v>405553</v>
      </c>
      <c r="I12" s="98">
        <v>461936</v>
      </c>
      <c r="J12" s="97">
        <v>744</v>
      </c>
      <c r="U12" s="81"/>
    </row>
    <row r="13" spans="1:21" x14ac:dyDescent="0.15">
      <c r="C13" s="85"/>
      <c r="H13" s="99"/>
      <c r="I13" s="99"/>
      <c r="J13" s="100"/>
      <c r="U13" s="81"/>
    </row>
    <row r="14" spans="1:21" x14ac:dyDescent="0.15">
      <c r="B14" s="77" t="s">
        <v>12</v>
      </c>
      <c r="C14" s="101">
        <v>315702</v>
      </c>
      <c r="D14" s="99">
        <v>315811</v>
      </c>
      <c r="E14" s="102">
        <v>315816</v>
      </c>
      <c r="F14" s="102">
        <v>315439</v>
      </c>
      <c r="G14" s="102">
        <v>314984</v>
      </c>
      <c r="H14" s="99">
        <v>147805</v>
      </c>
      <c r="I14" s="99">
        <v>167179</v>
      </c>
      <c r="J14" s="101">
        <v>42</v>
      </c>
      <c r="U14" s="81"/>
    </row>
    <row r="15" spans="1:21" x14ac:dyDescent="0.15">
      <c r="B15" s="77" t="s">
        <v>13</v>
      </c>
      <c r="C15" s="101">
        <v>38801</v>
      </c>
      <c r="D15" s="99">
        <v>38626</v>
      </c>
      <c r="E15" s="102">
        <v>38548</v>
      </c>
      <c r="F15" s="102">
        <v>38436</v>
      </c>
      <c r="G15" s="102">
        <v>38310</v>
      </c>
      <c r="H15" s="99">
        <v>17716</v>
      </c>
      <c r="I15" s="99">
        <v>20594</v>
      </c>
      <c r="J15" s="101">
        <v>22</v>
      </c>
      <c r="U15" s="81"/>
    </row>
    <row r="16" spans="1:21" x14ac:dyDescent="0.15">
      <c r="B16" s="77" t="s">
        <v>14</v>
      </c>
      <c r="C16" s="101">
        <v>41915</v>
      </c>
      <c r="D16" s="99">
        <v>42175</v>
      </c>
      <c r="E16" s="102">
        <v>42406</v>
      </c>
      <c r="F16" s="102">
        <v>42608</v>
      </c>
      <c r="G16" s="102">
        <v>42967</v>
      </c>
      <c r="H16" s="99">
        <v>20218</v>
      </c>
      <c r="I16" s="99">
        <v>22749</v>
      </c>
      <c r="J16" s="101">
        <v>18</v>
      </c>
      <c r="U16" s="81"/>
    </row>
    <row r="17" spans="2:21" x14ac:dyDescent="0.15">
      <c r="B17" s="77" t="s">
        <v>15</v>
      </c>
      <c r="C17" s="101">
        <v>27241</v>
      </c>
      <c r="D17" s="99">
        <v>27242</v>
      </c>
      <c r="E17" s="102">
        <v>27241</v>
      </c>
      <c r="F17" s="102">
        <v>27151</v>
      </c>
      <c r="G17" s="102">
        <v>27079</v>
      </c>
      <c r="H17" s="99">
        <v>12634</v>
      </c>
      <c r="I17" s="99">
        <v>14445</v>
      </c>
      <c r="J17" s="101">
        <v>18</v>
      </c>
      <c r="U17" s="81"/>
    </row>
    <row r="18" spans="2:21" x14ac:dyDescent="0.15">
      <c r="B18" s="77" t="s">
        <v>16</v>
      </c>
      <c r="C18" s="101">
        <v>22015</v>
      </c>
      <c r="D18" s="99">
        <v>22118</v>
      </c>
      <c r="E18" s="102">
        <v>22056</v>
      </c>
      <c r="F18" s="102">
        <v>22002</v>
      </c>
      <c r="G18" s="102">
        <v>21931</v>
      </c>
      <c r="H18" s="99">
        <v>10267</v>
      </c>
      <c r="I18" s="99">
        <v>11664</v>
      </c>
      <c r="J18" s="101">
        <v>16</v>
      </c>
      <c r="U18" s="81"/>
    </row>
    <row r="19" spans="2:21" x14ac:dyDescent="0.15">
      <c r="B19" s="77" t="s">
        <v>17</v>
      </c>
      <c r="C19" s="101">
        <v>56071</v>
      </c>
      <c r="D19" s="99">
        <v>56125</v>
      </c>
      <c r="E19" s="102">
        <v>56256</v>
      </c>
      <c r="F19" s="102">
        <v>56360</v>
      </c>
      <c r="G19" s="102">
        <v>56364</v>
      </c>
      <c r="H19" s="99">
        <v>26296</v>
      </c>
      <c r="I19" s="99">
        <v>30068</v>
      </c>
      <c r="J19" s="101">
        <v>20</v>
      </c>
      <c r="U19" s="81"/>
    </row>
    <row r="20" spans="2:21" x14ac:dyDescent="0.15">
      <c r="B20" s="77" t="s">
        <v>18</v>
      </c>
      <c r="C20" s="101">
        <v>26882</v>
      </c>
      <c r="D20" s="99">
        <v>26854</v>
      </c>
      <c r="E20" s="102">
        <v>26730</v>
      </c>
      <c r="F20" s="102">
        <v>26594</v>
      </c>
      <c r="G20" s="102">
        <v>26476</v>
      </c>
      <c r="H20" s="99">
        <v>11973</v>
      </c>
      <c r="I20" s="99">
        <v>14503</v>
      </c>
      <c r="J20" s="101">
        <v>16</v>
      </c>
      <c r="U20" s="81"/>
    </row>
    <row r="21" spans="2:21" x14ac:dyDescent="0.15">
      <c r="C21" s="101"/>
      <c r="D21" s="99"/>
      <c r="J21" s="85"/>
      <c r="U21" s="81"/>
    </row>
    <row r="22" spans="2:21" x14ac:dyDescent="0.15">
      <c r="B22" s="77" t="s">
        <v>19</v>
      </c>
      <c r="C22" s="101">
        <v>12344</v>
      </c>
      <c r="D22" s="99">
        <v>12315</v>
      </c>
      <c r="E22" s="102">
        <v>12309</v>
      </c>
      <c r="F22" s="102">
        <v>12289</v>
      </c>
      <c r="G22" s="102">
        <v>12213</v>
      </c>
      <c r="H22" s="99">
        <v>5694</v>
      </c>
      <c r="I22" s="99">
        <v>6519</v>
      </c>
      <c r="J22" s="85">
        <v>16</v>
      </c>
      <c r="U22" s="81"/>
    </row>
    <row r="23" spans="2:21" x14ac:dyDescent="0.15">
      <c r="B23" s="77" t="s">
        <v>20</v>
      </c>
      <c r="C23" s="101">
        <v>7201</v>
      </c>
      <c r="D23" s="99">
        <v>7148</v>
      </c>
      <c r="E23" s="102">
        <v>7054</v>
      </c>
      <c r="F23" s="102">
        <v>6995</v>
      </c>
      <c r="G23" s="102">
        <v>6899</v>
      </c>
      <c r="H23" s="99">
        <v>3193</v>
      </c>
      <c r="I23" s="99">
        <v>3706</v>
      </c>
      <c r="J23" s="101">
        <v>12</v>
      </c>
      <c r="U23" s="81"/>
    </row>
    <row r="24" spans="2:21" x14ac:dyDescent="0.15">
      <c r="B24" s="77" t="s">
        <v>21</v>
      </c>
      <c r="C24" s="101">
        <v>3769</v>
      </c>
      <c r="D24" s="99">
        <v>3717</v>
      </c>
      <c r="E24" s="102">
        <v>3675</v>
      </c>
      <c r="F24" s="102">
        <v>3617</v>
      </c>
      <c r="G24" s="102">
        <v>3584</v>
      </c>
      <c r="H24" s="99">
        <v>1628</v>
      </c>
      <c r="I24" s="99">
        <v>1956</v>
      </c>
      <c r="J24" s="101">
        <v>12</v>
      </c>
      <c r="U24" s="81"/>
    </row>
    <row r="25" spans="2:21" x14ac:dyDescent="0.15">
      <c r="B25" s="77" t="s">
        <v>22</v>
      </c>
      <c r="C25" s="101">
        <v>11927</v>
      </c>
      <c r="D25" s="99">
        <v>12036</v>
      </c>
      <c r="E25" s="102">
        <v>12106</v>
      </c>
      <c r="F25" s="102">
        <v>12152</v>
      </c>
      <c r="G25" s="102">
        <v>12159</v>
      </c>
      <c r="H25" s="99">
        <v>5675</v>
      </c>
      <c r="I25" s="99">
        <v>6484</v>
      </c>
      <c r="J25" s="101">
        <v>16</v>
      </c>
      <c r="U25" s="81"/>
    </row>
    <row r="26" spans="2:21" x14ac:dyDescent="0.15">
      <c r="B26" s="77" t="s">
        <v>23</v>
      </c>
      <c r="C26" s="101">
        <v>13747</v>
      </c>
      <c r="D26" s="99">
        <v>13677</v>
      </c>
      <c r="E26" s="102">
        <v>13567</v>
      </c>
      <c r="F26" s="102">
        <v>13508</v>
      </c>
      <c r="G26" s="102">
        <v>13470</v>
      </c>
      <c r="H26" s="99">
        <v>6296</v>
      </c>
      <c r="I26" s="99">
        <v>7174</v>
      </c>
      <c r="J26" s="101">
        <v>16</v>
      </c>
      <c r="U26" s="81"/>
    </row>
    <row r="27" spans="2:21" x14ac:dyDescent="0.15">
      <c r="B27" s="77" t="s">
        <v>24</v>
      </c>
      <c r="C27" s="101">
        <v>7284</v>
      </c>
      <c r="D27" s="99">
        <v>7274</v>
      </c>
      <c r="E27" s="102">
        <v>7313</v>
      </c>
      <c r="F27" s="102">
        <v>7387</v>
      </c>
      <c r="G27" s="102">
        <v>7413</v>
      </c>
      <c r="H27" s="99">
        <v>3471</v>
      </c>
      <c r="I27" s="99">
        <v>3942</v>
      </c>
      <c r="J27" s="101">
        <v>12</v>
      </c>
      <c r="U27" s="81"/>
    </row>
    <row r="28" spans="2:21" x14ac:dyDescent="0.15">
      <c r="B28" s="77" t="s">
        <v>25</v>
      </c>
      <c r="C28" s="101">
        <v>6568</v>
      </c>
      <c r="D28" s="99">
        <v>6587</v>
      </c>
      <c r="E28" s="102">
        <v>6612</v>
      </c>
      <c r="F28" s="102">
        <v>6640</v>
      </c>
      <c r="G28" s="102">
        <v>6640</v>
      </c>
      <c r="H28" s="99">
        <v>3080</v>
      </c>
      <c r="I28" s="99">
        <v>3560</v>
      </c>
      <c r="J28" s="101">
        <v>14</v>
      </c>
      <c r="U28" s="81"/>
    </row>
    <row r="29" spans="2:21" x14ac:dyDescent="0.15">
      <c r="B29" s="77" t="s">
        <v>26</v>
      </c>
      <c r="C29" s="101">
        <v>16265</v>
      </c>
      <c r="D29" s="99">
        <v>16470</v>
      </c>
      <c r="E29" s="102">
        <v>16552</v>
      </c>
      <c r="F29" s="102">
        <v>16669</v>
      </c>
      <c r="G29" s="102">
        <v>16789</v>
      </c>
      <c r="H29" s="99">
        <v>7983</v>
      </c>
      <c r="I29" s="99">
        <v>8806</v>
      </c>
      <c r="J29" s="101">
        <v>16</v>
      </c>
      <c r="U29" s="81"/>
    </row>
    <row r="30" spans="2:21" x14ac:dyDescent="0.15">
      <c r="B30" s="77" t="s">
        <v>27</v>
      </c>
      <c r="C30" s="101">
        <v>34919</v>
      </c>
      <c r="D30" s="99">
        <v>35885</v>
      </c>
      <c r="E30" s="102">
        <v>36533</v>
      </c>
      <c r="F30" s="102">
        <v>37078</v>
      </c>
      <c r="G30" s="102">
        <v>37576</v>
      </c>
      <c r="H30" s="99">
        <v>18098</v>
      </c>
      <c r="I30" s="99">
        <v>19478</v>
      </c>
      <c r="J30" s="101">
        <v>18</v>
      </c>
      <c r="U30" s="81"/>
    </row>
    <row r="31" spans="2:21" x14ac:dyDescent="0.15">
      <c r="B31" s="77" t="s">
        <v>28</v>
      </c>
      <c r="C31" s="101">
        <v>17041</v>
      </c>
      <c r="D31" s="99">
        <v>16997</v>
      </c>
      <c r="E31" s="102">
        <v>16945</v>
      </c>
      <c r="F31" s="102">
        <v>16869</v>
      </c>
      <c r="G31" s="102">
        <v>16823</v>
      </c>
      <c r="H31" s="99">
        <v>7852</v>
      </c>
      <c r="I31" s="99">
        <v>8971</v>
      </c>
      <c r="J31" s="101">
        <v>18</v>
      </c>
      <c r="U31" s="81"/>
    </row>
    <row r="32" spans="2:21" x14ac:dyDescent="0.15">
      <c r="B32" s="77" t="s">
        <v>29</v>
      </c>
      <c r="C32" s="101">
        <v>12776</v>
      </c>
      <c r="D32" s="99">
        <v>12657</v>
      </c>
      <c r="E32" s="102">
        <v>12529</v>
      </c>
      <c r="F32" s="102">
        <v>12516</v>
      </c>
      <c r="G32" s="102">
        <v>12446</v>
      </c>
      <c r="H32" s="99">
        <v>5809</v>
      </c>
      <c r="I32" s="99">
        <v>6637</v>
      </c>
      <c r="J32" s="101">
        <v>16</v>
      </c>
      <c r="U32" s="81"/>
    </row>
    <row r="33" spans="2:21" x14ac:dyDescent="0.15">
      <c r="B33" s="77" t="s">
        <v>30</v>
      </c>
      <c r="C33" s="101">
        <v>5225</v>
      </c>
      <c r="D33" s="99">
        <v>5155</v>
      </c>
      <c r="E33" s="102">
        <v>5125</v>
      </c>
      <c r="F33" s="102">
        <v>5094</v>
      </c>
      <c r="G33" s="102">
        <v>5057</v>
      </c>
      <c r="H33" s="99">
        <v>2350</v>
      </c>
      <c r="I33" s="99">
        <v>2707</v>
      </c>
      <c r="J33" s="101">
        <v>15</v>
      </c>
      <c r="U33" s="81"/>
    </row>
    <row r="34" spans="2:21" x14ac:dyDescent="0.15">
      <c r="B34" s="77" t="s">
        <v>31</v>
      </c>
      <c r="C34" s="101">
        <v>4207</v>
      </c>
      <c r="D34" s="99">
        <v>4122</v>
      </c>
      <c r="E34" s="102">
        <v>4036</v>
      </c>
      <c r="F34" s="102">
        <v>3988</v>
      </c>
      <c r="G34" s="102">
        <v>3890</v>
      </c>
      <c r="H34" s="99">
        <v>1844</v>
      </c>
      <c r="I34" s="99">
        <v>2046</v>
      </c>
      <c r="J34" s="101">
        <v>15</v>
      </c>
      <c r="U34" s="81"/>
    </row>
    <row r="35" spans="2:21" x14ac:dyDescent="0.15">
      <c r="B35" s="77" t="s">
        <v>32</v>
      </c>
      <c r="C35" s="101">
        <v>527</v>
      </c>
      <c r="D35" s="99">
        <v>509</v>
      </c>
      <c r="E35" s="102">
        <v>504</v>
      </c>
      <c r="F35" s="102">
        <v>487</v>
      </c>
      <c r="G35" s="102">
        <v>483</v>
      </c>
      <c r="H35" s="99">
        <v>226</v>
      </c>
      <c r="I35" s="99">
        <v>257</v>
      </c>
      <c r="J35" s="101">
        <v>8</v>
      </c>
      <c r="U35" s="81"/>
    </row>
    <row r="36" spans="2:21" x14ac:dyDescent="0.15">
      <c r="C36" s="101"/>
      <c r="D36" s="99"/>
      <c r="J36" s="101"/>
      <c r="U36" s="81"/>
    </row>
    <row r="37" spans="2:21" x14ac:dyDescent="0.15">
      <c r="B37" s="77" t="s">
        <v>33</v>
      </c>
      <c r="C37" s="101">
        <v>12290</v>
      </c>
      <c r="D37" s="99">
        <v>12298</v>
      </c>
      <c r="E37" s="102">
        <v>12272</v>
      </c>
      <c r="F37" s="102">
        <v>12187</v>
      </c>
      <c r="G37" s="102">
        <v>12140</v>
      </c>
      <c r="H37" s="99">
        <v>5609</v>
      </c>
      <c r="I37" s="99">
        <v>6531</v>
      </c>
      <c r="J37" s="101">
        <v>16</v>
      </c>
      <c r="U37" s="81"/>
    </row>
    <row r="38" spans="2:21" x14ac:dyDescent="0.15">
      <c r="B38" s="77" t="s">
        <v>34</v>
      </c>
      <c r="C38" s="101">
        <v>6613</v>
      </c>
      <c r="D38" s="99">
        <v>6613</v>
      </c>
      <c r="E38" s="102">
        <v>6606</v>
      </c>
      <c r="F38" s="102">
        <v>6629</v>
      </c>
      <c r="G38" s="102">
        <v>6629</v>
      </c>
      <c r="H38" s="99">
        <v>3113</v>
      </c>
      <c r="I38" s="99">
        <v>3516</v>
      </c>
      <c r="J38" s="85">
        <v>14</v>
      </c>
      <c r="U38" s="81"/>
    </row>
    <row r="39" spans="2:21" x14ac:dyDescent="0.15">
      <c r="B39" s="77" t="s">
        <v>35</v>
      </c>
      <c r="C39" s="101">
        <v>11070</v>
      </c>
      <c r="D39" s="99">
        <v>11140</v>
      </c>
      <c r="E39" s="102">
        <v>11214</v>
      </c>
      <c r="F39" s="102">
        <v>11328</v>
      </c>
      <c r="G39" s="102">
        <v>11457</v>
      </c>
      <c r="H39" s="99">
        <v>5433</v>
      </c>
      <c r="I39" s="99">
        <v>6024</v>
      </c>
      <c r="J39" s="101">
        <v>16</v>
      </c>
      <c r="U39" s="81"/>
    </row>
    <row r="40" spans="2:21" x14ac:dyDescent="0.15">
      <c r="B40" s="77" t="s">
        <v>36</v>
      </c>
      <c r="C40" s="101">
        <v>8068</v>
      </c>
      <c r="D40" s="99">
        <v>8020</v>
      </c>
      <c r="E40" s="102">
        <v>7991</v>
      </c>
      <c r="F40" s="102">
        <v>7958</v>
      </c>
      <c r="G40" s="102">
        <v>7899</v>
      </c>
      <c r="H40" s="99">
        <v>3644</v>
      </c>
      <c r="I40" s="99">
        <v>4255</v>
      </c>
      <c r="J40" s="101">
        <v>16</v>
      </c>
      <c r="U40" s="81"/>
    </row>
    <row r="41" spans="2:21" x14ac:dyDescent="0.15">
      <c r="B41" s="77" t="s">
        <v>37</v>
      </c>
      <c r="C41" s="101">
        <v>4457</v>
      </c>
      <c r="D41" s="99">
        <v>4420</v>
      </c>
      <c r="E41" s="102">
        <v>4341</v>
      </c>
      <c r="F41" s="102">
        <v>4303</v>
      </c>
      <c r="G41" s="102">
        <v>4257</v>
      </c>
      <c r="H41" s="99">
        <v>1949</v>
      </c>
      <c r="I41" s="99">
        <v>2308</v>
      </c>
      <c r="J41" s="101">
        <v>14</v>
      </c>
      <c r="U41" s="81"/>
    </row>
    <row r="42" spans="2:21" x14ac:dyDescent="0.15">
      <c r="B42" s="77" t="s">
        <v>38</v>
      </c>
      <c r="C42" s="101">
        <v>7033</v>
      </c>
      <c r="D42" s="99">
        <v>7047</v>
      </c>
      <c r="E42" s="102">
        <v>7068</v>
      </c>
      <c r="F42" s="102">
        <v>7059</v>
      </c>
      <c r="G42" s="102">
        <v>7061</v>
      </c>
      <c r="H42" s="99">
        <v>3209</v>
      </c>
      <c r="I42" s="99">
        <v>3852</v>
      </c>
      <c r="J42" s="101">
        <v>14</v>
      </c>
      <c r="U42" s="81"/>
    </row>
    <row r="43" spans="2:21" x14ac:dyDescent="0.15">
      <c r="B43" s="77" t="s">
        <v>39</v>
      </c>
      <c r="C43" s="101">
        <v>5814</v>
      </c>
      <c r="D43" s="99">
        <v>5857</v>
      </c>
      <c r="E43" s="102">
        <v>5934</v>
      </c>
      <c r="F43" s="102">
        <v>5927</v>
      </c>
      <c r="G43" s="102">
        <v>5958</v>
      </c>
      <c r="H43" s="99">
        <v>2786</v>
      </c>
      <c r="I43" s="99">
        <v>3172</v>
      </c>
      <c r="J43" s="101">
        <v>14</v>
      </c>
      <c r="U43" s="81"/>
    </row>
    <row r="44" spans="2:21" x14ac:dyDescent="0.15">
      <c r="B44" s="77" t="s">
        <v>40</v>
      </c>
      <c r="C44" s="101">
        <v>6355</v>
      </c>
      <c r="D44" s="99">
        <v>6351</v>
      </c>
      <c r="E44" s="102">
        <v>6306</v>
      </c>
      <c r="F44" s="102">
        <v>6260</v>
      </c>
      <c r="G44" s="102">
        <v>6274</v>
      </c>
      <c r="H44" s="99">
        <v>2934</v>
      </c>
      <c r="I44" s="99">
        <v>3340</v>
      </c>
      <c r="J44" s="101">
        <v>14</v>
      </c>
      <c r="U44" s="81"/>
    </row>
    <row r="45" spans="2:21" x14ac:dyDescent="0.15">
      <c r="B45" s="77" t="s">
        <v>41</v>
      </c>
      <c r="C45" s="101">
        <v>5322</v>
      </c>
      <c r="D45" s="99">
        <v>5366</v>
      </c>
      <c r="E45" s="102">
        <v>5378</v>
      </c>
      <c r="F45" s="102">
        <v>5427</v>
      </c>
      <c r="G45" s="102">
        <v>5448</v>
      </c>
      <c r="H45" s="99">
        <v>2529</v>
      </c>
      <c r="I45" s="99">
        <v>2919</v>
      </c>
      <c r="J45" s="101">
        <v>12</v>
      </c>
      <c r="U45" s="81"/>
    </row>
    <row r="46" spans="2:21" x14ac:dyDescent="0.15">
      <c r="B46" s="77" t="s">
        <v>42</v>
      </c>
      <c r="C46" s="101">
        <v>2052</v>
      </c>
      <c r="D46" s="99">
        <v>2050</v>
      </c>
      <c r="E46" s="102">
        <v>2050</v>
      </c>
      <c r="F46" s="102">
        <v>2052</v>
      </c>
      <c r="G46" s="102">
        <v>2065</v>
      </c>
      <c r="H46" s="99">
        <v>947</v>
      </c>
      <c r="I46" s="99">
        <v>1118</v>
      </c>
      <c r="J46" s="101">
        <v>10</v>
      </c>
      <c r="U46" s="81"/>
    </row>
    <row r="47" spans="2:21" x14ac:dyDescent="0.15">
      <c r="B47" s="77" t="s">
        <v>43</v>
      </c>
      <c r="C47" s="101">
        <v>1965</v>
      </c>
      <c r="D47" s="99">
        <v>1947</v>
      </c>
      <c r="E47" s="102">
        <v>1932</v>
      </c>
      <c r="F47" s="102">
        <v>1914</v>
      </c>
      <c r="G47" s="102">
        <v>1898</v>
      </c>
      <c r="H47" s="99">
        <v>904</v>
      </c>
      <c r="I47" s="99">
        <v>994</v>
      </c>
      <c r="J47" s="101">
        <v>10</v>
      </c>
      <c r="U47" s="81"/>
    </row>
    <row r="48" spans="2:21" x14ac:dyDescent="0.15">
      <c r="B48" s="77" t="s">
        <v>44</v>
      </c>
      <c r="C48" s="101">
        <v>3761</v>
      </c>
      <c r="D48" s="99">
        <v>3731</v>
      </c>
      <c r="E48" s="102">
        <v>3719</v>
      </c>
      <c r="F48" s="102">
        <v>3721</v>
      </c>
      <c r="G48" s="102">
        <v>3719</v>
      </c>
      <c r="H48" s="99">
        <v>1779</v>
      </c>
      <c r="I48" s="99">
        <v>1940</v>
      </c>
      <c r="J48" s="101">
        <v>10</v>
      </c>
      <c r="U48" s="81"/>
    </row>
    <row r="49" spans="2:21" x14ac:dyDescent="0.15">
      <c r="B49" s="77" t="s">
        <v>45</v>
      </c>
      <c r="C49" s="101">
        <v>5201</v>
      </c>
      <c r="D49" s="99">
        <v>5175</v>
      </c>
      <c r="E49" s="102">
        <v>5193</v>
      </c>
      <c r="F49" s="102">
        <v>5183</v>
      </c>
      <c r="G49" s="102">
        <v>5170</v>
      </c>
      <c r="H49" s="99">
        <v>2453</v>
      </c>
      <c r="I49" s="99">
        <v>2717</v>
      </c>
      <c r="J49" s="101">
        <v>14</v>
      </c>
      <c r="U49" s="81"/>
    </row>
    <row r="50" spans="2:21" x14ac:dyDescent="0.15">
      <c r="B50" s="77" t="s">
        <v>46</v>
      </c>
      <c r="C50" s="101">
        <v>6415</v>
      </c>
      <c r="D50" s="99">
        <v>6440</v>
      </c>
      <c r="E50" s="102">
        <v>6449</v>
      </c>
      <c r="F50" s="102">
        <v>6509</v>
      </c>
      <c r="G50" s="102">
        <v>6522</v>
      </c>
      <c r="H50" s="99">
        <v>3064</v>
      </c>
      <c r="I50" s="99">
        <v>3458</v>
      </c>
      <c r="J50" s="101">
        <v>14</v>
      </c>
      <c r="U50" s="81"/>
    </row>
    <row r="51" spans="2:21" x14ac:dyDescent="0.15">
      <c r="B51" s="77" t="s">
        <v>47</v>
      </c>
      <c r="C51" s="101">
        <v>7978</v>
      </c>
      <c r="D51" s="99">
        <v>8012</v>
      </c>
      <c r="E51" s="102">
        <v>8072</v>
      </c>
      <c r="F51" s="102">
        <v>8039</v>
      </c>
      <c r="G51" s="102">
        <v>8033</v>
      </c>
      <c r="H51" s="99">
        <v>3720</v>
      </c>
      <c r="I51" s="99">
        <v>4313</v>
      </c>
      <c r="J51" s="101">
        <v>14</v>
      </c>
      <c r="U51" s="81"/>
    </row>
    <row r="52" spans="2:21" x14ac:dyDescent="0.15">
      <c r="B52" s="77" t="s">
        <v>48</v>
      </c>
      <c r="C52" s="101">
        <v>16124</v>
      </c>
      <c r="D52" s="99">
        <v>16113</v>
      </c>
      <c r="E52" s="102">
        <v>16192</v>
      </c>
      <c r="F52" s="102">
        <v>16196</v>
      </c>
      <c r="G52" s="102">
        <v>16277</v>
      </c>
      <c r="H52" s="99">
        <v>7516</v>
      </c>
      <c r="I52" s="99">
        <v>8761</v>
      </c>
      <c r="J52" s="101">
        <v>15</v>
      </c>
      <c r="U52" s="81"/>
    </row>
    <row r="53" spans="2:21" x14ac:dyDescent="0.15">
      <c r="B53" s="77" t="s">
        <v>49</v>
      </c>
      <c r="C53" s="101">
        <v>3356</v>
      </c>
      <c r="D53" s="99">
        <v>3357</v>
      </c>
      <c r="E53" s="102">
        <v>3336</v>
      </c>
      <c r="F53" s="102">
        <v>3306</v>
      </c>
      <c r="G53" s="102">
        <v>3284</v>
      </c>
      <c r="H53" s="99">
        <v>1577</v>
      </c>
      <c r="I53" s="99">
        <v>1707</v>
      </c>
      <c r="J53" s="101">
        <v>12</v>
      </c>
      <c r="U53" s="81"/>
    </row>
    <row r="54" spans="2:21" x14ac:dyDescent="0.15">
      <c r="B54" s="77" t="s">
        <v>50</v>
      </c>
      <c r="C54" s="101">
        <v>2669</v>
      </c>
      <c r="D54" s="99">
        <v>2704</v>
      </c>
      <c r="E54" s="102">
        <v>2709</v>
      </c>
      <c r="F54" s="102">
        <v>2694</v>
      </c>
      <c r="G54" s="102">
        <v>2708</v>
      </c>
      <c r="H54" s="99">
        <v>1287</v>
      </c>
      <c r="I54" s="99">
        <v>1421</v>
      </c>
      <c r="J54" s="101">
        <v>12</v>
      </c>
      <c r="U54" s="81"/>
    </row>
    <row r="55" spans="2:21" x14ac:dyDescent="0.15">
      <c r="B55" s="77" t="s">
        <v>51</v>
      </c>
      <c r="C55" s="101">
        <v>11279</v>
      </c>
      <c r="D55" s="99">
        <v>11480</v>
      </c>
      <c r="E55" s="102">
        <v>11629</v>
      </c>
      <c r="F55" s="102">
        <v>11815</v>
      </c>
      <c r="G55" s="102">
        <v>11919</v>
      </c>
      <c r="H55" s="99">
        <v>5692</v>
      </c>
      <c r="I55" s="99">
        <v>6227</v>
      </c>
      <c r="J55" s="101">
        <v>18</v>
      </c>
      <c r="U55" s="81"/>
    </row>
    <row r="56" spans="2:21" x14ac:dyDescent="0.15">
      <c r="B56" s="77" t="s">
        <v>52</v>
      </c>
      <c r="C56" s="101">
        <v>4291</v>
      </c>
      <c r="D56" s="99">
        <v>4293</v>
      </c>
      <c r="E56" s="102">
        <v>4252</v>
      </c>
      <c r="F56" s="102">
        <v>4222</v>
      </c>
      <c r="G56" s="102">
        <v>4165</v>
      </c>
      <c r="H56" s="99">
        <v>1921</v>
      </c>
      <c r="I56" s="99">
        <v>2244</v>
      </c>
      <c r="J56" s="101">
        <v>12</v>
      </c>
      <c r="U56" s="81"/>
    </row>
    <row r="57" spans="2:21" x14ac:dyDescent="0.15">
      <c r="B57" s="77" t="s">
        <v>53</v>
      </c>
      <c r="C57" s="101">
        <v>5040</v>
      </c>
      <c r="D57" s="99">
        <v>4999</v>
      </c>
      <c r="E57" s="102">
        <v>4976</v>
      </c>
      <c r="F57" s="102">
        <v>4905</v>
      </c>
      <c r="G57" s="102">
        <v>4840</v>
      </c>
      <c r="H57" s="99">
        <v>2214</v>
      </c>
      <c r="I57" s="99">
        <v>2626</v>
      </c>
      <c r="J57" s="101">
        <v>14</v>
      </c>
      <c r="U57" s="81"/>
    </row>
    <row r="58" spans="2:21" x14ac:dyDescent="0.15">
      <c r="B58" s="77" t="s">
        <v>54</v>
      </c>
      <c r="C58" s="101">
        <v>13034</v>
      </c>
      <c r="D58" s="99">
        <v>13020</v>
      </c>
      <c r="E58" s="102">
        <v>13022</v>
      </c>
      <c r="F58" s="102">
        <v>13036</v>
      </c>
      <c r="G58" s="102">
        <v>13088</v>
      </c>
      <c r="H58" s="99">
        <v>5994</v>
      </c>
      <c r="I58" s="99">
        <v>7094</v>
      </c>
      <c r="J58" s="101">
        <v>18</v>
      </c>
      <c r="U58" s="81"/>
    </row>
    <row r="59" spans="2:21" x14ac:dyDescent="0.15">
      <c r="B59" s="77" t="s">
        <v>55</v>
      </c>
      <c r="C59" s="101">
        <v>16476</v>
      </c>
      <c r="D59" s="99">
        <v>16479</v>
      </c>
      <c r="E59" s="102">
        <v>16343</v>
      </c>
      <c r="F59" s="102">
        <v>16284</v>
      </c>
      <c r="G59" s="102">
        <v>16124</v>
      </c>
      <c r="H59" s="99">
        <v>7474</v>
      </c>
      <c r="I59" s="99">
        <v>8650</v>
      </c>
      <c r="J59" s="101">
        <v>16</v>
      </c>
      <c r="U59" s="81"/>
    </row>
    <row r="60" spans="2:21" x14ac:dyDescent="0.15">
      <c r="B60" s="77" t="s">
        <v>56</v>
      </c>
      <c r="C60" s="101">
        <v>3262</v>
      </c>
      <c r="D60" s="99">
        <v>3279</v>
      </c>
      <c r="E60" s="102">
        <v>3212</v>
      </c>
      <c r="F60" s="102">
        <v>3186</v>
      </c>
      <c r="G60" s="102">
        <v>3183</v>
      </c>
      <c r="H60" s="99">
        <v>1398</v>
      </c>
      <c r="I60" s="99">
        <v>1785</v>
      </c>
      <c r="J60" s="101">
        <v>10</v>
      </c>
      <c r="U60" s="81"/>
    </row>
    <row r="61" spans="2:21" x14ac:dyDescent="0.15">
      <c r="B61" s="77" t="s">
        <v>57</v>
      </c>
      <c r="C61" s="101">
        <v>5030</v>
      </c>
      <c r="D61" s="99">
        <v>5008</v>
      </c>
      <c r="E61" s="102">
        <v>4967</v>
      </c>
      <c r="F61" s="102">
        <v>4949</v>
      </c>
      <c r="G61" s="102">
        <v>4970</v>
      </c>
      <c r="H61" s="99">
        <v>2224</v>
      </c>
      <c r="I61" s="99">
        <v>2746</v>
      </c>
      <c r="J61" s="101">
        <v>14</v>
      </c>
      <c r="U61" s="81"/>
    </row>
    <row r="62" spans="2:21" x14ac:dyDescent="0.15">
      <c r="B62" s="77" t="s">
        <v>58</v>
      </c>
      <c r="C62" s="101">
        <v>3438</v>
      </c>
      <c r="D62" s="99">
        <v>3406</v>
      </c>
      <c r="E62" s="102">
        <v>3367</v>
      </c>
      <c r="F62" s="102">
        <v>3308</v>
      </c>
      <c r="G62" s="102">
        <v>3260</v>
      </c>
      <c r="H62" s="99">
        <v>1464</v>
      </c>
      <c r="I62" s="99">
        <v>1796</v>
      </c>
      <c r="J62" s="101">
        <v>14</v>
      </c>
      <c r="U62" s="81"/>
    </row>
    <row r="63" spans="2:21" x14ac:dyDescent="0.15">
      <c r="B63" s="77" t="s">
        <v>59</v>
      </c>
      <c r="C63" s="101">
        <v>1830</v>
      </c>
      <c r="D63" s="99">
        <v>1830</v>
      </c>
      <c r="E63" s="102">
        <v>1818</v>
      </c>
      <c r="F63" s="102">
        <v>1789</v>
      </c>
      <c r="G63" s="102">
        <v>1775</v>
      </c>
      <c r="H63" s="99">
        <v>844</v>
      </c>
      <c r="I63" s="99">
        <v>931</v>
      </c>
      <c r="J63" s="101">
        <v>10</v>
      </c>
      <c r="U63" s="81"/>
    </row>
    <row r="64" spans="2:21" x14ac:dyDescent="0.15">
      <c r="B64" s="77" t="s">
        <v>60</v>
      </c>
      <c r="C64" s="101">
        <v>3414</v>
      </c>
      <c r="D64" s="99">
        <v>3392</v>
      </c>
      <c r="E64" s="102">
        <v>3344</v>
      </c>
      <c r="F64" s="102">
        <v>3341</v>
      </c>
      <c r="G64" s="102">
        <v>3313</v>
      </c>
      <c r="H64" s="99">
        <v>1540</v>
      </c>
      <c r="I64" s="99">
        <v>1773</v>
      </c>
      <c r="J64" s="101">
        <v>14</v>
      </c>
      <c r="U64" s="81"/>
    </row>
    <row r="65" spans="1:21" x14ac:dyDescent="0.15">
      <c r="B65" s="77" t="s">
        <v>61</v>
      </c>
      <c r="C65" s="101">
        <v>534</v>
      </c>
      <c r="D65" s="99">
        <v>532</v>
      </c>
      <c r="E65" s="102">
        <v>513</v>
      </c>
      <c r="F65" s="102">
        <v>501</v>
      </c>
      <c r="G65" s="102">
        <v>500</v>
      </c>
      <c r="H65" s="99">
        <v>227</v>
      </c>
      <c r="I65" s="99">
        <v>273</v>
      </c>
      <c r="J65" s="101">
        <v>7</v>
      </c>
      <c r="U65" s="81"/>
    </row>
    <row r="66" spans="1:21" x14ac:dyDescent="0.15">
      <c r="B66" s="87"/>
      <c r="C66" s="103"/>
      <c r="D66" s="87"/>
      <c r="E66" s="87"/>
      <c r="F66" s="87"/>
      <c r="G66" s="87"/>
      <c r="H66" s="87"/>
      <c r="I66" s="87"/>
      <c r="J66" s="104"/>
      <c r="U66" s="81"/>
    </row>
    <row r="67" spans="1:21" x14ac:dyDescent="0.15">
      <c r="C67" s="85"/>
      <c r="J67" s="105"/>
      <c r="U67" s="81"/>
    </row>
    <row r="68" spans="1:21" x14ac:dyDescent="0.15">
      <c r="B68" s="77" t="s">
        <v>186</v>
      </c>
      <c r="C68" s="106">
        <v>315702</v>
      </c>
      <c r="D68" s="102">
        <v>315811</v>
      </c>
      <c r="E68" s="102">
        <v>315816</v>
      </c>
      <c r="F68" s="102">
        <v>315439</v>
      </c>
      <c r="G68" s="102">
        <v>314984</v>
      </c>
      <c r="H68" s="102">
        <v>147805</v>
      </c>
      <c r="I68" s="102">
        <v>167179</v>
      </c>
      <c r="J68" s="90" t="s">
        <v>187</v>
      </c>
      <c r="U68" s="81"/>
    </row>
    <row r="69" spans="1:21" x14ac:dyDescent="0.15">
      <c r="B69" s="77" t="s">
        <v>188</v>
      </c>
      <c r="C69" s="106">
        <v>234516</v>
      </c>
      <c r="D69" s="102">
        <v>235350</v>
      </c>
      <c r="E69" s="102">
        <v>235814</v>
      </c>
      <c r="F69" s="102">
        <v>236333</v>
      </c>
      <c r="G69" s="102">
        <v>236719</v>
      </c>
      <c r="H69" s="102">
        <v>111133</v>
      </c>
      <c r="I69" s="102">
        <v>125586</v>
      </c>
      <c r="J69" s="90" t="s">
        <v>187</v>
      </c>
      <c r="U69" s="81"/>
    </row>
    <row r="70" spans="1:21" x14ac:dyDescent="0.15">
      <c r="B70" s="77" t="s">
        <v>189</v>
      </c>
      <c r="C70" s="106">
        <v>316380</v>
      </c>
      <c r="D70" s="102">
        <v>316698</v>
      </c>
      <c r="E70" s="102">
        <v>316488</v>
      </c>
      <c r="F70" s="102">
        <v>316135</v>
      </c>
      <c r="G70" s="102">
        <v>315786</v>
      </c>
      <c r="H70" s="102">
        <v>146615</v>
      </c>
      <c r="I70" s="102">
        <v>169171</v>
      </c>
      <c r="J70" s="90" t="s">
        <v>187</v>
      </c>
      <c r="U70" s="81"/>
    </row>
    <row r="71" spans="1:21" ht="18" thickBot="1" x14ac:dyDescent="0.2">
      <c r="B71" s="83"/>
      <c r="C71" s="107"/>
      <c r="D71" s="83"/>
      <c r="E71" s="83"/>
      <c r="F71" s="83"/>
      <c r="G71" s="83"/>
      <c r="H71" s="83"/>
      <c r="I71" s="83"/>
      <c r="J71" s="108"/>
      <c r="K71" s="81"/>
      <c r="U71" s="81"/>
    </row>
    <row r="72" spans="1:21" x14ac:dyDescent="0.15">
      <c r="C72" s="77" t="s">
        <v>62</v>
      </c>
      <c r="U72" s="81"/>
    </row>
    <row r="73" spans="1:21" x14ac:dyDescent="0.15">
      <c r="A73" s="77"/>
      <c r="U73" s="81"/>
    </row>
    <row r="74" spans="1:21" x14ac:dyDescent="0.15">
      <c r="U74" s="81"/>
    </row>
    <row r="75" spans="1:21" x14ac:dyDescent="0.15">
      <c r="U75" s="81"/>
    </row>
    <row r="76" spans="1:21" x14ac:dyDescent="0.15">
      <c r="U76" s="81"/>
    </row>
    <row r="77" spans="1:21" x14ac:dyDescent="0.15">
      <c r="U77" s="81"/>
    </row>
    <row r="78" spans="1:21" x14ac:dyDescent="0.15">
      <c r="U78" s="81"/>
    </row>
    <row r="79" spans="1:21" x14ac:dyDescent="0.15">
      <c r="U79" s="81"/>
    </row>
    <row r="80" spans="1:21" x14ac:dyDescent="0.15">
      <c r="U80" s="81"/>
    </row>
    <row r="81" spans="21:21" x14ac:dyDescent="0.15">
      <c r="U81" s="81"/>
    </row>
    <row r="82" spans="21:21" x14ac:dyDescent="0.15">
      <c r="U82" s="81"/>
    </row>
    <row r="83" spans="21:21" x14ac:dyDescent="0.15">
      <c r="U83" s="81"/>
    </row>
  </sheetData>
  <phoneticPr fontId="2"/>
  <pageMargins left="0.46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/>
  <dimension ref="A1:L74"/>
  <sheetViews>
    <sheetView showGridLines="0" topLeftCell="A55" zoomScale="75" zoomScaleNormal="75" workbookViewId="0">
      <selection activeCell="E28" sqref="E28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D6" s="3"/>
      <c r="E6" s="4" t="s">
        <v>190</v>
      </c>
      <c r="F6" s="3"/>
      <c r="G6" s="3"/>
      <c r="L6" s="3"/>
    </row>
    <row r="7" spans="1:12" x14ac:dyDescent="0.2">
      <c r="D7" s="4" t="s">
        <v>191</v>
      </c>
      <c r="G7" s="3"/>
      <c r="L7" s="3"/>
    </row>
    <row r="8" spans="1:12" ht="18" thickBot="1" x14ac:dyDescent="0.25">
      <c r="B8" s="5"/>
      <c r="C8" s="5"/>
      <c r="D8" s="5"/>
      <c r="E8" s="6" t="s">
        <v>192</v>
      </c>
      <c r="F8" s="6"/>
      <c r="G8" s="5"/>
      <c r="H8" s="5"/>
      <c r="I8" s="5"/>
      <c r="J8" s="5"/>
      <c r="K8" s="5"/>
      <c r="L8" s="7"/>
    </row>
    <row r="9" spans="1:12" x14ac:dyDescent="0.2">
      <c r="D9" s="8" t="s">
        <v>3</v>
      </c>
      <c r="E9" s="9"/>
      <c r="F9" s="9"/>
      <c r="G9" s="23"/>
      <c r="H9" s="11"/>
      <c r="I9" s="11"/>
      <c r="J9" s="10"/>
      <c r="K9" s="11"/>
      <c r="L9" s="11"/>
    </row>
    <row r="10" spans="1:12" x14ac:dyDescent="0.2">
      <c r="B10" s="9"/>
      <c r="C10" s="9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3" t="s">
        <v>8</v>
      </c>
      <c r="K10" s="12" t="s">
        <v>5</v>
      </c>
      <c r="L10" s="12" t="s">
        <v>6</v>
      </c>
    </row>
    <row r="11" spans="1:12" x14ac:dyDescent="0.2">
      <c r="D11" s="14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5" t="s">
        <v>9</v>
      </c>
      <c r="J11" s="15" t="s">
        <v>10</v>
      </c>
      <c r="K11" s="15" t="s">
        <v>10</v>
      </c>
      <c r="L11" s="15" t="s">
        <v>10</v>
      </c>
    </row>
    <row r="12" spans="1:12" x14ac:dyDescent="0.2">
      <c r="C12" s="16" t="s">
        <v>11</v>
      </c>
      <c r="D12" s="10">
        <f t="shared" ref="D12:I12" si="0">SUM(D14:D70)</f>
        <v>865681</v>
      </c>
      <c r="E12" s="3">
        <f t="shared" si="0"/>
        <v>404376</v>
      </c>
      <c r="F12" s="3">
        <f t="shared" si="0"/>
        <v>461305</v>
      </c>
      <c r="G12" s="3">
        <f t="shared" si="0"/>
        <v>522278</v>
      </c>
      <c r="H12" s="3">
        <f t="shared" si="0"/>
        <v>241913</v>
      </c>
      <c r="I12" s="3">
        <f t="shared" si="0"/>
        <v>280365</v>
      </c>
      <c r="J12" s="25">
        <f>G12/D12*100</f>
        <v>60.331461589199719</v>
      </c>
      <c r="K12" s="25">
        <f>H12/E12*100</f>
        <v>59.82377787010109</v>
      </c>
      <c r="L12" s="25">
        <f>I12/F12*100</f>
        <v>60.776492775929157</v>
      </c>
    </row>
    <row r="13" spans="1:12" x14ac:dyDescent="0.2">
      <c r="D13" s="18"/>
      <c r="F13" s="19"/>
      <c r="G13" s="19"/>
      <c r="H13" s="19"/>
      <c r="I13" s="19"/>
      <c r="J13" s="26"/>
      <c r="K13" s="26"/>
      <c r="L13" s="26"/>
    </row>
    <row r="14" spans="1:12" x14ac:dyDescent="0.2">
      <c r="C14" s="1" t="s">
        <v>12</v>
      </c>
      <c r="D14" s="21">
        <f t="shared" ref="D14:D20" si="1">E14+F14</f>
        <v>314436</v>
      </c>
      <c r="E14" s="19">
        <v>147390</v>
      </c>
      <c r="F14" s="19">
        <v>167046</v>
      </c>
      <c r="G14" s="22">
        <f t="shared" ref="G14:G20" si="2">H14+I14</f>
        <v>160893</v>
      </c>
      <c r="H14" s="19">
        <v>74971</v>
      </c>
      <c r="I14" s="19">
        <v>85922</v>
      </c>
      <c r="J14" s="26">
        <f t="shared" ref="J14:L20" si="3">G14/D14*100</f>
        <v>51.168759302369956</v>
      </c>
      <c r="K14" s="26">
        <f t="shared" si="3"/>
        <v>50.865730375195064</v>
      </c>
      <c r="L14" s="26">
        <f t="shared" si="3"/>
        <v>51.436131365013225</v>
      </c>
    </row>
    <row r="15" spans="1:12" x14ac:dyDescent="0.2">
      <c r="C15" s="1" t="s">
        <v>13</v>
      </c>
      <c r="D15" s="21">
        <f t="shared" si="1"/>
        <v>38209</v>
      </c>
      <c r="E15" s="19">
        <v>17631</v>
      </c>
      <c r="F15" s="19">
        <v>20578</v>
      </c>
      <c r="G15" s="22">
        <f t="shared" si="2"/>
        <v>24760</v>
      </c>
      <c r="H15" s="19">
        <v>11343</v>
      </c>
      <c r="I15" s="19">
        <v>13417</v>
      </c>
      <c r="J15" s="26">
        <f t="shared" si="3"/>
        <v>64.801486560757937</v>
      </c>
      <c r="K15" s="26">
        <f t="shared" si="3"/>
        <v>64.335545346265093</v>
      </c>
      <c r="L15" s="26">
        <f t="shared" si="3"/>
        <v>65.200699776460297</v>
      </c>
    </row>
    <row r="16" spans="1:12" x14ac:dyDescent="0.2">
      <c r="C16" s="1" t="s">
        <v>14</v>
      </c>
      <c r="D16" s="21">
        <f t="shared" si="1"/>
        <v>42881</v>
      </c>
      <c r="E16" s="19">
        <v>20175</v>
      </c>
      <c r="F16" s="19">
        <v>22706</v>
      </c>
      <c r="G16" s="22">
        <f t="shared" si="2"/>
        <v>26751</v>
      </c>
      <c r="H16" s="19">
        <v>12634</v>
      </c>
      <c r="I16" s="19">
        <v>14117</v>
      </c>
      <c r="J16" s="26">
        <f t="shared" si="3"/>
        <v>62.384272754833148</v>
      </c>
      <c r="K16" s="26">
        <f t="shared" si="3"/>
        <v>62.622057001239163</v>
      </c>
      <c r="L16" s="26">
        <f t="shared" si="3"/>
        <v>62.172993922311278</v>
      </c>
    </row>
    <row r="17" spans="3:12" x14ac:dyDescent="0.2">
      <c r="C17" s="1" t="s">
        <v>15</v>
      </c>
      <c r="D17" s="21">
        <f t="shared" si="1"/>
        <v>27019</v>
      </c>
      <c r="E17" s="19">
        <v>12588</v>
      </c>
      <c r="F17" s="19">
        <v>14431</v>
      </c>
      <c r="G17" s="22">
        <f t="shared" si="2"/>
        <v>15881</v>
      </c>
      <c r="H17" s="19">
        <v>7381</v>
      </c>
      <c r="I17" s="19">
        <v>8500</v>
      </c>
      <c r="J17" s="26">
        <f t="shared" si="3"/>
        <v>58.77715681557423</v>
      </c>
      <c r="K17" s="26">
        <f t="shared" si="3"/>
        <v>58.635208134731485</v>
      </c>
      <c r="L17" s="26">
        <f t="shared" si="3"/>
        <v>58.900977063266581</v>
      </c>
    </row>
    <row r="18" spans="3:12" x14ac:dyDescent="0.2">
      <c r="C18" s="1" t="s">
        <v>16</v>
      </c>
      <c r="D18" s="21">
        <f t="shared" si="1"/>
        <v>21867</v>
      </c>
      <c r="E18" s="19">
        <v>10237</v>
      </c>
      <c r="F18" s="19">
        <v>11630</v>
      </c>
      <c r="G18" s="22">
        <f t="shared" si="2"/>
        <v>14226</v>
      </c>
      <c r="H18" s="19">
        <v>6574</v>
      </c>
      <c r="I18" s="19">
        <v>7652</v>
      </c>
      <c r="J18" s="26">
        <f t="shared" si="3"/>
        <v>65.056935107696532</v>
      </c>
      <c r="K18" s="26">
        <f t="shared" si="3"/>
        <v>64.218032626746108</v>
      </c>
      <c r="L18" s="26">
        <f t="shared" si="3"/>
        <v>65.795356835769553</v>
      </c>
    </row>
    <row r="19" spans="3:12" x14ac:dyDescent="0.2">
      <c r="C19" s="1" t="s">
        <v>17</v>
      </c>
      <c r="D19" s="21">
        <f t="shared" si="1"/>
        <v>56242</v>
      </c>
      <c r="E19" s="19">
        <v>26223</v>
      </c>
      <c r="F19" s="19">
        <v>30019</v>
      </c>
      <c r="G19" s="22">
        <f t="shared" si="2"/>
        <v>30949</v>
      </c>
      <c r="H19" s="19">
        <v>14405</v>
      </c>
      <c r="I19" s="19">
        <v>16544</v>
      </c>
      <c r="J19" s="26">
        <f t="shared" si="3"/>
        <v>55.028270687386652</v>
      </c>
      <c r="K19" s="26">
        <f t="shared" si="3"/>
        <v>54.932692674369832</v>
      </c>
      <c r="L19" s="26">
        <f t="shared" si="3"/>
        <v>55.111762550384761</v>
      </c>
    </row>
    <row r="20" spans="3:12" x14ac:dyDescent="0.2">
      <c r="C20" s="1" t="s">
        <v>18</v>
      </c>
      <c r="D20" s="21">
        <f t="shared" si="1"/>
        <v>26401</v>
      </c>
      <c r="E20" s="19">
        <v>11936</v>
      </c>
      <c r="F20" s="19">
        <v>14465</v>
      </c>
      <c r="G20" s="22">
        <f t="shared" si="2"/>
        <v>16997</v>
      </c>
      <c r="H20" s="19">
        <v>7530</v>
      </c>
      <c r="I20" s="19">
        <v>9467</v>
      </c>
      <c r="J20" s="26">
        <f t="shared" si="3"/>
        <v>64.380137116018332</v>
      </c>
      <c r="K20" s="26">
        <f t="shared" si="3"/>
        <v>63.086461126005368</v>
      </c>
      <c r="L20" s="26">
        <f>ROUNDUP(I20/F20*100,1)</f>
        <v>65.5</v>
      </c>
    </row>
    <row r="21" spans="3:12" x14ac:dyDescent="0.2">
      <c r="D21" s="23"/>
      <c r="E21" s="19"/>
      <c r="F21" s="19"/>
      <c r="H21" s="19"/>
      <c r="I21" s="19"/>
      <c r="J21" s="26"/>
      <c r="K21" s="26"/>
      <c r="L21" s="26"/>
    </row>
    <row r="22" spans="3:12" x14ac:dyDescent="0.2">
      <c r="C22" s="1" t="s">
        <v>19</v>
      </c>
      <c r="D22" s="21">
        <f>E22+F22</f>
        <v>12169</v>
      </c>
      <c r="E22" s="19">
        <v>5674</v>
      </c>
      <c r="F22" s="19">
        <v>6495</v>
      </c>
      <c r="G22" s="22">
        <f>H22+I22</f>
        <v>8402</v>
      </c>
      <c r="H22" s="19">
        <v>3931</v>
      </c>
      <c r="I22" s="19">
        <v>4471</v>
      </c>
      <c r="J22" s="26">
        <f t="shared" ref="J22:L24" si="4">G22/D22*100</f>
        <v>69.044292875338982</v>
      </c>
      <c r="K22" s="26">
        <f t="shared" si="4"/>
        <v>69.280930560451182</v>
      </c>
      <c r="L22" s="26">
        <f t="shared" si="4"/>
        <v>68.837567359507318</v>
      </c>
    </row>
    <row r="23" spans="3:12" x14ac:dyDescent="0.2">
      <c r="C23" s="1" t="s">
        <v>20</v>
      </c>
      <c r="D23" s="21">
        <f>E23+F23</f>
        <v>6885</v>
      </c>
      <c r="E23" s="19">
        <v>3180</v>
      </c>
      <c r="F23" s="19">
        <v>3705</v>
      </c>
      <c r="G23" s="22">
        <f>H23+I23</f>
        <v>4759</v>
      </c>
      <c r="H23" s="19">
        <v>2196</v>
      </c>
      <c r="I23" s="19">
        <v>2563</v>
      </c>
      <c r="J23" s="26">
        <f t="shared" si="4"/>
        <v>69.121278140885991</v>
      </c>
      <c r="K23" s="26">
        <f t="shared" si="4"/>
        <v>69.056603773584897</v>
      </c>
      <c r="L23" s="26">
        <f t="shared" si="4"/>
        <v>69.176788124156545</v>
      </c>
    </row>
    <row r="24" spans="3:12" x14ac:dyDescent="0.2">
      <c r="C24" s="1" t="s">
        <v>21</v>
      </c>
      <c r="D24" s="21">
        <f>E24+F24</f>
        <v>3570</v>
      </c>
      <c r="E24" s="19">
        <v>1616</v>
      </c>
      <c r="F24" s="19">
        <v>1954</v>
      </c>
      <c r="G24" s="22">
        <f>H24+I24</f>
        <v>2918</v>
      </c>
      <c r="H24" s="19">
        <v>1347</v>
      </c>
      <c r="I24" s="19">
        <v>1571</v>
      </c>
      <c r="J24" s="26">
        <f t="shared" si="4"/>
        <v>81.736694677871142</v>
      </c>
      <c r="K24" s="26">
        <f t="shared" si="4"/>
        <v>83.353960396039611</v>
      </c>
      <c r="L24" s="26">
        <f t="shared" si="4"/>
        <v>80.399181166837252</v>
      </c>
    </row>
    <row r="25" spans="3:12" x14ac:dyDescent="0.2">
      <c r="D25" s="23"/>
    </row>
    <row r="26" spans="3:12" x14ac:dyDescent="0.2">
      <c r="C26" s="1" t="s">
        <v>22</v>
      </c>
      <c r="D26" s="21">
        <f t="shared" ref="D26:D31" si="5">E26+F26</f>
        <v>12170</v>
      </c>
      <c r="E26" s="19">
        <v>5686</v>
      </c>
      <c r="F26" s="19">
        <v>6484</v>
      </c>
      <c r="G26" s="22">
        <f t="shared" ref="G26:G31" si="6">H26+I26</f>
        <v>8102</v>
      </c>
      <c r="H26" s="19">
        <v>3743</v>
      </c>
      <c r="I26" s="19">
        <v>4359</v>
      </c>
      <c r="J26" s="26">
        <f t="shared" ref="J26:L31" si="7">G26/D26*100</f>
        <v>66.573541495480697</v>
      </c>
      <c r="K26" s="26">
        <f t="shared" si="7"/>
        <v>65.828350334154067</v>
      </c>
      <c r="L26" s="26">
        <f t="shared" si="7"/>
        <v>67.227020357803823</v>
      </c>
    </row>
    <row r="27" spans="3:12" x14ac:dyDescent="0.2">
      <c r="C27" s="1" t="s">
        <v>23</v>
      </c>
      <c r="D27" s="21">
        <f t="shared" si="5"/>
        <v>13428</v>
      </c>
      <c r="E27" s="19">
        <v>6279</v>
      </c>
      <c r="F27" s="19">
        <v>7149</v>
      </c>
      <c r="G27" s="22">
        <f t="shared" si="6"/>
        <v>9707</v>
      </c>
      <c r="H27" s="19">
        <v>4476</v>
      </c>
      <c r="I27" s="19">
        <v>5231</v>
      </c>
      <c r="J27" s="26">
        <f t="shared" si="7"/>
        <v>72.289246350908556</v>
      </c>
      <c r="K27" s="26">
        <f t="shared" si="7"/>
        <v>71.285236502627797</v>
      </c>
      <c r="L27" s="26">
        <f t="shared" si="7"/>
        <v>73.1710728773255</v>
      </c>
    </row>
    <row r="28" spans="3:12" x14ac:dyDescent="0.2">
      <c r="C28" s="1" t="s">
        <v>24</v>
      </c>
      <c r="D28" s="21">
        <f t="shared" si="5"/>
        <v>7394</v>
      </c>
      <c r="E28" s="19">
        <v>3465</v>
      </c>
      <c r="F28" s="19">
        <v>3929</v>
      </c>
      <c r="G28" s="22">
        <f t="shared" si="6"/>
        <v>5292</v>
      </c>
      <c r="H28" s="19">
        <v>2454</v>
      </c>
      <c r="I28" s="19">
        <v>2838</v>
      </c>
      <c r="J28" s="26">
        <f t="shared" si="7"/>
        <v>71.571544495536926</v>
      </c>
      <c r="K28" s="26">
        <f t="shared" si="7"/>
        <v>70.822510822510822</v>
      </c>
      <c r="L28" s="26">
        <f t="shared" si="7"/>
        <v>72.232120132349195</v>
      </c>
    </row>
    <row r="29" spans="3:12" x14ac:dyDescent="0.2">
      <c r="C29" s="1" t="s">
        <v>25</v>
      </c>
      <c r="D29" s="21">
        <f t="shared" si="5"/>
        <v>6624</v>
      </c>
      <c r="E29" s="19">
        <v>3063</v>
      </c>
      <c r="F29" s="19">
        <v>3561</v>
      </c>
      <c r="G29" s="22">
        <f t="shared" si="6"/>
        <v>4957</v>
      </c>
      <c r="H29" s="19">
        <v>2299</v>
      </c>
      <c r="I29" s="19">
        <v>2658</v>
      </c>
      <c r="J29" s="26">
        <f t="shared" si="7"/>
        <v>74.83393719806763</v>
      </c>
      <c r="K29" s="26">
        <f t="shared" si="7"/>
        <v>75.057133529219726</v>
      </c>
      <c r="L29" s="26">
        <f t="shared" si="7"/>
        <v>74.641954507160918</v>
      </c>
    </row>
    <row r="30" spans="3:12" x14ac:dyDescent="0.2">
      <c r="C30" s="1" t="s">
        <v>26</v>
      </c>
      <c r="D30" s="21">
        <f t="shared" si="5"/>
        <v>16762</v>
      </c>
      <c r="E30" s="19">
        <v>7961</v>
      </c>
      <c r="F30" s="19">
        <v>8801</v>
      </c>
      <c r="G30" s="22">
        <f t="shared" si="6"/>
        <v>10731</v>
      </c>
      <c r="H30" s="19">
        <v>5043</v>
      </c>
      <c r="I30" s="19">
        <v>5688</v>
      </c>
      <c r="J30" s="26">
        <f t="shared" si="7"/>
        <v>64.019806705643717</v>
      </c>
      <c r="K30" s="26">
        <f>ROUNDUP(H30/E30*100,1)</f>
        <v>63.4</v>
      </c>
      <c r="L30" s="26">
        <f t="shared" si="7"/>
        <v>64.629019429610267</v>
      </c>
    </row>
    <row r="31" spans="3:12" x14ac:dyDescent="0.2">
      <c r="C31" s="1" t="s">
        <v>27</v>
      </c>
      <c r="D31" s="21">
        <f t="shared" si="5"/>
        <v>37553</v>
      </c>
      <c r="E31" s="19">
        <v>18054</v>
      </c>
      <c r="F31" s="19">
        <v>19499</v>
      </c>
      <c r="G31" s="22">
        <f t="shared" si="6"/>
        <v>21737</v>
      </c>
      <c r="H31" s="19">
        <v>10263</v>
      </c>
      <c r="I31" s="19">
        <v>11474</v>
      </c>
      <c r="J31" s="26">
        <f t="shared" si="7"/>
        <v>57.883524618539127</v>
      </c>
      <c r="K31" s="26">
        <f>ROUNDUP(H31/E31*100,1)</f>
        <v>56.9</v>
      </c>
      <c r="L31" s="26">
        <f t="shared" si="7"/>
        <v>58.844043284270988</v>
      </c>
    </row>
    <row r="32" spans="3:12" x14ac:dyDescent="0.2">
      <c r="D32" s="23"/>
    </row>
    <row r="33" spans="3:12" x14ac:dyDescent="0.2">
      <c r="C33" s="1" t="s">
        <v>28</v>
      </c>
      <c r="D33" s="21">
        <f>E33+F33</f>
        <v>16757</v>
      </c>
      <c r="E33" s="19">
        <v>7804</v>
      </c>
      <c r="F33" s="19">
        <v>8953</v>
      </c>
      <c r="G33" s="22">
        <f>H33+I33</f>
        <v>12300</v>
      </c>
      <c r="H33" s="19">
        <v>5667</v>
      </c>
      <c r="I33" s="19">
        <v>6633</v>
      </c>
      <c r="J33" s="26">
        <f t="shared" ref="J33:L37" si="8">G33/D33*100</f>
        <v>73.402160291221577</v>
      </c>
      <c r="K33" s="26">
        <f t="shared" si="8"/>
        <v>72.616606868272683</v>
      </c>
      <c r="L33" s="26">
        <f t="shared" si="8"/>
        <v>74.086898246397865</v>
      </c>
    </row>
    <row r="34" spans="3:12" x14ac:dyDescent="0.2">
      <c r="C34" s="1" t="s">
        <v>29</v>
      </c>
      <c r="D34" s="21">
        <f>E34+F34</f>
        <v>12404</v>
      </c>
      <c r="E34" s="19">
        <v>5778</v>
      </c>
      <c r="F34" s="19">
        <v>6626</v>
      </c>
      <c r="G34" s="22">
        <f>H34+I34</f>
        <v>8289</v>
      </c>
      <c r="H34" s="19">
        <v>3821</v>
      </c>
      <c r="I34" s="19">
        <v>4468</v>
      </c>
      <c r="J34" s="26">
        <f t="shared" si="8"/>
        <v>66.825217671718789</v>
      </c>
      <c r="K34" s="26">
        <f t="shared" si="8"/>
        <v>66.130148840429214</v>
      </c>
      <c r="L34" s="26">
        <f t="shared" si="8"/>
        <v>67.431331119830972</v>
      </c>
    </row>
    <row r="35" spans="3:12" x14ac:dyDescent="0.2">
      <c r="C35" s="1" t="s">
        <v>30</v>
      </c>
      <c r="D35" s="21">
        <f>E35+F35</f>
        <v>5021</v>
      </c>
      <c r="E35" s="19">
        <v>2326</v>
      </c>
      <c r="F35" s="19">
        <v>2695</v>
      </c>
      <c r="G35" s="22">
        <f>H35+I35</f>
        <v>3846</v>
      </c>
      <c r="H35" s="19">
        <v>1756</v>
      </c>
      <c r="I35" s="19">
        <v>2090</v>
      </c>
      <c r="J35" s="26">
        <f t="shared" si="8"/>
        <v>76.598287193786092</v>
      </c>
      <c r="K35" s="26">
        <f t="shared" si="8"/>
        <v>75.494411006018908</v>
      </c>
      <c r="L35" s="26">
        <f t="shared" si="8"/>
        <v>77.551020408163268</v>
      </c>
    </row>
    <row r="36" spans="3:12" x14ac:dyDescent="0.2">
      <c r="C36" s="1" t="s">
        <v>31</v>
      </c>
      <c r="D36" s="21">
        <f>E36+F36</f>
        <v>3863</v>
      </c>
      <c r="E36" s="19">
        <v>1825</v>
      </c>
      <c r="F36" s="19">
        <v>2038</v>
      </c>
      <c r="G36" s="22">
        <f>H36+I36</f>
        <v>2796</v>
      </c>
      <c r="H36" s="19">
        <v>1293</v>
      </c>
      <c r="I36" s="19">
        <v>1503</v>
      </c>
      <c r="J36" s="26">
        <f t="shared" si="8"/>
        <v>72.378980067305193</v>
      </c>
      <c r="K36" s="26">
        <f>ROUNDUP(H36/E36*100,1)</f>
        <v>70.899999999999991</v>
      </c>
      <c r="L36" s="26">
        <f>ROUNDUP(I36/F36*100,1)</f>
        <v>73.8</v>
      </c>
    </row>
    <row r="37" spans="3:12" x14ac:dyDescent="0.2">
      <c r="C37" s="1" t="s">
        <v>32</v>
      </c>
      <c r="D37" s="21">
        <f>E37+F37</f>
        <v>479</v>
      </c>
      <c r="E37" s="19">
        <v>223</v>
      </c>
      <c r="F37" s="19">
        <v>256</v>
      </c>
      <c r="G37" s="22">
        <f>H37+I37</f>
        <v>425</v>
      </c>
      <c r="H37" s="19">
        <v>199</v>
      </c>
      <c r="I37" s="19">
        <v>226</v>
      </c>
      <c r="J37" s="26">
        <f t="shared" si="8"/>
        <v>88.726513569937367</v>
      </c>
      <c r="K37" s="26">
        <f t="shared" si="8"/>
        <v>89.237668161434982</v>
      </c>
      <c r="L37" s="26">
        <f t="shared" si="8"/>
        <v>88.28125</v>
      </c>
    </row>
    <row r="38" spans="3:12" x14ac:dyDescent="0.2">
      <c r="D38" s="23"/>
    </row>
    <row r="39" spans="3:12" x14ac:dyDescent="0.2">
      <c r="C39" s="1" t="s">
        <v>33</v>
      </c>
      <c r="D39" s="21">
        <f>E39+F39</f>
        <v>12118</v>
      </c>
      <c r="E39" s="19">
        <v>5593</v>
      </c>
      <c r="F39" s="19">
        <v>6525</v>
      </c>
      <c r="G39" s="22">
        <f>H39+I39</f>
        <v>7953</v>
      </c>
      <c r="H39" s="19">
        <v>3665</v>
      </c>
      <c r="I39" s="19">
        <v>4288</v>
      </c>
      <c r="J39" s="26">
        <f t="shared" ref="J39:L43" si="9">G39/D39*100</f>
        <v>65.629641855091606</v>
      </c>
      <c r="K39" s="26">
        <f t="shared" si="9"/>
        <v>65.528338995172547</v>
      </c>
      <c r="L39" s="26">
        <f t="shared" si="9"/>
        <v>65.716475095785441</v>
      </c>
    </row>
    <row r="40" spans="3:12" x14ac:dyDescent="0.2">
      <c r="C40" s="1" t="s">
        <v>34</v>
      </c>
      <c r="D40" s="21">
        <f>E40+F40</f>
        <v>6605</v>
      </c>
      <c r="E40" s="19">
        <v>3104</v>
      </c>
      <c r="F40" s="19">
        <v>3501</v>
      </c>
      <c r="G40" s="22">
        <f>H40+I40</f>
        <v>4657</v>
      </c>
      <c r="H40" s="19">
        <v>2127</v>
      </c>
      <c r="I40" s="19">
        <v>2530</v>
      </c>
      <c r="J40" s="26">
        <f t="shared" si="9"/>
        <v>70.507191521574569</v>
      </c>
      <c r="K40" s="26">
        <f t="shared" si="9"/>
        <v>68.524484536082468</v>
      </c>
      <c r="L40" s="26">
        <f t="shared" si="9"/>
        <v>72.265067123678946</v>
      </c>
    </row>
    <row r="41" spans="3:12" x14ac:dyDescent="0.2">
      <c r="C41" s="1" t="s">
        <v>35</v>
      </c>
      <c r="D41" s="21">
        <f>E41+F41</f>
        <v>11466</v>
      </c>
      <c r="E41" s="19">
        <v>5440</v>
      </c>
      <c r="F41" s="19">
        <v>6026</v>
      </c>
      <c r="G41" s="22">
        <f>H41+I41</f>
        <v>7577</v>
      </c>
      <c r="H41" s="19">
        <v>3596</v>
      </c>
      <c r="I41" s="19">
        <v>3981</v>
      </c>
      <c r="J41" s="26">
        <f t="shared" si="9"/>
        <v>66.082330368044651</v>
      </c>
      <c r="K41" s="26">
        <f t="shared" si="9"/>
        <v>66.10294117647058</v>
      </c>
      <c r="L41" s="26">
        <f t="shared" si="9"/>
        <v>66.063723863259199</v>
      </c>
    </row>
    <row r="42" spans="3:12" x14ac:dyDescent="0.2">
      <c r="C42" s="1" t="s">
        <v>36</v>
      </c>
      <c r="D42" s="21">
        <f>E42+F42</f>
        <v>7871</v>
      </c>
      <c r="E42" s="19">
        <v>3637</v>
      </c>
      <c r="F42" s="19">
        <v>4234</v>
      </c>
      <c r="G42" s="22">
        <f>H42+I42</f>
        <v>5512</v>
      </c>
      <c r="H42" s="19">
        <v>2555</v>
      </c>
      <c r="I42" s="19">
        <v>2957</v>
      </c>
      <c r="J42" s="26">
        <f t="shared" si="9"/>
        <v>70.029221191716431</v>
      </c>
      <c r="K42" s="26">
        <f t="shared" si="9"/>
        <v>70.250206213912563</v>
      </c>
      <c r="L42" s="26">
        <f t="shared" si="9"/>
        <v>69.83939537080775</v>
      </c>
    </row>
    <row r="43" spans="3:12" x14ac:dyDescent="0.2">
      <c r="C43" s="1" t="s">
        <v>37</v>
      </c>
      <c r="D43" s="21">
        <f>E43+F43</f>
        <v>4250</v>
      </c>
      <c r="E43" s="19">
        <v>1948</v>
      </c>
      <c r="F43" s="19">
        <v>2302</v>
      </c>
      <c r="G43" s="22">
        <f>H43+I43</f>
        <v>3415</v>
      </c>
      <c r="H43" s="19">
        <v>1574</v>
      </c>
      <c r="I43" s="19">
        <v>1841</v>
      </c>
      <c r="J43" s="26">
        <f t="shared" si="9"/>
        <v>80.352941176470594</v>
      </c>
      <c r="K43" s="26">
        <f t="shared" si="9"/>
        <v>80.800821355236138</v>
      </c>
      <c r="L43" s="26">
        <f t="shared" si="9"/>
        <v>79.973935708079935</v>
      </c>
    </row>
    <row r="44" spans="3:12" x14ac:dyDescent="0.2">
      <c r="D44" s="23"/>
    </row>
    <row r="45" spans="3:12" x14ac:dyDescent="0.2">
      <c r="C45" s="1" t="s">
        <v>38</v>
      </c>
      <c r="D45" s="21">
        <f t="shared" ref="D45:D54" si="10">E45+F45</f>
        <v>7028</v>
      </c>
      <c r="E45" s="19">
        <v>3191</v>
      </c>
      <c r="F45" s="19">
        <v>3837</v>
      </c>
      <c r="G45" s="22">
        <f t="shared" ref="G45:G54" si="11">H45+I45</f>
        <v>4835</v>
      </c>
      <c r="H45" s="19">
        <v>2175</v>
      </c>
      <c r="I45" s="19">
        <v>2660</v>
      </c>
      <c r="J45" s="26">
        <f t="shared" ref="J45:L54" si="12">G45/D45*100</f>
        <v>68.796243597040402</v>
      </c>
      <c r="K45" s="26">
        <f t="shared" si="12"/>
        <v>68.16045126919461</v>
      </c>
      <c r="L45" s="26">
        <f t="shared" si="12"/>
        <v>69.324993484493092</v>
      </c>
    </row>
    <row r="46" spans="3:12" x14ac:dyDescent="0.2">
      <c r="C46" s="1" t="s">
        <v>39</v>
      </c>
      <c r="D46" s="21">
        <f t="shared" si="10"/>
        <v>5965</v>
      </c>
      <c r="E46" s="19">
        <v>2796</v>
      </c>
      <c r="F46" s="19">
        <v>3169</v>
      </c>
      <c r="G46" s="22">
        <f t="shared" si="11"/>
        <v>4562</v>
      </c>
      <c r="H46" s="19">
        <v>2148</v>
      </c>
      <c r="I46" s="19">
        <v>2414</v>
      </c>
      <c r="J46" s="26">
        <f t="shared" si="12"/>
        <v>76.479463537300916</v>
      </c>
      <c r="K46" s="26">
        <f t="shared" si="12"/>
        <v>76.824034334763951</v>
      </c>
      <c r="L46" s="26">
        <f t="shared" si="12"/>
        <v>76.175449668665195</v>
      </c>
    </row>
    <row r="47" spans="3:12" x14ac:dyDescent="0.2">
      <c r="C47" s="1" t="s">
        <v>40</v>
      </c>
      <c r="D47" s="21">
        <f t="shared" si="10"/>
        <v>6265</v>
      </c>
      <c r="E47" s="19">
        <v>2937</v>
      </c>
      <c r="F47" s="19">
        <v>3328</v>
      </c>
      <c r="G47" s="22">
        <f t="shared" si="11"/>
        <v>4654</v>
      </c>
      <c r="H47" s="19">
        <v>2107</v>
      </c>
      <c r="I47" s="19">
        <v>2547</v>
      </c>
      <c r="J47" s="26">
        <f t="shared" si="12"/>
        <v>74.285714285714292</v>
      </c>
      <c r="K47" s="26">
        <f t="shared" si="12"/>
        <v>71.739870616275113</v>
      </c>
      <c r="L47" s="26">
        <f t="shared" si="12"/>
        <v>76.532451923076934</v>
      </c>
    </row>
    <row r="48" spans="3:12" x14ac:dyDescent="0.2">
      <c r="C48" s="1" t="s">
        <v>41</v>
      </c>
      <c r="D48" s="21">
        <f t="shared" si="10"/>
        <v>5449</v>
      </c>
      <c r="E48" s="19">
        <v>2519</v>
      </c>
      <c r="F48" s="19">
        <v>2930</v>
      </c>
      <c r="G48" s="22">
        <f t="shared" si="11"/>
        <v>4359</v>
      </c>
      <c r="H48" s="19">
        <v>2012</v>
      </c>
      <c r="I48" s="19">
        <v>2347</v>
      </c>
      <c r="J48" s="26">
        <f t="shared" si="12"/>
        <v>79.996329601761801</v>
      </c>
      <c r="K48" s="26">
        <f t="shared" si="12"/>
        <v>79.872965462485112</v>
      </c>
      <c r="L48" s="26">
        <f t="shared" si="12"/>
        <v>80.102389078498291</v>
      </c>
    </row>
    <row r="49" spans="3:12" x14ac:dyDescent="0.2">
      <c r="C49" s="1" t="s">
        <v>42</v>
      </c>
      <c r="D49" s="21">
        <f t="shared" si="10"/>
        <v>2060</v>
      </c>
      <c r="E49" s="19">
        <v>942</v>
      </c>
      <c r="F49" s="19">
        <v>1118</v>
      </c>
      <c r="G49" s="22">
        <f t="shared" si="11"/>
        <v>1723</v>
      </c>
      <c r="H49" s="19">
        <v>787</v>
      </c>
      <c r="I49" s="19">
        <v>936</v>
      </c>
      <c r="J49" s="26">
        <f t="shared" si="12"/>
        <v>83.640776699029132</v>
      </c>
      <c r="K49" s="26">
        <f>ROUNDUP(H49/E49*100,1)</f>
        <v>83.6</v>
      </c>
      <c r="L49" s="26">
        <f t="shared" si="12"/>
        <v>83.720930232558146</v>
      </c>
    </row>
    <row r="50" spans="3:12" x14ac:dyDescent="0.2">
      <c r="C50" s="1" t="s">
        <v>43</v>
      </c>
      <c r="D50" s="21">
        <f t="shared" si="10"/>
        <v>1887</v>
      </c>
      <c r="E50" s="19">
        <v>898</v>
      </c>
      <c r="F50" s="19">
        <v>989</v>
      </c>
      <c r="G50" s="22">
        <f t="shared" si="11"/>
        <v>1562</v>
      </c>
      <c r="H50" s="19">
        <v>737</v>
      </c>
      <c r="I50" s="19">
        <v>825</v>
      </c>
      <c r="J50" s="26">
        <f t="shared" si="12"/>
        <v>82.776894541600427</v>
      </c>
      <c r="K50" s="26">
        <f t="shared" si="12"/>
        <v>82.071269487750556</v>
      </c>
      <c r="L50" s="26">
        <f t="shared" si="12"/>
        <v>83.417593528816994</v>
      </c>
    </row>
    <row r="51" spans="3:12" x14ac:dyDescent="0.2">
      <c r="C51" s="1" t="s">
        <v>44</v>
      </c>
      <c r="D51" s="21">
        <f t="shared" si="10"/>
        <v>3711</v>
      </c>
      <c r="E51" s="19">
        <v>1773</v>
      </c>
      <c r="F51" s="19">
        <v>1938</v>
      </c>
      <c r="G51" s="22">
        <f t="shared" si="11"/>
        <v>3233</v>
      </c>
      <c r="H51" s="19">
        <v>1544</v>
      </c>
      <c r="I51" s="19">
        <v>1689</v>
      </c>
      <c r="J51" s="26">
        <f t="shared" si="12"/>
        <v>87.11937483158178</v>
      </c>
      <c r="K51" s="26">
        <f t="shared" si="12"/>
        <v>87.084038353073893</v>
      </c>
      <c r="L51" s="26">
        <f t="shared" si="12"/>
        <v>87.151702786377712</v>
      </c>
    </row>
    <row r="52" spans="3:12" x14ac:dyDescent="0.2">
      <c r="C52" s="1" t="s">
        <v>45</v>
      </c>
      <c r="D52" s="21">
        <f t="shared" si="10"/>
        <v>5159</v>
      </c>
      <c r="E52" s="19">
        <v>2447</v>
      </c>
      <c r="F52" s="19">
        <v>2712</v>
      </c>
      <c r="G52" s="22">
        <f t="shared" si="11"/>
        <v>3792</v>
      </c>
      <c r="H52" s="19">
        <v>1813</v>
      </c>
      <c r="I52" s="19">
        <v>1979</v>
      </c>
      <c r="J52" s="26">
        <f t="shared" si="12"/>
        <v>73.502616786198871</v>
      </c>
      <c r="K52" s="26">
        <f t="shared" si="12"/>
        <v>74.090723334695539</v>
      </c>
      <c r="L52" s="26">
        <f t="shared" si="12"/>
        <v>72.971976401179944</v>
      </c>
    </row>
    <row r="53" spans="3:12" x14ac:dyDescent="0.2">
      <c r="C53" s="1" t="s">
        <v>46</v>
      </c>
      <c r="D53" s="21">
        <f t="shared" si="10"/>
        <v>6531</v>
      </c>
      <c r="E53" s="19">
        <v>3072</v>
      </c>
      <c r="F53" s="19">
        <v>3459</v>
      </c>
      <c r="G53" s="22">
        <f t="shared" si="11"/>
        <v>4678</v>
      </c>
      <c r="H53" s="19">
        <v>2186</v>
      </c>
      <c r="I53" s="19">
        <v>2492</v>
      </c>
      <c r="J53" s="26">
        <f t="shared" si="12"/>
        <v>71.627622109937221</v>
      </c>
      <c r="K53" s="26">
        <f t="shared" si="12"/>
        <v>71.158854166666657</v>
      </c>
      <c r="L53" s="26">
        <f t="shared" si="12"/>
        <v>72.043943336224345</v>
      </c>
    </row>
    <row r="54" spans="3:12" x14ac:dyDescent="0.2">
      <c r="C54" s="1" t="s">
        <v>47</v>
      </c>
      <c r="D54" s="21">
        <f t="shared" si="10"/>
        <v>7998</v>
      </c>
      <c r="E54" s="19">
        <v>3712</v>
      </c>
      <c r="F54" s="19">
        <v>4286</v>
      </c>
      <c r="G54" s="22">
        <f t="shared" si="11"/>
        <v>6141</v>
      </c>
      <c r="H54" s="19">
        <v>2879</v>
      </c>
      <c r="I54" s="19">
        <v>3262</v>
      </c>
      <c r="J54" s="26">
        <f t="shared" si="12"/>
        <v>76.781695423855965</v>
      </c>
      <c r="K54" s="26">
        <f t="shared" si="12"/>
        <v>77.559267241379317</v>
      </c>
      <c r="L54" s="26">
        <f t="shared" si="12"/>
        <v>76.108259449370038</v>
      </c>
    </row>
    <row r="55" spans="3:12" x14ac:dyDescent="0.2">
      <c r="D55" s="23"/>
    </row>
    <row r="56" spans="3:12" x14ac:dyDescent="0.2">
      <c r="C56" s="1" t="s">
        <v>48</v>
      </c>
      <c r="D56" s="21">
        <f t="shared" ref="D56:D62" si="13">E56+F56</f>
        <v>16258</v>
      </c>
      <c r="E56" s="19">
        <v>7507</v>
      </c>
      <c r="F56" s="19">
        <v>8751</v>
      </c>
      <c r="G56" s="22">
        <f t="shared" ref="G56:G62" si="14">H56+I56</f>
        <v>9811</v>
      </c>
      <c r="H56" s="19">
        <v>4440</v>
      </c>
      <c r="I56" s="19">
        <v>5371</v>
      </c>
      <c r="J56" s="26">
        <f>ROUNDUP(G56/D56*100,1)</f>
        <v>60.4</v>
      </c>
      <c r="K56" s="26">
        <f t="shared" ref="J56:L62" si="15">H56/E56*100</f>
        <v>59.144798188357527</v>
      </c>
      <c r="L56" s="26">
        <f t="shared" si="15"/>
        <v>61.375842760827339</v>
      </c>
    </row>
    <row r="57" spans="3:12" x14ac:dyDescent="0.2">
      <c r="C57" s="1" t="s">
        <v>49</v>
      </c>
      <c r="D57" s="21">
        <f t="shared" si="13"/>
        <v>3262</v>
      </c>
      <c r="E57" s="19">
        <v>1563</v>
      </c>
      <c r="F57" s="19">
        <v>1699</v>
      </c>
      <c r="G57" s="22">
        <f t="shared" si="14"/>
        <v>2327</v>
      </c>
      <c r="H57" s="19">
        <v>1095</v>
      </c>
      <c r="I57" s="19">
        <v>1232</v>
      </c>
      <c r="J57" s="26">
        <f t="shared" si="15"/>
        <v>71.33660331085224</v>
      </c>
      <c r="K57" s="26">
        <f t="shared" si="15"/>
        <v>70.057581573896357</v>
      </c>
      <c r="L57" s="26">
        <f t="shared" si="15"/>
        <v>72.513243084167158</v>
      </c>
    </row>
    <row r="58" spans="3:12" x14ac:dyDescent="0.2">
      <c r="C58" s="1" t="s">
        <v>50</v>
      </c>
      <c r="D58" s="21">
        <f t="shared" si="13"/>
        <v>2710</v>
      </c>
      <c r="E58" s="19">
        <v>1289</v>
      </c>
      <c r="F58" s="19">
        <v>1421</v>
      </c>
      <c r="G58" s="22">
        <f t="shared" si="14"/>
        <v>2026</v>
      </c>
      <c r="H58" s="19">
        <v>952</v>
      </c>
      <c r="I58" s="19">
        <v>1074</v>
      </c>
      <c r="J58" s="26">
        <f t="shared" si="15"/>
        <v>74.760147601476007</v>
      </c>
      <c r="K58" s="26">
        <f t="shared" si="15"/>
        <v>73.855702094647015</v>
      </c>
      <c r="L58" s="26">
        <f t="shared" si="15"/>
        <v>75.580577058409574</v>
      </c>
    </row>
    <row r="59" spans="3:12" x14ac:dyDescent="0.2">
      <c r="C59" s="1" t="s">
        <v>51</v>
      </c>
      <c r="D59" s="21">
        <f t="shared" si="13"/>
        <v>11900</v>
      </c>
      <c r="E59" s="19">
        <v>5665</v>
      </c>
      <c r="F59" s="19">
        <v>6235</v>
      </c>
      <c r="G59" s="22">
        <f t="shared" si="14"/>
        <v>7362</v>
      </c>
      <c r="H59" s="19">
        <v>3414</v>
      </c>
      <c r="I59" s="19">
        <v>3948</v>
      </c>
      <c r="J59" s="26">
        <f t="shared" si="15"/>
        <v>61.865546218487403</v>
      </c>
      <c r="K59" s="26">
        <f t="shared" si="15"/>
        <v>60.264783759929387</v>
      </c>
      <c r="L59" s="26">
        <f t="shared" si="15"/>
        <v>63.319967923015241</v>
      </c>
    </row>
    <row r="60" spans="3:12" x14ac:dyDescent="0.2">
      <c r="C60" s="1" t="s">
        <v>52</v>
      </c>
      <c r="D60" s="21">
        <f t="shared" si="13"/>
        <v>4135</v>
      </c>
      <c r="E60" s="19">
        <v>1906</v>
      </c>
      <c r="F60" s="19">
        <v>2229</v>
      </c>
      <c r="G60" s="22">
        <f t="shared" si="14"/>
        <v>2822</v>
      </c>
      <c r="H60" s="19">
        <v>1296</v>
      </c>
      <c r="I60" s="19">
        <v>1526</v>
      </c>
      <c r="J60" s="26">
        <f>ROUNDUP(G60/D60*100,1)</f>
        <v>68.3</v>
      </c>
      <c r="K60" s="26">
        <f t="shared" si="15"/>
        <v>67.99580272822665</v>
      </c>
      <c r="L60" s="26">
        <f t="shared" si="15"/>
        <v>68.461193360251244</v>
      </c>
    </row>
    <row r="61" spans="3:12" x14ac:dyDescent="0.2">
      <c r="C61" s="1" t="s">
        <v>53</v>
      </c>
      <c r="D61" s="21">
        <f t="shared" si="13"/>
        <v>4827</v>
      </c>
      <c r="E61" s="19">
        <v>2209</v>
      </c>
      <c r="F61" s="19">
        <v>2618</v>
      </c>
      <c r="G61" s="22">
        <f t="shared" si="14"/>
        <v>3415</v>
      </c>
      <c r="H61" s="19">
        <v>1519</v>
      </c>
      <c r="I61" s="19">
        <v>1896</v>
      </c>
      <c r="J61" s="26">
        <f>ROUNDUP(G61/D61*100,1)</f>
        <v>70.8</v>
      </c>
      <c r="K61" s="26">
        <f t="shared" si="15"/>
        <v>68.76414667270258</v>
      </c>
      <c r="L61" s="26">
        <f t="shared" si="15"/>
        <v>72.421695951107708</v>
      </c>
    </row>
    <row r="62" spans="3:12" x14ac:dyDescent="0.2">
      <c r="C62" s="1" t="s">
        <v>54</v>
      </c>
      <c r="D62" s="21">
        <f t="shared" si="13"/>
        <v>13076</v>
      </c>
      <c r="E62" s="19">
        <v>5997</v>
      </c>
      <c r="F62" s="19">
        <v>7079</v>
      </c>
      <c r="G62" s="22">
        <f t="shared" si="14"/>
        <v>8257</v>
      </c>
      <c r="H62" s="19">
        <v>3725</v>
      </c>
      <c r="I62" s="19">
        <v>4532</v>
      </c>
      <c r="J62" s="26">
        <f>ROUNDUP(G62/D62*100,1)</f>
        <v>63.2</v>
      </c>
      <c r="K62" s="26">
        <f t="shared" si="15"/>
        <v>62.114390528597632</v>
      </c>
      <c r="L62" s="26">
        <f t="shared" si="15"/>
        <v>64.020341856194378</v>
      </c>
    </row>
    <row r="63" spans="3:12" x14ac:dyDescent="0.2">
      <c r="D63" s="23"/>
    </row>
    <row r="64" spans="3:12" x14ac:dyDescent="0.2">
      <c r="C64" s="1" t="s">
        <v>55</v>
      </c>
      <c r="D64" s="21">
        <f t="shared" ref="D64:D70" si="16">E64+F64</f>
        <v>16083</v>
      </c>
      <c r="E64" s="19">
        <v>7456</v>
      </c>
      <c r="F64" s="19">
        <v>8627</v>
      </c>
      <c r="G64" s="22">
        <f t="shared" ref="G64:G70" si="17">H64+I64</f>
        <v>10488</v>
      </c>
      <c r="H64" s="19">
        <v>4714</v>
      </c>
      <c r="I64" s="19">
        <v>5774</v>
      </c>
      <c r="J64" s="26">
        <f t="shared" ref="J64:L70" si="18">G64/D64*100</f>
        <v>65.211714232419325</v>
      </c>
      <c r="K64" s="26">
        <f t="shared" si="18"/>
        <v>63.22424892703863</v>
      </c>
      <c r="L64" s="26">
        <f t="shared" si="18"/>
        <v>66.929407673582944</v>
      </c>
    </row>
    <row r="65" spans="1:12" x14ac:dyDescent="0.2">
      <c r="C65" s="1" t="s">
        <v>56</v>
      </c>
      <c r="D65" s="21">
        <f t="shared" si="16"/>
        <v>3171</v>
      </c>
      <c r="E65" s="19">
        <v>1391</v>
      </c>
      <c r="F65" s="19">
        <v>1780</v>
      </c>
      <c r="G65" s="22">
        <f t="shared" si="17"/>
        <v>2177</v>
      </c>
      <c r="H65" s="19">
        <v>927</v>
      </c>
      <c r="I65" s="19">
        <v>1250</v>
      </c>
      <c r="J65" s="26">
        <f t="shared" si="18"/>
        <v>68.653421633554075</v>
      </c>
      <c r="K65" s="26">
        <f t="shared" si="18"/>
        <v>66.642703091301229</v>
      </c>
      <c r="L65" s="26">
        <f t="shared" si="18"/>
        <v>70.224719101123597</v>
      </c>
    </row>
    <row r="66" spans="1:12" x14ac:dyDescent="0.2">
      <c r="C66" s="1" t="s">
        <v>57</v>
      </c>
      <c r="D66" s="21">
        <f t="shared" si="16"/>
        <v>4953</v>
      </c>
      <c r="E66" s="19">
        <v>2219</v>
      </c>
      <c r="F66" s="19">
        <v>2734</v>
      </c>
      <c r="G66" s="22">
        <f t="shared" si="17"/>
        <v>3243</v>
      </c>
      <c r="H66" s="19">
        <v>1445</v>
      </c>
      <c r="I66" s="19">
        <v>1798</v>
      </c>
      <c r="J66" s="26">
        <f t="shared" si="18"/>
        <v>65.475469412477281</v>
      </c>
      <c r="K66" s="26">
        <f t="shared" si="18"/>
        <v>65.1194231635872</v>
      </c>
      <c r="L66" s="26">
        <f t="shared" si="18"/>
        <v>65.764447695683984</v>
      </c>
    </row>
    <row r="67" spans="1:12" x14ac:dyDescent="0.2">
      <c r="C67" s="1" t="s">
        <v>58</v>
      </c>
      <c r="D67" s="21">
        <f t="shared" si="16"/>
        <v>3251</v>
      </c>
      <c r="E67" s="19">
        <v>1460</v>
      </c>
      <c r="F67" s="19">
        <v>1791</v>
      </c>
      <c r="G67" s="22">
        <f t="shared" si="17"/>
        <v>2527</v>
      </c>
      <c r="H67" s="19">
        <v>1114</v>
      </c>
      <c r="I67" s="19">
        <v>1413</v>
      </c>
      <c r="J67" s="26">
        <f t="shared" si="18"/>
        <v>77.729929252537673</v>
      </c>
      <c r="K67" s="26">
        <f t="shared" si="18"/>
        <v>76.301369863013704</v>
      </c>
      <c r="L67" s="26">
        <f t="shared" si="18"/>
        <v>78.894472361809036</v>
      </c>
    </row>
    <row r="68" spans="1:12" x14ac:dyDescent="0.2">
      <c r="C68" s="1" t="s">
        <v>59</v>
      </c>
      <c r="D68" s="21">
        <f t="shared" si="16"/>
        <v>1755</v>
      </c>
      <c r="E68" s="19">
        <v>835</v>
      </c>
      <c r="F68" s="19">
        <v>920</v>
      </c>
      <c r="G68" s="22">
        <f t="shared" si="17"/>
        <v>1404</v>
      </c>
      <c r="H68" s="19">
        <v>660</v>
      </c>
      <c r="I68" s="19">
        <v>744</v>
      </c>
      <c r="J68" s="26">
        <f t="shared" si="18"/>
        <v>80</v>
      </c>
      <c r="K68" s="26">
        <f t="shared" si="18"/>
        <v>79.041916167664667</v>
      </c>
      <c r="L68" s="26">
        <f t="shared" si="18"/>
        <v>80.869565217391298</v>
      </c>
    </row>
    <row r="69" spans="1:12" x14ac:dyDescent="0.2">
      <c r="C69" s="1" t="s">
        <v>60</v>
      </c>
      <c r="D69" s="21">
        <f t="shared" si="16"/>
        <v>3305</v>
      </c>
      <c r="E69" s="19">
        <v>1531</v>
      </c>
      <c r="F69" s="19">
        <v>1774</v>
      </c>
      <c r="G69" s="22">
        <f t="shared" si="17"/>
        <v>2613</v>
      </c>
      <c r="H69" s="19">
        <v>1184</v>
      </c>
      <c r="I69" s="19">
        <v>1429</v>
      </c>
      <c r="J69" s="26">
        <f t="shared" si="18"/>
        <v>79.062027231467468</v>
      </c>
      <c r="K69" s="26">
        <f t="shared" si="18"/>
        <v>77.335075114304374</v>
      </c>
      <c r="L69" s="26">
        <f t="shared" si="18"/>
        <v>80.552423900789165</v>
      </c>
    </row>
    <row r="70" spans="1:12" x14ac:dyDescent="0.2">
      <c r="C70" s="1" t="s">
        <v>61</v>
      </c>
      <c r="D70" s="21">
        <f t="shared" si="16"/>
        <v>498</v>
      </c>
      <c r="E70" s="19">
        <v>225</v>
      </c>
      <c r="F70" s="19">
        <v>273</v>
      </c>
      <c r="G70" s="22">
        <f t="shared" si="17"/>
        <v>435</v>
      </c>
      <c r="H70" s="19">
        <v>197</v>
      </c>
      <c r="I70" s="19">
        <v>238</v>
      </c>
      <c r="J70" s="26">
        <f>ROUNDUP(G70/D70*100,1)</f>
        <v>87.399999999999991</v>
      </c>
      <c r="K70" s="26">
        <f t="shared" si="18"/>
        <v>87.555555555555557</v>
      </c>
      <c r="L70" s="26">
        <f t="shared" si="18"/>
        <v>87.179487179487182</v>
      </c>
    </row>
    <row r="71" spans="1:12" ht="18" thickBot="1" x14ac:dyDescent="0.25">
      <c r="B71" s="5"/>
      <c r="C71" s="5"/>
      <c r="D71" s="24"/>
      <c r="E71" s="7"/>
      <c r="F71" s="7"/>
      <c r="G71" s="7"/>
      <c r="H71" s="7"/>
      <c r="I71" s="7"/>
      <c r="J71" s="7"/>
      <c r="K71" s="7"/>
      <c r="L71" s="7"/>
    </row>
    <row r="72" spans="1:12" x14ac:dyDescent="0.2">
      <c r="D72" s="1" t="s">
        <v>62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1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B6" sqref="B6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E6" s="4" t="s">
        <v>0</v>
      </c>
      <c r="F6" s="3"/>
      <c r="G6" s="3"/>
    </row>
    <row r="7" spans="1:12" x14ac:dyDescent="0.2">
      <c r="D7" s="4" t="s">
        <v>1</v>
      </c>
    </row>
    <row r="8" spans="1:12" ht="18" thickBot="1" x14ac:dyDescent="0.25">
      <c r="B8" s="5"/>
      <c r="C8" s="5"/>
      <c r="D8" s="5"/>
      <c r="E8" s="5"/>
      <c r="F8" s="6" t="s">
        <v>2</v>
      </c>
      <c r="G8" s="7"/>
      <c r="H8" s="5"/>
      <c r="I8" s="5"/>
      <c r="J8" s="5"/>
      <c r="K8" s="5"/>
      <c r="L8" s="5"/>
    </row>
    <row r="9" spans="1:12" x14ac:dyDescent="0.2">
      <c r="D9" s="8" t="s">
        <v>3</v>
      </c>
      <c r="E9" s="9"/>
      <c r="F9" s="9"/>
      <c r="G9" s="10"/>
      <c r="H9" s="11"/>
      <c r="I9" s="11"/>
      <c r="J9" s="10"/>
      <c r="K9" s="11"/>
      <c r="L9" s="9"/>
    </row>
    <row r="10" spans="1:12" x14ac:dyDescent="0.2">
      <c r="B10" s="9"/>
      <c r="C10" s="9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3" t="s">
        <v>8</v>
      </c>
      <c r="K10" s="12" t="s">
        <v>5</v>
      </c>
      <c r="L10" s="12" t="s">
        <v>6</v>
      </c>
    </row>
    <row r="11" spans="1:12" x14ac:dyDescent="0.2">
      <c r="D11" s="14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5" t="s">
        <v>9</v>
      </c>
      <c r="J11" s="15" t="s">
        <v>10</v>
      </c>
      <c r="K11" s="15" t="s">
        <v>10</v>
      </c>
      <c r="L11" s="15" t="s">
        <v>10</v>
      </c>
    </row>
    <row r="12" spans="1:12" x14ac:dyDescent="0.2">
      <c r="B12" s="3"/>
      <c r="C12" s="16" t="s">
        <v>11</v>
      </c>
      <c r="D12" s="10">
        <f t="shared" ref="D12:I12" si="0">SUM(D14:D70)</f>
        <v>866118</v>
      </c>
      <c r="E12" s="3">
        <f t="shared" si="0"/>
        <v>404908</v>
      </c>
      <c r="F12" s="3">
        <f t="shared" si="0"/>
        <v>461210</v>
      </c>
      <c r="G12" s="3">
        <f t="shared" si="0"/>
        <v>510429</v>
      </c>
      <c r="H12" s="3">
        <f t="shared" si="0"/>
        <v>236461</v>
      </c>
      <c r="I12" s="3">
        <f t="shared" si="0"/>
        <v>273968</v>
      </c>
      <c r="J12" s="17">
        <f>G12/D12*100</f>
        <v>58.932962945002878</v>
      </c>
      <c r="K12" s="17">
        <f>H12/E12*100</f>
        <v>58.398697975836491</v>
      </c>
      <c r="L12" s="17">
        <f>I12/F12*100</f>
        <v>59.402007762190756</v>
      </c>
    </row>
    <row r="13" spans="1:12" x14ac:dyDescent="0.2">
      <c r="D13" s="18"/>
      <c r="F13" s="19"/>
      <c r="G13" s="19"/>
      <c r="H13" s="19"/>
      <c r="I13" s="19"/>
      <c r="J13" s="20"/>
      <c r="K13" s="20"/>
      <c r="L13" s="20"/>
    </row>
    <row r="14" spans="1:12" x14ac:dyDescent="0.2">
      <c r="C14" s="1" t="s">
        <v>12</v>
      </c>
      <c r="D14" s="21">
        <f t="shared" ref="D14:D20" si="1">E14+F14</f>
        <v>315063</v>
      </c>
      <c r="E14" s="19">
        <v>148047</v>
      </c>
      <c r="F14" s="19">
        <v>167016</v>
      </c>
      <c r="G14" s="22">
        <f t="shared" ref="G14:G20" si="2">H14+I14</f>
        <v>160582</v>
      </c>
      <c r="H14" s="19">
        <v>74663</v>
      </c>
      <c r="I14" s="19">
        <v>85919</v>
      </c>
      <c r="J14" s="20">
        <f t="shared" ref="J14:L20" si="3">G14/D14*100</f>
        <v>50.968219054601782</v>
      </c>
      <c r="K14" s="20">
        <v>50.43</v>
      </c>
      <c r="L14" s="20">
        <f t="shared" si="3"/>
        <v>51.44357426833357</v>
      </c>
    </row>
    <row r="15" spans="1:12" x14ac:dyDescent="0.2">
      <c r="C15" s="1" t="s">
        <v>13</v>
      </c>
      <c r="D15" s="21">
        <f t="shared" si="1"/>
        <v>38471</v>
      </c>
      <c r="E15" s="19">
        <v>17757</v>
      </c>
      <c r="F15" s="19">
        <v>20714</v>
      </c>
      <c r="G15" s="22">
        <f t="shared" si="2"/>
        <v>21293</v>
      </c>
      <c r="H15" s="19">
        <v>9873</v>
      </c>
      <c r="I15" s="19">
        <v>11420</v>
      </c>
      <c r="J15" s="20">
        <f t="shared" si="3"/>
        <v>55.348184346650719</v>
      </c>
      <c r="K15" s="20">
        <v>55.6</v>
      </c>
      <c r="L15" s="20">
        <f t="shared" si="3"/>
        <v>55.131794921309265</v>
      </c>
    </row>
    <row r="16" spans="1:12" x14ac:dyDescent="0.2">
      <c r="C16" s="1" t="s">
        <v>14</v>
      </c>
      <c r="D16" s="21">
        <f t="shared" si="1"/>
        <v>42444</v>
      </c>
      <c r="E16" s="19">
        <v>19986</v>
      </c>
      <c r="F16" s="19">
        <v>22458</v>
      </c>
      <c r="G16" s="22">
        <f t="shared" si="2"/>
        <v>24329</v>
      </c>
      <c r="H16" s="19">
        <v>11554</v>
      </c>
      <c r="I16" s="19">
        <v>12775</v>
      </c>
      <c r="J16" s="20">
        <f t="shared" si="3"/>
        <v>57.320233719724811</v>
      </c>
      <c r="K16" s="20">
        <v>57.81</v>
      </c>
      <c r="L16" s="20">
        <f t="shared" si="3"/>
        <v>56.883961171965446</v>
      </c>
    </row>
    <row r="17" spans="3:12" x14ac:dyDescent="0.2">
      <c r="C17" s="1" t="s">
        <v>15</v>
      </c>
      <c r="D17" s="21">
        <f t="shared" si="1"/>
        <v>27161</v>
      </c>
      <c r="E17" s="19">
        <v>12633</v>
      </c>
      <c r="F17" s="19">
        <v>14528</v>
      </c>
      <c r="G17" s="22">
        <f t="shared" si="2"/>
        <v>16400</v>
      </c>
      <c r="H17" s="19">
        <v>7605</v>
      </c>
      <c r="I17" s="19">
        <v>8795</v>
      </c>
      <c r="J17" s="20">
        <f t="shared" si="3"/>
        <v>60.380692905268582</v>
      </c>
      <c r="K17" s="20">
        <v>60.2</v>
      </c>
      <c r="L17" s="20">
        <f t="shared" si="3"/>
        <v>60.538270925110126</v>
      </c>
    </row>
    <row r="18" spans="3:12" x14ac:dyDescent="0.2">
      <c r="C18" s="1" t="s">
        <v>16</v>
      </c>
      <c r="D18" s="21">
        <f t="shared" si="1"/>
        <v>21982</v>
      </c>
      <c r="E18" s="19">
        <v>10274</v>
      </c>
      <c r="F18" s="19">
        <v>11708</v>
      </c>
      <c r="G18" s="22">
        <f t="shared" si="2"/>
        <v>13875</v>
      </c>
      <c r="H18" s="19">
        <v>6455</v>
      </c>
      <c r="I18" s="19">
        <v>7420</v>
      </c>
      <c r="J18" s="20">
        <f t="shared" si="3"/>
        <v>63.119825311618591</v>
      </c>
      <c r="K18" s="20">
        <v>62.83</v>
      </c>
      <c r="L18" s="20">
        <f t="shared" si="3"/>
        <v>63.375469764263748</v>
      </c>
    </row>
    <row r="19" spans="3:12" x14ac:dyDescent="0.2">
      <c r="C19" s="1" t="s">
        <v>17</v>
      </c>
      <c r="D19" s="21">
        <f t="shared" si="1"/>
        <v>56077</v>
      </c>
      <c r="E19" s="19">
        <v>26085</v>
      </c>
      <c r="F19" s="19">
        <v>29992</v>
      </c>
      <c r="G19" s="22">
        <f t="shared" si="2"/>
        <v>32294</v>
      </c>
      <c r="H19" s="19">
        <v>15033</v>
      </c>
      <c r="I19" s="19">
        <v>17261</v>
      </c>
      <c r="J19" s="20">
        <f t="shared" si="3"/>
        <v>57.588672717870068</v>
      </c>
      <c r="K19" s="20">
        <v>57.63</v>
      </c>
      <c r="L19" s="20">
        <f t="shared" si="3"/>
        <v>57.552013870365428</v>
      </c>
    </row>
    <row r="20" spans="3:12" x14ac:dyDescent="0.2">
      <c r="C20" s="1" t="s">
        <v>18</v>
      </c>
      <c r="D20" s="21">
        <f t="shared" si="1"/>
        <v>26812</v>
      </c>
      <c r="E20" s="19">
        <v>12153</v>
      </c>
      <c r="F20" s="19">
        <v>14659</v>
      </c>
      <c r="G20" s="22">
        <f t="shared" si="2"/>
        <v>17367</v>
      </c>
      <c r="H20" s="19">
        <v>7616</v>
      </c>
      <c r="I20" s="19">
        <v>9751</v>
      </c>
      <c r="J20" s="20">
        <f t="shared" si="3"/>
        <v>64.773235864538265</v>
      </c>
      <c r="K20" s="20">
        <v>62.67</v>
      </c>
      <c r="L20" s="20">
        <f t="shared" si="3"/>
        <v>66.518862132478347</v>
      </c>
    </row>
    <row r="21" spans="3:12" x14ac:dyDescent="0.2">
      <c r="D21" s="23"/>
      <c r="E21" s="19"/>
      <c r="F21" s="19"/>
      <c r="H21" s="19"/>
      <c r="I21" s="19"/>
      <c r="J21" s="20"/>
      <c r="K21" s="20"/>
      <c r="L21" s="20"/>
    </row>
    <row r="22" spans="3:12" x14ac:dyDescent="0.2">
      <c r="C22" s="1" t="s">
        <v>19</v>
      </c>
      <c r="D22" s="21">
        <f>E22+F22</f>
        <v>12279</v>
      </c>
      <c r="E22" s="19">
        <v>5696</v>
      </c>
      <c r="F22" s="19">
        <v>6583</v>
      </c>
      <c r="G22" s="22">
        <f>H22+I22</f>
        <v>7732</v>
      </c>
      <c r="H22" s="19">
        <v>3639</v>
      </c>
      <c r="I22" s="19">
        <v>4093</v>
      </c>
      <c r="J22" s="20">
        <f t="shared" ref="J22:L24" si="4">G22/D22*100</f>
        <v>62.969297174036974</v>
      </c>
      <c r="K22" s="20">
        <v>63.89</v>
      </c>
      <c r="L22" s="20">
        <f t="shared" si="4"/>
        <v>62.175300015190636</v>
      </c>
    </row>
    <row r="23" spans="3:12" x14ac:dyDescent="0.2">
      <c r="C23" s="1" t="s">
        <v>20</v>
      </c>
      <c r="D23" s="21">
        <f>E23+F23</f>
        <v>7043</v>
      </c>
      <c r="E23" s="19">
        <v>3259</v>
      </c>
      <c r="F23" s="19">
        <v>3784</v>
      </c>
      <c r="G23" s="22">
        <f>H23+I23</f>
        <v>4551</v>
      </c>
      <c r="H23" s="19">
        <v>2085</v>
      </c>
      <c r="I23" s="19">
        <v>2466</v>
      </c>
      <c r="J23" s="20">
        <f t="shared" si="4"/>
        <v>64.617350560840549</v>
      </c>
      <c r="K23" s="20">
        <v>63.98</v>
      </c>
      <c r="L23" s="20">
        <f t="shared" si="4"/>
        <v>65.169133192389012</v>
      </c>
    </row>
    <row r="24" spans="3:12" x14ac:dyDescent="0.2">
      <c r="C24" s="1" t="s">
        <v>21</v>
      </c>
      <c r="D24" s="21">
        <f>E24+F24</f>
        <v>3673</v>
      </c>
      <c r="E24" s="19">
        <v>1676</v>
      </c>
      <c r="F24" s="19">
        <v>1997</v>
      </c>
      <c r="G24" s="22">
        <f>H24+I24</f>
        <v>2878</v>
      </c>
      <c r="H24" s="19">
        <v>1328</v>
      </c>
      <c r="I24" s="19">
        <v>1550</v>
      </c>
      <c r="J24" s="20">
        <f t="shared" si="4"/>
        <v>78.355567655867148</v>
      </c>
      <c r="K24" s="20">
        <v>79.239999999999995</v>
      </c>
      <c r="L24" s="20">
        <f t="shared" si="4"/>
        <v>77.616424636955429</v>
      </c>
    </row>
    <row r="25" spans="3:12" x14ac:dyDescent="0.2">
      <c r="D25" s="23"/>
    </row>
    <row r="26" spans="3:12" x14ac:dyDescent="0.2">
      <c r="C26" s="1" t="s">
        <v>22</v>
      </c>
      <c r="D26" s="21">
        <f t="shared" ref="D26:D31" si="5">E26+F26</f>
        <v>12063</v>
      </c>
      <c r="E26" s="19">
        <v>5645</v>
      </c>
      <c r="F26" s="19">
        <v>6418</v>
      </c>
      <c r="G26" s="22">
        <f t="shared" ref="G26:G31" si="6">H26+I26</f>
        <v>7367</v>
      </c>
      <c r="H26" s="19">
        <v>3422</v>
      </c>
      <c r="I26" s="19">
        <v>3945</v>
      </c>
      <c r="J26" s="20">
        <f t="shared" ref="J26:L31" si="7">G26/D26*100</f>
        <v>61.071043687308304</v>
      </c>
      <c r="K26" s="20">
        <v>60.62</v>
      </c>
      <c r="L26" s="20">
        <f t="shared" si="7"/>
        <v>61.467746961670301</v>
      </c>
    </row>
    <row r="27" spans="3:12" x14ac:dyDescent="0.2">
      <c r="C27" s="1" t="s">
        <v>23</v>
      </c>
      <c r="D27" s="21">
        <f t="shared" si="5"/>
        <v>13535</v>
      </c>
      <c r="E27" s="19">
        <v>6331</v>
      </c>
      <c r="F27" s="19">
        <v>7204</v>
      </c>
      <c r="G27" s="22">
        <f t="shared" si="6"/>
        <v>8278</v>
      </c>
      <c r="H27" s="19">
        <v>3855</v>
      </c>
      <c r="I27" s="19">
        <v>4423</v>
      </c>
      <c r="J27" s="20">
        <f t="shared" si="7"/>
        <v>61.159955670483932</v>
      </c>
      <c r="K27" s="20">
        <v>60.89</v>
      </c>
      <c r="L27" s="20">
        <f t="shared" si="7"/>
        <v>61.396446418656303</v>
      </c>
    </row>
    <row r="28" spans="3:12" x14ac:dyDescent="0.2">
      <c r="C28" s="1" t="s">
        <v>24</v>
      </c>
      <c r="D28" s="21">
        <f t="shared" si="5"/>
        <v>7290</v>
      </c>
      <c r="E28" s="19">
        <v>3378</v>
      </c>
      <c r="F28" s="19">
        <v>3912</v>
      </c>
      <c r="G28" s="22">
        <f t="shared" si="6"/>
        <v>4973</v>
      </c>
      <c r="H28" s="19">
        <v>2276</v>
      </c>
      <c r="I28" s="19">
        <v>2697</v>
      </c>
      <c r="J28" s="20">
        <f t="shared" si="7"/>
        <v>68.216735253772285</v>
      </c>
      <c r="K28" s="20">
        <v>67.38</v>
      </c>
      <c r="L28" s="20">
        <f t="shared" si="7"/>
        <v>68.941717791411037</v>
      </c>
    </row>
    <row r="29" spans="3:12" x14ac:dyDescent="0.2">
      <c r="C29" s="1" t="s">
        <v>25</v>
      </c>
      <c r="D29" s="21">
        <f t="shared" si="5"/>
        <v>6593</v>
      </c>
      <c r="E29" s="19">
        <v>3055</v>
      </c>
      <c r="F29" s="19">
        <v>3538</v>
      </c>
      <c r="G29" s="22">
        <f t="shared" si="6"/>
        <v>4048</v>
      </c>
      <c r="H29" s="19">
        <v>1892</v>
      </c>
      <c r="I29" s="19">
        <v>2156</v>
      </c>
      <c r="J29" s="20">
        <f t="shared" si="7"/>
        <v>61.398452904595779</v>
      </c>
      <c r="K29" s="20">
        <v>61.93</v>
      </c>
      <c r="L29" s="20">
        <f t="shared" si="7"/>
        <v>60.938383267382704</v>
      </c>
    </row>
    <row r="30" spans="3:12" x14ac:dyDescent="0.2">
      <c r="C30" s="1" t="s">
        <v>26</v>
      </c>
      <c r="D30" s="21">
        <f t="shared" si="5"/>
        <v>16487</v>
      </c>
      <c r="E30" s="19">
        <v>7863</v>
      </c>
      <c r="F30" s="19">
        <v>8624</v>
      </c>
      <c r="G30" s="22">
        <f t="shared" si="6"/>
        <v>9675</v>
      </c>
      <c r="H30" s="19">
        <v>4584</v>
      </c>
      <c r="I30" s="19">
        <v>5091</v>
      </c>
      <c r="J30" s="20">
        <f t="shared" si="7"/>
        <v>58.682598410869169</v>
      </c>
      <c r="K30" s="20">
        <v>58.3</v>
      </c>
      <c r="L30" s="20">
        <f t="shared" si="7"/>
        <v>59.032931354359931</v>
      </c>
    </row>
    <row r="31" spans="3:12" x14ac:dyDescent="0.2">
      <c r="C31" s="1" t="s">
        <v>27</v>
      </c>
      <c r="D31" s="21">
        <f t="shared" si="5"/>
        <v>36300</v>
      </c>
      <c r="E31" s="19">
        <v>17507</v>
      </c>
      <c r="F31" s="19">
        <v>18793</v>
      </c>
      <c r="G31" s="22">
        <f t="shared" si="6"/>
        <v>19275</v>
      </c>
      <c r="H31" s="19">
        <v>9071</v>
      </c>
      <c r="I31" s="19">
        <v>10204</v>
      </c>
      <c r="J31" s="20">
        <f t="shared" si="7"/>
        <v>53.099173553719005</v>
      </c>
      <c r="K31" s="20">
        <v>51.81</v>
      </c>
      <c r="L31" s="20">
        <f t="shared" si="7"/>
        <v>54.296812643005374</v>
      </c>
    </row>
    <row r="32" spans="3:12" x14ac:dyDescent="0.2">
      <c r="D32" s="23"/>
      <c r="J32" s="20"/>
      <c r="K32" s="20"/>
      <c r="L32" s="20"/>
    </row>
    <row r="33" spans="3:12" x14ac:dyDescent="0.2">
      <c r="C33" s="1" t="s">
        <v>28</v>
      </c>
      <c r="D33" s="21">
        <f>E33+F33</f>
        <v>16889</v>
      </c>
      <c r="E33" s="19">
        <v>7892</v>
      </c>
      <c r="F33" s="19">
        <v>8997</v>
      </c>
      <c r="G33" s="22">
        <f>H33+I33</f>
        <v>11239</v>
      </c>
      <c r="H33" s="19">
        <v>5232</v>
      </c>
      <c r="I33" s="19">
        <v>6007</v>
      </c>
      <c r="J33" s="20">
        <f t="shared" ref="J33:L37" si="8">G33/D33*100</f>
        <v>66.546272721889991</v>
      </c>
      <c r="K33" s="20">
        <v>66.290000000000006</v>
      </c>
      <c r="L33" s="20">
        <f t="shared" si="8"/>
        <v>66.766700011114821</v>
      </c>
    </row>
    <row r="34" spans="3:12" x14ac:dyDescent="0.2">
      <c r="C34" s="1" t="s">
        <v>29</v>
      </c>
      <c r="D34" s="21">
        <f>E34+F34</f>
        <v>12500</v>
      </c>
      <c r="E34" s="19">
        <v>5846</v>
      </c>
      <c r="F34" s="19">
        <v>6654</v>
      </c>
      <c r="G34" s="22">
        <f>H34+I34</f>
        <v>7583</v>
      </c>
      <c r="H34" s="19">
        <v>3517</v>
      </c>
      <c r="I34" s="19">
        <v>4066</v>
      </c>
      <c r="J34" s="20">
        <f t="shared" si="8"/>
        <v>60.663999999999994</v>
      </c>
      <c r="K34" s="20">
        <v>60.16</v>
      </c>
      <c r="L34" s="20">
        <f t="shared" si="8"/>
        <v>61.10610159302675</v>
      </c>
    </row>
    <row r="35" spans="3:12" x14ac:dyDescent="0.2">
      <c r="C35" s="1" t="s">
        <v>30</v>
      </c>
      <c r="D35" s="21">
        <f>E35+F35</f>
        <v>5097</v>
      </c>
      <c r="E35" s="19">
        <v>2363</v>
      </c>
      <c r="F35" s="19">
        <v>2734</v>
      </c>
      <c r="G35" s="22">
        <f>H35+I35</f>
        <v>3535</v>
      </c>
      <c r="H35" s="19">
        <v>1618</v>
      </c>
      <c r="I35" s="19">
        <v>1917</v>
      </c>
      <c r="J35" s="20">
        <f t="shared" si="8"/>
        <v>69.354522268000778</v>
      </c>
      <c r="K35" s="20">
        <v>68.47</v>
      </c>
      <c r="L35" s="20">
        <f t="shared" si="8"/>
        <v>70.117044623262615</v>
      </c>
    </row>
    <row r="36" spans="3:12" x14ac:dyDescent="0.2">
      <c r="C36" s="1" t="s">
        <v>31</v>
      </c>
      <c r="D36" s="21">
        <f>E36+F36</f>
        <v>4037</v>
      </c>
      <c r="E36" s="19">
        <v>1928</v>
      </c>
      <c r="F36" s="19">
        <v>2109</v>
      </c>
      <c r="G36" s="22">
        <f>H36+I36</f>
        <v>2945</v>
      </c>
      <c r="H36" s="19">
        <v>1364</v>
      </c>
      <c r="I36" s="19">
        <v>1581</v>
      </c>
      <c r="J36" s="20">
        <f t="shared" si="8"/>
        <v>72.950210552390388</v>
      </c>
      <c r="K36" s="20">
        <v>70.75</v>
      </c>
      <c r="L36" s="20">
        <f t="shared" si="8"/>
        <v>74.964438122332851</v>
      </c>
    </row>
    <row r="37" spans="3:12" x14ac:dyDescent="0.2">
      <c r="C37" s="1" t="s">
        <v>32</v>
      </c>
      <c r="D37" s="21">
        <f>E37+F37</f>
        <v>503</v>
      </c>
      <c r="E37" s="19">
        <v>233</v>
      </c>
      <c r="F37" s="19">
        <v>270</v>
      </c>
      <c r="G37" s="22">
        <f>H37+I37</f>
        <v>462</v>
      </c>
      <c r="H37" s="19">
        <v>218</v>
      </c>
      <c r="I37" s="19">
        <v>244</v>
      </c>
      <c r="J37" s="20">
        <f t="shared" si="8"/>
        <v>91.848906560636181</v>
      </c>
      <c r="K37" s="20">
        <v>93.56</v>
      </c>
      <c r="L37" s="20">
        <f t="shared" si="8"/>
        <v>90.370370370370367</v>
      </c>
    </row>
    <row r="38" spans="3:12" x14ac:dyDescent="0.2">
      <c r="D38" s="23"/>
      <c r="J38" s="20"/>
      <c r="K38" s="20"/>
      <c r="L38" s="20"/>
    </row>
    <row r="39" spans="3:12" x14ac:dyDescent="0.2">
      <c r="C39" s="1" t="s">
        <v>33</v>
      </c>
      <c r="D39" s="21">
        <f>E39+F39</f>
        <v>12271</v>
      </c>
      <c r="E39" s="19">
        <v>5655</v>
      </c>
      <c r="F39" s="19">
        <v>6616</v>
      </c>
      <c r="G39" s="22">
        <f>H39+I39</f>
        <v>8109</v>
      </c>
      <c r="H39" s="19">
        <v>3682</v>
      </c>
      <c r="I39" s="19">
        <v>4427</v>
      </c>
      <c r="J39" s="20">
        <f t="shared" ref="J39:L43" si="9">G39/D39*100</f>
        <v>66.082633852171796</v>
      </c>
      <c r="K39" s="20">
        <v>65.11</v>
      </c>
      <c r="L39" s="20">
        <f t="shared" si="9"/>
        <v>66.913542926239415</v>
      </c>
    </row>
    <row r="40" spans="3:12" x14ac:dyDescent="0.2">
      <c r="C40" s="1" t="s">
        <v>34</v>
      </c>
      <c r="D40" s="21">
        <f>E40+F40</f>
        <v>6596</v>
      </c>
      <c r="E40" s="19">
        <v>3108</v>
      </c>
      <c r="F40" s="19">
        <v>3488</v>
      </c>
      <c r="G40" s="22">
        <f>H40+I40</f>
        <v>4669</v>
      </c>
      <c r="H40" s="19">
        <v>2150</v>
      </c>
      <c r="I40" s="19">
        <v>2519</v>
      </c>
      <c r="J40" s="20">
        <f t="shared" si="9"/>
        <v>70.78532443905398</v>
      </c>
      <c r="K40" s="20">
        <v>69.180000000000007</v>
      </c>
      <c r="L40" s="20">
        <f t="shared" si="9"/>
        <v>72.219036697247702</v>
      </c>
    </row>
    <row r="41" spans="3:12" x14ac:dyDescent="0.2">
      <c r="C41" s="1" t="s">
        <v>35</v>
      </c>
      <c r="D41" s="21">
        <f>E41+F41</f>
        <v>11177</v>
      </c>
      <c r="E41" s="19">
        <v>5311</v>
      </c>
      <c r="F41" s="19">
        <v>5866</v>
      </c>
      <c r="G41" s="22">
        <f>H41+I41</f>
        <v>7375</v>
      </c>
      <c r="H41" s="19">
        <v>3506</v>
      </c>
      <c r="I41" s="19">
        <v>3869</v>
      </c>
      <c r="J41" s="20">
        <f t="shared" si="9"/>
        <v>65.983716560794491</v>
      </c>
      <c r="K41" s="20">
        <v>66.010000000000005</v>
      </c>
      <c r="L41" s="20">
        <f t="shared" si="9"/>
        <v>65.956358677122395</v>
      </c>
    </row>
    <row r="42" spans="3:12" x14ac:dyDescent="0.2">
      <c r="C42" s="1" t="s">
        <v>36</v>
      </c>
      <c r="D42" s="21">
        <f>E42+F42</f>
        <v>7983</v>
      </c>
      <c r="E42" s="19">
        <v>3704</v>
      </c>
      <c r="F42" s="19">
        <v>4279</v>
      </c>
      <c r="G42" s="22">
        <f>H42+I42</f>
        <v>5569</v>
      </c>
      <c r="H42" s="19">
        <v>2591</v>
      </c>
      <c r="I42" s="19">
        <v>2978</v>
      </c>
      <c r="J42" s="20">
        <f t="shared" si="9"/>
        <v>69.760741575848684</v>
      </c>
      <c r="K42" s="20">
        <v>69.95</v>
      </c>
      <c r="L42" s="20">
        <f t="shared" si="9"/>
        <v>69.595699929890159</v>
      </c>
    </row>
    <row r="43" spans="3:12" x14ac:dyDescent="0.2">
      <c r="C43" s="1" t="s">
        <v>37</v>
      </c>
      <c r="D43" s="21">
        <f>E43+F43</f>
        <v>4343</v>
      </c>
      <c r="E43" s="19">
        <v>2002</v>
      </c>
      <c r="F43" s="19">
        <v>2341</v>
      </c>
      <c r="G43" s="22">
        <f>H43+I43</f>
        <v>3484</v>
      </c>
      <c r="H43" s="19">
        <v>1597</v>
      </c>
      <c r="I43" s="19">
        <v>1887</v>
      </c>
      <c r="J43" s="20">
        <f t="shared" si="9"/>
        <v>80.22104536034999</v>
      </c>
      <c r="K43" s="20">
        <v>79.77</v>
      </c>
      <c r="L43" s="20">
        <f t="shared" si="9"/>
        <v>80.606578385305426</v>
      </c>
    </row>
    <row r="44" spans="3:12" x14ac:dyDescent="0.2">
      <c r="D44" s="23"/>
      <c r="J44" s="20"/>
      <c r="K44" s="20"/>
      <c r="L44" s="20"/>
    </row>
    <row r="45" spans="3:12" x14ac:dyDescent="0.2">
      <c r="C45" s="1" t="s">
        <v>38</v>
      </c>
      <c r="D45" s="21">
        <f t="shared" ref="D45:D54" si="10">E45+F45</f>
        <v>7035</v>
      </c>
      <c r="E45" s="19">
        <v>3185</v>
      </c>
      <c r="F45" s="19">
        <v>3850</v>
      </c>
      <c r="G45" s="22">
        <f t="shared" ref="G45:G54" si="11">H45+I45</f>
        <v>4912</v>
      </c>
      <c r="H45" s="19">
        <v>2234</v>
      </c>
      <c r="I45" s="19">
        <v>2678</v>
      </c>
      <c r="J45" s="20">
        <f t="shared" ref="J45:J54" si="12">G45/D45*100</f>
        <v>69.822316986496091</v>
      </c>
      <c r="K45" s="20">
        <v>70.14</v>
      </c>
      <c r="L45" s="20">
        <f t="shared" ref="L45:L54" si="13">I45/F45*100</f>
        <v>69.558441558441558</v>
      </c>
    </row>
    <row r="46" spans="3:12" x14ac:dyDescent="0.2">
      <c r="C46" s="1" t="s">
        <v>39</v>
      </c>
      <c r="D46" s="21">
        <f t="shared" si="10"/>
        <v>5904</v>
      </c>
      <c r="E46" s="19">
        <v>2741</v>
      </c>
      <c r="F46" s="19">
        <v>3163</v>
      </c>
      <c r="G46" s="22">
        <f t="shared" si="11"/>
        <v>4452</v>
      </c>
      <c r="H46" s="19">
        <v>2075</v>
      </c>
      <c r="I46" s="19">
        <v>2377</v>
      </c>
      <c r="J46" s="20">
        <f t="shared" si="12"/>
        <v>75.40650406504065</v>
      </c>
      <c r="K46" s="20">
        <v>75.7</v>
      </c>
      <c r="L46" s="20">
        <f t="shared" si="13"/>
        <v>75.150173885551695</v>
      </c>
    </row>
    <row r="47" spans="3:12" x14ac:dyDescent="0.2">
      <c r="C47" s="1" t="s">
        <v>40</v>
      </c>
      <c r="D47" s="21">
        <f t="shared" si="10"/>
        <v>6286</v>
      </c>
      <c r="E47" s="19">
        <v>2937</v>
      </c>
      <c r="F47" s="19">
        <v>3349</v>
      </c>
      <c r="G47" s="22">
        <f t="shared" si="11"/>
        <v>4713</v>
      </c>
      <c r="H47" s="19">
        <v>2147</v>
      </c>
      <c r="I47" s="19">
        <v>2566</v>
      </c>
      <c r="J47" s="20">
        <f t="shared" si="12"/>
        <v>74.976137448297806</v>
      </c>
      <c r="K47" s="20">
        <v>73.099999999999994</v>
      </c>
      <c r="L47" s="20">
        <f t="shared" si="13"/>
        <v>76.619886533293524</v>
      </c>
    </row>
    <row r="48" spans="3:12" x14ac:dyDescent="0.2">
      <c r="C48" s="1" t="s">
        <v>41</v>
      </c>
      <c r="D48" s="21">
        <f t="shared" si="10"/>
        <v>5385</v>
      </c>
      <c r="E48" s="19">
        <v>2498</v>
      </c>
      <c r="F48" s="19">
        <v>2887</v>
      </c>
      <c r="G48" s="22">
        <f t="shared" si="11"/>
        <v>4394</v>
      </c>
      <c r="H48" s="19">
        <v>2014</v>
      </c>
      <c r="I48" s="19">
        <v>2380</v>
      </c>
      <c r="J48" s="20">
        <f t="shared" si="12"/>
        <v>81.597028783658317</v>
      </c>
      <c r="K48" s="20">
        <v>80.62</v>
      </c>
      <c r="L48" s="20">
        <f t="shared" si="13"/>
        <v>82.438517492206444</v>
      </c>
    </row>
    <row r="49" spans="3:12" x14ac:dyDescent="0.2">
      <c r="C49" s="1" t="s">
        <v>42</v>
      </c>
      <c r="D49" s="21">
        <f t="shared" si="10"/>
        <v>2049</v>
      </c>
      <c r="E49" s="19">
        <v>943</v>
      </c>
      <c r="F49" s="19">
        <v>1106</v>
      </c>
      <c r="G49" s="22">
        <f t="shared" si="11"/>
        <v>1762</v>
      </c>
      <c r="H49" s="19">
        <v>797</v>
      </c>
      <c r="I49" s="19">
        <v>965</v>
      </c>
      <c r="J49" s="20">
        <f t="shared" si="12"/>
        <v>85.993167398731089</v>
      </c>
      <c r="K49" s="20">
        <v>84.52</v>
      </c>
      <c r="L49" s="20">
        <f t="shared" si="13"/>
        <v>87.251356238698008</v>
      </c>
    </row>
    <row r="50" spans="3:12" x14ac:dyDescent="0.2">
      <c r="C50" s="1" t="s">
        <v>43</v>
      </c>
      <c r="D50" s="21">
        <f t="shared" si="10"/>
        <v>1928</v>
      </c>
      <c r="E50" s="19">
        <v>910</v>
      </c>
      <c r="F50" s="19">
        <v>1018</v>
      </c>
      <c r="G50" s="22">
        <f t="shared" si="11"/>
        <v>1615</v>
      </c>
      <c r="H50" s="19">
        <v>763</v>
      </c>
      <c r="I50" s="19">
        <v>852</v>
      </c>
      <c r="J50" s="20">
        <f t="shared" si="12"/>
        <v>83.765560165975103</v>
      </c>
      <c r="K50" s="20">
        <v>83.85</v>
      </c>
      <c r="L50" s="20">
        <f t="shared" si="13"/>
        <v>83.693516699410608</v>
      </c>
    </row>
    <row r="51" spans="3:12" x14ac:dyDescent="0.2">
      <c r="C51" s="1" t="s">
        <v>44</v>
      </c>
      <c r="D51" s="21">
        <f t="shared" si="10"/>
        <v>3715</v>
      </c>
      <c r="E51" s="19">
        <v>1786</v>
      </c>
      <c r="F51" s="19">
        <v>1929</v>
      </c>
      <c r="G51" s="22">
        <f t="shared" si="11"/>
        <v>3280</v>
      </c>
      <c r="H51" s="19">
        <v>1556</v>
      </c>
      <c r="I51" s="19">
        <v>1724</v>
      </c>
      <c r="J51" s="20">
        <f t="shared" si="12"/>
        <v>88.290713324360709</v>
      </c>
      <c r="K51" s="20">
        <v>87.12</v>
      </c>
      <c r="L51" s="20">
        <f t="shared" si="13"/>
        <v>89.372731985484705</v>
      </c>
    </row>
    <row r="52" spans="3:12" x14ac:dyDescent="0.2">
      <c r="C52" s="1" t="s">
        <v>45</v>
      </c>
      <c r="D52" s="21">
        <f t="shared" si="10"/>
        <v>5189</v>
      </c>
      <c r="E52" s="19">
        <v>2454</v>
      </c>
      <c r="F52" s="19">
        <v>2735</v>
      </c>
      <c r="G52" s="22">
        <f t="shared" si="11"/>
        <v>3907</v>
      </c>
      <c r="H52" s="19">
        <v>1880</v>
      </c>
      <c r="I52" s="19">
        <v>2027</v>
      </c>
      <c r="J52" s="20">
        <f t="shared" si="12"/>
        <v>75.293890923106574</v>
      </c>
      <c r="K52" s="20">
        <v>76.61</v>
      </c>
      <c r="L52" s="20">
        <f t="shared" si="13"/>
        <v>74.11334552102376</v>
      </c>
    </row>
    <row r="53" spans="3:12" x14ac:dyDescent="0.2">
      <c r="C53" s="1" t="s">
        <v>46</v>
      </c>
      <c r="D53" s="21">
        <f t="shared" si="10"/>
        <v>6436</v>
      </c>
      <c r="E53" s="19">
        <v>3033</v>
      </c>
      <c r="F53" s="19">
        <v>3403</v>
      </c>
      <c r="G53" s="22">
        <f t="shared" si="11"/>
        <v>4602</v>
      </c>
      <c r="H53" s="19">
        <v>2144</v>
      </c>
      <c r="I53" s="19">
        <v>2458</v>
      </c>
      <c r="J53" s="20">
        <f t="shared" si="12"/>
        <v>71.504039776258537</v>
      </c>
      <c r="K53" s="20">
        <v>70.69</v>
      </c>
      <c r="L53" s="20">
        <f t="shared" si="13"/>
        <v>72.230384954451949</v>
      </c>
    </row>
    <row r="54" spans="3:12" x14ac:dyDescent="0.2">
      <c r="C54" s="1" t="s">
        <v>47</v>
      </c>
      <c r="D54" s="21">
        <f t="shared" si="10"/>
        <v>8060</v>
      </c>
      <c r="E54" s="19">
        <v>3741</v>
      </c>
      <c r="F54" s="19">
        <v>4319</v>
      </c>
      <c r="G54" s="22">
        <f t="shared" si="11"/>
        <v>6155</v>
      </c>
      <c r="H54" s="19">
        <v>2885</v>
      </c>
      <c r="I54" s="19">
        <v>3270</v>
      </c>
      <c r="J54" s="20">
        <f t="shared" si="12"/>
        <v>76.364764267990068</v>
      </c>
      <c r="K54" s="20">
        <v>77.12</v>
      </c>
      <c r="L54" s="20">
        <f t="shared" si="13"/>
        <v>75.711970363510076</v>
      </c>
    </row>
    <row r="55" spans="3:12" x14ac:dyDescent="0.2">
      <c r="D55" s="23"/>
      <c r="J55" s="20"/>
      <c r="K55" s="20"/>
      <c r="L55" s="20"/>
    </row>
    <row r="56" spans="3:12" x14ac:dyDescent="0.2">
      <c r="C56" s="1" t="s">
        <v>48</v>
      </c>
      <c r="D56" s="21">
        <f t="shared" ref="D56:D62" si="14">E56+F56</f>
        <v>16116</v>
      </c>
      <c r="E56" s="19">
        <v>7385</v>
      </c>
      <c r="F56" s="19">
        <v>8731</v>
      </c>
      <c r="G56" s="22">
        <f t="shared" ref="G56:G62" si="15">H56+I56</f>
        <v>10392</v>
      </c>
      <c r="H56" s="19">
        <v>4712</v>
      </c>
      <c r="I56" s="19">
        <v>5680</v>
      </c>
      <c r="J56" s="20">
        <f t="shared" ref="J56:L62" si="16">G56/D56*100</f>
        <v>64.48250186150409</v>
      </c>
      <c r="K56" s="20">
        <v>63.81</v>
      </c>
      <c r="L56" s="20">
        <f t="shared" si="16"/>
        <v>65.055549192532354</v>
      </c>
    </row>
    <row r="57" spans="3:12" x14ac:dyDescent="0.2">
      <c r="C57" s="1" t="s">
        <v>49</v>
      </c>
      <c r="D57" s="21">
        <f t="shared" si="14"/>
        <v>3330</v>
      </c>
      <c r="E57" s="19">
        <v>1588</v>
      </c>
      <c r="F57" s="19">
        <v>1742</v>
      </c>
      <c r="G57" s="22">
        <f t="shared" si="15"/>
        <v>2510</v>
      </c>
      <c r="H57" s="19">
        <v>1173</v>
      </c>
      <c r="I57" s="19">
        <v>1337</v>
      </c>
      <c r="J57" s="20">
        <f t="shared" si="16"/>
        <v>75.37537537537537</v>
      </c>
      <c r="K57" s="20">
        <v>73.87</v>
      </c>
      <c r="L57" s="20">
        <f t="shared" si="16"/>
        <v>76.750861079219291</v>
      </c>
    </row>
    <row r="58" spans="3:12" x14ac:dyDescent="0.2">
      <c r="C58" s="1" t="s">
        <v>50</v>
      </c>
      <c r="D58" s="21">
        <f t="shared" si="14"/>
        <v>2703</v>
      </c>
      <c r="E58" s="19">
        <v>1293</v>
      </c>
      <c r="F58" s="19">
        <v>1410</v>
      </c>
      <c r="G58" s="22">
        <f t="shared" si="15"/>
        <v>2119</v>
      </c>
      <c r="H58" s="19">
        <v>993</v>
      </c>
      <c r="I58" s="19">
        <v>1126</v>
      </c>
      <c r="J58" s="20">
        <f t="shared" si="16"/>
        <v>78.394376618571954</v>
      </c>
      <c r="K58" s="20">
        <v>76.8</v>
      </c>
      <c r="L58" s="20">
        <f t="shared" si="16"/>
        <v>79.858156028368796</v>
      </c>
    </row>
    <row r="59" spans="3:12" x14ac:dyDescent="0.2">
      <c r="C59" s="1" t="s">
        <v>51</v>
      </c>
      <c r="D59" s="21">
        <f t="shared" si="14"/>
        <v>11559</v>
      </c>
      <c r="E59" s="19">
        <v>5493</v>
      </c>
      <c r="F59" s="19">
        <v>6066</v>
      </c>
      <c r="G59" s="22">
        <f t="shared" si="15"/>
        <v>7472</v>
      </c>
      <c r="H59" s="19">
        <v>3501</v>
      </c>
      <c r="I59" s="19">
        <v>3971</v>
      </c>
      <c r="J59" s="20">
        <f t="shared" si="16"/>
        <v>64.642270092568566</v>
      </c>
      <c r="K59" s="20">
        <v>63.74</v>
      </c>
      <c r="L59" s="20">
        <f t="shared" si="16"/>
        <v>65.463237718430605</v>
      </c>
    </row>
    <row r="60" spans="3:12" x14ac:dyDescent="0.2">
      <c r="C60" s="1" t="s">
        <v>52</v>
      </c>
      <c r="D60" s="21">
        <f t="shared" si="14"/>
        <v>4248</v>
      </c>
      <c r="E60" s="19">
        <v>1967</v>
      </c>
      <c r="F60" s="19">
        <v>2281</v>
      </c>
      <c r="G60" s="22">
        <f t="shared" si="15"/>
        <v>2994</v>
      </c>
      <c r="H60" s="19">
        <v>1354</v>
      </c>
      <c r="I60" s="19">
        <v>1640</v>
      </c>
      <c r="J60" s="20">
        <f t="shared" si="16"/>
        <v>70.480225988700568</v>
      </c>
      <c r="K60" s="20">
        <v>68.84</v>
      </c>
      <c r="L60" s="20">
        <f t="shared" si="16"/>
        <v>71.898290223586145</v>
      </c>
    </row>
    <row r="61" spans="3:12" x14ac:dyDescent="0.2">
      <c r="C61" s="1" t="s">
        <v>53</v>
      </c>
      <c r="D61" s="21">
        <f t="shared" si="14"/>
        <v>4966</v>
      </c>
      <c r="E61" s="19">
        <v>2263</v>
      </c>
      <c r="F61" s="19">
        <v>2703</v>
      </c>
      <c r="G61" s="22">
        <f t="shared" si="15"/>
        <v>3745</v>
      </c>
      <c r="H61" s="19">
        <v>1653</v>
      </c>
      <c r="I61" s="19">
        <v>2092</v>
      </c>
      <c r="J61" s="20">
        <f t="shared" si="16"/>
        <v>75.412807088199756</v>
      </c>
      <c r="K61" s="20">
        <v>73.040000000000006</v>
      </c>
      <c r="L61" s="20">
        <f t="shared" si="16"/>
        <v>77.39548649648539</v>
      </c>
    </row>
    <row r="62" spans="3:12" x14ac:dyDescent="0.2">
      <c r="C62" s="1" t="s">
        <v>54</v>
      </c>
      <c r="D62" s="21">
        <f t="shared" si="14"/>
        <v>13039</v>
      </c>
      <c r="E62" s="19">
        <v>5979</v>
      </c>
      <c r="F62" s="19">
        <v>7060</v>
      </c>
      <c r="G62" s="22">
        <f t="shared" si="15"/>
        <v>8354</v>
      </c>
      <c r="H62" s="19">
        <v>3791</v>
      </c>
      <c r="I62" s="19">
        <v>4563</v>
      </c>
      <c r="J62" s="20">
        <f t="shared" si="16"/>
        <v>64.069330470128065</v>
      </c>
      <c r="K62" s="20">
        <v>63.41</v>
      </c>
      <c r="L62" s="20">
        <f t="shared" si="16"/>
        <v>64.631728045325772</v>
      </c>
    </row>
    <row r="63" spans="3:12" x14ac:dyDescent="0.2">
      <c r="D63" s="23"/>
      <c r="J63" s="20"/>
      <c r="K63" s="20"/>
      <c r="L63" s="20"/>
    </row>
    <row r="64" spans="3:12" x14ac:dyDescent="0.2">
      <c r="C64" s="1" t="s">
        <v>55</v>
      </c>
      <c r="D64" s="21">
        <f t="shared" ref="D64:D70" si="17">E64+F64</f>
        <v>16312</v>
      </c>
      <c r="E64" s="19">
        <v>7524</v>
      </c>
      <c r="F64" s="19">
        <v>8788</v>
      </c>
      <c r="G64" s="22">
        <f t="shared" ref="G64:G70" si="18">H64+I64</f>
        <v>10321</v>
      </c>
      <c r="H64" s="19">
        <v>4635</v>
      </c>
      <c r="I64" s="19">
        <v>5686</v>
      </c>
      <c r="J64" s="20">
        <f t="shared" ref="J64:L70" si="19">G64/D64*100</f>
        <v>63.272437469347722</v>
      </c>
      <c r="K64" s="20">
        <v>61.6</v>
      </c>
      <c r="L64" s="20">
        <f t="shared" si="19"/>
        <v>64.70186618115612</v>
      </c>
    </row>
    <row r="65" spans="1:12" x14ac:dyDescent="0.2">
      <c r="C65" s="1" t="s">
        <v>56</v>
      </c>
      <c r="D65" s="21">
        <f t="shared" si="17"/>
        <v>3200</v>
      </c>
      <c r="E65" s="19">
        <v>1409</v>
      </c>
      <c r="F65" s="19">
        <v>1791</v>
      </c>
      <c r="G65" s="22">
        <f t="shared" si="18"/>
        <v>2359</v>
      </c>
      <c r="H65" s="19">
        <v>1009</v>
      </c>
      <c r="I65" s="19">
        <v>1350</v>
      </c>
      <c r="J65" s="20">
        <f t="shared" si="19"/>
        <v>73.71875</v>
      </c>
      <c r="K65" s="20">
        <v>71.61</v>
      </c>
      <c r="L65" s="20">
        <f t="shared" si="19"/>
        <v>75.376884422110564</v>
      </c>
    </row>
    <row r="66" spans="1:12" x14ac:dyDescent="0.2">
      <c r="C66" s="1" t="s">
        <v>57</v>
      </c>
      <c r="D66" s="21">
        <f t="shared" si="17"/>
        <v>4958</v>
      </c>
      <c r="E66" s="19">
        <v>2229</v>
      </c>
      <c r="F66" s="19">
        <v>2729</v>
      </c>
      <c r="G66" s="22">
        <f t="shared" si="18"/>
        <v>3325</v>
      </c>
      <c r="H66" s="19">
        <v>1469</v>
      </c>
      <c r="I66" s="19">
        <v>1856</v>
      </c>
      <c r="J66" s="20">
        <f t="shared" si="19"/>
        <v>67.063331988705116</v>
      </c>
      <c r="K66" s="20">
        <v>65.900000000000006</v>
      </c>
      <c r="L66" s="20">
        <f t="shared" si="19"/>
        <v>68.01026016855991</v>
      </c>
    </row>
    <row r="67" spans="1:12" x14ac:dyDescent="0.2">
      <c r="C67" s="1" t="s">
        <v>58</v>
      </c>
      <c r="D67" s="21">
        <f t="shared" si="17"/>
        <v>3368</v>
      </c>
      <c r="E67" s="19">
        <v>1511</v>
      </c>
      <c r="F67" s="19">
        <v>1857</v>
      </c>
      <c r="G67" s="22">
        <f t="shared" si="18"/>
        <v>2647</v>
      </c>
      <c r="H67" s="19">
        <v>1178</v>
      </c>
      <c r="I67" s="19">
        <v>1469</v>
      </c>
      <c r="J67" s="20">
        <f t="shared" si="19"/>
        <v>78.592636579572456</v>
      </c>
      <c r="K67" s="20">
        <v>77.959999999999994</v>
      </c>
      <c r="L67" s="20">
        <f t="shared" si="19"/>
        <v>79.10608508346796</v>
      </c>
    </row>
    <row r="68" spans="1:12" x14ac:dyDescent="0.2">
      <c r="C68" s="1" t="s">
        <v>59</v>
      </c>
      <c r="D68" s="21">
        <f t="shared" si="17"/>
        <v>1805</v>
      </c>
      <c r="E68" s="19">
        <v>849</v>
      </c>
      <c r="F68" s="19">
        <v>956</v>
      </c>
      <c r="G68" s="22">
        <f t="shared" si="18"/>
        <v>1428</v>
      </c>
      <c r="H68" s="19">
        <v>662</v>
      </c>
      <c r="I68" s="19">
        <v>766</v>
      </c>
      <c r="J68" s="20">
        <f t="shared" si="19"/>
        <v>79.113573407202225</v>
      </c>
      <c r="K68" s="20">
        <v>77.97</v>
      </c>
      <c r="L68" s="20">
        <f t="shared" si="19"/>
        <v>80.125523012552307</v>
      </c>
    </row>
    <row r="69" spans="1:12" x14ac:dyDescent="0.2">
      <c r="C69" s="1" t="s">
        <v>60</v>
      </c>
      <c r="D69" s="21">
        <f t="shared" si="17"/>
        <v>3344</v>
      </c>
      <c r="E69" s="19">
        <v>1564</v>
      </c>
      <c r="F69" s="19">
        <v>1780</v>
      </c>
      <c r="G69" s="22">
        <f t="shared" si="18"/>
        <v>2621</v>
      </c>
      <c r="H69" s="19">
        <v>1195</v>
      </c>
      <c r="I69" s="19">
        <v>1426</v>
      </c>
      <c r="J69" s="20">
        <f t="shared" si="19"/>
        <v>78.379186602870803</v>
      </c>
      <c r="K69" s="20">
        <v>76.41</v>
      </c>
      <c r="L69" s="20">
        <f t="shared" si="19"/>
        <v>80.112359550561791</v>
      </c>
    </row>
    <row r="70" spans="1:12" x14ac:dyDescent="0.2">
      <c r="C70" s="1" t="s">
        <v>61</v>
      </c>
      <c r="D70" s="21">
        <f t="shared" si="17"/>
        <v>514</v>
      </c>
      <c r="E70" s="19">
        <v>239</v>
      </c>
      <c r="F70" s="19">
        <v>275</v>
      </c>
      <c r="G70" s="22">
        <f t="shared" si="18"/>
        <v>463</v>
      </c>
      <c r="H70" s="19">
        <v>215</v>
      </c>
      <c r="I70" s="19">
        <v>248</v>
      </c>
      <c r="J70" s="20">
        <f t="shared" si="19"/>
        <v>90.077821011673151</v>
      </c>
      <c r="K70" s="20">
        <v>89.96</v>
      </c>
      <c r="L70" s="20">
        <f t="shared" si="19"/>
        <v>90.181818181818187</v>
      </c>
    </row>
    <row r="71" spans="1:12" ht="18" thickBot="1" x14ac:dyDescent="0.25">
      <c r="B71" s="5"/>
      <c r="C71" s="5"/>
      <c r="D71" s="24"/>
      <c r="E71" s="7"/>
      <c r="F71" s="7"/>
      <c r="G71" s="7"/>
      <c r="H71" s="7"/>
      <c r="I71" s="7"/>
      <c r="J71" s="7"/>
      <c r="K71" s="7"/>
      <c r="L71" s="7"/>
    </row>
    <row r="72" spans="1:12" x14ac:dyDescent="0.2">
      <c r="D72" s="1" t="s">
        <v>62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D73" s="3"/>
      <c r="E73" s="3"/>
      <c r="F73" s="3"/>
      <c r="G73" s="3"/>
      <c r="H73" s="3"/>
      <c r="I73" s="3"/>
      <c r="J73" s="3"/>
      <c r="K73" s="3"/>
      <c r="L73" s="3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B4" sqref="B4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E6" s="4" t="s">
        <v>0</v>
      </c>
      <c r="F6" s="3"/>
      <c r="G6" s="3"/>
    </row>
    <row r="7" spans="1:12" x14ac:dyDescent="0.2">
      <c r="D7" s="4" t="s">
        <v>63</v>
      </c>
    </row>
    <row r="8" spans="1:12" ht="18" thickBot="1" x14ac:dyDescent="0.25">
      <c r="B8" s="5"/>
      <c r="C8" s="5"/>
      <c r="D8" s="5"/>
      <c r="E8" s="5"/>
      <c r="F8" s="6" t="s">
        <v>64</v>
      </c>
      <c r="G8" s="7"/>
      <c r="H8" s="5"/>
      <c r="I8" s="5"/>
      <c r="J8" s="5"/>
      <c r="K8" s="5"/>
      <c r="L8" s="5"/>
    </row>
    <row r="9" spans="1:12" x14ac:dyDescent="0.2">
      <c r="D9" s="8" t="s">
        <v>3</v>
      </c>
      <c r="E9" s="9"/>
      <c r="F9" s="9"/>
      <c r="G9" s="10"/>
      <c r="H9" s="11"/>
      <c r="I9" s="11"/>
      <c r="J9" s="10"/>
      <c r="K9" s="11"/>
      <c r="L9" s="9"/>
    </row>
    <row r="10" spans="1:12" x14ac:dyDescent="0.2">
      <c r="B10" s="9"/>
      <c r="C10" s="9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3" t="s">
        <v>8</v>
      </c>
      <c r="K10" s="12" t="s">
        <v>5</v>
      </c>
      <c r="L10" s="12" t="s">
        <v>6</v>
      </c>
    </row>
    <row r="11" spans="1:12" x14ac:dyDescent="0.2">
      <c r="D11" s="14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5" t="s">
        <v>9</v>
      </c>
      <c r="J11" s="15" t="s">
        <v>10</v>
      </c>
      <c r="K11" s="15" t="s">
        <v>10</v>
      </c>
      <c r="L11" s="15" t="s">
        <v>10</v>
      </c>
    </row>
    <row r="12" spans="1:12" x14ac:dyDescent="0.2">
      <c r="B12" s="4" t="s">
        <v>65</v>
      </c>
      <c r="C12" s="16" t="s">
        <v>11</v>
      </c>
      <c r="D12" s="10">
        <f t="shared" ref="D12:I12" si="0">SUM(D14:D70)</f>
        <v>630010</v>
      </c>
      <c r="E12" s="3">
        <f t="shared" si="0"/>
        <v>294154</v>
      </c>
      <c r="F12" s="3">
        <f t="shared" si="0"/>
        <v>335856</v>
      </c>
      <c r="G12" s="3">
        <f t="shared" si="0"/>
        <v>390091</v>
      </c>
      <c r="H12" s="3">
        <f t="shared" si="0"/>
        <v>176335</v>
      </c>
      <c r="I12" s="3">
        <f t="shared" si="0"/>
        <v>213756</v>
      </c>
      <c r="J12" s="25">
        <f>G12/D12*100</f>
        <v>61.918223520261584</v>
      </c>
      <c r="K12" s="25">
        <v>60</v>
      </c>
      <c r="L12" s="25">
        <v>63.7</v>
      </c>
    </row>
    <row r="13" spans="1:12" x14ac:dyDescent="0.2">
      <c r="D13" s="18"/>
      <c r="F13" s="19"/>
      <c r="G13" s="19"/>
      <c r="H13" s="19"/>
      <c r="I13" s="19"/>
      <c r="J13" s="26"/>
      <c r="K13" s="26"/>
      <c r="L13" s="26"/>
    </row>
    <row r="14" spans="1:12" x14ac:dyDescent="0.2">
      <c r="C14" s="1" t="s">
        <v>12</v>
      </c>
      <c r="D14" s="21">
        <f>E14+F14</f>
        <v>311257</v>
      </c>
      <c r="E14" s="19">
        <v>145650</v>
      </c>
      <c r="F14" s="19">
        <v>165607</v>
      </c>
      <c r="G14" s="22">
        <f>H14+I14</f>
        <v>169429</v>
      </c>
      <c r="H14" s="19">
        <v>76067</v>
      </c>
      <c r="I14" s="19">
        <v>93362</v>
      </c>
      <c r="J14" s="26">
        <f t="shared" ref="J14:L15" si="1">G14/D14*100</f>
        <v>54.433795866438352</v>
      </c>
      <c r="K14" s="26">
        <f t="shared" si="1"/>
        <v>52.225883968417442</v>
      </c>
      <c r="L14" s="26">
        <f t="shared" si="1"/>
        <v>56.375636295567219</v>
      </c>
    </row>
    <row r="15" spans="1:12" x14ac:dyDescent="0.2">
      <c r="C15" s="1" t="s">
        <v>13</v>
      </c>
      <c r="D15" s="21">
        <f>E15+F15</f>
        <v>38098</v>
      </c>
      <c r="E15" s="19">
        <v>17586</v>
      </c>
      <c r="F15" s="19">
        <v>20512</v>
      </c>
      <c r="G15" s="22">
        <f>H15+I15</f>
        <v>24009</v>
      </c>
      <c r="H15" s="19">
        <v>10743</v>
      </c>
      <c r="I15" s="19">
        <v>13266</v>
      </c>
      <c r="J15" s="26">
        <f t="shared" si="1"/>
        <v>63.019056118431415</v>
      </c>
      <c r="K15" s="26">
        <f t="shared" si="1"/>
        <v>61.088365745479358</v>
      </c>
      <c r="L15" s="26">
        <f t="shared" si="1"/>
        <v>64.674336973478944</v>
      </c>
    </row>
    <row r="16" spans="1:12" x14ac:dyDescent="0.2">
      <c r="C16" s="1" t="s">
        <v>14</v>
      </c>
      <c r="D16" s="14" t="s">
        <v>66</v>
      </c>
      <c r="E16" s="27" t="s">
        <v>67</v>
      </c>
      <c r="F16" s="27" t="s">
        <v>67</v>
      </c>
      <c r="G16" s="27" t="s">
        <v>67</v>
      </c>
      <c r="H16" s="27" t="s">
        <v>67</v>
      </c>
      <c r="I16" s="27" t="s">
        <v>67</v>
      </c>
      <c r="J16" s="27" t="s">
        <v>67</v>
      </c>
      <c r="K16" s="27" t="s">
        <v>67</v>
      </c>
      <c r="L16" s="27" t="s">
        <v>67</v>
      </c>
    </row>
    <row r="17" spans="3:12" x14ac:dyDescent="0.2">
      <c r="C17" s="1" t="s">
        <v>15</v>
      </c>
      <c r="D17" s="21">
        <f>E17+F17</f>
        <v>26816</v>
      </c>
      <c r="E17" s="19">
        <v>12481</v>
      </c>
      <c r="F17" s="19">
        <v>14335</v>
      </c>
      <c r="G17" s="27">
        <f>H17+I17</f>
        <v>19965</v>
      </c>
      <c r="H17" s="19">
        <v>9123</v>
      </c>
      <c r="I17" s="19">
        <v>10842</v>
      </c>
      <c r="J17" s="26">
        <f>G17/D17*100</f>
        <v>74.451819809069207</v>
      </c>
      <c r="K17" s="26">
        <f>H17/E17*100</f>
        <v>73.095104558929563</v>
      </c>
      <c r="L17" s="26">
        <f>I17/F17*100</f>
        <v>75.633065922567141</v>
      </c>
    </row>
    <row r="18" spans="3:12" x14ac:dyDescent="0.2">
      <c r="C18" s="1" t="s">
        <v>16</v>
      </c>
      <c r="D18" s="14" t="s">
        <v>66</v>
      </c>
      <c r="E18" s="27" t="s">
        <v>67</v>
      </c>
      <c r="F18" s="27" t="s">
        <v>67</v>
      </c>
      <c r="G18" s="27" t="s">
        <v>67</v>
      </c>
      <c r="H18" s="27" t="s">
        <v>67</v>
      </c>
      <c r="I18" s="27" t="s">
        <v>67</v>
      </c>
      <c r="J18" s="27" t="s">
        <v>67</v>
      </c>
      <c r="K18" s="27" t="s">
        <v>67</v>
      </c>
      <c r="L18" s="27" t="s">
        <v>67</v>
      </c>
    </row>
    <row r="19" spans="3:12" x14ac:dyDescent="0.2">
      <c r="C19" s="1" t="s">
        <v>17</v>
      </c>
      <c r="D19" s="14" t="s">
        <v>66</v>
      </c>
      <c r="E19" s="27" t="s">
        <v>67</v>
      </c>
      <c r="F19" s="27" t="s">
        <v>67</v>
      </c>
      <c r="G19" s="27" t="s">
        <v>67</v>
      </c>
      <c r="H19" s="27" t="s">
        <v>67</v>
      </c>
      <c r="I19" s="27" t="s">
        <v>67</v>
      </c>
      <c r="J19" s="27" t="s">
        <v>67</v>
      </c>
      <c r="K19" s="27" t="s">
        <v>67</v>
      </c>
      <c r="L19" s="27" t="s">
        <v>67</v>
      </c>
    </row>
    <row r="20" spans="3:12" x14ac:dyDescent="0.2">
      <c r="C20" s="1" t="s">
        <v>18</v>
      </c>
      <c r="D20" s="21">
        <f>E20+F20</f>
        <v>26003</v>
      </c>
      <c r="E20" s="19">
        <v>11702</v>
      </c>
      <c r="F20" s="19">
        <v>14301</v>
      </c>
      <c r="G20" s="22">
        <f>H20+I20</f>
        <v>18665</v>
      </c>
      <c r="H20" s="19">
        <v>8021</v>
      </c>
      <c r="I20" s="19">
        <v>10644</v>
      </c>
      <c r="J20" s="26">
        <f>G20/D20*100</f>
        <v>71.780179210091148</v>
      </c>
      <c r="K20" s="26">
        <f>H20/E20*100</f>
        <v>68.543838660058114</v>
      </c>
      <c r="L20" s="26">
        <f>I20/F20*100</f>
        <v>74.42836165303126</v>
      </c>
    </row>
    <row r="21" spans="3:12" x14ac:dyDescent="0.2">
      <c r="D21" s="23"/>
      <c r="E21" s="19"/>
      <c r="F21" s="19"/>
      <c r="H21" s="19"/>
      <c r="I21" s="19"/>
      <c r="J21" s="26"/>
      <c r="K21" s="26"/>
      <c r="L21" s="26"/>
    </row>
    <row r="22" spans="3:12" x14ac:dyDescent="0.2">
      <c r="C22" s="1" t="s">
        <v>19</v>
      </c>
      <c r="D22" s="14" t="s">
        <v>66</v>
      </c>
      <c r="E22" s="27" t="s">
        <v>67</v>
      </c>
      <c r="F22" s="27" t="s">
        <v>67</v>
      </c>
      <c r="G22" s="27" t="s">
        <v>67</v>
      </c>
      <c r="H22" s="27" t="s">
        <v>67</v>
      </c>
      <c r="I22" s="27" t="s">
        <v>67</v>
      </c>
      <c r="J22" s="27" t="s">
        <v>67</v>
      </c>
      <c r="K22" s="27" t="s">
        <v>67</v>
      </c>
      <c r="L22" s="27" t="s">
        <v>67</v>
      </c>
    </row>
    <row r="23" spans="3:12" x14ac:dyDescent="0.2">
      <c r="C23" s="1" t="s">
        <v>20</v>
      </c>
      <c r="D23" s="14" t="s">
        <v>66</v>
      </c>
      <c r="E23" s="27" t="s">
        <v>67</v>
      </c>
      <c r="F23" s="27" t="s">
        <v>67</v>
      </c>
      <c r="G23" s="27" t="s">
        <v>67</v>
      </c>
      <c r="H23" s="27" t="s">
        <v>67</v>
      </c>
      <c r="I23" s="27" t="s">
        <v>67</v>
      </c>
      <c r="J23" s="27" t="s">
        <v>67</v>
      </c>
      <c r="K23" s="27" t="s">
        <v>67</v>
      </c>
      <c r="L23" s="27" t="s">
        <v>67</v>
      </c>
    </row>
    <row r="24" spans="3:12" x14ac:dyDescent="0.2">
      <c r="C24" s="1" t="s">
        <v>21</v>
      </c>
      <c r="D24" s="14" t="s">
        <v>66</v>
      </c>
      <c r="E24" s="27" t="s">
        <v>67</v>
      </c>
      <c r="F24" s="27" t="s">
        <v>67</v>
      </c>
      <c r="G24" s="27" t="s">
        <v>67</v>
      </c>
      <c r="H24" s="27" t="s">
        <v>67</v>
      </c>
      <c r="I24" s="27" t="s">
        <v>67</v>
      </c>
      <c r="J24" s="27" t="s">
        <v>67</v>
      </c>
      <c r="K24" s="27" t="s">
        <v>67</v>
      </c>
      <c r="L24" s="27" t="s">
        <v>67</v>
      </c>
    </row>
    <row r="25" spans="3:12" x14ac:dyDescent="0.2">
      <c r="D25" s="23"/>
      <c r="E25" s="19"/>
      <c r="F25" s="19"/>
      <c r="H25" s="19"/>
      <c r="I25" s="19"/>
      <c r="J25" s="26"/>
      <c r="K25" s="26"/>
      <c r="L25" s="26"/>
    </row>
    <row r="26" spans="3:12" x14ac:dyDescent="0.2">
      <c r="C26" s="1" t="s">
        <v>22</v>
      </c>
      <c r="D26" s="21">
        <f t="shared" ref="D26:D31" si="2">E26+F26</f>
        <v>11979</v>
      </c>
      <c r="E26" s="19">
        <v>5594</v>
      </c>
      <c r="F26" s="19">
        <v>6385</v>
      </c>
      <c r="G26" s="22">
        <f t="shared" ref="G26:G31" si="3">H26+I26</f>
        <v>7543</v>
      </c>
      <c r="H26" s="19">
        <v>3472</v>
      </c>
      <c r="I26" s="19">
        <v>4071</v>
      </c>
      <c r="J26" s="26">
        <f t="shared" ref="J26:L31" si="4">G26/D26*100</f>
        <v>62.968528257784449</v>
      </c>
      <c r="K26" s="26">
        <f t="shared" si="4"/>
        <v>62.066499821237045</v>
      </c>
      <c r="L26" s="26">
        <f t="shared" si="4"/>
        <v>63.758809710258411</v>
      </c>
    </row>
    <row r="27" spans="3:12" x14ac:dyDescent="0.2">
      <c r="C27" s="1" t="s">
        <v>23</v>
      </c>
      <c r="D27" s="21">
        <f t="shared" si="2"/>
        <v>13327</v>
      </c>
      <c r="E27" s="19">
        <v>6210</v>
      </c>
      <c r="F27" s="19">
        <v>7117</v>
      </c>
      <c r="G27" s="22">
        <f t="shared" si="3"/>
        <v>9318</v>
      </c>
      <c r="H27" s="19">
        <v>4248</v>
      </c>
      <c r="I27" s="19">
        <v>5070</v>
      </c>
      <c r="J27" s="26">
        <f t="shared" si="4"/>
        <v>69.918211150296401</v>
      </c>
      <c r="K27" s="26">
        <f t="shared" si="4"/>
        <v>68.405797101449267</v>
      </c>
      <c r="L27" s="26">
        <f t="shared" si="4"/>
        <v>71.23788112968947</v>
      </c>
    </row>
    <row r="28" spans="3:12" x14ac:dyDescent="0.2">
      <c r="C28" s="1" t="s">
        <v>24</v>
      </c>
      <c r="D28" s="21">
        <f t="shared" si="2"/>
        <v>7330</v>
      </c>
      <c r="E28" s="19">
        <v>3438</v>
      </c>
      <c r="F28" s="19">
        <v>3892</v>
      </c>
      <c r="G28" s="22">
        <f t="shared" si="3"/>
        <v>5771</v>
      </c>
      <c r="H28" s="19">
        <v>2644</v>
      </c>
      <c r="I28" s="19">
        <v>3127</v>
      </c>
      <c r="J28" s="26">
        <f t="shared" si="4"/>
        <v>78.731241473396992</v>
      </c>
      <c r="K28" s="26">
        <f t="shared" si="4"/>
        <v>76.90517742873763</v>
      </c>
      <c r="L28" s="26">
        <f t="shared" si="4"/>
        <v>80.344295991777997</v>
      </c>
    </row>
    <row r="29" spans="3:12" x14ac:dyDescent="0.2">
      <c r="C29" s="1" t="s">
        <v>25</v>
      </c>
      <c r="D29" s="21">
        <f t="shared" si="2"/>
        <v>6549</v>
      </c>
      <c r="E29" s="19">
        <v>3031</v>
      </c>
      <c r="F29" s="19">
        <v>3518</v>
      </c>
      <c r="G29" s="22">
        <f t="shared" si="3"/>
        <v>4905</v>
      </c>
      <c r="H29" s="19">
        <v>2276</v>
      </c>
      <c r="I29" s="19">
        <v>2629</v>
      </c>
      <c r="J29" s="26">
        <f t="shared" si="4"/>
        <v>74.89693082913422</v>
      </c>
      <c r="K29" s="26">
        <f t="shared" si="4"/>
        <v>75.090729132299572</v>
      </c>
      <c r="L29" s="26">
        <f t="shared" si="4"/>
        <v>74.729960204661737</v>
      </c>
    </row>
    <row r="30" spans="3:12" x14ac:dyDescent="0.2">
      <c r="C30" s="1" t="s">
        <v>26</v>
      </c>
      <c r="D30" s="21">
        <f t="shared" si="2"/>
        <v>16459</v>
      </c>
      <c r="E30" s="19">
        <v>7814</v>
      </c>
      <c r="F30" s="19">
        <v>8645</v>
      </c>
      <c r="G30" s="22">
        <f t="shared" si="3"/>
        <v>11379</v>
      </c>
      <c r="H30" s="19">
        <v>5233</v>
      </c>
      <c r="I30" s="19">
        <v>6146</v>
      </c>
      <c r="J30" s="26">
        <f t="shared" si="4"/>
        <v>69.135427425724529</v>
      </c>
      <c r="K30" s="26">
        <f t="shared" si="4"/>
        <v>66.969541847965189</v>
      </c>
      <c r="L30" s="26">
        <f t="shared" si="4"/>
        <v>71.093117408906878</v>
      </c>
    </row>
    <row r="31" spans="3:12" x14ac:dyDescent="0.2">
      <c r="C31" s="1" t="s">
        <v>27</v>
      </c>
      <c r="D31" s="21">
        <f t="shared" si="2"/>
        <v>36619</v>
      </c>
      <c r="E31" s="19">
        <v>17576</v>
      </c>
      <c r="F31" s="19">
        <v>19043</v>
      </c>
      <c r="G31" s="22">
        <f t="shared" si="3"/>
        <v>17260</v>
      </c>
      <c r="H31" s="19">
        <v>8004</v>
      </c>
      <c r="I31" s="19">
        <v>9256</v>
      </c>
      <c r="J31" s="26">
        <f t="shared" si="4"/>
        <v>47.134001474644307</v>
      </c>
      <c r="K31" s="26">
        <f t="shared" si="4"/>
        <v>45.539371870732822</v>
      </c>
      <c r="L31" s="26">
        <f t="shared" si="4"/>
        <v>48.605786903324052</v>
      </c>
    </row>
    <row r="32" spans="3:12" x14ac:dyDescent="0.2">
      <c r="D32" s="23"/>
      <c r="E32" s="19"/>
      <c r="F32" s="19"/>
      <c r="H32" s="19"/>
      <c r="I32" s="19"/>
      <c r="J32" s="26"/>
      <c r="K32" s="26"/>
      <c r="L32" s="26"/>
    </row>
    <row r="33" spans="3:12" x14ac:dyDescent="0.2">
      <c r="C33" s="1" t="s">
        <v>28</v>
      </c>
      <c r="D33" s="21">
        <f>E33+F33</f>
        <v>16677</v>
      </c>
      <c r="E33" s="19">
        <v>7766</v>
      </c>
      <c r="F33" s="19">
        <v>8911</v>
      </c>
      <c r="G33" s="22">
        <f>H33+I33</f>
        <v>11883</v>
      </c>
      <c r="H33" s="19">
        <v>5451</v>
      </c>
      <c r="I33" s="19">
        <v>6432</v>
      </c>
      <c r="J33" s="26">
        <f t="shared" ref="J33:L37" si="5">G33/D33*100</f>
        <v>71.25382262996942</v>
      </c>
      <c r="K33" s="26">
        <f t="shared" si="5"/>
        <v>70.190574298223012</v>
      </c>
      <c r="L33" s="26">
        <f t="shared" si="5"/>
        <v>72.180451127819538</v>
      </c>
    </row>
    <row r="34" spans="3:12" x14ac:dyDescent="0.2">
      <c r="C34" s="1" t="s">
        <v>29</v>
      </c>
      <c r="D34" s="21">
        <f>E34+F34</f>
        <v>12308</v>
      </c>
      <c r="E34" s="19">
        <v>5742</v>
      </c>
      <c r="F34" s="19">
        <v>6566</v>
      </c>
      <c r="G34" s="22">
        <f>H34+I34</f>
        <v>8429</v>
      </c>
      <c r="H34" s="19">
        <v>3823</v>
      </c>
      <c r="I34" s="19">
        <v>4606</v>
      </c>
      <c r="J34" s="26">
        <f t="shared" si="5"/>
        <v>68.483912902177451</v>
      </c>
      <c r="K34" s="26">
        <f t="shared" si="5"/>
        <v>66.579588993382103</v>
      </c>
      <c r="L34" s="26">
        <v>70.2</v>
      </c>
    </row>
    <row r="35" spans="3:12" x14ac:dyDescent="0.2">
      <c r="C35" s="1" t="s">
        <v>30</v>
      </c>
      <c r="D35" s="21">
        <f>E35+F35</f>
        <v>5014</v>
      </c>
      <c r="E35" s="19">
        <v>2334</v>
      </c>
      <c r="F35" s="19">
        <v>2680</v>
      </c>
      <c r="G35" s="22">
        <f>H35+I35</f>
        <v>3843</v>
      </c>
      <c r="H35" s="19">
        <v>1734</v>
      </c>
      <c r="I35" s="19">
        <v>2109</v>
      </c>
      <c r="J35" s="26">
        <v>76.7</v>
      </c>
      <c r="K35" s="26">
        <f t="shared" si="5"/>
        <v>74.293059125964007</v>
      </c>
      <c r="L35" s="26">
        <f t="shared" si="5"/>
        <v>78.694029850746276</v>
      </c>
    </row>
    <row r="36" spans="3:12" x14ac:dyDescent="0.2">
      <c r="C36" s="1" t="s">
        <v>31</v>
      </c>
      <c r="D36" s="21">
        <f>E36+F36</f>
        <v>3844</v>
      </c>
      <c r="E36" s="19">
        <v>1809</v>
      </c>
      <c r="F36" s="19">
        <v>2035</v>
      </c>
      <c r="G36" s="22">
        <f>H36+I36</f>
        <v>2649</v>
      </c>
      <c r="H36" s="19">
        <v>1193</v>
      </c>
      <c r="I36" s="19">
        <v>1456</v>
      </c>
      <c r="J36" s="26">
        <f t="shared" si="5"/>
        <v>68.912591050988553</v>
      </c>
      <c r="K36" s="26">
        <v>66</v>
      </c>
      <c r="L36" s="26">
        <v>71.599999999999994</v>
      </c>
    </row>
    <row r="37" spans="3:12" x14ac:dyDescent="0.2">
      <c r="C37" s="1" t="s">
        <v>32</v>
      </c>
      <c r="D37" s="21">
        <f>E37+F37</f>
        <v>479</v>
      </c>
      <c r="E37" s="19">
        <v>224</v>
      </c>
      <c r="F37" s="19">
        <v>255</v>
      </c>
      <c r="G37" s="22">
        <f>H37+I37</f>
        <v>432</v>
      </c>
      <c r="H37" s="19">
        <v>204</v>
      </c>
      <c r="I37" s="19">
        <v>228</v>
      </c>
      <c r="J37" s="26">
        <f t="shared" si="5"/>
        <v>90.187891440501048</v>
      </c>
      <c r="K37" s="26">
        <f t="shared" si="5"/>
        <v>91.071428571428569</v>
      </c>
      <c r="L37" s="26">
        <f t="shared" si="5"/>
        <v>89.411764705882362</v>
      </c>
    </row>
    <row r="38" spans="3:12" x14ac:dyDescent="0.2">
      <c r="D38" s="23"/>
      <c r="E38" s="19"/>
      <c r="F38" s="19"/>
      <c r="H38" s="19"/>
      <c r="I38" s="19"/>
      <c r="J38" s="26"/>
      <c r="K38" s="26"/>
      <c r="L38" s="26"/>
    </row>
    <row r="39" spans="3:12" x14ac:dyDescent="0.2">
      <c r="C39" s="1" t="s">
        <v>33</v>
      </c>
      <c r="D39" s="21">
        <f>E39+F39</f>
        <v>12013</v>
      </c>
      <c r="E39" s="19">
        <v>5537</v>
      </c>
      <c r="F39" s="19">
        <v>6476</v>
      </c>
      <c r="G39" s="22">
        <f>H39+I39</f>
        <v>9433</v>
      </c>
      <c r="H39" s="19">
        <v>4296</v>
      </c>
      <c r="I39" s="19">
        <v>5137</v>
      </c>
      <c r="J39" s="26">
        <f t="shared" ref="J39:L43" si="6">G39/D39*100</f>
        <v>78.523266461333549</v>
      </c>
      <c r="K39" s="26">
        <f t="shared" si="6"/>
        <v>77.587141051110706</v>
      </c>
      <c r="L39" s="26">
        <f t="shared" si="6"/>
        <v>79.323656578134646</v>
      </c>
    </row>
    <row r="40" spans="3:12" x14ac:dyDescent="0.2">
      <c r="C40" s="1" t="s">
        <v>34</v>
      </c>
      <c r="D40" s="21">
        <f>E40+F40</f>
        <v>6553</v>
      </c>
      <c r="E40" s="19">
        <v>3077</v>
      </c>
      <c r="F40" s="19">
        <v>3476</v>
      </c>
      <c r="G40" s="22">
        <f>H40+I40</f>
        <v>5144</v>
      </c>
      <c r="H40" s="19">
        <v>2357</v>
      </c>
      <c r="I40" s="19">
        <v>2787</v>
      </c>
      <c r="J40" s="26">
        <f t="shared" si="6"/>
        <v>78.498397680451703</v>
      </c>
      <c r="K40" s="26">
        <f t="shared" si="6"/>
        <v>76.600584985375363</v>
      </c>
      <c r="L40" s="26">
        <f t="shared" si="6"/>
        <v>80.17836593785961</v>
      </c>
    </row>
    <row r="41" spans="3:12" x14ac:dyDescent="0.2">
      <c r="C41" s="1" t="s">
        <v>35</v>
      </c>
      <c r="D41" s="21">
        <f>E41+F41</f>
        <v>11269</v>
      </c>
      <c r="E41" s="19">
        <v>5331</v>
      </c>
      <c r="F41" s="19">
        <v>5938</v>
      </c>
      <c r="G41" s="22">
        <f>H41+I41</f>
        <v>9029</v>
      </c>
      <c r="H41" s="19">
        <v>4245</v>
      </c>
      <c r="I41" s="19">
        <v>4784</v>
      </c>
      <c r="J41" s="26">
        <f t="shared" si="6"/>
        <v>80.122459845594108</v>
      </c>
      <c r="K41" s="26">
        <f t="shared" si="6"/>
        <v>79.628587507034325</v>
      </c>
      <c r="L41" s="26">
        <f t="shared" si="6"/>
        <v>80.565847086561121</v>
      </c>
    </row>
    <row r="42" spans="3:12" x14ac:dyDescent="0.2">
      <c r="C42" s="1" t="s">
        <v>36</v>
      </c>
      <c r="D42" s="21">
        <f>E42+F42</f>
        <v>7862</v>
      </c>
      <c r="E42" s="19">
        <v>3630</v>
      </c>
      <c r="F42" s="19">
        <v>4232</v>
      </c>
      <c r="G42" s="22">
        <f>H42+I42</f>
        <v>6472</v>
      </c>
      <c r="H42" s="19">
        <v>2977</v>
      </c>
      <c r="I42" s="19">
        <v>3495</v>
      </c>
      <c r="J42" s="26">
        <f t="shared" si="6"/>
        <v>82.320020351055717</v>
      </c>
      <c r="K42" s="26">
        <f t="shared" si="6"/>
        <v>82.011019283746549</v>
      </c>
      <c r="L42" s="26">
        <f t="shared" si="6"/>
        <v>82.585066162570882</v>
      </c>
    </row>
    <row r="43" spans="3:12" x14ac:dyDescent="0.2">
      <c r="C43" s="1" t="s">
        <v>37</v>
      </c>
      <c r="D43" s="21">
        <f>E43+F43</f>
        <v>4241</v>
      </c>
      <c r="E43" s="19">
        <v>1943</v>
      </c>
      <c r="F43" s="19">
        <v>2298</v>
      </c>
      <c r="G43" s="22">
        <f>H43+I43</f>
        <v>3679</v>
      </c>
      <c r="H43" s="19">
        <v>1694</v>
      </c>
      <c r="I43" s="19">
        <v>1985</v>
      </c>
      <c r="J43" s="26">
        <v>86.8</v>
      </c>
      <c r="K43" s="26">
        <f t="shared" si="6"/>
        <v>87.184765826042195</v>
      </c>
      <c r="L43" s="26">
        <f t="shared" si="6"/>
        <v>86.379460400348123</v>
      </c>
    </row>
    <row r="44" spans="3:12" x14ac:dyDescent="0.2">
      <c r="D44" s="23"/>
      <c r="E44" s="19"/>
      <c r="F44" s="19"/>
      <c r="H44" s="19"/>
      <c r="I44" s="19"/>
      <c r="J44" s="26"/>
      <c r="K44" s="26"/>
      <c r="L44" s="26"/>
    </row>
    <row r="45" spans="3:12" x14ac:dyDescent="0.2">
      <c r="C45" s="1" t="s">
        <v>38</v>
      </c>
      <c r="D45" s="14" t="s">
        <v>66</v>
      </c>
      <c r="E45" s="27" t="s">
        <v>67</v>
      </c>
      <c r="F45" s="27" t="s">
        <v>67</v>
      </c>
      <c r="G45" s="27" t="s">
        <v>67</v>
      </c>
      <c r="H45" s="27" t="s">
        <v>67</v>
      </c>
      <c r="I45" s="27" t="s">
        <v>67</v>
      </c>
      <c r="J45" s="27" t="s">
        <v>67</v>
      </c>
      <c r="K45" s="27" t="s">
        <v>67</v>
      </c>
      <c r="L45" s="27" t="s">
        <v>67</v>
      </c>
    </row>
    <row r="46" spans="3:12" x14ac:dyDescent="0.2">
      <c r="C46" s="1" t="s">
        <v>39</v>
      </c>
      <c r="D46" s="14" t="s">
        <v>66</v>
      </c>
      <c r="E46" s="27" t="s">
        <v>67</v>
      </c>
      <c r="F46" s="27" t="s">
        <v>67</v>
      </c>
      <c r="G46" s="27" t="s">
        <v>67</v>
      </c>
      <c r="H46" s="27" t="s">
        <v>67</v>
      </c>
      <c r="I46" s="27" t="s">
        <v>67</v>
      </c>
      <c r="J46" s="27" t="s">
        <v>67</v>
      </c>
      <c r="K46" s="27" t="s">
        <v>67</v>
      </c>
      <c r="L46" s="27" t="s">
        <v>67</v>
      </c>
    </row>
    <row r="47" spans="3:12" x14ac:dyDescent="0.2">
      <c r="C47" s="1" t="s">
        <v>40</v>
      </c>
      <c r="D47" s="14" t="s">
        <v>66</v>
      </c>
      <c r="E47" s="27" t="s">
        <v>67</v>
      </c>
      <c r="F47" s="27" t="s">
        <v>67</v>
      </c>
      <c r="G47" s="27" t="s">
        <v>67</v>
      </c>
      <c r="H47" s="27" t="s">
        <v>67</v>
      </c>
      <c r="I47" s="27" t="s">
        <v>67</v>
      </c>
      <c r="J47" s="27" t="s">
        <v>67</v>
      </c>
      <c r="K47" s="27" t="s">
        <v>67</v>
      </c>
      <c r="L47" s="27" t="s">
        <v>67</v>
      </c>
    </row>
    <row r="48" spans="3:12" x14ac:dyDescent="0.2">
      <c r="C48" s="1" t="s">
        <v>41</v>
      </c>
      <c r="D48" s="14" t="s">
        <v>66</v>
      </c>
      <c r="E48" s="27" t="s">
        <v>67</v>
      </c>
      <c r="F48" s="27" t="s">
        <v>67</v>
      </c>
      <c r="G48" s="27" t="s">
        <v>67</v>
      </c>
      <c r="H48" s="27" t="s">
        <v>67</v>
      </c>
      <c r="I48" s="27" t="s">
        <v>67</v>
      </c>
      <c r="J48" s="27" t="s">
        <v>67</v>
      </c>
      <c r="K48" s="27" t="s">
        <v>67</v>
      </c>
      <c r="L48" s="27" t="s">
        <v>67</v>
      </c>
    </row>
    <row r="49" spans="3:12" x14ac:dyDescent="0.2">
      <c r="C49" s="1" t="s">
        <v>42</v>
      </c>
      <c r="D49" s="14" t="s">
        <v>66</v>
      </c>
      <c r="E49" s="27" t="s">
        <v>67</v>
      </c>
      <c r="F49" s="27" t="s">
        <v>67</v>
      </c>
      <c r="G49" s="27" t="s">
        <v>67</v>
      </c>
      <c r="H49" s="27" t="s">
        <v>67</v>
      </c>
      <c r="I49" s="27" t="s">
        <v>67</v>
      </c>
      <c r="J49" s="27" t="s">
        <v>67</v>
      </c>
      <c r="K49" s="27" t="s">
        <v>67</v>
      </c>
      <c r="L49" s="27" t="s">
        <v>67</v>
      </c>
    </row>
    <row r="50" spans="3:12" x14ac:dyDescent="0.2">
      <c r="C50" s="1" t="s">
        <v>43</v>
      </c>
      <c r="D50" s="14" t="s">
        <v>66</v>
      </c>
      <c r="E50" s="27" t="s">
        <v>67</v>
      </c>
      <c r="F50" s="27" t="s">
        <v>67</v>
      </c>
      <c r="G50" s="27" t="s">
        <v>67</v>
      </c>
      <c r="H50" s="27" t="s">
        <v>67</v>
      </c>
      <c r="I50" s="27" t="s">
        <v>67</v>
      </c>
      <c r="J50" s="27" t="s">
        <v>67</v>
      </c>
      <c r="K50" s="27" t="s">
        <v>67</v>
      </c>
      <c r="L50" s="27" t="s">
        <v>67</v>
      </c>
    </row>
    <row r="51" spans="3:12" x14ac:dyDescent="0.2">
      <c r="C51" s="1" t="s">
        <v>44</v>
      </c>
      <c r="D51" s="14" t="s">
        <v>66</v>
      </c>
      <c r="E51" s="27" t="s">
        <v>67</v>
      </c>
      <c r="F51" s="27" t="s">
        <v>67</v>
      </c>
      <c r="G51" s="27" t="s">
        <v>67</v>
      </c>
      <c r="H51" s="27" t="s">
        <v>67</v>
      </c>
      <c r="I51" s="27" t="s">
        <v>67</v>
      </c>
      <c r="J51" s="27" t="s">
        <v>67</v>
      </c>
      <c r="K51" s="27" t="s">
        <v>67</v>
      </c>
      <c r="L51" s="27" t="s">
        <v>67</v>
      </c>
    </row>
    <row r="52" spans="3:12" x14ac:dyDescent="0.2">
      <c r="C52" s="1" t="s">
        <v>45</v>
      </c>
      <c r="D52" s="14" t="s">
        <v>66</v>
      </c>
      <c r="E52" s="27" t="s">
        <v>67</v>
      </c>
      <c r="F52" s="27" t="s">
        <v>67</v>
      </c>
      <c r="G52" s="27" t="s">
        <v>67</v>
      </c>
      <c r="H52" s="27" t="s">
        <v>67</v>
      </c>
      <c r="I52" s="27" t="s">
        <v>67</v>
      </c>
      <c r="J52" s="27" t="s">
        <v>67</v>
      </c>
      <c r="K52" s="27" t="s">
        <v>67</v>
      </c>
      <c r="L52" s="27" t="s">
        <v>67</v>
      </c>
    </row>
    <row r="53" spans="3:12" x14ac:dyDescent="0.2">
      <c r="C53" s="1" t="s">
        <v>46</v>
      </c>
      <c r="D53" s="14" t="s">
        <v>66</v>
      </c>
      <c r="E53" s="27" t="s">
        <v>67</v>
      </c>
      <c r="F53" s="27" t="s">
        <v>67</v>
      </c>
      <c r="G53" s="27" t="s">
        <v>67</v>
      </c>
      <c r="H53" s="27" t="s">
        <v>67</v>
      </c>
      <c r="I53" s="27" t="s">
        <v>67</v>
      </c>
      <c r="J53" s="27" t="s">
        <v>67</v>
      </c>
      <c r="K53" s="27" t="s">
        <v>67</v>
      </c>
      <c r="L53" s="27" t="s">
        <v>67</v>
      </c>
    </row>
    <row r="54" spans="3:12" x14ac:dyDescent="0.2">
      <c r="C54" s="1" t="s">
        <v>47</v>
      </c>
      <c r="D54" s="14" t="s">
        <v>66</v>
      </c>
      <c r="E54" s="27" t="s">
        <v>67</v>
      </c>
      <c r="F54" s="27" t="s">
        <v>67</v>
      </c>
      <c r="G54" s="27" t="s">
        <v>67</v>
      </c>
      <c r="H54" s="27" t="s">
        <v>67</v>
      </c>
      <c r="I54" s="27" t="s">
        <v>67</v>
      </c>
      <c r="J54" s="27" t="s">
        <v>67</v>
      </c>
      <c r="K54" s="27" t="s">
        <v>67</v>
      </c>
      <c r="L54" s="27" t="s">
        <v>67</v>
      </c>
    </row>
    <row r="55" spans="3:12" x14ac:dyDescent="0.2">
      <c r="D55" s="23"/>
      <c r="E55" s="19"/>
      <c r="F55" s="19"/>
      <c r="H55" s="19"/>
      <c r="I55" s="19"/>
      <c r="J55" s="26"/>
      <c r="K55" s="26"/>
      <c r="L55" s="26"/>
    </row>
    <row r="56" spans="3:12" x14ac:dyDescent="0.2">
      <c r="C56" s="1" t="s">
        <v>48</v>
      </c>
      <c r="D56" s="21">
        <f t="shared" ref="D56:D62" si="7">E56+F56</f>
        <v>15948</v>
      </c>
      <c r="E56" s="19">
        <v>7344</v>
      </c>
      <c r="F56" s="19">
        <v>8604</v>
      </c>
      <c r="G56" s="22">
        <f t="shared" ref="G56:G62" si="8">H56+I56</f>
        <v>11484</v>
      </c>
      <c r="H56" s="19">
        <v>5121</v>
      </c>
      <c r="I56" s="19">
        <v>6363</v>
      </c>
      <c r="J56" s="26">
        <f t="shared" ref="J56:L62" si="9">G56/D56*100</f>
        <v>72.009029345372454</v>
      </c>
      <c r="K56" s="26">
        <f t="shared" si="9"/>
        <v>69.730392156862735</v>
      </c>
      <c r="L56" s="26">
        <f t="shared" si="9"/>
        <v>73.953974895397494</v>
      </c>
    </row>
    <row r="57" spans="3:12" x14ac:dyDescent="0.2">
      <c r="C57" s="1" t="s">
        <v>49</v>
      </c>
      <c r="D57" s="21">
        <f t="shared" si="7"/>
        <v>3248</v>
      </c>
      <c r="E57" s="19">
        <v>1554</v>
      </c>
      <c r="F57" s="19">
        <v>1694</v>
      </c>
      <c r="G57" s="22">
        <f t="shared" si="8"/>
        <v>2524</v>
      </c>
      <c r="H57" s="19">
        <v>1188</v>
      </c>
      <c r="I57" s="19">
        <v>1336</v>
      </c>
      <c r="J57" s="26">
        <f t="shared" si="9"/>
        <v>77.709359605911331</v>
      </c>
      <c r="K57" s="26">
        <v>76.5</v>
      </c>
      <c r="L57" s="26">
        <f t="shared" si="9"/>
        <v>78.866587957497046</v>
      </c>
    </row>
    <row r="58" spans="3:12" x14ac:dyDescent="0.2">
      <c r="C58" s="1" t="s">
        <v>50</v>
      </c>
      <c r="D58" s="21">
        <f t="shared" si="7"/>
        <v>2677</v>
      </c>
      <c r="E58" s="19">
        <v>1280</v>
      </c>
      <c r="F58" s="19">
        <v>1397</v>
      </c>
      <c r="G58" s="22">
        <f t="shared" si="8"/>
        <v>2143</v>
      </c>
      <c r="H58" s="19">
        <v>1005</v>
      </c>
      <c r="I58" s="19">
        <v>1138</v>
      </c>
      <c r="J58" s="26">
        <f t="shared" si="9"/>
        <v>80.052297347777369</v>
      </c>
      <c r="K58" s="26">
        <f t="shared" si="9"/>
        <v>78.515625</v>
      </c>
      <c r="L58" s="26">
        <f t="shared" si="9"/>
        <v>81.460272011453114</v>
      </c>
    </row>
    <row r="59" spans="3:12" x14ac:dyDescent="0.2">
      <c r="C59" s="1" t="s">
        <v>51</v>
      </c>
      <c r="D59" s="21">
        <f t="shared" si="7"/>
        <v>11675</v>
      </c>
      <c r="E59" s="19">
        <v>5566</v>
      </c>
      <c r="F59" s="19">
        <v>6109</v>
      </c>
      <c r="G59" s="22">
        <f t="shared" si="8"/>
        <v>7888</v>
      </c>
      <c r="H59" s="19">
        <v>3674</v>
      </c>
      <c r="I59" s="19">
        <v>4214</v>
      </c>
      <c r="J59" s="26">
        <f t="shared" si="9"/>
        <v>67.563169164882225</v>
      </c>
      <c r="K59" s="26">
        <f t="shared" si="9"/>
        <v>66.007905138339922</v>
      </c>
      <c r="L59" s="26">
        <f t="shared" si="9"/>
        <v>68.980193157636265</v>
      </c>
    </row>
    <row r="60" spans="3:12" x14ac:dyDescent="0.2">
      <c r="C60" s="1" t="s">
        <v>52</v>
      </c>
      <c r="D60" s="21">
        <f t="shared" si="7"/>
        <v>4137</v>
      </c>
      <c r="E60" s="19">
        <v>1904</v>
      </c>
      <c r="F60" s="19">
        <v>2233</v>
      </c>
      <c r="G60" s="22">
        <f t="shared" si="8"/>
        <v>3292</v>
      </c>
      <c r="H60" s="19">
        <v>1495</v>
      </c>
      <c r="I60" s="19">
        <v>1797</v>
      </c>
      <c r="J60" s="26">
        <f t="shared" si="9"/>
        <v>79.574570945129324</v>
      </c>
      <c r="K60" s="26">
        <f t="shared" si="9"/>
        <v>78.518907563025209</v>
      </c>
      <c r="L60" s="26">
        <f t="shared" si="9"/>
        <v>80.474697716077031</v>
      </c>
    </row>
    <row r="61" spans="3:12" x14ac:dyDescent="0.2">
      <c r="C61" s="1" t="s">
        <v>53</v>
      </c>
      <c r="D61" s="21">
        <f t="shared" si="7"/>
        <v>4791</v>
      </c>
      <c r="E61" s="19">
        <v>2186</v>
      </c>
      <c r="F61" s="19">
        <v>2605</v>
      </c>
      <c r="G61" s="22">
        <f t="shared" si="8"/>
        <v>3914</v>
      </c>
      <c r="H61" s="19">
        <v>1738</v>
      </c>
      <c r="I61" s="19">
        <v>2176</v>
      </c>
      <c r="J61" s="26">
        <f t="shared" si="9"/>
        <v>81.694844500104352</v>
      </c>
      <c r="K61" s="26">
        <f t="shared" si="9"/>
        <v>79.505946935041166</v>
      </c>
      <c r="L61" s="26">
        <f t="shared" si="9"/>
        <v>83.531669865642996</v>
      </c>
    </row>
    <row r="62" spans="3:12" x14ac:dyDescent="0.2">
      <c r="C62" s="1" t="s">
        <v>54</v>
      </c>
      <c r="D62" s="21">
        <f t="shared" si="7"/>
        <v>12837</v>
      </c>
      <c r="E62" s="19">
        <v>5845</v>
      </c>
      <c r="F62" s="19">
        <v>6992</v>
      </c>
      <c r="G62" s="22">
        <f t="shared" si="8"/>
        <v>9609</v>
      </c>
      <c r="H62" s="19">
        <v>4309</v>
      </c>
      <c r="I62" s="19">
        <v>5300</v>
      </c>
      <c r="J62" s="26">
        <f t="shared" si="9"/>
        <v>74.853937835942972</v>
      </c>
      <c r="K62" s="26">
        <f t="shared" si="9"/>
        <v>73.721129170230967</v>
      </c>
      <c r="L62" s="26">
        <f t="shared" si="9"/>
        <v>75.800915331807786</v>
      </c>
    </row>
    <row r="63" spans="3:12" x14ac:dyDescent="0.2">
      <c r="D63" s="23"/>
      <c r="E63" s="19"/>
      <c r="F63" s="19"/>
      <c r="H63" s="19"/>
      <c r="I63" s="19"/>
      <c r="J63" s="26"/>
      <c r="K63" s="26"/>
      <c r="L63" s="26"/>
    </row>
    <row r="64" spans="3:12" x14ac:dyDescent="0.2">
      <c r="C64" s="1" t="s">
        <v>55</v>
      </c>
      <c r="D64" s="14" t="s">
        <v>66</v>
      </c>
      <c r="E64" s="27" t="s">
        <v>67</v>
      </c>
      <c r="F64" s="27" t="s">
        <v>67</v>
      </c>
      <c r="G64" s="27" t="s">
        <v>67</v>
      </c>
      <c r="H64" s="27" t="s">
        <v>67</v>
      </c>
      <c r="I64" s="27" t="s">
        <v>67</v>
      </c>
      <c r="J64" s="27" t="s">
        <v>67</v>
      </c>
      <c r="K64" s="27" t="s">
        <v>67</v>
      </c>
      <c r="L64" s="27" t="s">
        <v>67</v>
      </c>
    </row>
    <row r="65" spans="1:12" x14ac:dyDescent="0.2">
      <c r="C65" s="1" t="s">
        <v>56</v>
      </c>
      <c r="D65" s="14" t="s">
        <v>66</v>
      </c>
      <c r="E65" s="27" t="s">
        <v>67</v>
      </c>
      <c r="F65" s="27" t="s">
        <v>67</v>
      </c>
      <c r="G65" s="27" t="s">
        <v>67</v>
      </c>
      <c r="H65" s="27" t="s">
        <v>67</v>
      </c>
      <c r="I65" s="27" t="s">
        <v>67</v>
      </c>
      <c r="J65" s="27" t="s">
        <v>67</v>
      </c>
      <c r="K65" s="27" t="s">
        <v>67</v>
      </c>
      <c r="L65" s="27" t="s">
        <v>67</v>
      </c>
    </row>
    <row r="66" spans="1:12" x14ac:dyDescent="0.2">
      <c r="C66" s="1" t="s">
        <v>57</v>
      </c>
      <c r="D66" s="14" t="s">
        <v>66</v>
      </c>
      <c r="E66" s="27" t="s">
        <v>67</v>
      </c>
      <c r="F66" s="27" t="s">
        <v>67</v>
      </c>
      <c r="G66" s="27" t="s">
        <v>67</v>
      </c>
      <c r="H66" s="27" t="s">
        <v>67</v>
      </c>
      <c r="I66" s="27" t="s">
        <v>67</v>
      </c>
      <c r="J66" s="27" t="s">
        <v>67</v>
      </c>
      <c r="K66" s="27" t="s">
        <v>67</v>
      </c>
      <c r="L66" s="27" t="s">
        <v>67</v>
      </c>
    </row>
    <row r="67" spans="1:12" x14ac:dyDescent="0.2">
      <c r="C67" s="1" t="s">
        <v>58</v>
      </c>
      <c r="D67" s="14" t="s">
        <v>66</v>
      </c>
      <c r="E67" s="27" t="s">
        <v>67</v>
      </c>
      <c r="F67" s="27" t="s">
        <v>67</v>
      </c>
      <c r="G67" s="27" t="s">
        <v>67</v>
      </c>
      <c r="H67" s="27" t="s">
        <v>67</v>
      </c>
      <c r="I67" s="27" t="s">
        <v>67</v>
      </c>
      <c r="J67" s="27" t="s">
        <v>67</v>
      </c>
      <c r="K67" s="27" t="s">
        <v>67</v>
      </c>
      <c r="L67" s="27" t="s">
        <v>67</v>
      </c>
    </row>
    <row r="68" spans="1:12" x14ac:dyDescent="0.2">
      <c r="C68" s="1" t="s">
        <v>59</v>
      </c>
      <c r="D68" s="14" t="s">
        <v>66</v>
      </c>
      <c r="E68" s="27" t="s">
        <v>67</v>
      </c>
      <c r="F68" s="27" t="s">
        <v>67</v>
      </c>
      <c r="G68" s="27" t="s">
        <v>67</v>
      </c>
      <c r="H68" s="27" t="s">
        <v>67</v>
      </c>
      <c r="I68" s="27" t="s">
        <v>67</v>
      </c>
      <c r="J68" s="27" t="s">
        <v>67</v>
      </c>
      <c r="K68" s="27" t="s">
        <v>67</v>
      </c>
      <c r="L68" s="27" t="s">
        <v>67</v>
      </c>
    </row>
    <row r="69" spans="1:12" x14ac:dyDescent="0.2">
      <c r="C69" s="1" t="s">
        <v>60</v>
      </c>
      <c r="D69" s="14" t="s">
        <v>66</v>
      </c>
      <c r="E69" s="27" t="s">
        <v>67</v>
      </c>
      <c r="F69" s="27" t="s">
        <v>67</v>
      </c>
      <c r="G69" s="27" t="s">
        <v>67</v>
      </c>
      <c r="H69" s="27" t="s">
        <v>67</v>
      </c>
      <c r="I69" s="27" t="s">
        <v>67</v>
      </c>
      <c r="J69" s="27" t="s">
        <v>67</v>
      </c>
      <c r="K69" s="27" t="s">
        <v>67</v>
      </c>
      <c r="L69" s="27" t="s">
        <v>67</v>
      </c>
    </row>
    <row r="70" spans="1:12" x14ac:dyDescent="0.2">
      <c r="C70" s="1" t="s">
        <v>61</v>
      </c>
      <c r="D70" s="14" t="s">
        <v>66</v>
      </c>
      <c r="E70" s="27" t="s">
        <v>67</v>
      </c>
      <c r="F70" s="27" t="s">
        <v>67</v>
      </c>
      <c r="G70" s="27" t="s">
        <v>67</v>
      </c>
      <c r="H70" s="27" t="s">
        <v>67</v>
      </c>
      <c r="I70" s="27" t="s">
        <v>67</v>
      </c>
      <c r="J70" s="27" t="s">
        <v>67</v>
      </c>
      <c r="K70" s="27" t="s">
        <v>67</v>
      </c>
      <c r="L70" s="27" t="s">
        <v>67</v>
      </c>
    </row>
    <row r="71" spans="1:12" ht="18" thickBot="1" x14ac:dyDescent="0.25">
      <c r="B71" s="5"/>
      <c r="C71" s="5"/>
      <c r="D71" s="24"/>
      <c r="E71" s="7"/>
      <c r="F71" s="7"/>
      <c r="G71" s="7"/>
      <c r="H71" s="7"/>
      <c r="I71" s="7"/>
      <c r="J71" s="7"/>
      <c r="K71" s="7"/>
      <c r="L71" s="7"/>
    </row>
    <row r="72" spans="1:12" x14ac:dyDescent="0.2">
      <c r="D72" s="1" t="s">
        <v>62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D73" s="3"/>
      <c r="E73" s="3"/>
      <c r="F73" s="3"/>
      <c r="G73" s="3"/>
      <c r="H73" s="3"/>
      <c r="I73" s="3"/>
      <c r="J73" s="3"/>
      <c r="K73" s="3"/>
      <c r="L73" s="3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zoomScaleNormal="75" workbookViewId="0">
      <selection activeCell="I25" sqref="I25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3"/>
      <c r="E5" s="3"/>
      <c r="F5" s="3"/>
      <c r="G5" s="3"/>
      <c r="L5" s="3"/>
    </row>
    <row r="6" spans="1:12" x14ac:dyDescent="0.2">
      <c r="E6" s="4" t="s">
        <v>0</v>
      </c>
      <c r="F6" s="3"/>
      <c r="G6" s="3"/>
    </row>
    <row r="7" spans="1:12" x14ac:dyDescent="0.2">
      <c r="D7" s="4" t="s">
        <v>68</v>
      </c>
    </row>
    <row r="8" spans="1:12" ht="18" thickBot="1" x14ac:dyDescent="0.25">
      <c r="B8" s="5"/>
      <c r="C8" s="5"/>
      <c r="D8" s="5"/>
      <c r="E8" s="5"/>
      <c r="F8" s="6" t="s">
        <v>69</v>
      </c>
      <c r="G8" s="7"/>
      <c r="H8" s="5"/>
      <c r="I8" s="5"/>
      <c r="J8" s="5"/>
      <c r="K8" s="5"/>
      <c r="L8" s="5"/>
    </row>
    <row r="9" spans="1:12" x14ac:dyDescent="0.2">
      <c r="D9" s="8" t="s">
        <v>3</v>
      </c>
      <c r="E9" s="9"/>
      <c r="F9" s="9"/>
      <c r="G9" s="10"/>
      <c r="H9" s="11"/>
      <c r="I9" s="11"/>
      <c r="J9" s="10"/>
      <c r="K9" s="11"/>
      <c r="L9" s="9"/>
    </row>
    <row r="10" spans="1:12" x14ac:dyDescent="0.2">
      <c r="B10" s="9"/>
      <c r="C10" s="9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3" t="s">
        <v>8</v>
      </c>
      <c r="K10" s="12" t="s">
        <v>5</v>
      </c>
      <c r="L10" s="12" t="s">
        <v>6</v>
      </c>
    </row>
    <row r="11" spans="1:12" x14ac:dyDescent="0.2">
      <c r="D11" s="14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5" t="s">
        <v>9</v>
      </c>
      <c r="J11" s="15" t="s">
        <v>10</v>
      </c>
      <c r="K11" s="15" t="s">
        <v>10</v>
      </c>
      <c r="L11" s="15" t="s">
        <v>10</v>
      </c>
    </row>
    <row r="12" spans="1:12" x14ac:dyDescent="0.2">
      <c r="B12" s="4" t="s">
        <v>65</v>
      </c>
      <c r="C12" s="16" t="s">
        <v>11</v>
      </c>
      <c r="D12" s="10">
        <f t="shared" ref="D12:I12" si="0">SUM(D14:D70)</f>
        <v>860241</v>
      </c>
      <c r="E12" s="3">
        <f t="shared" si="0"/>
        <v>402157</v>
      </c>
      <c r="F12" s="3">
        <f t="shared" si="0"/>
        <v>458084</v>
      </c>
      <c r="G12" s="3">
        <f t="shared" si="0"/>
        <v>441428</v>
      </c>
      <c r="H12" s="3">
        <f t="shared" si="0"/>
        <v>203689</v>
      </c>
      <c r="I12" s="3">
        <f t="shared" si="0"/>
        <v>237739</v>
      </c>
      <c r="J12" s="25">
        <f>G12/D12*100</f>
        <v>51.314457227683874</v>
      </c>
      <c r="K12" s="25">
        <f>H12/E12*100</f>
        <v>50.649124595618133</v>
      </c>
      <c r="L12" s="25">
        <f>I12/F12*100</f>
        <v>51.898560089415909</v>
      </c>
    </row>
    <row r="13" spans="1:12" x14ac:dyDescent="0.2">
      <c r="D13" s="18"/>
      <c r="F13" s="19"/>
      <c r="G13" s="19"/>
      <c r="H13" s="19"/>
      <c r="I13" s="19"/>
      <c r="J13" s="26"/>
      <c r="K13" s="26"/>
      <c r="L13" s="26"/>
    </row>
    <row r="14" spans="1:12" x14ac:dyDescent="0.2">
      <c r="C14" s="1" t="s">
        <v>12</v>
      </c>
      <c r="D14" s="21">
        <f t="shared" ref="D14:D20" si="1">E14+F14</f>
        <v>313264</v>
      </c>
      <c r="E14" s="19">
        <v>147238</v>
      </c>
      <c r="F14" s="19">
        <v>166026</v>
      </c>
      <c r="G14" s="22">
        <f t="shared" ref="G14:G20" si="2">H14+I14</f>
        <v>131086</v>
      </c>
      <c r="H14" s="19">
        <v>60510</v>
      </c>
      <c r="I14" s="19">
        <v>70576</v>
      </c>
      <c r="J14" s="26">
        <f t="shared" ref="J14:L20" si="3">G14/D14*100</f>
        <v>41.845216813933291</v>
      </c>
      <c r="K14" s="26">
        <f t="shared" si="3"/>
        <v>41.09672774691316</v>
      </c>
      <c r="L14" s="26">
        <f t="shared" si="3"/>
        <v>42.509004613735193</v>
      </c>
    </row>
    <row r="15" spans="1:12" x14ac:dyDescent="0.2">
      <c r="C15" s="1" t="s">
        <v>13</v>
      </c>
      <c r="D15" s="21">
        <f t="shared" si="1"/>
        <v>38463</v>
      </c>
      <c r="E15" s="19">
        <v>17756</v>
      </c>
      <c r="F15" s="19">
        <v>20707</v>
      </c>
      <c r="G15" s="22">
        <f t="shared" si="2"/>
        <v>17558</v>
      </c>
      <c r="H15" s="19">
        <v>8125</v>
      </c>
      <c r="I15" s="19">
        <v>9433</v>
      </c>
      <c r="J15" s="26">
        <f t="shared" si="3"/>
        <v>45.64906533551725</v>
      </c>
      <c r="K15" s="26">
        <f t="shared" si="3"/>
        <v>45.759179995494478</v>
      </c>
      <c r="L15" s="26">
        <f t="shared" si="3"/>
        <v>45.554643357318781</v>
      </c>
    </row>
    <row r="16" spans="1:12" x14ac:dyDescent="0.2">
      <c r="C16" s="1" t="s">
        <v>14</v>
      </c>
      <c r="D16" s="21">
        <f t="shared" si="1"/>
        <v>41847</v>
      </c>
      <c r="E16" s="19">
        <v>19697</v>
      </c>
      <c r="F16" s="19">
        <v>22150</v>
      </c>
      <c r="G16" s="22">
        <f t="shared" si="2"/>
        <v>16687</v>
      </c>
      <c r="H16" s="19">
        <v>7875</v>
      </c>
      <c r="I16" s="19">
        <v>8812</v>
      </c>
      <c r="J16" s="26">
        <f t="shared" si="3"/>
        <v>39.876215738284706</v>
      </c>
      <c r="K16" s="26">
        <f t="shared" si="3"/>
        <v>39.980707721988118</v>
      </c>
      <c r="L16" s="26">
        <f t="shared" si="3"/>
        <v>39.783295711060944</v>
      </c>
    </row>
    <row r="17" spans="3:12" x14ac:dyDescent="0.2">
      <c r="C17" s="1" t="s">
        <v>15</v>
      </c>
      <c r="D17" s="21">
        <f t="shared" si="1"/>
        <v>26989</v>
      </c>
      <c r="E17" s="19">
        <v>12563</v>
      </c>
      <c r="F17" s="19">
        <v>14426</v>
      </c>
      <c r="G17" s="22">
        <f t="shared" si="2"/>
        <v>13556</v>
      </c>
      <c r="H17" s="19">
        <v>6272</v>
      </c>
      <c r="I17" s="19">
        <v>7284</v>
      </c>
      <c r="J17" s="26">
        <f t="shared" si="3"/>
        <v>50.227870613953826</v>
      </c>
      <c r="K17" s="26">
        <f t="shared" si="3"/>
        <v>49.924381119159442</v>
      </c>
      <c r="L17" s="26">
        <f t="shared" si="3"/>
        <v>50.492166920837377</v>
      </c>
    </row>
    <row r="18" spans="3:12" x14ac:dyDescent="0.2">
      <c r="C18" s="1" t="s">
        <v>16</v>
      </c>
      <c r="D18" s="21">
        <f t="shared" si="1"/>
        <v>21859</v>
      </c>
      <c r="E18" s="19">
        <v>10244</v>
      </c>
      <c r="F18" s="19">
        <v>11615</v>
      </c>
      <c r="G18" s="22">
        <f t="shared" si="2"/>
        <v>12330</v>
      </c>
      <c r="H18" s="19">
        <v>5733</v>
      </c>
      <c r="I18" s="19">
        <v>6597</v>
      </c>
      <c r="J18" s="26">
        <f t="shared" si="3"/>
        <v>56.406971956631139</v>
      </c>
      <c r="K18" s="26">
        <f t="shared" si="3"/>
        <v>55.964467005076145</v>
      </c>
      <c r="L18" s="26">
        <f t="shared" si="3"/>
        <v>56.797244941885495</v>
      </c>
    </row>
    <row r="19" spans="3:12" x14ac:dyDescent="0.2">
      <c r="C19" s="1" t="s">
        <v>17</v>
      </c>
      <c r="D19" s="21">
        <f t="shared" si="1"/>
        <v>55570</v>
      </c>
      <c r="E19" s="19">
        <v>25800</v>
      </c>
      <c r="F19" s="19">
        <v>29770</v>
      </c>
      <c r="G19" s="22">
        <f t="shared" si="2"/>
        <v>30699</v>
      </c>
      <c r="H19" s="19">
        <v>14211</v>
      </c>
      <c r="I19" s="19">
        <v>16488</v>
      </c>
      <c r="J19" s="26">
        <f t="shared" si="3"/>
        <v>55.243836602483356</v>
      </c>
      <c r="K19" s="26">
        <f t="shared" si="3"/>
        <v>55.081395348837212</v>
      </c>
      <c r="L19" s="26">
        <f t="shared" si="3"/>
        <v>55.384615384615387</v>
      </c>
    </row>
    <row r="20" spans="3:12" x14ac:dyDescent="0.2">
      <c r="C20" s="1" t="s">
        <v>18</v>
      </c>
      <c r="D20" s="21">
        <f t="shared" si="1"/>
        <v>26511</v>
      </c>
      <c r="E20" s="19">
        <v>11974</v>
      </c>
      <c r="F20" s="19">
        <v>14537</v>
      </c>
      <c r="G20" s="22">
        <f t="shared" si="2"/>
        <v>14644</v>
      </c>
      <c r="H20" s="19">
        <v>6486</v>
      </c>
      <c r="I20" s="19">
        <v>8158</v>
      </c>
      <c r="J20" s="26">
        <f t="shared" si="3"/>
        <v>55.237448606238914</v>
      </c>
      <c r="K20" s="26">
        <f t="shared" si="3"/>
        <v>54.167362619007854</v>
      </c>
      <c r="L20" s="26">
        <f t="shared" si="3"/>
        <v>56.118869092660105</v>
      </c>
    </row>
    <row r="21" spans="3:12" x14ac:dyDescent="0.2">
      <c r="D21" s="23"/>
      <c r="E21" s="19"/>
      <c r="F21" s="19"/>
      <c r="H21" s="19"/>
      <c r="I21" s="19"/>
      <c r="J21" s="26"/>
      <c r="K21" s="26"/>
      <c r="L21" s="26"/>
    </row>
    <row r="22" spans="3:12" x14ac:dyDescent="0.2">
      <c r="C22" s="1" t="s">
        <v>19</v>
      </c>
      <c r="D22" s="21">
        <f>E22+F22</f>
        <v>12268</v>
      </c>
      <c r="E22" s="19">
        <v>5718</v>
      </c>
      <c r="F22" s="19">
        <v>6550</v>
      </c>
      <c r="G22" s="22">
        <f>H22+I22</f>
        <v>6888</v>
      </c>
      <c r="H22" s="19">
        <v>3236</v>
      </c>
      <c r="I22" s="19">
        <v>3652</v>
      </c>
      <c r="J22" s="26">
        <f t="shared" ref="J22:L24" si="4">G22/D22*100</f>
        <v>56.146071079230516</v>
      </c>
      <c r="K22" s="26">
        <f t="shared" si="4"/>
        <v>56.593214410633088</v>
      </c>
      <c r="L22" s="26">
        <f t="shared" si="4"/>
        <v>55.755725190839698</v>
      </c>
    </row>
    <row r="23" spans="3:12" x14ac:dyDescent="0.2">
      <c r="C23" s="1" t="s">
        <v>20</v>
      </c>
      <c r="D23" s="21">
        <f>E23+F23</f>
        <v>7116</v>
      </c>
      <c r="E23" s="19">
        <v>3299</v>
      </c>
      <c r="F23" s="19">
        <v>3817</v>
      </c>
      <c r="G23" s="22">
        <f>H23+I23</f>
        <v>3872</v>
      </c>
      <c r="H23" s="19">
        <v>1780</v>
      </c>
      <c r="I23" s="19">
        <v>2092</v>
      </c>
      <c r="J23" s="26">
        <f t="shared" si="4"/>
        <v>54.412591343451375</v>
      </c>
      <c r="K23" s="26">
        <f t="shared" si="4"/>
        <v>53.955744164898455</v>
      </c>
      <c r="L23" s="26">
        <f t="shared" si="4"/>
        <v>54.807440398218496</v>
      </c>
    </row>
    <row r="24" spans="3:12" x14ac:dyDescent="0.2">
      <c r="C24" s="1" t="s">
        <v>21</v>
      </c>
      <c r="D24" s="21">
        <f>E24+F24</f>
        <v>3719</v>
      </c>
      <c r="E24" s="19">
        <v>1688</v>
      </c>
      <c r="F24" s="19">
        <v>2031</v>
      </c>
      <c r="G24" s="22">
        <f>H24+I24</f>
        <v>2777</v>
      </c>
      <c r="H24" s="19">
        <v>1282</v>
      </c>
      <c r="I24" s="19">
        <v>1495</v>
      </c>
      <c r="J24" s="26">
        <f t="shared" si="4"/>
        <v>74.670610379134175</v>
      </c>
      <c r="K24" s="26">
        <f t="shared" si="4"/>
        <v>75.947867298578203</v>
      </c>
      <c r="L24" s="26">
        <f t="shared" si="4"/>
        <v>73.609059576563268</v>
      </c>
    </row>
    <row r="25" spans="3:12" x14ac:dyDescent="0.2">
      <c r="D25" s="23"/>
      <c r="E25" s="19"/>
      <c r="F25" s="19"/>
      <c r="H25" s="19"/>
      <c r="I25" s="19"/>
    </row>
    <row r="26" spans="3:12" x14ac:dyDescent="0.2">
      <c r="C26" s="1" t="s">
        <v>22</v>
      </c>
      <c r="D26" s="21">
        <f t="shared" ref="D26:D31" si="5">E26+F26</f>
        <v>11912</v>
      </c>
      <c r="E26" s="19">
        <v>5577</v>
      </c>
      <c r="F26" s="19">
        <v>6335</v>
      </c>
      <c r="G26" s="22">
        <f t="shared" ref="G26:G31" si="6">H26+I26</f>
        <v>6254</v>
      </c>
      <c r="H26" s="19">
        <v>2919</v>
      </c>
      <c r="I26" s="19">
        <v>3335</v>
      </c>
      <c r="J26" s="26">
        <f t="shared" ref="J26:L31" si="7">G26/D26*100</f>
        <v>52.501678979180653</v>
      </c>
      <c r="K26" s="26">
        <f t="shared" si="7"/>
        <v>52.339967724583111</v>
      </c>
      <c r="L26" s="26">
        <f t="shared" si="7"/>
        <v>52.644041041831102</v>
      </c>
    </row>
    <row r="27" spans="3:12" x14ac:dyDescent="0.2">
      <c r="C27" s="1" t="s">
        <v>23</v>
      </c>
      <c r="D27" s="21">
        <f t="shared" si="5"/>
        <v>13552</v>
      </c>
      <c r="E27" s="19">
        <v>6349</v>
      </c>
      <c r="F27" s="19">
        <v>7203</v>
      </c>
      <c r="G27" s="22">
        <f t="shared" si="6"/>
        <v>7174</v>
      </c>
      <c r="H27" s="19">
        <v>3339</v>
      </c>
      <c r="I27" s="19">
        <v>3835</v>
      </c>
      <c r="J27" s="26">
        <f t="shared" si="7"/>
        <v>52.936835891381349</v>
      </c>
      <c r="K27" s="26">
        <f t="shared" si="7"/>
        <v>52.590959206174205</v>
      </c>
      <c r="L27" s="26">
        <f t="shared" si="7"/>
        <v>53.241704845203387</v>
      </c>
    </row>
    <row r="28" spans="3:12" x14ac:dyDescent="0.2">
      <c r="C28" s="1" t="s">
        <v>24</v>
      </c>
      <c r="D28" s="21">
        <f t="shared" si="5"/>
        <v>7203</v>
      </c>
      <c r="E28" s="19">
        <v>3350</v>
      </c>
      <c r="F28" s="19">
        <v>3853</v>
      </c>
      <c r="G28" s="22">
        <f t="shared" si="6"/>
        <v>4461</v>
      </c>
      <c r="H28" s="19">
        <v>2041</v>
      </c>
      <c r="I28" s="19">
        <v>2420</v>
      </c>
      <c r="J28" s="26">
        <f t="shared" si="7"/>
        <v>61.932528113286132</v>
      </c>
      <c r="K28" s="26">
        <f t="shared" si="7"/>
        <v>60.925373134328353</v>
      </c>
      <c r="L28" s="26">
        <f t="shared" si="7"/>
        <v>62.808201401505329</v>
      </c>
    </row>
    <row r="29" spans="3:12" x14ac:dyDescent="0.2">
      <c r="C29" s="1" t="s">
        <v>25</v>
      </c>
      <c r="D29" s="21">
        <f t="shared" si="5"/>
        <v>6532</v>
      </c>
      <c r="E29" s="19">
        <v>3025</v>
      </c>
      <c r="F29" s="19">
        <v>3507</v>
      </c>
      <c r="G29" s="22">
        <f t="shared" si="6"/>
        <v>4105</v>
      </c>
      <c r="H29" s="19">
        <v>1896</v>
      </c>
      <c r="I29" s="19">
        <v>2209</v>
      </c>
      <c r="J29" s="26">
        <f t="shared" si="7"/>
        <v>62.844458052663811</v>
      </c>
      <c r="K29" s="26">
        <f t="shared" si="7"/>
        <v>62.67768595041322</v>
      </c>
      <c r="L29" s="26">
        <f t="shared" si="7"/>
        <v>62.988309096093531</v>
      </c>
    </row>
    <row r="30" spans="3:12" x14ac:dyDescent="0.2">
      <c r="C30" s="1" t="s">
        <v>26</v>
      </c>
      <c r="D30" s="21">
        <f t="shared" si="5"/>
        <v>16292</v>
      </c>
      <c r="E30" s="19">
        <v>7760</v>
      </c>
      <c r="F30" s="19">
        <v>8532</v>
      </c>
      <c r="G30" s="22">
        <f t="shared" si="6"/>
        <v>8154</v>
      </c>
      <c r="H30" s="19">
        <v>3811</v>
      </c>
      <c r="I30" s="19">
        <v>4343</v>
      </c>
      <c r="J30" s="26">
        <f t="shared" si="7"/>
        <v>50.049103854652586</v>
      </c>
      <c r="K30" s="26">
        <f t="shared" si="7"/>
        <v>49.110824742268036</v>
      </c>
      <c r="L30" s="26">
        <f t="shared" si="7"/>
        <v>50.90248476324426</v>
      </c>
    </row>
    <row r="31" spans="3:12" x14ac:dyDescent="0.2">
      <c r="C31" s="1" t="s">
        <v>27</v>
      </c>
      <c r="D31" s="21">
        <f t="shared" si="5"/>
        <v>35324</v>
      </c>
      <c r="E31" s="19">
        <v>17059</v>
      </c>
      <c r="F31" s="19">
        <v>18265</v>
      </c>
      <c r="G31" s="22">
        <f t="shared" si="6"/>
        <v>13820</v>
      </c>
      <c r="H31" s="19">
        <v>6542</v>
      </c>
      <c r="I31" s="19">
        <v>7278</v>
      </c>
      <c r="J31" s="26">
        <f t="shared" si="7"/>
        <v>39.123542067716002</v>
      </c>
      <c r="K31" s="26">
        <f t="shared" si="7"/>
        <v>38.349258455947002</v>
      </c>
      <c r="L31" s="26">
        <f t="shared" si="7"/>
        <v>39.846701341363264</v>
      </c>
    </row>
    <row r="32" spans="3:12" x14ac:dyDescent="0.2">
      <c r="D32" s="23"/>
      <c r="E32" s="19"/>
      <c r="F32" s="19"/>
      <c r="H32" s="19"/>
      <c r="I32" s="19"/>
    </row>
    <row r="33" spans="3:12" x14ac:dyDescent="0.2">
      <c r="C33" s="1" t="s">
        <v>28</v>
      </c>
      <c r="D33" s="21">
        <f>E33+F33</f>
        <v>16853</v>
      </c>
      <c r="E33" s="19">
        <v>7877</v>
      </c>
      <c r="F33" s="19">
        <v>8976</v>
      </c>
      <c r="G33" s="22">
        <f>H33+I33</f>
        <v>10315</v>
      </c>
      <c r="H33" s="19">
        <v>4774</v>
      </c>
      <c r="I33" s="19">
        <v>5541</v>
      </c>
      <c r="J33" s="26">
        <f t="shared" ref="J33:L37" si="8">G33/D33*100</f>
        <v>61.20572004984276</v>
      </c>
      <c r="K33" s="26">
        <f t="shared" si="8"/>
        <v>60.606830011425672</v>
      </c>
      <c r="L33" s="26">
        <f t="shared" si="8"/>
        <v>61.731283422459896</v>
      </c>
    </row>
    <row r="34" spans="3:12" x14ac:dyDescent="0.2">
      <c r="C34" s="1" t="s">
        <v>29</v>
      </c>
      <c r="D34" s="21">
        <f>E34+F34</f>
        <v>12543</v>
      </c>
      <c r="E34" s="19">
        <v>5862</v>
      </c>
      <c r="F34" s="19">
        <v>6681</v>
      </c>
      <c r="G34" s="22">
        <f>H34+I34</f>
        <v>6029</v>
      </c>
      <c r="H34" s="19">
        <v>2788</v>
      </c>
      <c r="I34" s="19">
        <v>3241</v>
      </c>
      <c r="J34" s="26">
        <f t="shared" si="8"/>
        <v>48.066650721517981</v>
      </c>
      <c r="K34" s="26">
        <f t="shared" si="8"/>
        <v>47.560559535994543</v>
      </c>
      <c r="L34" s="26">
        <f t="shared" si="8"/>
        <v>48.510701990719951</v>
      </c>
    </row>
    <row r="35" spans="3:12" x14ac:dyDescent="0.2">
      <c r="C35" s="1" t="s">
        <v>30</v>
      </c>
      <c r="D35" s="21">
        <f>E35+F35</f>
        <v>5115</v>
      </c>
      <c r="E35" s="19">
        <v>2384</v>
      </c>
      <c r="F35" s="19">
        <v>2731</v>
      </c>
      <c r="G35" s="22">
        <f>H35+I35</f>
        <v>3313</v>
      </c>
      <c r="H35" s="19">
        <v>1505</v>
      </c>
      <c r="I35" s="19">
        <v>1808</v>
      </c>
      <c r="J35" s="26">
        <f t="shared" si="8"/>
        <v>64.770283479960895</v>
      </c>
      <c r="K35" s="26">
        <f t="shared" si="8"/>
        <v>63.12919463087249</v>
      </c>
      <c r="L35" s="26">
        <f t="shared" si="8"/>
        <v>66.202856096667887</v>
      </c>
    </row>
    <row r="36" spans="3:12" x14ac:dyDescent="0.2">
      <c r="C36" s="1" t="s">
        <v>31</v>
      </c>
      <c r="D36" s="21">
        <f>E36+F36</f>
        <v>4077</v>
      </c>
      <c r="E36" s="19">
        <v>1941</v>
      </c>
      <c r="F36" s="19">
        <v>2136</v>
      </c>
      <c r="G36" s="22">
        <f>H36+I36</f>
        <v>2711</v>
      </c>
      <c r="H36" s="19">
        <v>1221</v>
      </c>
      <c r="I36" s="19">
        <v>1490</v>
      </c>
      <c r="J36" s="26">
        <f t="shared" si="8"/>
        <v>66.494971792985041</v>
      </c>
      <c r="K36" s="26">
        <f t="shared" si="8"/>
        <v>62.905718701700152</v>
      </c>
      <c r="L36" s="26">
        <f t="shared" si="8"/>
        <v>69.756554307116104</v>
      </c>
    </row>
    <row r="37" spans="3:12" x14ac:dyDescent="0.2">
      <c r="C37" s="1" t="s">
        <v>32</v>
      </c>
      <c r="D37" s="21">
        <f>E37+F37</f>
        <v>506</v>
      </c>
      <c r="E37" s="19">
        <v>234</v>
      </c>
      <c r="F37" s="19">
        <v>272</v>
      </c>
      <c r="G37" s="22">
        <f>H37+I37</f>
        <v>463</v>
      </c>
      <c r="H37" s="19">
        <v>208</v>
      </c>
      <c r="I37" s="19">
        <v>255</v>
      </c>
      <c r="J37" s="26">
        <f t="shared" si="8"/>
        <v>91.501976284584984</v>
      </c>
      <c r="K37" s="26">
        <f t="shared" si="8"/>
        <v>88.888888888888886</v>
      </c>
      <c r="L37" s="26">
        <f t="shared" si="8"/>
        <v>93.75</v>
      </c>
    </row>
    <row r="38" spans="3:12" x14ac:dyDescent="0.2">
      <c r="D38" s="23"/>
      <c r="E38" s="19"/>
      <c r="F38" s="19"/>
      <c r="H38" s="19"/>
      <c r="I38" s="19"/>
    </row>
    <row r="39" spans="3:12" x14ac:dyDescent="0.2">
      <c r="C39" s="1" t="s">
        <v>33</v>
      </c>
      <c r="D39" s="21">
        <f>E39+F39</f>
        <v>12198</v>
      </c>
      <c r="E39" s="19">
        <v>5620</v>
      </c>
      <c r="F39" s="19">
        <v>6578</v>
      </c>
      <c r="G39" s="22">
        <f>H39+I39</f>
        <v>6991</v>
      </c>
      <c r="H39" s="19">
        <v>3188</v>
      </c>
      <c r="I39" s="19">
        <v>3803</v>
      </c>
      <c r="J39" s="26">
        <f t="shared" ref="J39:L43" si="9">G39/D39*100</f>
        <v>57.312674208886705</v>
      </c>
      <c r="K39" s="26">
        <f t="shared" si="9"/>
        <v>56.725978647686837</v>
      </c>
      <c r="L39" s="26">
        <f t="shared" si="9"/>
        <v>57.813925205229552</v>
      </c>
    </row>
    <row r="40" spans="3:12" x14ac:dyDescent="0.2">
      <c r="C40" s="1" t="s">
        <v>34</v>
      </c>
      <c r="D40" s="21">
        <f>E40+F40</f>
        <v>6562</v>
      </c>
      <c r="E40" s="19">
        <v>3078</v>
      </c>
      <c r="F40" s="19">
        <v>3484</v>
      </c>
      <c r="G40" s="22">
        <f>H40+I40</f>
        <v>4441</v>
      </c>
      <c r="H40" s="19">
        <v>2048</v>
      </c>
      <c r="I40" s="19">
        <v>2393</v>
      </c>
      <c r="J40" s="26">
        <f t="shared" si="9"/>
        <v>67.677537336177991</v>
      </c>
      <c r="K40" s="26">
        <f t="shared" si="9"/>
        <v>66.536712150747235</v>
      </c>
      <c r="L40" s="26">
        <f t="shared" si="9"/>
        <v>68.685419058553393</v>
      </c>
    </row>
    <row r="41" spans="3:12" x14ac:dyDescent="0.2">
      <c r="C41" s="1" t="s">
        <v>35</v>
      </c>
      <c r="D41" s="21">
        <f>E41+F41</f>
        <v>11022</v>
      </c>
      <c r="E41" s="19">
        <v>5233</v>
      </c>
      <c r="F41" s="19">
        <v>5789</v>
      </c>
      <c r="G41" s="22">
        <f>H41+I41</f>
        <v>6483</v>
      </c>
      <c r="H41" s="19">
        <v>3101</v>
      </c>
      <c r="I41" s="19">
        <v>3382</v>
      </c>
      <c r="J41" s="26">
        <f t="shared" si="9"/>
        <v>58.818726183995636</v>
      </c>
      <c r="K41" s="26">
        <f t="shared" si="9"/>
        <v>59.25855150009555</v>
      </c>
      <c r="L41" s="26">
        <f t="shared" si="9"/>
        <v>58.421143548108475</v>
      </c>
    </row>
    <row r="42" spans="3:12" x14ac:dyDescent="0.2">
      <c r="C42" s="1" t="s">
        <v>36</v>
      </c>
      <c r="D42" s="21">
        <f>E42+F42</f>
        <v>7966</v>
      </c>
      <c r="E42" s="19">
        <v>3700</v>
      </c>
      <c r="F42" s="19">
        <v>4266</v>
      </c>
      <c r="G42" s="22">
        <f>H42+I42</f>
        <v>5089</v>
      </c>
      <c r="H42" s="19">
        <v>2355</v>
      </c>
      <c r="I42" s="19">
        <v>2734</v>
      </c>
      <c r="J42" s="26">
        <f t="shared" si="9"/>
        <v>63.884007029876976</v>
      </c>
      <c r="K42" s="26">
        <f t="shared" si="9"/>
        <v>63.648648648648653</v>
      </c>
      <c r="L42" s="26">
        <f t="shared" si="9"/>
        <v>64.088138771683077</v>
      </c>
    </row>
    <row r="43" spans="3:12" x14ac:dyDescent="0.2">
      <c r="C43" s="1" t="s">
        <v>37</v>
      </c>
      <c r="D43" s="21">
        <f>E43+F43</f>
        <v>4381</v>
      </c>
      <c r="E43" s="19">
        <v>2027</v>
      </c>
      <c r="F43" s="19">
        <v>2354</v>
      </c>
      <c r="G43" s="22">
        <f>H43+I43</f>
        <v>3453</v>
      </c>
      <c r="H43" s="19">
        <v>1577</v>
      </c>
      <c r="I43" s="19">
        <v>1876</v>
      </c>
      <c r="J43" s="26">
        <f t="shared" si="9"/>
        <v>78.81762154759187</v>
      </c>
      <c r="K43" s="26">
        <f t="shared" si="9"/>
        <v>77.799703996053282</v>
      </c>
      <c r="L43" s="26">
        <f t="shared" si="9"/>
        <v>79.69413763806287</v>
      </c>
    </row>
    <row r="44" spans="3:12" x14ac:dyDescent="0.2">
      <c r="D44" s="23"/>
      <c r="E44" s="19"/>
      <c r="F44" s="19"/>
      <c r="H44" s="19"/>
      <c r="I44" s="19"/>
    </row>
    <row r="45" spans="3:12" x14ac:dyDescent="0.2">
      <c r="C45" s="1" t="s">
        <v>38</v>
      </c>
      <c r="D45" s="21">
        <f t="shared" ref="D45:D54" si="10">E45+F45</f>
        <v>6964</v>
      </c>
      <c r="E45" s="19">
        <v>3145</v>
      </c>
      <c r="F45" s="19">
        <v>3819</v>
      </c>
      <c r="G45" s="22">
        <f t="shared" ref="G45:G54" si="11">H45+I45</f>
        <v>4612</v>
      </c>
      <c r="H45" s="19">
        <v>2058</v>
      </c>
      <c r="I45" s="19">
        <v>2554</v>
      </c>
      <c r="J45" s="26">
        <f t="shared" ref="J45:L54" si="12">G45/D45*100</f>
        <v>66.226306720275701</v>
      </c>
      <c r="K45" s="26">
        <f t="shared" si="12"/>
        <v>65.43720190779014</v>
      </c>
      <c r="L45" s="26">
        <f t="shared" si="12"/>
        <v>66.876145587850218</v>
      </c>
    </row>
    <row r="46" spans="3:12" x14ac:dyDescent="0.2">
      <c r="C46" s="1" t="s">
        <v>39</v>
      </c>
      <c r="D46" s="21">
        <f t="shared" si="10"/>
        <v>5814</v>
      </c>
      <c r="E46" s="19">
        <v>2701</v>
      </c>
      <c r="F46" s="19">
        <v>3113</v>
      </c>
      <c r="G46" s="22">
        <f t="shared" si="11"/>
        <v>4213</v>
      </c>
      <c r="H46" s="19">
        <v>1983</v>
      </c>
      <c r="I46" s="19">
        <v>2230</v>
      </c>
      <c r="J46" s="26">
        <f t="shared" si="12"/>
        <v>72.463020295837637</v>
      </c>
      <c r="K46" s="26">
        <f t="shared" si="12"/>
        <v>73.41725286930766</v>
      </c>
      <c r="L46" s="26">
        <f t="shared" si="12"/>
        <v>71.635078702216518</v>
      </c>
    </row>
    <row r="47" spans="3:12" x14ac:dyDescent="0.2">
      <c r="C47" s="1" t="s">
        <v>40</v>
      </c>
      <c r="D47" s="21">
        <f t="shared" si="10"/>
        <v>6297</v>
      </c>
      <c r="E47" s="19">
        <v>2952</v>
      </c>
      <c r="F47" s="19">
        <v>3345</v>
      </c>
      <c r="G47" s="22">
        <f t="shared" si="11"/>
        <v>4491</v>
      </c>
      <c r="H47" s="19">
        <v>2055</v>
      </c>
      <c r="I47" s="19">
        <v>2436</v>
      </c>
      <c r="J47" s="26">
        <f t="shared" si="12"/>
        <v>71.31967603620771</v>
      </c>
      <c r="K47" s="26">
        <f t="shared" si="12"/>
        <v>69.613821138211378</v>
      </c>
      <c r="L47" s="26">
        <f t="shared" si="12"/>
        <v>72.825112107623312</v>
      </c>
    </row>
    <row r="48" spans="3:12" x14ac:dyDescent="0.2">
      <c r="C48" s="1" t="s">
        <v>41</v>
      </c>
      <c r="D48" s="21">
        <f t="shared" si="10"/>
        <v>5324</v>
      </c>
      <c r="E48" s="19">
        <v>2477</v>
      </c>
      <c r="F48" s="19">
        <v>2847</v>
      </c>
      <c r="G48" s="22">
        <f t="shared" si="11"/>
        <v>4106</v>
      </c>
      <c r="H48" s="19">
        <v>1912</v>
      </c>
      <c r="I48" s="19">
        <v>2194</v>
      </c>
      <c r="J48" s="26">
        <f t="shared" si="12"/>
        <v>77.122464312546953</v>
      </c>
      <c r="K48" s="26">
        <f t="shared" si="12"/>
        <v>77.190149374243035</v>
      </c>
      <c r="L48" s="26">
        <f t="shared" si="12"/>
        <v>77.063575693712679</v>
      </c>
    </row>
    <row r="49" spans="3:12" x14ac:dyDescent="0.2">
      <c r="C49" s="1" t="s">
        <v>42</v>
      </c>
      <c r="D49" s="21">
        <f t="shared" si="10"/>
        <v>2030</v>
      </c>
      <c r="E49" s="19">
        <v>932</v>
      </c>
      <c r="F49" s="19">
        <v>1098</v>
      </c>
      <c r="G49" s="22">
        <f t="shared" si="11"/>
        <v>1713</v>
      </c>
      <c r="H49" s="19">
        <v>791</v>
      </c>
      <c r="I49" s="19">
        <v>922</v>
      </c>
      <c r="J49" s="26">
        <f t="shared" si="12"/>
        <v>84.384236453201964</v>
      </c>
      <c r="K49" s="26">
        <f t="shared" si="12"/>
        <v>84.871244635193136</v>
      </c>
      <c r="L49" s="26">
        <f t="shared" si="12"/>
        <v>83.970856102003637</v>
      </c>
    </row>
    <row r="50" spans="3:12" x14ac:dyDescent="0.2">
      <c r="C50" s="1" t="s">
        <v>43</v>
      </c>
      <c r="D50" s="21">
        <f t="shared" si="10"/>
        <v>1927</v>
      </c>
      <c r="E50" s="19">
        <v>906</v>
      </c>
      <c r="F50" s="19">
        <v>1021</v>
      </c>
      <c r="G50" s="22">
        <f t="shared" si="11"/>
        <v>1555</v>
      </c>
      <c r="H50" s="19">
        <v>732</v>
      </c>
      <c r="I50" s="19">
        <v>823</v>
      </c>
      <c r="J50" s="26">
        <f t="shared" si="12"/>
        <v>80.695381421899327</v>
      </c>
      <c r="K50" s="26">
        <f t="shared" si="12"/>
        <v>80.794701986754973</v>
      </c>
      <c r="L50" s="26">
        <f t="shared" si="12"/>
        <v>80.607247796278159</v>
      </c>
    </row>
    <row r="51" spans="3:12" x14ac:dyDescent="0.2">
      <c r="C51" s="1" t="s">
        <v>44</v>
      </c>
      <c r="D51" s="21">
        <f t="shared" si="10"/>
        <v>3717</v>
      </c>
      <c r="E51" s="19">
        <v>1788</v>
      </c>
      <c r="F51" s="19">
        <v>1929</v>
      </c>
      <c r="G51" s="22">
        <f t="shared" si="11"/>
        <v>3237</v>
      </c>
      <c r="H51" s="19">
        <v>1538</v>
      </c>
      <c r="I51" s="19">
        <v>1699</v>
      </c>
      <c r="J51" s="26">
        <f t="shared" si="12"/>
        <v>87.086359967715893</v>
      </c>
      <c r="K51" s="26">
        <f t="shared" si="12"/>
        <v>86.017897091722588</v>
      </c>
      <c r="L51" s="26">
        <f t="shared" si="12"/>
        <v>88.076723691031617</v>
      </c>
    </row>
    <row r="52" spans="3:12" x14ac:dyDescent="0.2">
      <c r="C52" s="1" t="s">
        <v>45</v>
      </c>
      <c r="D52" s="21">
        <f t="shared" si="10"/>
        <v>5157</v>
      </c>
      <c r="E52" s="19">
        <v>2437</v>
      </c>
      <c r="F52" s="19">
        <v>2720</v>
      </c>
      <c r="G52" s="22">
        <f t="shared" si="11"/>
        <v>3783</v>
      </c>
      <c r="H52" s="19">
        <v>1781</v>
      </c>
      <c r="I52" s="19">
        <v>2002</v>
      </c>
      <c r="J52" s="26">
        <f t="shared" si="12"/>
        <v>73.356602675974401</v>
      </c>
      <c r="K52" s="26">
        <f t="shared" si="12"/>
        <v>73.081657775954042</v>
      </c>
      <c r="L52" s="26">
        <f t="shared" si="12"/>
        <v>73.602941176470594</v>
      </c>
    </row>
    <row r="53" spans="3:12" x14ac:dyDescent="0.2">
      <c r="C53" s="1" t="s">
        <v>46</v>
      </c>
      <c r="D53" s="21">
        <f t="shared" si="10"/>
        <v>6417</v>
      </c>
      <c r="E53" s="19">
        <v>3029</v>
      </c>
      <c r="F53" s="19">
        <v>3388</v>
      </c>
      <c r="G53" s="22">
        <f t="shared" si="11"/>
        <v>4494</v>
      </c>
      <c r="H53" s="19">
        <v>2110</v>
      </c>
      <c r="I53" s="19">
        <v>2384</v>
      </c>
      <c r="J53" s="26">
        <f t="shared" si="12"/>
        <v>70.032725572697515</v>
      </c>
      <c r="K53" s="26">
        <f t="shared" si="12"/>
        <v>69.659953780125448</v>
      </c>
      <c r="L53" s="26">
        <f t="shared" si="12"/>
        <v>70.365997638724906</v>
      </c>
    </row>
    <row r="54" spans="3:12" x14ac:dyDescent="0.2">
      <c r="C54" s="1" t="s">
        <v>47</v>
      </c>
      <c r="D54" s="21">
        <f t="shared" si="10"/>
        <v>7976</v>
      </c>
      <c r="E54" s="19">
        <v>3693</v>
      </c>
      <c r="F54" s="19">
        <v>4283</v>
      </c>
      <c r="G54" s="22">
        <f t="shared" si="11"/>
        <v>5615</v>
      </c>
      <c r="H54" s="19">
        <v>2622</v>
      </c>
      <c r="I54" s="19">
        <v>2993</v>
      </c>
      <c r="J54" s="26">
        <f t="shared" si="12"/>
        <v>70.398696088264785</v>
      </c>
      <c r="K54" s="26">
        <f t="shared" si="12"/>
        <v>70.999187652315186</v>
      </c>
      <c r="L54" s="26">
        <f t="shared" si="12"/>
        <v>69.880924585570853</v>
      </c>
    </row>
    <row r="55" spans="3:12" x14ac:dyDescent="0.2">
      <c r="D55" s="23"/>
      <c r="E55" s="19"/>
      <c r="F55" s="19"/>
      <c r="H55" s="19"/>
      <c r="I55" s="19"/>
    </row>
    <row r="56" spans="3:12" x14ac:dyDescent="0.2">
      <c r="C56" s="1" t="s">
        <v>48</v>
      </c>
      <c r="D56" s="21">
        <f t="shared" ref="D56:D62" si="13">E56+F56</f>
        <v>15899</v>
      </c>
      <c r="E56" s="19">
        <v>7291</v>
      </c>
      <c r="F56" s="19">
        <v>8608</v>
      </c>
      <c r="G56" s="22">
        <f t="shared" ref="G56:G62" si="14">H56+I56</f>
        <v>10179</v>
      </c>
      <c r="H56" s="19">
        <v>4544</v>
      </c>
      <c r="I56" s="19">
        <v>5635</v>
      </c>
      <c r="J56" s="26">
        <f t="shared" ref="J56:L62" si="15">G56/D56*100</f>
        <v>64.022894521668022</v>
      </c>
      <c r="K56" s="26">
        <f t="shared" si="15"/>
        <v>62.323412426278978</v>
      </c>
      <c r="L56" s="26">
        <f t="shared" si="15"/>
        <v>65.462360594795541</v>
      </c>
    </row>
    <row r="57" spans="3:12" x14ac:dyDescent="0.2">
      <c r="C57" s="1" t="s">
        <v>49</v>
      </c>
      <c r="D57" s="21">
        <f t="shared" si="13"/>
        <v>3326</v>
      </c>
      <c r="E57" s="19">
        <v>1589</v>
      </c>
      <c r="F57" s="19">
        <v>1737</v>
      </c>
      <c r="G57" s="22">
        <f t="shared" si="14"/>
        <v>2563</v>
      </c>
      <c r="H57" s="19">
        <v>1199</v>
      </c>
      <c r="I57" s="19">
        <v>1364</v>
      </c>
      <c r="J57" s="26">
        <f t="shared" si="15"/>
        <v>77.059530968129891</v>
      </c>
      <c r="K57" s="26">
        <f t="shared" si="15"/>
        <v>75.456261799874142</v>
      </c>
      <c r="L57" s="26">
        <f t="shared" si="15"/>
        <v>78.526194588370757</v>
      </c>
    </row>
    <row r="58" spans="3:12" x14ac:dyDescent="0.2">
      <c r="C58" s="1" t="s">
        <v>50</v>
      </c>
      <c r="D58" s="21">
        <f t="shared" si="13"/>
        <v>2673</v>
      </c>
      <c r="E58" s="19">
        <v>1284</v>
      </c>
      <c r="F58" s="19">
        <v>1389</v>
      </c>
      <c r="G58" s="22">
        <f t="shared" si="14"/>
        <v>2163</v>
      </c>
      <c r="H58" s="19">
        <v>1018</v>
      </c>
      <c r="I58" s="19">
        <v>1145</v>
      </c>
      <c r="J58" s="26">
        <f t="shared" si="15"/>
        <v>80.920314253647589</v>
      </c>
      <c r="K58" s="26">
        <f t="shared" si="15"/>
        <v>79.283489096573206</v>
      </c>
      <c r="L58" s="26">
        <f t="shared" si="15"/>
        <v>82.433405327573794</v>
      </c>
    </row>
    <row r="59" spans="3:12" x14ac:dyDescent="0.2">
      <c r="C59" s="1" t="s">
        <v>51</v>
      </c>
      <c r="D59" s="21">
        <f t="shared" si="13"/>
        <v>11351</v>
      </c>
      <c r="E59" s="19">
        <v>5391</v>
      </c>
      <c r="F59" s="19">
        <v>5960</v>
      </c>
      <c r="G59" s="22">
        <f t="shared" si="14"/>
        <v>7325</v>
      </c>
      <c r="H59" s="19">
        <v>3416</v>
      </c>
      <c r="I59" s="19">
        <v>3909</v>
      </c>
      <c r="J59" s="26">
        <f t="shared" si="15"/>
        <v>64.531759316359796</v>
      </c>
      <c r="K59" s="26">
        <f t="shared" si="15"/>
        <v>63.364867371545166</v>
      </c>
      <c r="L59" s="26">
        <f t="shared" si="15"/>
        <v>65.587248322147644</v>
      </c>
    </row>
    <row r="60" spans="3:12" x14ac:dyDescent="0.2">
      <c r="C60" s="1" t="s">
        <v>52</v>
      </c>
      <c r="D60" s="21">
        <f t="shared" si="13"/>
        <v>4249</v>
      </c>
      <c r="E60" s="19">
        <v>1973</v>
      </c>
      <c r="F60" s="19">
        <v>2276</v>
      </c>
      <c r="G60" s="22">
        <f t="shared" si="14"/>
        <v>3264</v>
      </c>
      <c r="H60" s="19">
        <v>1485</v>
      </c>
      <c r="I60" s="19">
        <v>1779</v>
      </c>
      <c r="J60" s="26">
        <f t="shared" si="15"/>
        <v>76.818074841139094</v>
      </c>
      <c r="K60" s="26">
        <f t="shared" si="15"/>
        <v>75.266092245311711</v>
      </c>
      <c r="L60" s="26">
        <f t="shared" si="15"/>
        <v>78.163444639718804</v>
      </c>
    </row>
    <row r="61" spans="3:12" x14ac:dyDescent="0.2">
      <c r="C61" s="1" t="s">
        <v>53</v>
      </c>
      <c r="D61" s="21">
        <f t="shared" si="13"/>
        <v>4990</v>
      </c>
      <c r="E61" s="19">
        <v>2281</v>
      </c>
      <c r="F61" s="19">
        <v>2709</v>
      </c>
      <c r="G61" s="22">
        <f t="shared" si="14"/>
        <v>3926</v>
      </c>
      <c r="H61" s="19">
        <v>1743</v>
      </c>
      <c r="I61" s="19">
        <v>2183</v>
      </c>
      <c r="J61" s="26">
        <f t="shared" si="15"/>
        <v>78.677354709418836</v>
      </c>
      <c r="K61" s="26">
        <f t="shared" si="15"/>
        <v>76.413853572994299</v>
      </c>
      <c r="L61" s="26">
        <f t="shared" si="15"/>
        <v>80.583241048357323</v>
      </c>
    </row>
    <row r="62" spans="3:12" x14ac:dyDescent="0.2">
      <c r="C62" s="1" t="s">
        <v>54</v>
      </c>
      <c r="D62" s="21">
        <f t="shared" si="13"/>
        <v>12898</v>
      </c>
      <c r="E62" s="19">
        <v>5901</v>
      </c>
      <c r="F62" s="19">
        <v>6997</v>
      </c>
      <c r="G62" s="22">
        <f t="shared" si="14"/>
        <v>8687</v>
      </c>
      <c r="H62" s="19">
        <v>3951</v>
      </c>
      <c r="I62" s="19">
        <v>4736</v>
      </c>
      <c r="J62" s="26">
        <f t="shared" si="15"/>
        <v>67.351527368584271</v>
      </c>
      <c r="K62" s="26">
        <f t="shared" si="15"/>
        <v>66.954753431621754</v>
      </c>
      <c r="L62" s="26">
        <f t="shared" si="15"/>
        <v>67.68615120766043</v>
      </c>
    </row>
    <row r="63" spans="3:12" x14ac:dyDescent="0.2">
      <c r="D63" s="23"/>
      <c r="E63" s="19"/>
      <c r="F63" s="19"/>
      <c r="H63" s="19"/>
      <c r="I63" s="19"/>
    </row>
    <row r="64" spans="3:12" x14ac:dyDescent="0.2">
      <c r="C64" s="1" t="s">
        <v>55</v>
      </c>
      <c r="D64" s="21">
        <f t="shared" ref="D64:D70" si="16">E64+F64</f>
        <v>16301</v>
      </c>
      <c r="E64" s="19">
        <v>7503</v>
      </c>
      <c r="F64" s="19">
        <v>8798</v>
      </c>
      <c r="G64" s="22">
        <f t="shared" ref="G64:G70" si="17">H64+I64</f>
        <v>9591</v>
      </c>
      <c r="H64" s="19">
        <v>4320</v>
      </c>
      <c r="I64" s="19">
        <v>5271</v>
      </c>
      <c r="J64" s="26">
        <f t="shared" ref="J64:L70" si="18">G64/D64*100</f>
        <v>58.836881172934177</v>
      </c>
      <c r="K64" s="26">
        <f t="shared" si="18"/>
        <v>57.576969212315078</v>
      </c>
      <c r="L64" s="26">
        <f t="shared" si="18"/>
        <v>59.911343487156174</v>
      </c>
    </row>
    <row r="65" spans="1:12" x14ac:dyDescent="0.2">
      <c r="C65" s="1" t="s">
        <v>56</v>
      </c>
      <c r="D65" s="21">
        <f t="shared" si="16"/>
        <v>3234</v>
      </c>
      <c r="E65" s="19">
        <v>1422</v>
      </c>
      <c r="F65" s="19">
        <v>1812</v>
      </c>
      <c r="G65" s="22">
        <f t="shared" si="17"/>
        <v>2275</v>
      </c>
      <c r="H65" s="19">
        <v>947</v>
      </c>
      <c r="I65" s="19">
        <v>1328</v>
      </c>
      <c r="J65" s="26">
        <f t="shared" si="18"/>
        <v>70.34632034632034</v>
      </c>
      <c r="K65" s="26">
        <f t="shared" si="18"/>
        <v>66.596343178621666</v>
      </c>
      <c r="L65" s="26">
        <f t="shared" si="18"/>
        <v>73.289183222958059</v>
      </c>
    </row>
    <row r="66" spans="1:12" x14ac:dyDescent="0.2">
      <c r="C66" s="1" t="s">
        <v>57</v>
      </c>
      <c r="D66" s="21">
        <f t="shared" si="16"/>
        <v>4974</v>
      </c>
      <c r="E66" s="19">
        <v>2233</v>
      </c>
      <c r="F66" s="19">
        <v>2741</v>
      </c>
      <c r="G66" s="22">
        <f t="shared" si="17"/>
        <v>3241</v>
      </c>
      <c r="H66" s="19">
        <v>1445</v>
      </c>
      <c r="I66" s="19">
        <v>1796</v>
      </c>
      <c r="J66" s="26">
        <f t="shared" si="18"/>
        <v>65.158825894652196</v>
      </c>
      <c r="K66" s="26">
        <f t="shared" si="18"/>
        <v>64.711150918047466</v>
      </c>
      <c r="L66" s="26">
        <f t="shared" si="18"/>
        <v>65.523531557825606</v>
      </c>
    </row>
    <row r="67" spans="1:12" x14ac:dyDescent="0.2">
      <c r="C67" s="1" t="s">
        <v>58</v>
      </c>
      <c r="D67" s="21">
        <f t="shared" si="16"/>
        <v>3389</v>
      </c>
      <c r="E67" s="19">
        <v>1520</v>
      </c>
      <c r="F67" s="19">
        <v>1869</v>
      </c>
      <c r="G67" s="22">
        <f t="shared" si="17"/>
        <v>2649</v>
      </c>
      <c r="H67" s="19">
        <v>1186</v>
      </c>
      <c r="I67" s="19">
        <v>1463</v>
      </c>
      <c r="J67" s="26">
        <f t="shared" si="18"/>
        <v>78.164650339333136</v>
      </c>
      <c r="K67" s="26">
        <f t="shared" si="18"/>
        <v>78.026315789473685</v>
      </c>
      <c r="L67" s="26">
        <f t="shared" si="18"/>
        <v>78.277153558052433</v>
      </c>
    </row>
    <row r="68" spans="1:12" x14ac:dyDescent="0.2">
      <c r="C68" s="1" t="s">
        <v>59</v>
      </c>
      <c r="D68" s="21">
        <f t="shared" si="16"/>
        <v>1802</v>
      </c>
      <c r="E68" s="19">
        <v>841</v>
      </c>
      <c r="F68" s="19">
        <v>961</v>
      </c>
      <c r="G68" s="22">
        <f t="shared" si="17"/>
        <v>1445</v>
      </c>
      <c r="H68" s="19">
        <v>675</v>
      </c>
      <c r="I68" s="19">
        <v>770</v>
      </c>
      <c r="J68" s="26">
        <f t="shared" si="18"/>
        <v>80.188679245283026</v>
      </c>
      <c r="K68" s="26">
        <f t="shared" si="18"/>
        <v>80.261593341260408</v>
      </c>
      <c r="L68" s="26">
        <f t="shared" si="18"/>
        <v>80.12486992715921</v>
      </c>
    </row>
    <row r="69" spans="1:12" x14ac:dyDescent="0.2">
      <c r="C69" s="1" t="s">
        <v>60</v>
      </c>
      <c r="D69" s="21">
        <f t="shared" si="16"/>
        <v>3361</v>
      </c>
      <c r="E69" s="19">
        <v>1574</v>
      </c>
      <c r="F69" s="19">
        <v>1787</v>
      </c>
      <c r="G69" s="22">
        <f t="shared" si="17"/>
        <v>2490</v>
      </c>
      <c r="H69" s="19">
        <v>1148</v>
      </c>
      <c r="I69" s="19">
        <v>1342</v>
      </c>
      <c r="J69" s="26">
        <f t="shared" si="18"/>
        <v>74.085093722106521</v>
      </c>
      <c r="K69" s="26">
        <f t="shared" si="18"/>
        <v>72.93519695044472</v>
      </c>
      <c r="L69" s="26">
        <f t="shared" si="18"/>
        <v>75.097929490766646</v>
      </c>
    </row>
    <row r="70" spans="1:12" x14ac:dyDescent="0.2">
      <c r="C70" s="1" t="s">
        <v>61</v>
      </c>
      <c r="D70" s="21">
        <f t="shared" si="16"/>
        <v>527</v>
      </c>
      <c r="E70" s="19">
        <v>241</v>
      </c>
      <c r="F70" s="19">
        <v>286</v>
      </c>
      <c r="G70" s="22">
        <f t="shared" si="17"/>
        <v>458</v>
      </c>
      <c r="H70" s="19">
        <v>207</v>
      </c>
      <c r="I70" s="19">
        <v>251</v>
      </c>
      <c r="J70" s="26">
        <f t="shared" si="18"/>
        <v>86.907020872865274</v>
      </c>
      <c r="K70" s="26">
        <f t="shared" si="18"/>
        <v>85.892116182572607</v>
      </c>
      <c r="L70" s="26">
        <f t="shared" si="18"/>
        <v>87.76223776223776</v>
      </c>
    </row>
    <row r="71" spans="1:12" ht="18" thickBot="1" x14ac:dyDescent="0.25">
      <c r="B71" s="5"/>
      <c r="C71" s="7"/>
      <c r="D71" s="24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3"/>
      <c r="D72" s="1" t="s">
        <v>62</v>
      </c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V01職員</vt:lpstr>
      <vt:lpstr>V02職員</vt:lpstr>
      <vt:lpstr>V03職員</vt:lpstr>
      <vt:lpstr>V04町村</vt:lpstr>
      <vt:lpstr>V05名簿</vt:lpstr>
      <vt:lpstr>V06A選挙</vt:lpstr>
      <vt:lpstr>V06B選挙</vt:lpstr>
      <vt:lpstr>V06C選挙</vt:lpstr>
      <vt:lpstr>V06D選挙</vt:lpstr>
      <vt:lpstr>V07A衆院</vt:lpstr>
      <vt:lpstr>V07A衆院（予備） </vt:lpstr>
      <vt:lpstr>V07B参院</vt:lpstr>
      <vt:lpstr>V01職員!Print_Area</vt:lpstr>
      <vt:lpstr>V02職員!Print_Area</vt:lpstr>
      <vt:lpstr>V03職員!Print_Area</vt:lpstr>
      <vt:lpstr>V04町村!Print_Area</vt:lpstr>
      <vt:lpstr>V05名簿!Print_Area</vt:lpstr>
      <vt:lpstr>V06A選挙!Print_Area</vt:lpstr>
      <vt:lpstr>V06B選挙!Print_Area</vt:lpstr>
      <vt:lpstr>V06C選挙!Print_Area</vt:lpstr>
      <vt:lpstr>V06D選挙!Print_Area</vt:lpstr>
      <vt:lpstr>V07A衆院!Print_Area</vt:lpstr>
      <vt:lpstr>'V07A衆院（予備） '!Print_Area</vt:lpstr>
      <vt:lpstr>V07B参院!Print_Area</vt:lpstr>
      <vt:lpstr>V01職員!Print_Area_MI</vt:lpstr>
      <vt:lpstr>V02職員!Print_Area_MI</vt:lpstr>
      <vt:lpstr>V03職員!Print_Area_MI</vt:lpstr>
      <vt:lpstr>V04町村!Print_Area_MI</vt:lpstr>
      <vt:lpstr>V05名簿!Print_Area_MI</vt:lpstr>
      <vt:lpstr>V06A選挙!Print_Area_MI</vt:lpstr>
      <vt:lpstr>V06B選挙!Print_Area_MI</vt:lpstr>
      <vt:lpstr>V06C選挙!Print_Area_MI</vt:lpstr>
      <vt:lpstr>V06D選挙!Print_Area_MI</vt:lpstr>
      <vt:lpstr>V07A衆院!Print_Area_MI</vt:lpstr>
      <vt:lpstr>'V07A衆院（予備） '!Print_Area_MI</vt:lpstr>
      <vt:lpstr>V07B参院!Print_Area_MI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2018-06-15T08:11:31Z</dcterms:created>
  <dcterms:modified xsi:type="dcterms:W3CDTF">2018-06-15T08:13:39Z</dcterms:modified>
</cp:coreProperties>
</file>