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firstSheet="8" activeTab="15"/>
  </bookViews>
  <sheets>
    <sheet name="W01A裁判" sheetId="17" r:id="rId1"/>
    <sheet name="W01B裁判" sheetId="18" r:id="rId2"/>
    <sheet name="W02刑事" sheetId="19" r:id="rId3"/>
    <sheet name="W03検察" sheetId="20" r:id="rId4"/>
    <sheet name="W04家事" sheetId="4" r:id="rId5"/>
    <sheet name="W05A家事" sheetId="5" r:id="rId6"/>
    <sheet name="W05B家事" sheetId="6" r:id="rId7"/>
    <sheet name="W06少年" sheetId="7" r:id="rId8"/>
    <sheet name="W07A保護" sheetId="8" r:id="rId9"/>
    <sheet name="W07B保護" sheetId="9" r:id="rId10"/>
    <sheet name="W07C保護" sheetId="10" r:id="rId11"/>
    <sheet name="W08保護" sheetId="11" r:id="rId12"/>
    <sheet name="W09A刑法" sheetId="12" r:id="rId13"/>
    <sheet name="W09B認知" sheetId="13" r:id="rId14"/>
    <sheet name="W09C検挙" sheetId="14" r:id="rId15"/>
    <sheet name="W09D少年" sheetId="15" r:id="rId16"/>
    <sheet name="W10少年" sheetId="16" r:id="rId1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o" localSheetId="0">W01A裁判!$BZ$69</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W01A裁判!$BZ$68</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_xlnm.Print_Area" localSheetId="0">W01A裁判!$A$1:$N$148</definedName>
    <definedName name="_xlnm.Print_Area" localSheetId="1">W01B裁判!$A$1:$J$150</definedName>
    <definedName name="_xlnm.Print_Area" localSheetId="2">W02刑事!$A$1:$I$73</definedName>
    <definedName name="_xlnm.Print_Area" localSheetId="3">W03検察!$A$1:$J$72</definedName>
    <definedName name="_xlnm.Print_Area" localSheetId="4">W04家事!$A$1:$K$72</definedName>
    <definedName name="_xlnm.Print_Area" localSheetId="5">W05A家事!$A$1:$H$78</definedName>
    <definedName name="_xlnm.Print_Area" localSheetId="6">W05B家事!$A$1:$H$69</definedName>
    <definedName name="_xlnm.Print_Area" localSheetId="7">W06少年!$A$1:$K$73</definedName>
    <definedName name="_xlnm.Print_Area" localSheetId="8">W07A保護!$A$1:$K$73</definedName>
    <definedName name="_xlnm.Print_Area" localSheetId="9">W07B保護!$A$1:$M$75</definedName>
    <definedName name="_xlnm.Print_Area" localSheetId="10">W07C保護!$A$1:$J$57</definedName>
    <definedName name="_xlnm.Print_Area" localSheetId="11">W08保護!$A$1:$J$20</definedName>
    <definedName name="_xlnm.Print_Area" localSheetId="12">W09A刑法!$A$1:$O$73</definedName>
    <definedName name="_xlnm.Print_Area" localSheetId="13">W09B認知!$A$1:$L$73</definedName>
    <definedName name="_xlnm.Print_Area" localSheetId="14">W09C検挙!$A$1:$L$73</definedName>
    <definedName name="_xlnm.Print_Area" localSheetId="15">W09D少年!$A$1:$M$50</definedName>
    <definedName name="_xlnm.Print_Area" localSheetId="16">W10少年!$A$1:$M$27</definedName>
    <definedName name="Print_Area_MI" localSheetId="0">W01A裁判!$A$1:$N$148</definedName>
    <definedName name="Print_Area_MI" localSheetId="1">W01B裁判!$A$1:$J$150</definedName>
    <definedName name="Print_Area_MI" localSheetId="2">W02刑事!$A$1:$I$73</definedName>
    <definedName name="Print_Area_MI" localSheetId="3">W03検察!$A$1:$J$72</definedName>
    <definedName name="Print_Area_MI" localSheetId="4">W04家事!$A$1:$K$72</definedName>
    <definedName name="Print_Area_MI" localSheetId="5">W05A家事!$A$1:$H$78</definedName>
    <definedName name="Print_Area_MI" localSheetId="6">W05B家事!$A$1:$H$69</definedName>
    <definedName name="Print_Area_MI" localSheetId="7">W06少年!$A$1:$K$73</definedName>
    <definedName name="Print_Area_MI" localSheetId="8">W07A保護!$A$1:$K$73</definedName>
    <definedName name="Print_Area_MI" localSheetId="9">W07B保護!$A$1:$L$73</definedName>
    <definedName name="Print_Area_MI" localSheetId="10">W07C保護!$A$1:$J$57</definedName>
    <definedName name="Print_Area_MI" localSheetId="11">W08保護!$A$1:$J$20</definedName>
    <definedName name="Print_Area_MI" localSheetId="12">W09A刑法!$A$1:$O$73</definedName>
    <definedName name="Print_Area_MI" localSheetId="13">W09B認知!$A$1:$L$73</definedName>
    <definedName name="Print_Area_MI" localSheetId="14">W09C検挙!$A$1:$L$73</definedName>
    <definedName name="Print_Area_MI" localSheetId="15">W09D少年!$A$1:$M$50</definedName>
    <definedName name="Print_Area_MI" localSheetId="16">W10少年!$A$1:$M$27</definedName>
  </definedNames>
  <calcPr calcId="145621"/>
</workbook>
</file>

<file path=xl/calcChain.xml><?xml version="1.0" encoding="utf-8"?>
<calcChain xmlns="http://schemas.openxmlformats.org/spreadsheetml/2006/main">
  <c r="G56" i="20" l="1"/>
  <c r="F56" i="20"/>
  <c r="E56" i="20"/>
  <c r="D56" i="20"/>
  <c r="C56" i="20"/>
  <c r="H48" i="20"/>
  <c r="D48" i="20"/>
  <c r="C48" i="20" s="1"/>
  <c r="H47" i="20"/>
  <c r="D47" i="20"/>
  <c r="C47" i="20"/>
  <c r="H46" i="20"/>
  <c r="C46" i="20"/>
  <c r="H45" i="20"/>
  <c r="C45" i="20"/>
  <c r="H44" i="20"/>
  <c r="D44" i="20"/>
  <c r="C44" i="20"/>
  <c r="H43" i="20"/>
  <c r="C43" i="20" s="1"/>
  <c r="D43" i="20"/>
  <c r="H42" i="20"/>
  <c r="C42" i="20" s="1"/>
  <c r="D42" i="20"/>
  <c r="H41" i="20"/>
  <c r="D41" i="20"/>
  <c r="C41" i="20"/>
  <c r="H40" i="20"/>
  <c r="D40" i="20"/>
  <c r="C40" i="20" s="1"/>
  <c r="H39" i="20"/>
  <c r="D39" i="20"/>
  <c r="C39" i="20"/>
  <c r="H38" i="20"/>
  <c r="D38" i="20"/>
  <c r="C38" i="20"/>
  <c r="H37" i="20"/>
  <c r="D37" i="20"/>
  <c r="D35" i="20" s="1"/>
  <c r="J35" i="20"/>
  <c r="I35" i="20"/>
  <c r="F35" i="20"/>
  <c r="E35" i="20"/>
  <c r="E27" i="20"/>
  <c r="C27" i="20"/>
  <c r="E26" i="20"/>
  <c r="C26" i="20"/>
  <c r="E25" i="20"/>
  <c r="C25" i="20"/>
  <c r="E24" i="20"/>
  <c r="C24" i="20"/>
  <c r="E23" i="20"/>
  <c r="C23" i="20"/>
  <c r="E22" i="20"/>
  <c r="C22" i="20"/>
  <c r="E21" i="20"/>
  <c r="C21" i="20"/>
  <c r="E20" i="20"/>
  <c r="C20" i="20"/>
  <c r="E19" i="20"/>
  <c r="C19" i="20"/>
  <c r="E18" i="20"/>
  <c r="E14" i="20" s="1"/>
  <c r="C18" i="20"/>
  <c r="E17" i="20"/>
  <c r="C17" i="20" s="1"/>
  <c r="C14" i="20" s="1"/>
  <c r="E16" i="20"/>
  <c r="C16" i="20"/>
  <c r="J14" i="20"/>
  <c r="I14" i="20"/>
  <c r="H14" i="20"/>
  <c r="G14" i="20"/>
  <c r="F14" i="20"/>
  <c r="D14" i="20"/>
  <c r="I61" i="19"/>
  <c r="H61" i="19"/>
  <c r="G61" i="19"/>
  <c r="E61" i="19"/>
  <c r="D61" i="19"/>
  <c r="F54" i="19"/>
  <c r="E54" i="19"/>
  <c r="D54" i="19"/>
  <c r="I52" i="19"/>
  <c r="H52" i="19"/>
  <c r="G52" i="19"/>
  <c r="F52" i="19"/>
  <c r="E52" i="19"/>
  <c r="D52" i="19"/>
  <c r="I29" i="19"/>
  <c r="I20" i="19" s="1"/>
  <c r="H29" i="19"/>
  <c r="H20" i="19" s="1"/>
  <c r="G29" i="19"/>
  <c r="G20" i="19" s="1"/>
  <c r="F29" i="19"/>
  <c r="E29" i="19"/>
  <c r="D29" i="19"/>
  <c r="D20" i="19" s="1"/>
  <c r="F22" i="19"/>
  <c r="F20" i="19" s="1"/>
  <c r="E22" i="19"/>
  <c r="E20" i="19" s="1"/>
  <c r="D22" i="19"/>
  <c r="I124" i="18"/>
  <c r="H124" i="18"/>
  <c r="G124" i="18"/>
  <c r="F124" i="18"/>
  <c r="E124" i="18"/>
  <c r="D124" i="18"/>
  <c r="I122" i="18"/>
  <c r="H122" i="18"/>
  <c r="G122" i="18"/>
  <c r="F122" i="18"/>
  <c r="E122" i="18"/>
  <c r="D122" i="18"/>
  <c r="J91" i="18"/>
  <c r="I91" i="18"/>
  <c r="H91" i="18"/>
  <c r="G91" i="18"/>
  <c r="G89" i="18" s="1"/>
  <c r="F91" i="18"/>
  <c r="F89" i="18" s="1"/>
  <c r="E91" i="18"/>
  <c r="E89" i="18" s="1"/>
  <c r="D91" i="18"/>
  <c r="D89" i="18" s="1"/>
  <c r="J89" i="18"/>
  <c r="I89" i="18"/>
  <c r="H89" i="18"/>
  <c r="J49" i="18"/>
  <c r="I49" i="18"/>
  <c r="H49" i="18"/>
  <c r="G49" i="18"/>
  <c r="F49" i="18"/>
  <c r="E49" i="18"/>
  <c r="D49" i="18"/>
  <c r="J47" i="18"/>
  <c r="I47" i="18"/>
  <c r="H47" i="18"/>
  <c r="G47" i="18"/>
  <c r="F47" i="18"/>
  <c r="E47" i="18"/>
  <c r="D47" i="18"/>
  <c r="F36" i="18"/>
  <c r="E36" i="18"/>
  <c r="D36" i="18"/>
  <c r="F35" i="18"/>
  <c r="E35" i="18"/>
  <c r="D35" i="18"/>
  <c r="F33" i="18"/>
  <c r="E33" i="18"/>
  <c r="D33" i="18"/>
  <c r="E32" i="18"/>
  <c r="D32" i="18"/>
  <c r="E31" i="18"/>
  <c r="D31" i="18"/>
  <c r="F30" i="18"/>
  <c r="E30" i="18"/>
  <c r="D30" i="18"/>
  <c r="F29" i="18"/>
  <c r="E29" i="18"/>
  <c r="D29" i="18"/>
  <c r="E28" i="18"/>
  <c r="D28" i="18"/>
  <c r="E26" i="18"/>
  <c r="D26" i="18"/>
  <c r="E22" i="18"/>
  <c r="E16" i="18" s="1"/>
  <c r="E14" i="18" s="1"/>
  <c r="D22" i="18"/>
  <c r="D16" i="18" s="1"/>
  <c r="D14" i="18" s="1"/>
  <c r="F19" i="18"/>
  <c r="F16" i="18" s="1"/>
  <c r="F14" i="18" s="1"/>
  <c r="E19" i="18"/>
  <c r="D19" i="18"/>
  <c r="E18" i="18"/>
  <c r="D18" i="18"/>
  <c r="F17" i="18"/>
  <c r="E17" i="18"/>
  <c r="D17" i="18"/>
  <c r="J16" i="18"/>
  <c r="I16" i="18"/>
  <c r="H16" i="18"/>
  <c r="G16" i="18"/>
  <c r="J14" i="18"/>
  <c r="I14" i="18"/>
  <c r="H14" i="18"/>
  <c r="G14" i="18"/>
  <c r="K96" i="17"/>
  <c r="J96" i="17"/>
  <c r="I96" i="17"/>
  <c r="H96" i="17"/>
  <c r="G96" i="17"/>
  <c r="F96" i="17"/>
  <c r="K94" i="17"/>
  <c r="J94" i="17"/>
  <c r="I94" i="17"/>
  <c r="H94" i="17"/>
  <c r="G94" i="17"/>
  <c r="F94" i="17"/>
  <c r="H68" i="17"/>
  <c r="G68" i="17"/>
  <c r="F68" i="17"/>
  <c r="H64" i="17"/>
  <c r="G64" i="17"/>
  <c r="F64" i="17"/>
  <c r="K63" i="17"/>
  <c r="J63" i="17"/>
  <c r="G63" i="17" s="1"/>
  <c r="I63" i="17"/>
  <c r="F63" i="17" s="1"/>
  <c r="H63" i="17"/>
  <c r="H61" i="17"/>
  <c r="G61" i="17"/>
  <c r="F61" i="17"/>
  <c r="H60" i="17"/>
  <c r="G60" i="17"/>
  <c r="F60" i="17"/>
  <c r="H58" i="17"/>
  <c r="G58" i="17"/>
  <c r="F58" i="17"/>
  <c r="H57" i="17"/>
  <c r="G57" i="17"/>
  <c r="F57" i="17"/>
  <c r="H53" i="17"/>
  <c r="H50" i="17"/>
  <c r="G50" i="17"/>
  <c r="F50" i="17"/>
  <c r="G49" i="17"/>
  <c r="H48" i="17"/>
  <c r="G48" i="17"/>
  <c r="F48" i="17"/>
  <c r="H47" i="17"/>
  <c r="G47" i="17"/>
  <c r="F47" i="17"/>
  <c r="H46" i="17"/>
  <c r="G46" i="17"/>
  <c r="F46" i="17"/>
  <c r="H45" i="17"/>
  <c r="G45" i="17"/>
  <c r="F45" i="17"/>
  <c r="H44" i="17"/>
  <c r="G44" i="17"/>
  <c r="F44" i="17"/>
  <c r="H43" i="17"/>
  <c r="G43" i="17"/>
  <c r="F43" i="17"/>
  <c r="H42" i="17"/>
  <c r="G42" i="17"/>
  <c r="F42" i="17"/>
  <c r="H41" i="17"/>
  <c r="G41" i="17"/>
  <c r="F41" i="17"/>
  <c r="H38" i="17"/>
  <c r="G38" i="17"/>
  <c r="F38" i="17"/>
  <c r="H37" i="17"/>
  <c r="G37" i="17"/>
  <c r="F37" i="17"/>
  <c r="G36" i="17"/>
  <c r="H35" i="17"/>
  <c r="G35" i="17"/>
  <c r="F35" i="17"/>
  <c r="H34" i="17"/>
  <c r="G34" i="17"/>
  <c r="F34" i="17"/>
  <c r="G32" i="17"/>
  <c r="F32" i="17"/>
  <c r="G31" i="17"/>
  <c r="F31" i="17"/>
  <c r="H28" i="17"/>
  <c r="G28" i="17"/>
  <c r="F28" i="17"/>
  <c r="G27" i="17"/>
  <c r="H26" i="17"/>
  <c r="G26" i="17"/>
  <c r="F26" i="17"/>
  <c r="H25" i="17"/>
  <c r="G25" i="17"/>
  <c r="F25" i="17"/>
  <c r="H24" i="17"/>
  <c r="G24" i="17"/>
  <c r="F24" i="17"/>
  <c r="H23" i="17"/>
  <c r="G23" i="17"/>
  <c r="F23" i="17"/>
  <c r="N22" i="17"/>
  <c r="M22" i="17"/>
  <c r="L22" i="17"/>
  <c r="K22" i="17"/>
  <c r="K20" i="17" s="1"/>
  <c r="J22" i="17"/>
  <c r="J20" i="17" s="1"/>
  <c r="I22" i="17"/>
  <c r="I20" i="17" s="1"/>
  <c r="H22" i="17"/>
  <c r="H20" i="17" s="1"/>
  <c r="G22" i="17"/>
  <c r="F22" i="17"/>
  <c r="N20" i="17"/>
  <c r="M20" i="17"/>
  <c r="L20" i="17"/>
  <c r="G47" i="15"/>
  <c r="G46" i="15"/>
  <c r="G44" i="15"/>
  <c r="M42" i="15"/>
  <c r="G42" i="15"/>
  <c r="G36" i="15"/>
  <c r="K35" i="15"/>
  <c r="G35" i="15"/>
  <c r="G33" i="15"/>
  <c r="G31" i="15"/>
  <c r="G29" i="15"/>
  <c r="G27" i="15"/>
  <c r="M25" i="15"/>
  <c r="M17" i="15" s="1"/>
  <c r="L25" i="15"/>
  <c r="L17" i="15" s="1"/>
  <c r="K25" i="15"/>
  <c r="K17" i="15" s="1"/>
  <c r="J25" i="15"/>
  <c r="J17" i="15" s="1"/>
  <c r="I25" i="15"/>
  <c r="I17" i="15" s="1"/>
  <c r="H25" i="15"/>
  <c r="H17" i="15" s="1"/>
  <c r="G17" i="15" s="1"/>
  <c r="G25" i="15"/>
  <c r="G22" i="15"/>
  <c r="G21" i="15"/>
  <c r="G20" i="15"/>
  <c r="M19" i="15"/>
  <c r="L19" i="15"/>
  <c r="K19" i="15"/>
  <c r="J19" i="15"/>
  <c r="I19" i="15"/>
  <c r="G19" i="15"/>
  <c r="G12" i="15"/>
  <c r="G11" i="15"/>
  <c r="C70" i="14"/>
  <c r="C69" i="14"/>
  <c r="C68" i="14"/>
  <c r="C67" i="14"/>
  <c r="C66" i="14"/>
  <c r="C65" i="14"/>
  <c r="C64" i="14"/>
  <c r="C63" i="14"/>
  <c r="C61" i="14"/>
  <c r="C60" i="14"/>
  <c r="C59" i="14"/>
  <c r="C58" i="14"/>
  <c r="C57" i="14"/>
  <c r="C56" i="14"/>
  <c r="C55" i="14"/>
  <c r="C53" i="14"/>
  <c r="C52" i="14"/>
  <c r="C51" i="14"/>
  <c r="C50" i="14"/>
  <c r="C49" i="14"/>
  <c r="C48" i="14"/>
  <c r="C47" i="14"/>
  <c r="C46" i="14"/>
  <c r="C45" i="14"/>
  <c r="C44" i="14"/>
  <c r="C42" i="14"/>
  <c r="C41" i="14"/>
  <c r="C40" i="14"/>
  <c r="C39" i="14"/>
  <c r="C38" i="14"/>
  <c r="C36" i="14"/>
  <c r="C35" i="14"/>
  <c r="C34" i="14"/>
  <c r="C33" i="14"/>
  <c r="C32" i="14"/>
  <c r="C30" i="14"/>
  <c r="C29" i="14"/>
  <c r="C28" i="14"/>
  <c r="C27" i="14"/>
  <c r="C26" i="14"/>
  <c r="C25" i="14"/>
  <c r="C24" i="14"/>
  <c r="C23" i="14"/>
  <c r="C22" i="14"/>
  <c r="C20" i="14"/>
  <c r="C19" i="14"/>
  <c r="C18" i="14"/>
  <c r="C17" i="14"/>
  <c r="C16" i="14"/>
  <c r="C15" i="14"/>
  <c r="C14" i="14"/>
  <c r="L12" i="14"/>
  <c r="K12" i="14"/>
  <c r="J12" i="14"/>
  <c r="I12" i="14"/>
  <c r="H12" i="14"/>
  <c r="G12" i="14"/>
  <c r="F12" i="14"/>
  <c r="E12" i="14"/>
  <c r="D12" i="14"/>
  <c r="C12" i="14"/>
  <c r="C70" i="13"/>
  <c r="C69" i="13"/>
  <c r="C68" i="13"/>
  <c r="C67" i="13"/>
  <c r="C66" i="13"/>
  <c r="C65" i="13"/>
  <c r="C64" i="13"/>
  <c r="C63" i="13"/>
  <c r="C61" i="13"/>
  <c r="C60" i="13"/>
  <c r="C59" i="13"/>
  <c r="C58" i="13"/>
  <c r="C57" i="13"/>
  <c r="C56" i="13"/>
  <c r="C55" i="13"/>
  <c r="C53" i="13"/>
  <c r="C52" i="13"/>
  <c r="C51" i="13"/>
  <c r="C50" i="13"/>
  <c r="C49" i="13"/>
  <c r="C48" i="13"/>
  <c r="C47" i="13"/>
  <c r="C46" i="13"/>
  <c r="C45" i="13"/>
  <c r="C44" i="13"/>
  <c r="C42" i="13"/>
  <c r="C41" i="13"/>
  <c r="C40" i="13"/>
  <c r="C39" i="13"/>
  <c r="C38" i="13"/>
  <c r="C36" i="13"/>
  <c r="C35" i="13"/>
  <c r="C34" i="13"/>
  <c r="C33" i="13"/>
  <c r="C32" i="13"/>
  <c r="C30" i="13"/>
  <c r="C29" i="13"/>
  <c r="C28" i="13"/>
  <c r="C27" i="13"/>
  <c r="C26" i="13"/>
  <c r="C25" i="13"/>
  <c r="C24" i="13"/>
  <c r="C23" i="13"/>
  <c r="C22" i="13"/>
  <c r="C12" i="13" s="1"/>
  <c r="C20" i="13"/>
  <c r="C19" i="13"/>
  <c r="C18" i="13"/>
  <c r="C17" i="13"/>
  <c r="C16" i="13"/>
  <c r="C15" i="13"/>
  <c r="C14" i="13"/>
  <c r="L12" i="13"/>
  <c r="K12" i="13"/>
  <c r="J12" i="13"/>
  <c r="I12" i="13"/>
  <c r="H12" i="13"/>
  <c r="G12" i="13"/>
  <c r="F12" i="13"/>
  <c r="E12" i="13"/>
  <c r="D12" i="13"/>
  <c r="O57" i="12"/>
  <c r="N57" i="12"/>
  <c r="M57" i="12"/>
  <c r="L57" i="12"/>
  <c r="K57" i="12"/>
  <c r="J57" i="12"/>
  <c r="I57" i="12"/>
  <c r="H57" i="12"/>
  <c r="O51" i="12"/>
  <c r="N51" i="12"/>
  <c r="M51" i="12"/>
  <c r="L51" i="12"/>
  <c r="K51" i="12"/>
  <c r="J51" i="12"/>
  <c r="I51" i="12"/>
  <c r="H51" i="12"/>
  <c r="O44" i="12"/>
  <c r="O17" i="12" s="1"/>
  <c r="N44" i="12"/>
  <c r="M44" i="12"/>
  <c r="L44" i="12"/>
  <c r="K44" i="12"/>
  <c r="J44" i="12"/>
  <c r="J17" i="12" s="1"/>
  <c r="I44" i="12"/>
  <c r="H44" i="12"/>
  <c r="O39" i="12"/>
  <c r="N39" i="12"/>
  <c r="M39" i="12"/>
  <c r="L39" i="12"/>
  <c r="K39" i="12"/>
  <c r="J39" i="12"/>
  <c r="I39" i="12"/>
  <c r="H39" i="12"/>
  <c r="O30" i="12"/>
  <c r="N30" i="12"/>
  <c r="M30" i="12"/>
  <c r="L30" i="12"/>
  <c r="K30" i="12"/>
  <c r="J30" i="12"/>
  <c r="I30" i="12"/>
  <c r="H30" i="12"/>
  <c r="N21" i="12"/>
  <c r="N19" i="12" s="1"/>
  <c r="N17" i="12" s="1"/>
  <c r="M21" i="12"/>
  <c r="M19" i="12" s="1"/>
  <c r="M17" i="12" s="1"/>
  <c r="L21" i="12"/>
  <c r="L19" i="12" s="1"/>
  <c r="L17" i="12" s="1"/>
  <c r="K21" i="12"/>
  <c r="K19" i="12" s="1"/>
  <c r="K17" i="12" s="1"/>
  <c r="J21" i="12"/>
  <c r="I21" i="12"/>
  <c r="H21" i="12"/>
  <c r="O19" i="12"/>
  <c r="J19" i="12"/>
  <c r="I19" i="12"/>
  <c r="H19" i="12"/>
  <c r="I17" i="12"/>
  <c r="H17" i="12"/>
  <c r="J12" i="11"/>
  <c r="I12" i="11"/>
  <c r="H12" i="11"/>
  <c r="G12" i="11"/>
  <c r="F12" i="11"/>
  <c r="E12" i="11"/>
  <c r="D12" i="11"/>
  <c r="J37" i="10"/>
  <c r="H37" i="10"/>
  <c r="G37" i="10"/>
  <c r="F37" i="10"/>
  <c r="E37" i="10"/>
  <c r="D37" i="10"/>
  <c r="J23" i="10"/>
  <c r="I23" i="10"/>
  <c r="H23" i="10"/>
  <c r="G23" i="10"/>
  <c r="F23" i="10"/>
  <c r="E23" i="10"/>
  <c r="D23" i="10"/>
  <c r="J13" i="10"/>
  <c r="I13" i="10"/>
  <c r="H13" i="10"/>
  <c r="G13" i="10"/>
  <c r="F13" i="10"/>
  <c r="E13" i="10"/>
  <c r="D13" i="10"/>
  <c r="F68" i="9"/>
  <c r="D68" i="9" s="1"/>
  <c r="F67" i="9"/>
  <c r="D67" i="9" s="1"/>
  <c r="D55" i="9" s="1"/>
  <c r="F65" i="9"/>
  <c r="D65" i="9"/>
  <c r="D60" i="9"/>
  <c r="F58" i="9"/>
  <c r="D58" i="9"/>
  <c r="D57" i="9"/>
  <c r="M55" i="9"/>
  <c r="M22" i="9" s="1"/>
  <c r="L55" i="9"/>
  <c r="K55" i="9"/>
  <c r="K22" i="9" s="1"/>
  <c r="I55" i="9"/>
  <c r="I22" i="9" s="1"/>
  <c r="G55" i="9"/>
  <c r="E55" i="9"/>
  <c r="F53" i="9"/>
  <c r="D53" i="9"/>
  <c r="D52" i="9"/>
  <c r="F51" i="9"/>
  <c r="D51" i="9"/>
  <c r="D46" i="9"/>
  <c r="D45" i="9"/>
  <c r="F43" i="9"/>
  <c r="D43" i="9"/>
  <c r="F38" i="9"/>
  <c r="D38" i="9" s="1"/>
  <c r="F35" i="9"/>
  <c r="D35" i="9"/>
  <c r="F33" i="9"/>
  <c r="D33" i="9"/>
  <c r="F32" i="9"/>
  <c r="D32" i="9"/>
  <c r="F31" i="9"/>
  <c r="D31" i="9"/>
  <c r="F29" i="9"/>
  <c r="D29" i="9"/>
  <c r="F28" i="9"/>
  <c r="D28" i="9"/>
  <c r="D27" i="9"/>
  <c r="F26" i="9"/>
  <c r="D26" i="9"/>
  <c r="D24" i="9" s="1"/>
  <c r="D22" i="9" s="1"/>
  <c r="L24" i="9"/>
  <c r="L22" i="9" s="1"/>
  <c r="K24" i="9"/>
  <c r="J24" i="9"/>
  <c r="I24" i="9"/>
  <c r="H24" i="9"/>
  <c r="G24" i="9"/>
  <c r="F24" i="9"/>
  <c r="E24" i="9"/>
  <c r="J22" i="9"/>
  <c r="H22" i="9"/>
  <c r="G22" i="9"/>
  <c r="E22" i="9"/>
  <c r="F21" i="9"/>
  <c r="D21" i="9"/>
  <c r="F20" i="9"/>
  <c r="D20" i="9" s="1"/>
  <c r="F19" i="9"/>
  <c r="D19" i="9"/>
  <c r="F18" i="9"/>
  <c r="D18" i="9"/>
  <c r="F17" i="9"/>
  <c r="D17" i="9"/>
  <c r="D16" i="9"/>
  <c r="F15" i="9"/>
  <c r="D15" i="9"/>
  <c r="F14" i="9"/>
  <c r="D14" i="9"/>
  <c r="K49" i="8"/>
  <c r="J49" i="8"/>
  <c r="I49" i="8"/>
  <c r="H49" i="8"/>
  <c r="G49" i="8"/>
  <c r="F49" i="8"/>
  <c r="K13" i="8"/>
  <c r="J13" i="8"/>
  <c r="I13" i="8"/>
  <c r="H13" i="8"/>
  <c r="G13" i="8"/>
  <c r="F13" i="8"/>
  <c r="K11" i="8"/>
  <c r="J11" i="8"/>
  <c r="I11" i="8"/>
  <c r="H11" i="8"/>
  <c r="G11" i="8"/>
  <c r="F11" i="8"/>
  <c r="J46" i="7"/>
  <c r="I46" i="7"/>
  <c r="G46" i="7"/>
  <c r="F46" i="7"/>
  <c r="E46" i="7"/>
  <c r="D46" i="7"/>
  <c r="C46" i="7"/>
  <c r="H31" i="7"/>
  <c r="G31" i="7"/>
  <c r="F31" i="7"/>
  <c r="E31" i="7"/>
  <c r="D31" i="7"/>
  <c r="C31" i="7"/>
  <c r="H30" i="7"/>
  <c r="G30" i="7"/>
  <c r="F30" i="7"/>
  <c r="E30" i="7"/>
  <c r="D30" i="7"/>
  <c r="C30" i="7"/>
  <c r="H29" i="7"/>
  <c r="E29" i="7" s="1"/>
  <c r="E27" i="7" s="1"/>
  <c r="G29" i="7"/>
  <c r="D29" i="7" s="1"/>
  <c r="D27" i="7" s="1"/>
  <c r="F29" i="7"/>
  <c r="C29" i="7" s="1"/>
  <c r="C27" i="7" s="1"/>
  <c r="K27" i="7"/>
  <c r="J27" i="7"/>
  <c r="I27" i="7"/>
  <c r="H26" i="7"/>
  <c r="G26" i="7"/>
  <c r="F26" i="7"/>
  <c r="E26" i="7"/>
  <c r="D26" i="7"/>
  <c r="C26" i="7"/>
  <c r="H25" i="7"/>
  <c r="G25" i="7"/>
  <c r="D25" i="7" s="1"/>
  <c r="F25" i="7"/>
  <c r="C25" i="7" s="1"/>
  <c r="E25" i="7"/>
  <c r="H24" i="7"/>
  <c r="G24" i="7"/>
  <c r="F24" i="7"/>
  <c r="E24" i="7"/>
  <c r="D24" i="7"/>
  <c r="C24" i="7"/>
  <c r="H23" i="7"/>
  <c r="G23" i="7"/>
  <c r="F23" i="7"/>
  <c r="E23" i="7"/>
  <c r="D23" i="7"/>
  <c r="C23" i="7"/>
  <c r="H22" i="7"/>
  <c r="G22" i="7"/>
  <c r="F22" i="7"/>
  <c r="E22" i="7"/>
  <c r="D22" i="7"/>
  <c r="C22" i="7"/>
  <c r="H21" i="7"/>
  <c r="E21" i="7" s="1"/>
  <c r="G21" i="7"/>
  <c r="D21" i="7" s="1"/>
  <c r="F21" i="7"/>
  <c r="C21" i="7"/>
  <c r="H20" i="7"/>
  <c r="G20" i="7"/>
  <c r="F20" i="7"/>
  <c r="E20" i="7"/>
  <c r="D20" i="7"/>
  <c r="C20" i="7"/>
  <c r="H19" i="7"/>
  <c r="G19" i="7"/>
  <c r="F19" i="7"/>
  <c r="E19" i="7"/>
  <c r="D19" i="7"/>
  <c r="C19" i="7"/>
  <c r="D65" i="6"/>
  <c r="D64" i="6"/>
  <c r="D63" i="6"/>
  <c r="D62" i="6"/>
  <c r="D60" i="6"/>
  <c r="D59" i="6"/>
  <c r="D58" i="6"/>
  <c r="H56" i="6"/>
  <c r="G56" i="6"/>
  <c r="G37" i="6" s="1"/>
  <c r="F56" i="6"/>
  <c r="F37" i="6" s="1"/>
  <c r="E56" i="6"/>
  <c r="E37" i="6" s="1"/>
  <c r="D56" i="6"/>
  <c r="D53" i="6"/>
  <c r="D51" i="6"/>
  <c r="D50" i="6"/>
  <c r="D49" i="6"/>
  <c r="D47" i="6"/>
  <c r="D46" i="6"/>
  <c r="D45" i="6"/>
  <c r="D43" i="6"/>
  <c r="D41" i="6"/>
  <c r="H39" i="6"/>
  <c r="D39" i="6" s="1"/>
  <c r="G39" i="6"/>
  <c r="F39" i="6"/>
  <c r="E39" i="6"/>
  <c r="D35" i="6"/>
  <c r="D34" i="6"/>
  <c r="D33" i="6"/>
  <c r="D31" i="6"/>
  <c r="D30" i="6"/>
  <c r="D29" i="6"/>
  <c r="D27" i="6"/>
  <c r="D26" i="6"/>
  <c r="D25" i="6"/>
  <c r="D23" i="6"/>
  <c r="D22" i="6"/>
  <c r="D21" i="6"/>
  <c r="D69" i="5"/>
  <c r="D68" i="5"/>
  <c r="D67" i="5"/>
  <c r="D66" i="5"/>
  <c r="D65" i="5"/>
  <c r="D63" i="5"/>
  <c r="D62" i="5"/>
  <c r="D61" i="5"/>
  <c r="H57" i="5"/>
  <c r="G57" i="5"/>
  <c r="F57" i="5"/>
  <c r="E57" i="5"/>
  <c r="D57" i="5"/>
  <c r="D55" i="5"/>
  <c r="D54" i="5"/>
  <c r="D53" i="5"/>
  <c r="D52" i="5"/>
  <c r="D51" i="5"/>
  <c r="D50" i="5"/>
  <c r="D49" i="5" s="1"/>
  <c r="H49" i="5"/>
  <c r="G49" i="5"/>
  <c r="F49" i="5"/>
  <c r="E49" i="5"/>
  <c r="D48" i="5"/>
  <c r="D47" i="5"/>
  <c r="D46" i="5"/>
  <c r="D45" i="5"/>
  <c r="H44" i="5"/>
  <c r="G44" i="5"/>
  <c r="F44" i="5"/>
  <c r="E44" i="5"/>
  <c r="D44" i="5"/>
  <c r="D42" i="5"/>
  <c r="D41" i="5"/>
  <c r="D40" i="5"/>
  <c r="H39" i="5"/>
  <c r="H27" i="5" s="1"/>
  <c r="H25" i="5" s="1"/>
  <c r="G39" i="5"/>
  <c r="G27" i="5" s="1"/>
  <c r="G25" i="5" s="1"/>
  <c r="F39" i="5"/>
  <c r="F27" i="5" s="1"/>
  <c r="F25" i="5" s="1"/>
  <c r="E39" i="5"/>
  <c r="E27" i="5" s="1"/>
  <c r="D39" i="5"/>
  <c r="D37" i="5"/>
  <c r="D36" i="5"/>
  <c r="D35" i="5"/>
  <c r="D34" i="5"/>
  <c r="D33" i="5"/>
  <c r="H32" i="5"/>
  <c r="G32" i="5"/>
  <c r="F32" i="5"/>
  <c r="E32" i="5"/>
  <c r="D32" i="5"/>
  <c r="D24" i="5"/>
  <c r="D23" i="5"/>
  <c r="D22" i="5"/>
  <c r="G21" i="5"/>
  <c r="D21" i="5"/>
  <c r="D20" i="5"/>
  <c r="D18" i="5"/>
  <c r="D17" i="5"/>
  <c r="D16" i="5"/>
  <c r="D15" i="5"/>
  <c r="D14" i="5"/>
  <c r="D13" i="5"/>
  <c r="K64" i="4"/>
  <c r="J64" i="4"/>
  <c r="I64" i="4"/>
  <c r="G64" i="4"/>
  <c r="F64" i="4"/>
  <c r="E64" i="4"/>
  <c r="D64" i="4"/>
  <c r="C64" i="4"/>
  <c r="K43" i="4"/>
  <c r="J43" i="4"/>
  <c r="I43" i="4"/>
  <c r="H43" i="4"/>
  <c r="G43" i="4"/>
  <c r="F43" i="4"/>
  <c r="E43" i="4"/>
  <c r="D43" i="4"/>
  <c r="C43" i="4"/>
  <c r="K22" i="4"/>
  <c r="J22" i="4"/>
  <c r="I22" i="4"/>
  <c r="H22" i="4"/>
  <c r="G22" i="4"/>
  <c r="F22" i="4"/>
  <c r="E22" i="4"/>
  <c r="D22" i="4"/>
  <c r="C22" i="4"/>
  <c r="C37" i="20" l="1"/>
  <c r="C35" i="20" s="1"/>
  <c r="H35" i="20"/>
  <c r="G20" i="17"/>
  <c r="F20" i="17"/>
  <c r="F55" i="9"/>
  <c r="F22" i="9" s="1"/>
  <c r="G27" i="7"/>
  <c r="H27" i="7"/>
  <c r="F27" i="7"/>
  <c r="H37" i="6"/>
  <c r="D37" i="6" s="1"/>
  <c r="D27" i="5"/>
  <c r="E25" i="5"/>
  <c r="D25" i="5" s="1"/>
</calcChain>
</file>

<file path=xl/sharedStrings.xml><?xml version="1.0" encoding="utf-8"?>
<sst xmlns="http://schemas.openxmlformats.org/spreadsheetml/2006/main" count="3288" uniqueCount="803">
  <si>
    <t>Ｗ-04 家事事件の新受・既済・未済件数</t>
  </si>
  <si>
    <t xml:space="preserve"> </t>
  </si>
  <si>
    <t xml:space="preserve">        単位：件</t>
    <phoneticPr fontId="5"/>
  </si>
  <si>
    <t xml:space="preserve">  総  数</t>
  </si>
  <si>
    <t xml:space="preserve">      家事審判事件 総数</t>
  </si>
  <si>
    <t xml:space="preserve">        甲類審判事件</t>
  </si>
  <si>
    <t xml:space="preserve">   新受</t>
  </si>
  <si>
    <t xml:space="preserve">   既済</t>
  </si>
  <si>
    <t xml:space="preserve">   未済</t>
  </si>
  <si>
    <t xml:space="preserve">  既済</t>
  </si>
  <si>
    <t xml:space="preserve">  未済</t>
  </si>
  <si>
    <t xml:space="preserve"> 平成 4年 1992</t>
    <rPh sb="1" eb="3">
      <t>ヘイセイ</t>
    </rPh>
    <rPh sb="5" eb="6">
      <t>ネン</t>
    </rPh>
    <phoneticPr fontId="5"/>
  </si>
  <si>
    <t>　　　5　 1993</t>
    <phoneticPr fontId="5"/>
  </si>
  <si>
    <t>　　　6　 1994</t>
    <phoneticPr fontId="5"/>
  </si>
  <si>
    <t>　　　7　 1995</t>
    <phoneticPr fontId="5"/>
  </si>
  <si>
    <t>　　　8　 1996</t>
    <phoneticPr fontId="5"/>
  </si>
  <si>
    <t>　　　9　 1997</t>
    <phoneticPr fontId="5"/>
  </si>
  <si>
    <t>　　 10　 1998</t>
    <phoneticPr fontId="5"/>
  </si>
  <si>
    <t>　　 11　 1999</t>
    <phoneticPr fontId="5"/>
  </si>
  <si>
    <t>　　 12　 2000</t>
    <phoneticPr fontId="5"/>
  </si>
  <si>
    <t>　  13　 2001</t>
    <phoneticPr fontId="5"/>
  </si>
  <si>
    <t>家庭裁判所本庁</t>
    <rPh sb="0" eb="2">
      <t>カテイ</t>
    </rPh>
    <rPh sb="2" eb="5">
      <t>サイバンショ</t>
    </rPh>
    <rPh sb="5" eb="7">
      <t>ホンチョウ</t>
    </rPh>
    <phoneticPr fontId="5"/>
  </si>
  <si>
    <t xml:space="preserve">     田辺支部</t>
    <rPh sb="5" eb="7">
      <t>タナベ</t>
    </rPh>
    <rPh sb="7" eb="9">
      <t>シブ</t>
    </rPh>
    <phoneticPr fontId="5"/>
  </si>
  <si>
    <t xml:space="preserve">     御坊支部</t>
    <rPh sb="5" eb="7">
      <t>ゴボウ</t>
    </rPh>
    <rPh sb="7" eb="9">
      <t>シブ</t>
    </rPh>
    <phoneticPr fontId="5"/>
  </si>
  <si>
    <t xml:space="preserve">     新宮支部</t>
    <rPh sb="5" eb="7">
      <t>シングウ</t>
    </rPh>
    <rPh sb="7" eb="9">
      <t>シブ</t>
    </rPh>
    <phoneticPr fontId="5"/>
  </si>
  <si>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</si>
  <si>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</si>
  <si>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</si>
  <si>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</si>
  <si>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</si>
  <si>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</si>
  <si>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</si>
  <si>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</si>
  <si>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t>
  </si>
  <si>
    <t>資料：和歌山家庭裁判所</t>
  </si>
  <si>
    <t xml:space="preserve">         Ｗ-05  家事事件の種類別新受件数</t>
  </si>
  <si>
    <t>Ａ．家事審判事件</t>
  </si>
  <si>
    <t>　</t>
  </si>
  <si>
    <t xml:space="preserve">  単位：件</t>
    <phoneticPr fontId="5"/>
  </si>
  <si>
    <t>総  数</t>
    <phoneticPr fontId="5"/>
  </si>
  <si>
    <t>和歌山</t>
  </si>
  <si>
    <r>
      <t xml:space="preserve"> 本庁</t>
    </r>
    <r>
      <rPr>
        <sz val="11"/>
        <color theme="1"/>
        <rFont val="ＭＳ Ｐゴシック"/>
        <family val="2"/>
        <charset val="128"/>
        <scheme val="minor"/>
      </rPr>
      <t xml:space="preserve"> </t>
    </r>
    <r>
      <rPr>
        <sz val="14"/>
        <rFont val="ＭＳ 明朝"/>
        <family val="1"/>
        <charset val="128"/>
      </rPr>
      <t>(注</t>
    </r>
    <phoneticPr fontId="5"/>
  </si>
  <si>
    <t>田辺支部</t>
    <phoneticPr fontId="5"/>
  </si>
  <si>
    <t>御坊支部</t>
    <phoneticPr fontId="5"/>
  </si>
  <si>
    <t>新宮支部</t>
    <phoneticPr fontId="5"/>
  </si>
  <si>
    <t xml:space="preserve">   平成元年  1989     </t>
    <rPh sb="3" eb="5">
      <t>ヘイセイ</t>
    </rPh>
    <rPh sb="5" eb="6">
      <t>ガン</t>
    </rPh>
    <rPh sb="6" eb="7">
      <t>ネン</t>
    </rPh>
    <phoneticPr fontId="5"/>
  </si>
  <si>
    <t xml:space="preserve">        2    1990</t>
    <phoneticPr fontId="5"/>
  </si>
  <si>
    <t xml:space="preserve">        3    1991</t>
    <phoneticPr fontId="5"/>
  </si>
  <si>
    <t xml:space="preserve">        4    1992</t>
    <phoneticPr fontId="5"/>
  </si>
  <si>
    <t xml:space="preserve">        5    1993</t>
    <phoneticPr fontId="5"/>
  </si>
  <si>
    <t xml:space="preserve">        6    1994</t>
    <phoneticPr fontId="5"/>
  </si>
  <si>
    <t xml:space="preserve">        7    1995</t>
    <phoneticPr fontId="5"/>
  </si>
  <si>
    <t xml:space="preserve">        8    1996</t>
    <phoneticPr fontId="5"/>
  </si>
  <si>
    <t xml:space="preserve">        9    1997</t>
    <phoneticPr fontId="5"/>
  </si>
  <si>
    <t xml:space="preserve">       10    1998</t>
    <phoneticPr fontId="5"/>
  </si>
  <si>
    <t xml:space="preserve">       11    1999</t>
    <phoneticPr fontId="5"/>
  </si>
  <si>
    <t xml:space="preserve">       12    2000</t>
    <phoneticPr fontId="5"/>
  </si>
  <si>
    <t xml:space="preserve">      13   2001</t>
    <phoneticPr fontId="5"/>
  </si>
  <si>
    <t>甲類　総数</t>
    <rPh sb="0" eb="1">
      <t>コウ</t>
    </rPh>
    <rPh sb="1" eb="2">
      <t>ルイ</t>
    </rPh>
    <rPh sb="3" eb="5">
      <t>ソウスウ</t>
    </rPh>
    <phoneticPr fontId="5"/>
  </si>
  <si>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5"/>
  </si>
  <si>
    <t xml:space="preserve"> 不在者の財産の管理に関する処分</t>
    <rPh sb="1" eb="4">
      <t>フザイシャ</t>
    </rPh>
    <rPh sb="5" eb="7">
      <t>ザイサン</t>
    </rPh>
    <rPh sb="8" eb="10">
      <t>カンリ</t>
    </rPh>
    <rPh sb="11" eb="12">
      <t>カン</t>
    </rPh>
    <rPh sb="14" eb="16">
      <t>ショブン</t>
    </rPh>
    <phoneticPr fontId="5"/>
  </si>
  <si>
    <t xml:space="preserve"> 失踪の宣告及びその取り消し</t>
    <rPh sb="1" eb="3">
      <t>シッソウ</t>
    </rPh>
    <rPh sb="4" eb="6">
      <t>センコク</t>
    </rPh>
    <rPh sb="6" eb="7">
      <t>オヨ</t>
    </rPh>
    <rPh sb="10" eb="11">
      <t>ト</t>
    </rPh>
    <rPh sb="12" eb="13">
      <t>ケ</t>
    </rPh>
    <phoneticPr fontId="5"/>
  </si>
  <si>
    <t xml:space="preserve"> 親子関係</t>
    <rPh sb="1" eb="3">
      <t>オヤコ</t>
    </rPh>
    <rPh sb="3" eb="5">
      <t>カンケイ</t>
    </rPh>
    <phoneticPr fontId="5"/>
  </si>
  <si>
    <t>　　 子の氏の変更についての許可</t>
    <rPh sb="3" eb="4">
      <t>コ</t>
    </rPh>
    <rPh sb="5" eb="6">
      <t>シ</t>
    </rPh>
    <rPh sb="7" eb="9">
      <t>ヘンコウ</t>
    </rPh>
    <rPh sb="14" eb="16">
      <t>キョカ</t>
    </rPh>
    <phoneticPr fontId="5"/>
  </si>
  <si>
    <t>　　 養子をするについての許可</t>
    <rPh sb="3" eb="5">
      <t>ヨウシ</t>
    </rPh>
    <rPh sb="13" eb="15">
      <t>キョカ</t>
    </rPh>
    <phoneticPr fontId="5"/>
  </si>
  <si>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5"/>
  </si>
  <si>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5"/>
  </si>
  <si>
    <t>　　 その他</t>
    <rPh sb="3" eb="6">
      <t>ソノホカ</t>
    </rPh>
    <phoneticPr fontId="5"/>
  </si>
  <si>
    <t xml:space="preserve"> 後見・保佐関係</t>
    <rPh sb="1" eb="3">
      <t>コウケン</t>
    </rPh>
    <rPh sb="4" eb="5">
      <t>ホ</t>
    </rPh>
    <rPh sb="5" eb="6">
      <t>サ</t>
    </rPh>
    <rPh sb="6" eb="8">
      <t>カンケイ</t>
    </rPh>
    <phoneticPr fontId="5"/>
  </si>
  <si>
    <t xml:space="preserve">     後見人等の選任</t>
    <rPh sb="5" eb="8">
      <t>コウケンニン</t>
    </rPh>
    <rPh sb="8" eb="9">
      <t>トウ</t>
    </rPh>
    <rPh sb="10" eb="12">
      <t>センニン</t>
    </rPh>
    <phoneticPr fontId="5"/>
  </si>
  <si>
    <t>　　 後見等監督処分</t>
    <rPh sb="3" eb="5">
      <t>コウケン</t>
    </rPh>
    <rPh sb="5" eb="6">
      <t>トウ</t>
    </rPh>
    <rPh sb="6" eb="8">
      <t>カントク</t>
    </rPh>
    <rPh sb="8" eb="10">
      <t>ショブン</t>
    </rPh>
    <phoneticPr fontId="5"/>
  </si>
  <si>
    <t>　　 その他</t>
    <rPh sb="5" eb="6">
      <t>ホカ</t>
    </rPh>
    <phoneticPr fontId="5"/>
  </si>
  <si>
    <t>任意後見契約に関する法律関係</t>
    <rPh sb="0" eb="2">
      <t>ニンイ</t>
    </rPh>
    <rPh sb="2" eb="4">
      <t>コウケン</t>
    </rPh>
    <rPh sb="4" eb="6">
      <t>ケイヤク</t>
    </rPh>
    <rPh sb="7" eb="8">
      <t>カン</t>
    </rPh>
    <rPh sb="10" eb="12">
      <t>ホウリツ</t>
    </rPh>
    <rPh sb="12" eb="14">
      <t>カンケイ</t>
    </rPh>
    <phoneticPr fontId="5"/>
  </si>
  <si>
    <t>相続関係</t>
    <rPh sb="0" eb="2">
      <t>ソウゾク</t>
    </rPh>
    <rPh sb="2" eb="4">
      <t>カンケイ</t>
    </rPh>
    <phoneticPr fontId="5"/>
  </si>
  <si>
    <t>　　 相続の放棄の申述の受理</t>
    <rPh sb="3" eb="5">
      <t>ソウゾク</t>
    </rPh>
    <rPh sb="6" eb="8">
      <t>ホウキ</t>
    </rPh>
    <rPh sb="9" eb="11">
      <t>シンジュツ</t>
    </rPh>
    <rPh sb="12" eb="14">
      <t>ジュリ</t>
    </rPh>
    <phoneticPr fontId="5"/>
  </si>
  <si>
    <t xml:space="preserve"> 遺言関係</t>
    <rPh sb="1" eb="3">
      <t>ユイゴン</t>
    </rPh>
    <rPh sb="3" eb="5">
      <t>カンケイ</t>
    </rPh>
    <phoneticPr fontId="5"/>
  </si>
  <si>
    <t xml:space="preserve"> 遺留分の放棄についての許可</t>
    <rPh sb="1" eb="4">
      <t>イリュウブン</t>
    </rPh>
    <rPh sb="5" eb="7">
      <t>ホウキ</t>
    </rPh>
    <rPh sb="12" eb="14">
      <t>キョカ</t>
    </rPh>
    <phoneticPr fontId="5"/>
  </si>
  <si>
    <t xml:space="preserve"> 戸籍法関係</t>
    <rPh sb="1" eb="4">
      <t>コセキホウ</t>
    </rPh>
    <rPh sb="4" eb="6">
      <t>カンケイ</t>
    </rPh>
    <phoneticPr fontId="5"/>
  </si>
  <si>
    <t>　　 氏の変更についての許可</t>
    <rPh sb="3" eb="4">
      <t>シ</t>
    </rPh>
    <rPh sb="5" eb="7">
      <t>ヘンコウ</t>
    </rPh>
    <rPh sb="12" eb="14">
      <t>キョカ</t>
    </rPh>
    <phoneticPr fontId="5"/>
  </si>
  <si>
    <t>　　 名の変更についての許可</t>
    <rPh sb="3" eb="4">
      <t>メイ</t>
    </rPh>
    <rPh sb="5" eb="7">
      <t>ヘンコウ</t>
    </rPh>
    <rPh sb="12" eb="14">
      <t>キョカ</t>
    </rPh>
    <phoneticPr fontId="5"/>
  </si>
  <si>
    <t>　　 戸籍の訂正についての許可</t>
    <rPh sb="3" eb="5">
      <t>コセキ</t>
    </rPh>
    <rPh sb="6" eb="8">
      <t>テイセイ</t>
    </rPh>
    <rPh sb="13" eb="15">
      <t>キョカ</t>
    </rPh>
    <phoneticPr fontId="5"/>
  </si>
  <si>
    <r>
      <t xml:space="preserve"> </t>
    </r>
    <r>
      <rPr>
        <sz val="14"/>
        <rFont val="ＭＳ 明朝"/>
        <family val="1"/>
        <charset val="128"/>
      </rPr>
      <t>児童福祉法2</t>
    </r>
    <r>
      <rPr>
        <sz val="11"/>
        <color theme="1"/>
        <rFont val="ＭＳ Ｐゴシック"/>
        <family val="2"/>
        <charset val="128"/>
        <scheme val="minor"/>
      </rPr>
      <t>8条の事件</t>
    </r>
    <rPh sb="1" eb="3">
      <t>ジドウ</t>
    </rPh>
    <rPh sb="3" eb="6">
      <t>フクシホウ</t>
    </rPh>
    <rPh sb="8" eb="9">
      <t>ジョウ</t>
    </rPh>
    <rPh sb="10" eb="12">
      <t>ジケン</t>
    </rPh>
    <phoneticPr fontId="5"/>
  </si>
  <si>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5"/>
  </si>
  <si>
    <t>乙類　総数</t>
    <rPh sb="0" eb="1">
      <t>オツ</t>
    </rPh>
    <rPh sb="1" eb="2">
      <t>ルイ</t>
    </rPh>
    <rPh sb="3" eb="5">
      <t>ソウスウ</t>
    </rPh>
    <phoneticPr fontId="5"/>
  </si>
  <si>
    <t xml:space="preserve"> 夫婦同居・協力扶助</t>
    <rPh sb="1" eb="3">
      <t>フウフ</t>
    </rPh>
    <rPh sb="3" eb="4">
      <t>ドウイ</t>
    </rPh>
    <rPh sb="4" eb="5">
      <t>イ</t>
    </rPh>
    <rPh sb="6" eb="8">
      <t>キョウリョク</t>
    </rPh>
    <rPh sb="8" eb="10">
      <t>フジョ</t>
    </rPh>
    <phoneticPr fontId="5"/>
  </si>
  <si>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5"/>
  </si>
  <si>
    <t xml:space="preserve"> 婚姻費用の分担</t>
    <rPh sb="1" eb="3">
      <t>コンイン</t>
    </rPh>
    <rPh sb="3" eb="5">
      <t>ヒヨウ</t>
    </rPh>
    <rPh sb="6" eb="8">
      <t>ブンタン</t>
    </rPh>
    <phoneticPr fontId="5"/>
  </si>
  <si>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5"/>
  </si>
  <si>
    <t xml:space="preserve"> 財産の分与に関する処分</t>
    <rPh sb="1" eb="3">
      <t>ザイサン</t>
    </rPh>
    <rPh sb="4" eb="6">
      <t>ブンヨ</t>
    </rPh>
    <rPh sb="7" eb="8">
      <t>カン</t>
    </rPh>
    <rPh sb="10" eb="12">
      <t>ショブン</t>
    </rPh>
    <phoneticPr fontId="5"/>
  </si>
  <si>
    <t xml:space="preserve"> 親権者の指定又は変更</t>
    <rPh sb="1" eb="4">
      <t>シンケンシャ</t>
    </rPh>
    <rPh sb="5" eb="7">
      <t>シテイ</t>
    </rPh>
    <rPh sb="7" eb="8">
      <t>マタ</t>
    </rPh>
    <rPh sb="9" eb="11">
      <t>ヘンコウ</t>
    </rPh>
    <phoneticPr fontId="5"/>
  </si>
  <si>
    <t xml:space="preserve"> 扶養に関する処分</t>
    <rPh sb="1" eb="3">
      <t>フヨウ</t>
    </rPh>
    <rPh sb="4" eb="5">
      <t>カン</t>
    </rPh>
    <rPh sb="7" eb="9">
      <t>ショブン</t>
    </rPh>
    <phoneticPr fontId="5"/>
  </si>
  <si>
    <t xml:space="preserve"> 推定相続人の廃除及びその取り消し</t>
    <rPh sb="1" eb="3">
      <t>スイテイ</t>
    </rPh>
    <rPh sb="3" eb="5">
      <t>ソウゾク</t>
    </rPh>
    <rPh sb="5" eb="6">
      <t>ニン</t>
    </rPh>
    <rPh sb="7" eb="9">
      <t>ハイジョ</t>
    </rPh>
    <rPh sb="9" eb="10">
      <t>オヨ</t>
    </rPh>
    <rPh sb="13" eb="14">
      <t>ト</t>
    </rPh>
    <rPh sb="15" eb="16">
      <t>ケ</t>
    </rPh>
    <phoneticPr fontId="5"/>
  </si>
  <si>
    <t xml:space="preserve"> 寄与分を求める処分</t>
    <rPh sb="1" eb="3">
      <t>キヨ</t>
    </rPh>
    <rPh sb="3" eb="4">
      <t>ブン</t>
    </rPh>
    <rPh sb="5" eb="6">
      <t>キュウ</t>
    </rPh>
    <rPh sb="8" eb="10">
      <t>ショブン</t>
    </rPh>
    <phoneticPr fontId="5"/>
  </si>
  <si>
    <t xml:space="preserve"> 遺産の分割に関する処分</t>
    <rPh sb="1" eb="3">
      <t>イサン</t>
    </rPh>
    <rPh sb="4" eb="6">
      <t>ブンカツ</t>
    </rPh>
    <rPh sb="7" eb="8">
      <t>カン</t>
    </rPh>
    <rPh sb="10" eb="12">
      <t>ショブン</t>
    </rPh>
    <phoneticPr fontId="5"/>
  </si>
  <si>
    <t xml:space="preserve"> その他</t>
    <rPh sb="3" eb="4">
      <t>ホカ</t>
    </rPh>
    <phoneticPr fontId="5"/>
  </si>
  <si>
    <t>注）平成 2年 3月31日限り廃止された妙寺支部の件数は、和歌山本庁分に含めた。</t>
    <rPh sb="0" eb="1">
      <t>チュウ</t>
    </rPh>
    <rPh sb="2" eb="4">
      <t>ヘイセイ</t>
    </rPh>
    <rPh sb="6" eb="7">
      <t>ネン</t>
    </rPh>
    <rPh sb="9" eb="10">
      <t>ガツ</t>
    </rPh>
    <rPh sb="12" eb="13">
      <t>ニチ</t>
    </rPh>
    <rPh sb="13" eb="14">
      <t>カギ</t>
    </rPh>
    <rPh sb="15" eb="17">
      <t>ハイシ</t>
    </rPh>
    <rPh sb="20" eb="22">
      <t>ミョウジ</t>
    </rPh>
    <rPh sb="22" eb="24">
      <t>シブ</t>
    </rPh>
    <rPh sb="25" eb="27">
      <t>ケンスウ</t>
    </rPh>
    <rPh sb="29" eb="32">
      <t>ワカヤマ</t>
    </rPh>
    <rPh sb="32" eb="34">
      <t>ホンチョウ</t>
    </rPh>
    <rPh sb="34" eb="35">
      <t>ブン</t>
    </rPh>
    <rPh sb="36" eb="37">
      <t>フク</t>
    </rPh>
    <phoneticPr fontId="5"/>
  </si>
  <si>
    <t>資料：和歌山家庭裁判所</t>
    <rPh sb="0" eb="2">
      <t>シリョウ</t>
    </rPh>
    <rPh sb="3" eb="6">
      <t>ワカヤマ</t>
    </rPh>
    <rPh sb="6" eb="8">
      <t>カテイ</t>
    </rPh>
    <rPh sb="8" eb="11">
      <t>サイバンショ</t>
    </rPh>
    <phoneticPr fontId="5"/>
  </si>
  <si>
    <t xml:space="preserve">           Ｗ-05 家事事件の種類別新受件数－続き－</t>
  </si>
  <si>
    <t>家事事件：</t>
  </si>
  <si>
    <t>家庭裁判所が取り扱った審判事件、調停事件、裁判所間の共助事件</t>
    <rPh sb="0" eb="2">
      <t>カテイ</t>
    </rPh>
    <rPh sb="2" eb="5">
      <t>サイバンショ</t>
    </rPh>
    <rPh sb="6" eb="9">
      <t>トリアツカ</t>
    </rPh>
    <rPh sb="11" eb="13">
      <t>シンパン</t>
    </rPh>
    <rPh sb="13" eb="15">
      <t>ジケン</t>
    </rPh>
    <rPh sb="16" eb="18">
      <t>チョウテイ</t>
    </rPh>
    <rPh sb="18" eb="20">
      <t>ジケン</t>
    </rPh>
    <rPh sb="21" eb="24">
      <t>サイバンショ</t>
    </rPh>
    <rPh sb="24" eb="25">
      <t>カン</t>
    </rPh>
    <rPh sb="26" eb="28">
      <t>キョウジョ</t>
    </rPh>
    <rPh sb="28" eb="30">
      <t>ジケン</t>
    </rPh>
    <phoneticPr fontId="5"/>
  </si>
  <si>
    <t>及び履行勧告・命令などの雑事件に関する件数である。なお、審判</t>
    <rPh sb="0" eb="1">
      <t>オヨ</t>
    </rPh>
    <rPh sb="2" eb="4">
      <t>リコウ</t>
    </rPh>
    <rPh sb="4" eb="6">
      <t>カンコク</t>
    </rPh>
    <rPh sb="7" eb="9">
      <t>メイレイ</t>
    </rPh>
    <rPh sb="12" eb="13">
      <t>ザツ</t>
    </rPh>
    <rPh sb="13" eb="15">
      <t>ジケン</t>
    </rPh>
    <rPh sb="16" eb="17">
      <t>カン</t>
    </rPh>
    <rPh sb="19" eb="21">
      <t>ケンスウ</t>
    </rPh>
    <rPh sb="28" eb="30">
      <t>シンパン</t>
    </rPh>
    <phoneticPr fontId="5"/>
  </si>
  <si>
    <t>事件には甲類事件と乙類事件があり、調停事件には乙類事件と乙類</t>
    <rPh sb="0" eb="2">
      <t>ジケン</t>
    </rPh>
    <rPh sb="4" eb="6">
      <t>コウルイ</t>
    </rPh>
    <rPh sb="6" eb="8">
      <t>ジケン</t>
    </rPh>
    <rPh sb="9" eb="10">
      <t>オツ</t>
    </rPh>
    <rPh sb="10" eb="11">
      <t>ルイ</t>
    </rPh>
    <rPh sb="11" eb="13">
      <t>ジケン</t>
    </rPh>
    <rPh sb="17" eb="19">
      <t>チョウテイ</t>
    </rPh>
    <rPh sb="19" eb="21">
      <t>ジケン</t>
    </rPh>
    <rPh sb="23" eb="25">
      <t>オツルイ</t>
    </rPh>
    <rPh sb="25" eb="27">
      <t>ジケン</t>
    </rPh>
    <rPh sb="28" eb="30">
      <t>オツルイ</t>
    </rPh>
    <phoneticPr fontId="5"/>
  </si>
  <si>
    <t>以外の事件がある。乙類事件は審判、調停のいずれの申立てもでき</t>
    <rPh sb="0" eb="2">
      <t>イガイ</t>
    </rPh>
    <rPh sb="3" eb="5">
      <t>ジケン</t>
    </rPh>
    <rPh sb="9" eb="11">
      <t>オツルイ</t>
    </rPh>
    <rPh sb="11" eb="13">
      <t>ジケン</t>
    </rPh>
    <rPh sb="14" eb="16">
      <t>シンパン</t>
    </rPh>
    <rPh sb="17" eb="19">
      <t>チョウテイ</t>
    </rPh>
    <rPh sb="24" eb="25">
      <t>モウシタ</t>
    </rPh>
    <rPh sb="25" eb="26">
      <t>タ</t>
    </rPh>
    <phoneticPr fontId="5"/>
  </si>
  <si>
    <t>当初審判を申立てても調停に付されることもあり、逆に調停を申立</t>
    <rPh sb="0" eb="2">
      <t>トウショ</t>
    </rPh>
    <rPh sb="2" eb="4">
      <t>シンパン</t>
    </rPh>
    <rPh sb="5" eb="6">
      <t>モウ</t>
    </rPh>
    <rPh sb="6" eb="7">
      <t>タ</t>
    </rPh>
    <rPh sb="10" eb="12">
      <t>チョウテイ</t>
    </rPh>
    <rPh sb="13" eb="14">
      <t>フ</t>
    </rPh>
    <rPh sb="23" eb="24">
      <t>ギャク</t>
    </rPh>
    <rPh sb="25" eb="27">
      <t>チョウテイ</t>
    </rPh>
    <rPh sb="28" eb="29">
      <t>モウ</t>
    </rPh>
    <rPh sb="29" eb="30">
      <t>タ</t>
    </rPh>
    <phoneticPr fontId="5"/>
  </si>
  <si>
    <t>ててもそれが不成立となれば審判に移行することになる。</t>
    <rPh sb="6" eb="9">
      <t>フセイリツ</t>
    </rPh>
    <rPh sb="13" eb="15">
      <t>シンパン</t>
    </rPh>
    <rPh sb="16" eb="18">
      <t>イコウ</t>
    </rPh>
    <phoneticPr fontId="5"/>
  </si>
  <si>
    <t>Ｂ．家事調停事件</t>
  </si>
  <si>
    <t>単位：件</t>
  </si>
  <si>
    <t xml:space="preserve">    総  数</t>
  </si>
  <si>
    <t xml:space="preserve"> 本庁(注</t>
  </si>
  <si>
    <t xml:space="preserve"> 田辺支部</t>
  </si>
  <si>
    <t xml:space="preserve"> 御坊支部</t>
  </si>
  <si>
    <t xml:space="preserve"> 新宮支部</t>
  </si>
  <si>
    <t xml:space="preserve">   平成元年　1989</t>
    <rPh sb="3" eb="5">
      <t>ヘイセイ</t>
    </rPh>
    <rPh sb="5" eb="6">
      <t>ガン</t>
    </rPh>
    <rPh sb="6" eb="7">
      <t>ネン</t>
    </rPh>
    <phoneticPr fontId="5"/>
  </si>
  <si>
    <t xml:space="preserve">      13    2001</t>
    <phoneticPr fontId="5"/>
  </si>
  <si>
    <t>　</t>
    <phoneticPr fontId="5"/>
  </si>
  <si>
    <t>　　夫婦同居・協力扶助</t>
    <rPh sb="2" eb="4">
      <t>フウフ</t>
    </rPh>
    <rPh sb="4" eb="6">
      <t>ドウキョ</t>
    </rPh>
    <rPh sb="7" eb="9">
      <t>キョウリョク</t>
    </rPh>
    <rPh sb="9" eb="11">
      <t>フジョ</t>
    </rPh>
    <phoneticPr fontId="5"/>
  </si>
  <si>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5"/>
  </si>
  <si>
    <t>　　婚姻費用の分担</t>
    <rPh sb="2" eb="4">
      <t>コンイン</t>
    </rPh>
    <rPh sb="4" eb="6">
      <t>ヒヨウ</t>
    </rPh>
    <rPh sb="7" eb="9">
      <t>ブンタン</t>
    </rPh>
    <phoneticPr fontId="5"/>
  </si>
  <si>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5"/>
  </si>
  <si>
    <t>　　財産の分与に関する処分</t>
    <rPh sb="2" eb="4">
      <t>ザイサン</t>
    </rPh>
    <rPh sb="5" eb="7">
      <t>ブンヨ</t>
    </rPh>
    <rPh sb="8" eb="9">
      <t>カン</t>
    </rPh>
    <rPh sb="11" eb="13">
      <t>ショブン</t>
    </rPh>
    <phoneticPr fontId="5"/>
  </si>
  <si>
    <t>　　親権者の指定又は変更</t>
    <rPh sb="2" eb="5">
      <t>シンケンシャ</t>
    </rPh>
    <rPh sb="6" eb="8">
      <t>シテイ</t>
    </rPh>
    <rPh sb="8" eb="9">
      <t>マタ</t>
    </rPh>
    <rPh sb="10" eb="12">
      <t>ヘンコウ</t>
    </rPh>
    <phoneticPr fontId="5"/>
  </si>
  <si>
    <t>　　扶養に関する処分　</t>
    <rPh sb="2" eb="4">
      <t>フヨウ</t>
    </rPh>
    <rPh sb="5" eb="6">
      <t>カン</t>
    </rPh>
    <rPh sb="8" eb="10">
      <t>ショブン</t>
    </rPh>
    <phoneticPr fontId="5"/>
  </si>
  <si>
    <t>　　推定相続人の廃除及びその取消し</t>
    <rPh sb="2" eb="4">
      <t>スイテイ</t>
    </rPh>
    <rPh sb="4" eb="6">
      <t>ソウゾク</t>
    </rPh>
    <rPh sb="6" eb="7">
      <t>ニン</t>
    </rPh>
    <rPh sb="8" eb="10">
      <t>ハイジョ</t>
    </rPh>
    <rPh sb="10" eb="11">
      <t>オヨ</t>
    </rPh>
    <rPh sb="14" eb="16">
      <t>トリケシ</t>
    </rPh>
    <phoneticPr fontId="5"/>
  </si>
  <si>
    <t>　　寄与分を定める処分</t>
    <rPh sb="2" eb="5">
      <t>キヨブン</t>
    </rPh>
    <rPh sb="6" eb="7">
      <t>サダ</t>
    </rPh>
    <rPh sb="9" eb="11">
      <t>ショブン</t>
    </rPh>
    <phoneticPr fontId="5"/>
  </si>
  <si>
    <t>　　</t>
    <phoneticPr fontId="5"/>
  </si>
  <si>
    <t>　　遺産の分割に関する処分</t>
    <rPh sb="2" eb="4">
      <t>イサン</t>
    </rPh>
    <rPh sb="5" eb="7">
      <t>ブンカツ</t>
    </rPh>
    <rPh sb="8" eb="9">
      <t>カン</t>
    </rPh>
    <rPh sb="11" eb="13">
      <t>ショブン</t>
    </rPh>
    <phoneticPr fontId="5"/>
  </si>
  <si>
    <t>　　その他</t>
    <rPh sb="2" eb="5">
      <t>ソノホカ</t>
    </rPh>
    <phoneticPr fontId="5"/>
  </si>
  <si>
    <t>乙類以外</t>
    <rPh sb="0" eb="1">
      <t>オツ</t>
    </rPh>
    <rPh sb="1" eb="2">
      <t>ルイ</t>
    </rPh>
    <rPh sb="2" eb="4">
      <t>イガイ</t>
    </rPh>
    <phoneticPr fontId="5"/>
  </si>
  <si>
    <t>　　婚姻中の夫婦間の事件</t>
    <rPh sb="2" eb="4">
      <t>コンイン</t>
    </rPh>
    <rPh sb="4" eb="5">
      <t>チュウ</t>
    </rPh>
    <rPh sb="6" eb="9">
      <t>フウフカン</t>
    </rPh>
    <rPh sb="10" eb="12">
      <t>ジケン</t>
    </rPh>
    <phoneticPr fontId="5"/>
  </si>
  <si>
    <t>　　婚姻外の男女間の事件</t>
    <rPh sb="2" eb="4">
      <t>コンイン</t>
    </rPh>
    <rPh sb="4" eb="5">
      <t>ガイ</t>
    </rPh>
    <rPh sb="6" eb="8">
      <t>ダンジョ</t>
    </rPh>
    <rPh sb="8" eb="9">
      <t>カン</t>
    </rPh>
    <rPh sb="10" eb="12">
      <t>ジケン</t>
    </rPh>
    <phoneticPr fontId="5"/>
  </si>
  <si>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5"/>
  </si>
  <si>
    <t>　　親族間の紛争</t>
    <rPh sb="2" eb="4">
      <t>シンゾク</t>
    </rPh>
    <rPh sb="4" eb="5">
      <t>カン</t>
    </rPh>
    <rPh sb="6" eb="8">
      <t>フンソウ</t>
    </rPh>
    <phoneticPr fontId="5"/>
  </si>
  <si>
    <t>　　家審法23条に掲げる事項</t>
    <rPh sb="2" eb="3">
      <t>カ</t>
    </rPh>
    <rPh sb="3" eb="4">
      <t>シン</t>
    </rPh>
    <rPh sb="4" eb="5">
      <t>ホウ</t>
    </rPh>
    <rPh sb="7" eb="8">
      <t>ジョウ</t>
    </rPh>
    <rPh sb="9" eb="10">
      <t>カカ</t>
    </rPh>
    <rPh sb="12" eb="14">
      <t>ジコウ</t>
    </rPh>
    <phoneticPr fontId="5"/>
  </si>
  <si>
    <t>　　離縁</t>
    <rPh sb="2" eb="4">
      <t>リエン</t>
    </rPh>
    <phoneticPr fontId="5"/>
  </si>
  <si>
    <t>　　　　　　　　　</t>
    <phoneticPr fontId="5"/>
  </si>
  <si>
    <t>Ｗ-06 少年事件の新受・既済・未済人員</t>
  </si>
  <si>
    <t>少年事件：</t>
    <rPh sb="0" eb="2">
      <t>ショウネン</t>
    </rPh>
    <rPh sb="2" eb="4">
      <t>ジケン</t>
    </rPh>
    <phoneticPr fontId="5"/>
  </si>
  <si>
    <t>家庭裁判所が取り扱った少年保護事件、準少年保護事件、少年に対する成人の</t>
    <rPh sb="0" eb="2">
      <t>カテイ</t>
    </rPh>
    <rPh sb="2" eb="5">
      <t>サイバンショ</t>
    </rPh>
    <rPh sb="6" eb="9">
      <t>トリアツカ</t>
    </rPh>
    <rPh sb="11" eb="13">
      <t>ショウネン</t>
    </rPh>
    <rPh sb="13" eb="15">
      <t>ホゴ</t>
    </rPh>
    <rPh sb="15" eb="17">
      <t>ジケン</t>
    </rPh>
    <rPh sb="18" eb="19">
      <t>ジュン</t>
    </rPh>
    <rPh sb="19" eb="21">
      <t>ショウネン</t>
    </rPh>
    <rPh sb="21" eb="23">
      <t>ホゴ</t>
    </rPh>
    <rPh sb="23" eb="25">
      <t>ジケン</t>
    </rPh>
    <rPh sb="26" eb="28">
      <t>ショウネン</t>
    </rPh>
    <rPh sb="29" eb="30">
      <t>タイ</t>
    </rPh>
    <rPh sb="32" eb="34">
      <t>セイジン</t>
    </rPh>
    <phoneticPr fontId="5"/>
  </si>
  <si>
    <t>刑事事件及び少年審判等共助、少年審判雑等その他事件に関する人員である。</t>
    <rPh sb="0" eb="2">
      <t>ケイジ</t>
    </rPh>
    <rPh sb="2" eb="4">
      <t>ジケン</t>
    </rPh>
    <rPh sb="4" eb="5">
      <t>オヨ</t>
    </rPh>
    <rPh sb="6" eb="8">
      <t>ショウネン</t>
    </rPh>
    <rPh sb="8" eb="10">
      <t>シンパン</t>
    </rPh>
    <rPh sb="10" eb="11">
      <t>トウ</t>
    </rPh>
    <rPh sb="11" eb="13">
      <t>キョウジョ</t>
    </rPh>
    <rPh sb="14" eb="16">
      <t>ショウネン</t>
    </rPh>
    <rPh sb="16" eb="18">
      <t>シンパン</t>
    </rPh>
    <rPh sb="18" eb="19">
      <t>ザツ</t>
    </rPh>
    <rPh sb="19" eb="20">
      <t>トウ</t>
    </rPh>
    <rPh sb="20" eb="23">
      <t>ソノホカ</t>
    </rPh>
    <rPh sb="23" eb="25">
      <t>ジケン</t>
    </rPh>
    <rPh sb="26" eb="27">
      <t>カン</t>
    </rPh>
    <rPh sb="29" eb="31">
      <t>ジンイン</t>
    </rPh>
    <phoneticPr fontId="5"/>
  </si>
  <si>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5"/>
  </si>
  <si>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5"/>
  </si>
  <si>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5"/>
  </si>
  <si>
    <t xml:space="preserve">        単位：人</t>
    <phoneticPr fontId="5"/>
  </si>
  <si>
    <t xml:space="preserve"> 総    数</t>
  </si>
  <si>
    <t xml:space="preserve">         少年保護事件</t>
  </si>
  <si>
    <t xml:space="preserve">        一般保護事件</t>
  </si>
  <si>
    <r>
      <t>平成</t>
    </r>
    <r>
      <rPr>
        <sz val="11"/>
        <color theme="1"/>
        <rFont val="ＭＳ Ｐゴシック"/>
        <family val="2"/>
        <charset val="128"/>
        <scheme val="minor"/>
      </rPr>
      <t xml:space="preserve"> </t>
    </r>
    <r>
      <rPr>
        <sz val="14"/>
        <rFont val="ＭＳ 明朝"/>
        <family val="1"/>
        <charset val="128"/>
      </rPr>
      <t>5年</t>
    </r>
    <r>
      <rPr>
        <sz val="11"/>
        <color theme="1"/>
        <rFont val="ＭＳ Ｐゴシック"/>
        <family val="2"/>
        <charset val="128"/>
        <scheme val="minor"/>
      </rPr>
      <t xml:space="preserve"> 1993</t>
    </r>
    <rPh sb="0" eb="2">
      <t>ヘイセイ</t>
    </rPh>
    <rPh sb="4" eb="5">
      <t>ネン</t>
    </rPh>
    <phoneticPr fontId="5"/>
  </si>
  <si>
    <t>　　 6   1994</t>
    <phoneticPr fontId="5"/>
  </si>
  <si>
    <t>　　 7   1995</t>
    <phoneticPr fontId="5"/>
  </si>
  <si>
    <t>　　 8   1996</t>
    <phoneticPr fontId="5"/>
  </si>
  <si>
    <t>　　 9   1997</t>
    <phoneticPr fontId="5"/>
  </si>
  <si>
    <t>　　10   1998</t>
    <phoneticPr fontId="5"/>
  </si>
  <si>
    <t>　　11   1999</t>
    <phoneticPr fontId="5"/>
  </si>
  <si>
    <t>　  12   2000</t>
    <phoneticPr fontId="5"/>
  </si>
  <si>
    <t>　　13  2001</t>
    <phoneticPr fontId="5"/>
  </si>
  <si>
    <t>　　　田辺支部</t>
    <rPh sb="3" eb="5">
      <t>タナベ</t>
    </rPh>
    <rPh sb="5" eb="7">
      <t>シブ</t>
    </rPh>
    <phoneticPr fontId="5"/>
  </si>
  <si>
    <t>　　　新宮支部</t>
    <rPh sb="3" eb="5">
      <t>シングウ</t>
    </rPh>
    <rPh sb="5" eb="7">
      <t>シブ</t>
    </rPh>
    <phoneticPr fontId="5"/>
  </si>
  <si>
    <t xml:space="preserve">      少年保護事件(続き)</t>
  </si>
  <si>
    <t xml:space="preserve">    道路交通保護事件（注</t>
  </si>
  <si>
    <t xml:space="preserve">        準少年保護事件</t>
  </si>
  <si>
    <t xml:space="preserve">        成人刑事事件</t>
  </si>
  <si>
    <t>　  13  2001</t>
    <phoneticPr fontId="5"/>
  </si>
  <si>
    <t xml:space="preserve">      少年審判等共助事件</t>
  </si>
  <si>
    <t xml:space="preserve">        少年審判雑事件</t>
  </si>
  <si>
    <t xml:space="preserve">      成人刑事雑事件</t>
  </si>
  <si>
    <t>注）道路交通法の外，自動車の保管場所確保に関する法律を含む。</t>
  </si>
  <si>
    <t>Ｗ-07 少年保護事件</t>
  </si>
  <si>
    <t>Ａ．非行別新受人員</t>
  </si>
  <si>
    <t xml:space="preserve">  単位：人</t>
    <phoneticPr fontId="5"/>
  </si>
  <si>
    <t>平成 8年</t>
    <rPh sb="0" eb="2">
      <t>ヘイセイ</t>
    </rPh>
    <rPh sb="4" eb="5">
      <t>ネン</t>
    </rPh>
    <phoneticPr fontId="5"/>
  </si>
  <si>
    <t>平成 9年</t>
    <rPh sb="0" eb="2">
      <t>ヘイセイ</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</si>
  <si>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</si>
  <si>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</si>
  <si>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</si>
  <si>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r>
      <t>平成1</t>
    </r>
    <r>
      <rPr>
        <sz val="11"/>
        <color theme="1"/>
        <rFont val="ＭＳ Ｐゴシック"/>
        <family val="2"/>
        <charset val="128"/>
        <scheme val="minor"/>
      </rPr>
      <t>3</t>
    </r>
    <r>
      <rPr>
        <sz val="14"/>
        <rFont val="ＭＳ 明朝"/>
        <family val="1"/>
        <charset val="128"/>
      </rPr>
      <t>年</t>
    </r>
    <rPh sb="0" eb="2">
      <t>ヘイセイ</t>
    </rPh>
    <rPh sb="4" eb="5">
      <t>ネン</t>
    </rPh>
    <phoneticPr fontId="5"/>
  </si>
  <si>
    <t>　総　数</t>
    <rPh sb="1" eb="4">
      <t>ソウスウ</t>
    </rPh>
    <phoneticPr fontId="5"/>
  </si>
  <si>
    <t xml:space="preserve">     刑法犯</t>
    <rPh sb="5" eb="8">
      <t>ケイホウハン</t>
    </rPh>
    <phoneticPr fontId="5"/>
  </si>
  <si>
    <t>　　　　　窃盗</t>
    <rPh sb="5" eb="7">
      <t>セットウ</t>
    </rPh>
    <phoneticPr fontId="5"/>
  </si>
  <si>
    <t>　　　　　強盗</t>
    <rPh sb="5" eb="7">
      <t>ゴウトウ</t>
    </rPh>
    <phoneticPr fontId="5"/>
  </si>
  <si>
    <t>　　　　　詐欺</t>
    <rPh sb="5" eb="7">
      <t>サギ</t>
    </rPh>
    <phoneticPr fontId="5"/>
  </si>
  <si>
    <t>　　　　　恐喝</t>
    <rPh sb="5" eb="7">
      <t>キョウカツ</t>
    </rPh>
    <phoneticPr fontId="5"/>
  </si>
  <si>
    <t>　　　　　横領</t>
    <rPh sb="5" eb="7">
      <t>オウリョウ</t>
    </rPh>
    <phoneticPr fontId="5"/>
  </si>
  <si>
    <t>　　　　　遺失物等横領</t>
    <rPh sb="5" eb="6">
      <t>イ</t>
    </rPh>
    <rPh sb="6" eb="7">
      <t>シツ</t>
    </rPh>
    <rPh sb="7" eb="8">
      <t>ブツ</t>
    </rPh>
    <rPh sb="8" eb="9">
      <t>トウ</t>
    </rPh>
    <rPh sb="9" eb="11">
      <t>オウリョウ</t>
    </rPh>
    <phoneticPr fontId="5"/>
  </si>
  <si>
    <t>　　　　　盗品譲受け等</t>
    <rPh sb="5" eb="7">
      <t>トウヒン</t>
    </rPh>
    <rPh sb="7" eb="8">
      <t>ユズ</t>
    </rPh>
    <rPh sb="8" eb="9">
      <t>ウ</t>
    </rPh>
    <rPh sb="10" eb="11">
      <t>トウ</t>
    </rPh>
    <phoneticPr fontId="5"/>
  </si>
  <si>
    <t>　　　　　傷害</t>
    <rPh sb="5" eb="7">
      <t>ショウガイ</t>
    </rPh>
    <phoneticPr fontId="5"/>
  </si>
  <si>
    <t>　　　　　傷害致死</t>
    <rPh sb="5" eb="7">
      <t>ショウガイ</t>
    </rPh>
    <rPh sb="7" eb="9">
      <t>チシ</t>
    </rPh>
    <phoneticPr fontId="5"/>
  </si>
  <si>
    <t>　　　　　暴行</t>
    <rPh sb="5" eb="7">
      <t>ボウコウ</t>
    </rPh>
    <phoneticPr fontId="5"/>
  </si>
  <si>
    <t>　　　　　脅迫</t>
    <rPh sb="5" eb="7">
      <t>キョウハク</t>
    </rPh>
    <phoneticPr fontId="5"/>
  </si>
  <si>
    <t>　　　　　殺人</t>
    <rPh sb="5" eb="7">
      <t>サツジン</t>
    </rPh>
    <phoneticPr fontId="5"/>
  </si>
  <si>
    <t>　　　　　</t>
    <phoneticPr fontId="5"/>
  </si>
  <si>
    <t>　　　　　強盗致傷</t>
    <rPh sb="5" eb="7">
      <t>ゴウトウ</t>
    </rPh>
    <rPh sb="7" eb="9">
      <t>チショウ</t>
    </rPh>
    <phoneticPr fontId="5"/>
  </si>
  <si>
    <t>　　　　　強盗致死</t>
    <rPh sb="5" eb="7">
      <t>ゴウトウ</t>
    </rPh>
    <rPh sb="7" eb="9">
      <t>チシ</t>
    </rPh>
    <phoneticPr fontId="5"/>
  </si>
  <si>
    <t>　　　　　強盗強姦</t>
    <rPh sb="5" eb="7">
      <t>ゴウトウ</t>
    </rPh>
    <rPh sb="7" eb="8">
      <t>キョウ</t>
    </rPh>
    <phoneticPr fontId="5"/>
  </si>
  <si>
    <t>　　　　　強姦</t>
    <phoneticPr fontId="5"/>
  </si>
  <si>
    <t>　　　　　わいせつ</t>
    <phoneticPr fontId="5"/>
  </si>
  <si>
    <t>　　　　　賭博</t>
    <rPh sb="5" eb="7">
      <t>トバク</t>
    </rPh>
    <phoneticPr fontId="5"/>
  </si>
  <si>
    <t>　　　　　住居侵入</t>
    <rPh sb="5" eb="7">
      <t>ジュウキョ</t>
    </rPh>
    <rPh sb="7" eb="9">
      <t>シンニュウ</t>
    </rPh>
    <phoneticPr fontId="5"/>
  </si>
  <si>
    <t>　　　　　放火</t>
    <rPh sb="5" eb="7">
      <t>ホウカ</t>
    </rPh>
    <phoneticPr fontId="5"/>
  </si>
  <si>
    <t>　　　　　失火</t>
    <rPh sb="5" eb="6">
      <t>シツ</t>
    </rPh>
    <rPh sb="6" eb="7">
      <t>カ</t>
    </rPh>
    <phoneticPr fontId="5"/>
  </si>
  <si>
    <t>　　　　　過失致死傷</t>
    <rPh sb="5" eb="7">
      <t>カシツ</t>
    </rPh>
    <rPh sb="7" eb="9">
      <t>チシ</t>
    </rPh>
    <rPh sb="9" eb="10">
      <t>ショウ</t>
    </rPh>
    <phoneticPr fontId="5"/>
  </si>
  <si>
    <t>　　　　　業務上（重）過失致死傷</t>
    <rPh sb="5" eb="7">
      <t>ギョウム</t>
    </rPh>
    <rPh sb="7" eb="8">
      <t>ジョウ</t>
    </rPh>
    <rPh sb="9" eb="10">
      <t>ジュウ</t>
    </rPh>
    <rPh sb="11" eb="13">
      <t>カシツ</t>
    </rPh>
    <rPh sb="13" eb="16">
      <t>チシショウ</t>
    </rPh>
    <phoneticPr fontId="5"/>
  </si>
  <si>
    <t>　　　　　従来妨害</t>
    <rPh sb="5" eb="7">
      <t>ジュウライ</t>
    </rPh>
    <rPh sb="7" eb="9">
      <t>ボウガイ</t>
    </rPh>
    <phoneticPr fontId="5"/>
  </si>
  <si>
    <t>　　　　　器物破損等</t>
    <rPh sb="5" eb="7">
      <t>キブツ</t>
    </rPh>
    <rPh sb="7" eb="9">
      <t>ハソン</t>
    </rPh>
    <rPh sb="9" eb="10">
      <t>トウ</t>
    </rPh>
    <phoneticPr fontId="5"/>
  </si>
  <si>
    <t>　　　　　公務執行妨害</t>
    <rPh sb="5" eb="7">
      <t>コウム</t>
    </rPh>
    <rPh sb="8" eb="9">
      <t>イ</t>
    </rPh>
    <rPh sb="9" eb="11">
      <t>ボウガイ</t>
    </rPh>
    <phoneticPr fontId="5"/>
  </si>
  <si>
    <t>　　　　　その他</t>
    <rPh sb="5" eb="8">
      <t>ソノホカ</t>
    </rPh>
    <phoneticPr fontId="5"/>
  </si>
  <si>
    <t xml:space="preserve">     特別法犯</t>
    <rPh sb="5" eb="7">
      <t>トクベツ</t>
    </rPh>
    <rPh sb="7" eb="8">
      <t>ホウ</t>
    </rPh>
    <rPh sb="8" eb="9">
      <t>ハン</t>
    </rPh>
    <phoneticPr fontId="5"/>
  </si>
  <si>
    <t>　　　　　道路交通法等(1)</t>
    <rPh sb="5" eb="7">
      <t>ドウロ</t>
    </rPh>
    <rPh sb="7" eb="9">
      <t>コウツウ</t>
    </rPh>
    <rPh sb="9" eb="10">
      <t>ホウ</t>
    </rPh>
    <rPh sb="10" eb="11">
      <t>トウ</t>
    </rPh>
    <phoneticPr fontId="5"/>
  </si>
  <si>
    <t>　　　　　暴力行為等処罰に関する法律</t>
    <rPh sb="5" eb="7">
      <t>ボウリョク</t>
    </rPh>
    <rPh sb="7" eb="9">
      <t>コウイ</t>
    </rPh>
    <rPh sb="9" eb="10">
      <t>トウ</t>
    </rPh>
    <rPh sb="10" eb="12">
      <t>ショバツ</t>
    </rPh>
    <rPh sb="13" eb="14">
      <t>カン</t>
    </rPh>
    <rPh sb="16" eb="18">
      <t>ホウリツ</t>
    </rPh>
    <phoneticPr fontId="5"/>
  </si>
  <si>
    <t>　　　　　道路運送車両法</t>
    <rPh sb="5" eb="7">
      <t>ドウロ</t>
    </rPh>
    <rPh sb="7" eb="9">
      <t>ウンソウ</t>
    </rPh>
    <rPh sb="9" eb="11">
      <t>シャリョウ</t>
    </rPh>
    <rPh sb="11" eb="12">
      <t>ホウ</t>
    </rPh>
    <phoneticPr fontId="5"/>
  </si>
  <si>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5"/>
  </si>
  <si>
    <t>　　　　　軽犯罪法</t>
    <rPh sb="5" eb="8">
      <t>ケイハンザイ</t>
    </rPh>
    <rPh sb="8" eb="9">
      <t>ホウ</t>
    </rPh>
    <phoneticPr fontId="5"/>
  </si>
  <si>
    <t>　　　　　売春防止法</t>
    <rPh sb="5" eb="7">
      <t>バイシュン</t>
    </rPh>
    <rPh sb="7" eb="9">
      <t>ボウシ</t>
    </rPh>
    <rPh sb="9" eb="10">
      <t>ホウ</t>
    </rPh>
    <phoneticPr fontId="5"/>
  </si>
  <si>
    <t>　　　　　風俗営業等に関する法律等(2)</t>
    <rPh sb="5" eb="7">
      <t>フウゾク</t>
    </rPh>
    <rPh sb="7" eb="9">
      <t>エイギョウ</t>
    </rPh>
    <rPh sb="9" eb="10">
      <t>トウ</t>
    </rPh>
    <rPh sb="11" eb="12">
      <t>カン</t>
    </rPh>
    <rPh sb="14" eb="16">
      <t>ホウリツ</t>
    </rPh>
    <rPh sb="16" eb="17">
      <t>トウ</t>
    </rPh>
    <phoneticPr fontId="5"/>
  </si>
  <si>
    <t>　　　　　麻薬及び向精神薬取締法等(3)</t>
    <rPh sb="5" eb="7">
      <t>マヤク</t>
    </rPh>
    <rPh sb="7" eb="8">
      <t>オヨ</t>
    </rPh>
    <rPh sb="9" eb="10">
      <t>ムカイ</t>
    </rPh>
    <rPh sb="10" eb="12">
      <t>セイシン</t>
    </rPh>
    <rPh sb="12" eb="13">
      <t>ヤク</t>
    </rPh>
    <rPh sb="13" eb="14">
      <t>トリシ</t>
    </rPh>
    <rPh sb="14" eb="15">
      <t>シ</t>
    </rPh>
    <rPh sb="15" eb="16">
      <t>ホウ</t>
    </rPh>
    <rPh sb="16" eb="17">
      <t>トウ</t>
    </rPh>
    <phoneticPr fontId="5"/>
  </si>
  <si>
    <t>　　　　　覚せい剤取締法</t>
    <rPh sb="5" eb="6">
      <t>カク</t>
    </rPh>
    <rPh sb="8" eb="9">
      <t>ザイ</t>
    </rPh>
    <rPh sb="9" eb="10">
      <t>トリシ</t>
    </rPh>
    <rPh sb="10" eb="11">
      <t>シ</t>
    </rPh>
    <rPh sb="11" eb="12">
      <t>ホウ</t>
    </rPh>
    <phoneticPr fontId="5"/>
  </si>
  <si>
    <t>　　　　　出入国管理及び難民認定法</t>
    <rPh sb="5" eb="8">
      <t>シュツニュウコク</t>
    </rPh>
    <rPh sb="8" eb="10">
      <t>カンリ</t>
    </rPh>
    <rPh sb="10" eb="11">
      <t>オヨ</t>
    </rPh>
    <rPh sb="12" eb="14">
      <t>ナンミン</t>
    </rPh>
    <rPh sb="14" eb="17">
      <t>ニンテイホウ</t>
    </rPh>
    <phoneticPr fontId="5"/>
  </si>
  <si>
    <t>　　　　　毒物及び劇物取締法</t>
    <rPh sb="5" eb="7">
      <t>ドクブツ</t>
    </rPh>
    <rPh sb="7" eb="8">
      <t>オヨ</t>
    </rPh>
    <rPh sb="9" eb="11">
      <t>ゲキブツ</t>
    </rPh>
    <rPh sb="11" eb="14">
      <t>トリシマリホウ</t>
    </rPh>
    <phoneticPr fontId="5"/>
  </si>
  <si>
    <t xml:space="preserve">     ぐ　犯</t>
    <rPh sb="7" eb="8">
      <t>ハン</t>
    </rPh>
    <phoneticPr fontId="5"/>
  </si>
  <si>
    <t>　　　　　(1)道路交通法のほか、自動車の保管場所の確保等に関する法律を含む</t>
    <rPh sb="8" eb="10">
      <t>ドウロ</t>
    </rPh>
    <rPh sb="10" eb="13">
      <t>コウツウホウ</t>
    </rPh>
    <rPh sb="17" eb="20">
      <t>ジドウシャ</t>
    </rPh>
    <rPh sb="21" eb="23">
      <t>ホカン</t>
    </rPh>
    <rPh sb="23" eb="25">
      <t>バショ</t>
    </rPh>
    <rPh sb="26" eb="28">
      <t>カクホ</t>
    </rPh>
    <rPh sb="28" eb="29">
      <t>トウ</t>
    </rPh>
    <rPh sb="30" eb="31">
      <t>カン</t>
    </rPh>
    <rPh sb="33" eb="35">
      <t>ホウリツ</t>
    </rPh>
    <rPh sb="36" eb="37">
      <t>フク</t>
    </rPh>
    <phoneticPr fontId="5"/>
  </si>
  <si>
    <t>　　　　　(2)風俗営業等の規制及び業務の適性化に関する法律のほか、性病予防法を含む。</t>
    <rPh sb="8" eb="10">
      <t>フウゾク</t>
    </rPh>
    <rPh sb="10" eb="12">
      <t>エイギョウ</t>
    </rPh>
    <rPh sb="12" eb="13">
      <t>トウ</t>
    </rPh>
    <rPh sb="14" eb="16">
      <t>キセイ</t>
    </rPh>
    <rPh sb="16" eb="17">
      <t>オヨ</t>
    </rPh>
    <rPh sb="18" eb="20">
      <t>ギョウム</t>
    </rPh>
    <rPh sb="21" eb="23">
      <t>テキセイ</t>
    </rPh>
    <rPh sb="23" eb="24">
      <t>カ</t>
    </rPh>
    <rPh sb="25" eb="26">
      <t>カン</t>
    </rPh>
    <rPh sb="28" eb="30">
      <t>ホウリツ</t>
    </rPh>
    <rPh sb="34" eb="36">
      <t>セイビョウ</t>
    </rPh>
    <rPh sb="36" eb="38">
      <t>ヨボウ</t>
    </rPh>
    <rPh sb="38" eb="39">
      <t>ホウ</t>
    </rPh>
    <rPh sb="40" eb="41">
      <t>フク</t>
    </rPh>
    <phoneticPr fontId="5"/>
  </si>
  <si>
    <t>　　　　　(3)麻薬及び向精神薬取締法のほか、大麻取締法を含む。以下の非行別表についても同様である。</t>
    <rPh sb="8" eb="10">
      <t>マヤク</t>
    </rPh>
    <rPh sb="10" eb="11">
      <t>オヨ</t>
    </rPh>
    <rPh sb="12" eb="13">
      <t>ムカイ</t>
    </rPh>
    <rPh sb="13" eb="15">
      <t>セイシン</t>
    </rPh>
    <rPh sb="15" eb="16">
      <t>ヤク</t>
    </rPh>
    <rPh sb="16" eb="19">
      <t>トリシマリホウ</t>
    </rPh>
    <rPh sb="23" eb="25">
      <t>タイマ</t>
    </rPh>
    <rPh sb="25" eb="28">
      <t>トリシマリホウ</t>
    </rPh>
    <rPh sb="29" eb="30">
      <t>フク</t>
    </rPh>
    <rPh sb="32" eb="34">
      <t>イカ</t>
    </rPh>
    <rPh sb="35" eb="36">
      <t>ヒ</t>
    </rPh>
    <rPh sb="36" eb="37">
      <t>イ</t>
    </rPh>
    <rPh sb="37" eb="38">
      <t>ベツ</t>
    </rPh>
    <rPh sb="38" eb="39">
      <t>ヒョウ</t>
    </rPh>
    <rPh sb="44" eb="46">
      <t>ドウヨウ</t>
    </rPh>
    <phoneticPr fontId="5"/>
  </si>
  <si>
    <t>　　　　　資料：和歌山家庭裁判所</t>
    <rPh sb="5" eb="7">
      <t>シリョウ</t>
    </rPh>
    <rPh sb="8" eb="11">
      <t>ワカヤマ</t>
    </rPh>
    <rPh sb="11" eb="13">
      <t>カテイ</t>
    </rPh>
    <rPh sb="13" eb="16">
      <t>サイバンショ</t>
    </rPh>
    <phoneticPr fontId="5"/>
  </si>
  <si>
    <t>Ｂ．一般保護事件の非行，終局決定別人員</t>
  </si>
  <si>
    <t>　　  単位：人</t>
    <phoneticPr fontId="5"/>
  </si>
  <si>
    <t>保護
処分
総数</t>
    <rPh sb="0" eb="2">
      <t>ホゴ</t>
    </rPh>
    <rPh sb="3" eb="5">
      <t>ショブン</t>
    </rPh>
    <rPh sb="6" eb="8">
      <t>ソウスウ</t>
    </rPh>
    <phoneticPr fontId="5"/>
  </si>
  <si>
    <t>知事・
児童相
談所(3</t>
    <rPh sb="0" eb="2">
      <t>チジ</t>
    </rPh>
    <rPh sb="4" eb="6">
      <t>ジドウ</t>
    </rPh>
    <rPh sb="6" eb="7">
      <t>ソウ</t>
    </rPh>
    <rPh sb="8" eb="9">
      <t>ソウダン</t>
    </rPh>
    <rPh sb="9" eb="10">
      <t>ショ</t>
    </rPh>
    <phoneticPr fontId="5"/>
  </si>
  <si>
    <t>不処分</t>
    <phoneticPr fontId="5"/>
  </si>
  <si>
    <t>その他</t>
  </si>
  <si>
    <t xml:space="preserve">  総 数</t>
  </si>
  <si>
    <t xml:space="preserve"> 検察官</t>
  </si>
  <si>
    <t>保護
観察</t>
    <rPh sb="0" eb="2">
      <t>ホゴ</t>
    </rPh>
    <rPh sb="3" eb="5">
      <t>カンサツ</t>
    </rPh>
    <phoneticPr fontId="5"/>
  </si>
  <si>
    <t>児童自</t>
    <rPh sb="0" eb="2">
      <t>ジドウ</t>
    </rPh>
    <rPh sb="2" eb="3">
      <t>ジ</t>
    </rPh>
    <phoneticPr fontId="5"/>
  </si>
  <si>
    <t>少年
院(2</t>
    <rPh sb="0" eb="2">
      <t>ショウネン</t>
    </rPh>
    <rPh sb="3" eb="4">
      <t>イン</t>
    </rPh>
    <phoneticPr fontId="5"/>
  </si>
  <si>
    <t xml:space="preserve"> 審判</t>
  </si>
  <si>
    <t xml:space="preserve"> へ送致</t>
  </si>
  <si>
    <t>立支援</t>
    <rPh sb="0" eb="1">
      <t>リツ</t>
    </rPh>
    <rPh sb="1" eb="3">
      <t>シエン</t>
    </rPh>
    <phoneticPr fontId="5"/>
  </si>
  <si>
    <t xml:space="preserve"> 不開始</t>
  </si>
  <si>
    <r>
      <t>施設(</t>
    </r>
    <r>
      <rPr>
        <sz val="11"/>
        <color theme="1"/>
        <rFont val="ＭＳ Ｐゴシック"/>
        <family val="2"/>
        <charset val="128"/>
        <scheme val="minor"/>
      </rPr>
      <t>1</t>
    </r>
    <rPh sb="0" eb="2">
      <t>シセツ</t>
    </rPh>
    <phoneticPr fontId="5"/>
  </si>
  <si>
    <r>
      <t xml:space="preserve"> </t>
    </r>
    <r>
      <rPr>
        <sz val="11"/>
        <color theme="1"/>
        <rFont val="ＭＳ Ｐゴシック"/>
        <family val="2"/>
        <charset val="128"/>
        <scheme val="minor"/>
      </rPr>
      <t xml:space="preserve">  </t>
    </r>
    <r>
      <rPr>
        <sz val="14"/>
        <rFont val="ＭＳ 明朝"/>
        <family val="1"/>
        <charset val="128"/>
      </rPr>
      <t>平成 5年</t>
    </r>
    <r>
      <rPr>
        <sz val="11"/>
        <color theme="1"/>
        <rFont val="ＭＳ Ｐゴシック"/>
        <family val="2"/>
        <charset val="128"/>
        <scheme val="minor"/>
      </rPr>
      <t xml:space="preserve">  </t>
    </r>
    <r>
      <rPr>
        <sz val="14"/>
        <rFont val="ＭＳ 明朝"/>
        <family val="1"/>
        <charset val="128"/>
      </rPr>
      <t xml:space="preserve">    1993</t>
    </r>
    <rPh sb="3" eb="5">
      <t>ヘイセイ</t>
    </rPh>
    <rPh sb="7" eb="8">
      <t>ネン</t>
    </rPh>
    <phoneticPr fontId="5"/>
  </si>
  <si>
    <t xml:space="preserve">        6　      1994</t>
    <phoneticPr fontId="5"/>
  </si>
  <si>
    <t xml:space="preserve">        7　      1995</t>
    <phoneticPr fontId="5"/>
  </si>
  <si>
    <t xml:space="preserve">        8　      1996</t>
    <phoneticPr fontId="5"/>
  </si>
  <si>
    <t>－</t>
    <phoneticPr fontId="5"/>
  </si>
  <si>
    <t xml:space="preserve">        9　      1997</t>
    <phoneticPr fontId="5"/>
  </si>
  <si>
    <t xml:space="preserve">       10　      1998</t>
    <phoneticPr fontId="5"/>
  </si>
  <si>
    <t xml:space="preserve">       11　      1999　注)</t>
    <rPh sb="21" eb="22">
      <t>チュウ</t>
    </rPh>
    <phoneticPr fontId="5"/>
  </si>
  <si>
    <t xml:space="preserve">       12　      2000  注)</t>
    <rPh sb="22" eb="23">
      <t>チュウ</t>
    </rPh>
    <phoneticPr fontId="5"/>
  </si>
  <si>
    <t xml:space="preserve">      13　     2001 注)</t>
    <rPh sb="19" eb="20">
      <t>チュウ</t>
    </rPh>
    <phoneticPr fontId="5"/>
  </si>
  <si>
    <t>刑法犯</t>
    <rPh sb="0" eb="2">
      <t>ケイホウ</t>
    </rPh>
    <rPh sb="2" eb="3">
      <t>ハン</t>
    </rPh>
    <phoneticPr fontId="5"/>
  </si>
  <si>
    <t xml:space="preserve"> 窃盗</t>
    <rPh sb="1" eb="3">
      <t>セットウ</t>
    </rPh>
    <phoneticPr fontId="5"/>
  </si>
  <si>
    <t xml:space="preserve"> 強盗</t>
    <rPh sb="1" eb="3">
      <t>ゴウトウ</t>
    </rPh>
    <phoneticPr fontId="5"/>
  </si>
  <si>
    <t xml:space="preserve"> 詐欺</t>
    <rPh sb="1" eb="3">
      <t>サギ</t>
    </rPh>
    <phoneticPr fontId="5"/>
  </si>
  <si>
    <t xml:space="preserve"> 恐喝</t>
    <rPh sb="1" eb="3">
      <t>キョウカツ</t>
    </rPh>
    <phoneticPr fontId="5"/>
  </si>
  <si>
    <t xml:space="preserve"> 横領</t>
    <rPh sb="1" eb="3">
      <t>オウリョウ</t>
    </rPh>
    <phoneticPr fontId="5"/>
  </si>
  <si>
    <t xml:space="preserve"> 遺失物等横領</t>
    <rPh sb="1" eb="3">
      <t>イシツ</t>
    </rPh>
    <rPh sb="3" eb="4">
      <t>ブツ</t>
    </rPh>
    <rPh sb="4" eb="5">
      <t>トウ</t>
    </rPh>
    <rPh sb="5" eb="7">
      <t>オウリョウ</t>
    </rPh>
    <phoneticPr fontId="5"/>
  </si>
  <si>
    <t xml:space="preserve"> 盗品譲受け等</t>
    <rPh sb="1" eb="3">
      <t>トウヒン</t>
    </rPh>
    <rPh sb="3" eb="4">
      <t>ユズリウ</t>
    </rPh>
    <rPh sb="4" eb="5">
      <t>ウ</t>
    </rPh>
    <rPh sb="6" eb="7">
      <t>トウ</t>
    </rPh>
    <phoneticPr fontId="5"/>
  </si>
  <si>
    <t xml:space="preserve"> 傷害</t>
    <rPh sb="1" eb="3">
      <t>ショウガイ</t>
    </rPh>
    <phoneticPr fontId="5"/>
  </si>
  <si>
    <t xml:space="preserve"> 傷害致死</t>
    <rPh sb="1" eb="3">
      <t>ショウガイ</t>
    </rPh>
    <rPh sb="3" eb="5">
      <t>チシ</t>
    </rPh>
    <phoneticPr fontId="5"/>
  </si>
  <si>
    <t xml:space="preserve"> 暴行</t>
    <rPh sb="1" eb="3">
      <t>ボウコウ</t>
    </rPh>
    <phoneticPr fontId="5"/>
  </si>
  <si>
    <t xml:space="preserve"> 脅迫</t>
    <rPh sb="1" eb="3">
      <t>キョウハク</t>
    </rPh>
    <phoneticPr fontId="5"/>
  </si>
  <si>
    <t xml:space="preserve"> 殺人</t>
    <rPh sb="1" eb="3">
      <t>サツジン</t>
    </rPh>
    <phoneticPr fontId="5"/>
  </si>
  <si>
    <t xml:space="preserve"> 強盗致傷</t>
    <rPh sb="1" eb="3">
      <t>ゴウトウ</t>
    </rPh>
    <rPh sb="3" eb="5">
      <t>チショウ</t>
    </rPh>
    <phoneticPr fontId="5"/>
  </si>
  <si>
    <t xml:space="preserve"> 強盗致死</t>
    <rPh sb="1" eb="3">
      <t>ゴウトウ</t>
    </rPh>
    <rPh sb="3" eb="5">
      <t>チシ</t>
    </rPh>
    <phoneticPr fontId="5"/>
  </si>
  <si>
    <t xml:space="preserve"> 強盗強姦</t>
    <rPh sb="1" eb="3">
      <t>ゴウトウ</t>
    </rPh>
    <rPh sb="3" eb="5">
      <t>ゴウカン</t>
    </rPh>
    <phoneticPr fontId="5"/>
  </si>
  <si>
    <t xml:space="preserve"> 強姦</t>
    <rPh sb="1" eb="3">
      <t>ゴウカン</t>
    </rPh>
    <phoneticPr fontId="5"/>
  </si>
  <si>
    <t xml:space="preserve"> わいせつ</t>
    <phoneticPr fontId="5"/>
  </si>
  <si>
    <t xml:space="preserve"> 賭博</t>
    <rPh sb="1" eb="3">
      <t>トバク</t>
    </rPh>
    <phoneticPr fontId="5"/>
  </si>
  <si>
    <t xml:space="preserve"> 住居侵入</t>
    <rPh sb="1" eb="3">
      <t>ジュウキョ</t>
    </rPh>
    <rPh sb="3" eb="5">
      <t>シンニュウ</t>
    </rPh>
    <phoneticPr fontId="5"/>
  </si>
  <si>
    <t xml:space="preserve"> 放火</t>
    <rPh sb="1" eb="3">
      <t>ホウカ</t>
    </rPh>
    <phoneticPr fontId="5"/>
  </si>
  <si>
    <t xml:space="preserve"> 失火</t>
    <rPh sb="1" eb="3">
      <t>シッカ</t>
    </rPh>
    <phoneticPr fontId="5"/>
  </si>
  <si>
    <t xml:space="preserve"> 過失致死傷</t>
    <rPh sb="1" eb="3">
      <t>カシツ</t>
    </rPh>
    <rPh sb="3" eb="5">
      <t>チシ</t>
    </rPh>
    <rPh sb="5" eb="6">
      <t>ショウ</t>
    </rPh>
    <phoneticPr fontId="5"/>
  </si>
  <si>
    <t xml:space="preserve"> 業務上（重）過失致死傷</t>
    <rPh sb="1" eb="4">
      <t>ギョウムジョウ</t>
    </rPh>
    <rPh sb="5" eb="6">
      <t>ジュウ</t>
    </rPh>
    <rPh sb="7" eb="9">
      <t>カシツ</t>
    </rPh>
    <rPh sb="9" eb="12">
      <t>チシショウ</t>
    </rPh>
    <phoneticPr fontId="5"/>
  </si>
  <si>
    <t xml:space="preserve"> 従来妨害</t>
    <rPh sb="1" eb="3">
      <t>ジュウライ</t>
    </rPh>
    <rPh sb="3" eb="5">
      <t>ボウガイ</t>
    </rPh>
    <phoneticPr fontId="5"/>
  </si>
  <si>
    <t xml:space="preserve"> 器物損壊等</t>
    <rPh sb="1" eb="3">
      <t>キブツ</t>
    </rPh>
    <rPh sb="3" eb="5">
      <t>ソンカイ</t>
    </rPh>
    <rPh sb="5" eb="6">
      <t>トウ</t>
    </rPh>
    <phoneticPr fontId="5"/>
  </si>
  <si>
    <t xml:space="preserve"> 公務執行妨害</t>
    <rPh sb="1" eb="3">
      <t>コウム</t>
    </rPh>
    <rPh sb="3" eb="5">
      <t>シッコウ</t>
    </rPh>
    <rPh sb="5" eb="7">
      <t>ボウガイ</t>
    </rPh>
    <phoneticPr fontId="5"/>
  </si>
  <si>
    <t xml:space="preserve"> その他</t>
    <rPh sb="1" eb="4">
      <t>ソノホカ</t>
    </rPh>
    <phoneticPr fontId="5"/>
  </si>
  <si>
    <t xml:space="preserve"> </t>
    <phoneticPr fontId="5"/>
  </si>
  <si>
    <t>特別法犯</t>
    <rPh sb="0" eb="2">
      <t>トクベツ</t>
    </rPh>
    <rPh sb="2" eb="3">
      <t>ホウ</t>
    </rPh>
    <rPh sb="3" eb="4">
      <t>ハン</t>
    </rPh>
    <phoneticPr fontId="5"/>
  </si>
  <si>
    <t xml:space="preserve"> 暴力行為等処罰に関する法律</t>
    <rPh sb="1" eb="3">
      <t>ボウリョク</t>
    </rPh>
    <rPh sb="3" eb="5">
      <t>コウイ</t>
    </rPh>
    <rPh sb="5" eb="6">
      <t>トウ</t>
    </rPh>
    <rPh sb="6" eb="8">
      <t>ショバツ</t>
    </rPh>
    <rPh sb="9" eb="10">
      <t>カン</t>
    </rPh>
    <rPh sb="12" eb="14">
      <t>ホウリツ</t>
    </rPh>
    <phoneticPr fontId="5"/>
  </si>
  <si>
    <t xml:space="preserve"> 道路運送車両法</t>
    <rPh sb="1" eb="3">
      <t>ドウロ</t>
    </rPh>
    <rPh sb="3" eb="5">
      <t>ウンソウ</t>
    </rPh>
    <rPh sb="5" eb="7">
      <t>シャリョウ</t>
    </rPh>
    <rPh sb="7" eb="8">
      <t>ホウ</t>
    </rPh>
    <phoneticPr fontId="5"/>
  </si>
  <si>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5"/>
  </si>
  <si>
    <t xml:space="preserve"> 軽犯罪法</t>
    <rPh sb="1" eb="4">
      <t>ケイハンザイ</t>
    </rPh>
    <rPh sb="4" eb="5">
      <t>ホウ</t>
    </rPh>
    <phoneticPr fontId="5"/>
  </si>
  <si>
    <t xml:space="preserve"> 売春防止法</t>
    <rPh sb="1" eb="3">
      <t>バイシュン</t>
    </rPh>
    <rPh sb="3" eb="5">
      <t>ボウシ</t>
    </rPh>
    <rPh sb="5" eb="6">
      <t>ホウ</t>
    </rPh>
    <phoneticPr fontId="5"/>
  </si>
  <si>
    <t xml:space="preserve"> 風俗営業等に関する法律等</t>
    <rPh sb="1" eb="3">
      <t>フウゾク</t>
    </rPh>
    <rPh sb="3" eb="5">
      <t>エイギョウ</t>
    </rPh>
    <rPh sb="5" eb="6">
      <t>トウ</t>
    </rPh>
    <rPh sb="7" eb="8">
      <t>カン</t>
    </rPh>
    <rPh sb="10" eb="12">
      <t>ホウリツ</t>
    </rPh>
    <rPh sb="12" eb="13">
      <t>トウ</t>
    </rPh>
    <phoneticPr fontId="5"/>
  </si>
  <si>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5"/>
  </si>
  <si>
    <t xml:space="preserve"> 覚せい剤取締法</t>
    <rPh sb="1" eb="2">
      <t>カク</t>
    </rPh>
    <rPh sb="4" eb="5">
      <t>ザイ</t>
    </rPh>
    <rPh sb="5" eb="8">
      <t>トリシマリホウ</t>
    </rPh>
    <phoneticPr fontId="5"/>
  </si>
  <si>
    <t xml:space="preserve"> 出入国管理及び難民認定法</t>
    <rPh sb="1" eb="3">
      <t>デイ</t>
    </rPh>
    <rPh sb="3" eb="4">
      <t>クニ</t>
    </rPh>
    <rPh sb="4" eb="6">
      <t>カンリ</t>
    </rPh>
    <rPh sb="6" eb="7">
      <t>オヨ</t>
    </rPh>
    <rPh sb="8" eb="10">
      <t>ナンミン</t>
    </rPh>
    <rPh sb="10" eb="12">
      <t>ニンテイ</t>
    </rPh>
    <rPh sb="12" eb="13">
      <t>ホウ</t>
    </rPh>
    <phoneticPr fontId="5"/>
  </si>
  <si>
    <t xml:space="preserve"> 毒物及び劇物取締法</t>
    <rPh sb="1" eb="3">
      <t>ドクブツ</t>
    </rPh>
    <rPh sb="3" eb="4">
      <t>オヨ</t>
    </rPh>
    <rPh sb="5" eb="7">
      <t>ゲキブツ</t>
    </rPh>
    <rPh sb="7" eb="10">
      <t>トリシマリホウ</t>
    </rPh>
    <phoneticPr fontId="5"/>
  </si>
  <si>
    <t>ぐ　犯</t>
    <rPh sb="2" eb="3">
      <t>ハン</t>
    </rPh>
    <phoneticPr fontId="5"/>
  </si>
  <si>
    <t>　　　　資料：和歌山家庭裁判所　　　　　　　 (1)児童自立支援施設又は児童養護施設へ送致　　　(2)少年院へ送致</t>
    <rPh sb="4" eb="6">
      <t>シリョウ</t>
    </rPh>
    <rPh sb="7" eb="10">
      <t>ワカヤマ</t>
    </rPh>
    <rPh sb="10" eb="12">
      <t>カテイ</t>
    </rPh>
    <rPh sb="12" eb="15">
      <t>サイバンショ</t>
    </rPh>
    <rPh sb="26" eb="28">
      <t>ジドウ</t>
    </rPh>
    <rPh sb="28" eb="30">
      <t>ジリツ</t>
    </rPh>
    <rPh sb="30" eb="32">
      <t>シエン</t>
    </rPh>
    <rPh sb="32" eb="34">
      <t>シセツ</t>
    </rPh>
    <rPh sb="34" eb="35">
      <t>マタ</t>
    </rPh>
    <rPh sb="36" eb="38">
      <t>ジドウ</t>
    </rPh>
    <rPh sb="38" eb="40">
      <t>ヨウゴ</t>
    </rPh>
    <rPh sb="40" eb="42">
      <t>シセツ</t>
    </rPh>
    <rPh sb="43" eb="45">
      <t>ソウチ</t>
    </rPh>
    <rPh sb="51" eb="54">
      <t>ショウネンイン</t>
    </rPh>
    <rPh sb="55" eb="57">
      <t>ソウチ</t>
    </rPh>
    <phoneticPr fontId="5"/>
  </si>
  <si>
    <r>
      <t>　　　　注) 平成</t>
    </r>
    <r>
      <rPr>
        <sz val="11"/>
        <color theme="1"/>
        <rFont val="ＭＳ Ｐゴシック"/>
        <family val="2"/>
        <charset val="128"/>
        <scheme val="minor"/>
      </rPr>
      <t>11</t>
    </r>
    <r>
      <rPr>
        <sz val="14"/>
        <rFont val="ＭＳ 明朝"/>
        <family val="1"/>
        <charset val="128"/>
      </rPr>
      <t>年からは、車両運転による業務上（重）過失致死事件、　　　　</t>
    </r>
    <r>
      <rPr>
        <sz val="11"/>
        <color theme="1"/>
        <rFont val="ＭＳ Ｐゴシック"/>
        <family val="2"/>
        <charset val="128"/>
        <scheme val="minor"/>
      </rPr>
      <t xml:space="preserve"> </t>
    </r>
    <r>
      <rPr>
        <sz val="14"/>
        <rFont val="ＭＳ 明朝"/>
        <family val="1"/>
        <charset val="128"/>
      </rPr>
      <t>　</t>
    </r>
    <r>
      <rPr>
        <sz val="11"/>
        <color theme="1"/>
        <rFont val="ＭＳ Ｐゴシック"/>
        <family val="2"/>
        <charset val="128"/>
        <scheme val="minor"/>
      </rPr>
      <t xml:space="preserve"> </t>
    </r>
    <r>
      <rPr>
        <sz val="14"/>
        <rFont val="ＭＳ 明朝"/>
        <family val="1"/>
        <charset val="128"/>
      </rPr>
      <t>(3)知事又は児童相談所長へ送致</t>
    </r>
    <rPh sb="4" eb="5">
      <t>チュウ</t>
    </rPh>
    <rPh sb="7" eb="9">
      <t>ヘイセイ</t>
    </rPh>
    <rPh sb="11" eb="12">
      <t>ネン</t>
    </rPh>
    <rPh sb="16" eb="18">
      <t>シャリョウ</t>
    </rPh>
    <rPh sb="18" eb="20">
      <t>ウンテン</t>
    </rPh>
    <rPh sb="23" eb="26">
      <t>ギョウムジョウ</t>
    </rPh>
    <rPh sb="27" eb="28">
      <t>ジュウ</t>
    </rPh>
    <rPh sb="29" eb="31">
      <t>カシツ</t>
    </rPh>
    <rPh sb="31" eb="33">
      <t>チシ</t>
    </rPh>
    <rPh sb="33" eb="35">
      <t>ジケン</t>
    </rPh>
    <rPh sb="46" eb="48">
      <t>チジ</t>
    </rPh>
    <rPh sb="48" eb="49">
      <t>マタ</t>
    </rPh>
    <rPh sb="50" eb="52">
      <t>ジドウ</t>
    </rPh>
    <rPh sb="52" eb="55">
      <t>ソウダンショ</t>
    </rPh>
    <rPh sb="55" eb="56">
      <t>チョウ</t>
    </rPh>
    <rPh sb="57" eb="59">
      <t>ソウチ</t>
    </rPh>
    <phoneticPr fontId="5"/>
  </si>
  <si>
    <t>　　　　　　簡易送致事件、移送・回付で終局した事件、併合審理され</t>
    <rPh sb="6" eb="8">
      <t>カンイ</t>
    </rPh>
    <rPh sb="8" eb="10">
      <t>ソウチ</t>
    </rPh>
    <rPh sb="10" eb="12">
      <t>ジケン</t>
    </rPh>
    <rPh sb="13" eb="15">
      <t>イソウ</t>
    </rPh>
    <rPh sb="16" eb="18">
      <t>カイフ</t>
    </rPh>
    <rPh sb="19" eb="21">
      <t>シュウキョク</t>
    </rPh>
    <rPh sb="23" eb="25">
      <t>ジケン</t>
    </rPh>
    <rPh sb="26" eb="28">
      <t>ヘイゴウ</t>
    </rPh>
    <rPh sb="28" eb="30">
      <t>シンリ</t>
    </rPh>
    <phoneticPr fontId="5"/>
  </si>
  <si>
    <t>　　　　　　既済事件として集計しなかったものを除いた数値である。</t>
    <rPh sb="13" eb="15">
      <t>シュウケイ</t>
    </rPh>
    <rPh sb="23" eb="24">
      <t>ノゾ</t>
    </rPh>
    <rPh sb="26" eb="28">
      <t>スウチ</t>
    </rPh>
    <phoneticPr fontId="5"/>
  </si>
  <si>
    <t>Ｃ．一般保護事件の終局総人員のうち試験観察を経た人員（試験観察の種類別）</t>
  </si>
  <si>
    <t>1995</t>
    <phoneticPr fontId="5"/>
  </si>
  <si>
    <t>1996</t>
  </si>
  <si>
    <t>1997</t>
  </si>
  <si>
    <t>1998</t>
  </si>
  <si>
    <r>
      <t>1999</t>
    </r>
    <r>
      <rPr>
        <sz val="11"/>
        <color theme="1"/>
        <rFont val="ＭＳ Ｐゴシック"/>
        <family val="2"/>
        <charset val="128"/>
        <scheme val="minor"/>
      </rPr>
      <t xml:space="preserve"> </t>
    </r>
    <phoneticPr fontId="5"/>
  </si>
  <si>
    <t>2000</t>
    <phoneticPr fontId="5"/>
  </si>
  <si>
    <r>
      <t>200</t>
    </r>
    <r>
      <rPr>
        <sz val="11"/>
        <color theme="1"/>
        <rFont val="ＭＳ Ｐゴシック"/>
        <family val="2"/>
        <charset val="128"/>
        <scheme val="minor"/>
      </rPr>
      <t>1</t>
    </r>
    <phoneticPr fontId="5"/>
  </si>
  <si>
    <t>平成 7年</t>
    <rPh sb="0" eb="2">
      <t>ヘイセイ</t>
    </rPh>
    <rPh sb="4" eb="5">
      <t>ネン</t>
    </rPh>
    <phoneticPr fontId="5"/>
  </si>
  <si>
    <t>平成 8年</t>
    <rPh sb="0" eb="2">
      <t>ヘイセイ</t>
    </rPh>
    <phoneticPr fontId="5"/>
  </si>
  <si>
    <t>試験観察の種類別　総数</t>
    <rPh sb="0" eb="2">
      <t>シケン</t>
    </rPh>
    <rPh sb="2" eb="4">
      <t>カンサツ</t>
    </rPh>
    <rPh sb="5" eb="8">
      <t>シュルイベツ</t>
    </rPh>
    <rPh sb="9" eb="11">
      <t>ソウスウ</t>
    </rPh>
    <phoneticPr fontId="5"/>
  </si>
  <si>
    <t>少年法第25条1項　　(1)</t>
    <rPh sb="0" eb="2">
      <t>ショウネン</t>
    </rPh>
    <rPh sb="2" eb="3">
      <t>ホウ</t>
    </rPh>
    <rPh sb="3" eb="4">
      <t>ダイ</t>
    </rPh>
    <rPh sb="6" eb="7">
      <t>ジョウ</t>
    </rPh>
    <rPh sb="8" eb="9">
      <t>コウ</t>
    </rPh>
    <phoneticPr fontId="5"/>
  </si>
  <si>
    <t>　　　第25条2項1号 (2)</t>
    <rPh sb="3" eb="4">
      <t>ダイ</t>
    </rPh>
    <rPh sb="6" eb="7">
      <t>ジョウ</t>
    </rPh>
    <rPh sb="8" eb="9">
      <t>コウ</t>
    </rPh>
    <rPh sb="10" eb="11">
      <t>ゴウ</t>
    </rPh>
    <phoneticPr fontId="5"/>
  </si>
  <si>
    <t>　　　第25条2項2号 (3)</t>
    <rPh sb="3" eb="4">
      <t>ダイ</t>
    </rPh>
    <rPh sb="6" eb="7">
      <t>ジョウ</t>
    </rPh>
    <rPh sb="8" eb="9">
      <t>コウ</t>
    </rPh>
    <rPh sb="10" eb="11">
      <t>ゴウ</t>
    </rPh>
    <phoneticPr fontId="5"/>
  </si>
  <si>
    <t>　　　第25条2項3号 (4)</t>
    <rPh sb="3" eb="4">
      <t>ダイ</t>
    </rPh>
    <rPh sb="6" eb="7">
      <t>ジョウ</t>
    </rPh>
    <rPh sb="8" eb="9">
      <t>コウ</t>
    </rPh>
    <rPh sb="10" eb="11">
      <t>ゴウ</t>
    </rPh>
    <phoneticPr fontId="5"/>
  </si>
  <si>
    <t>　　　　　補導のみ</t>
    <rPh sb="5" eb="7">
      <t>ホドウ</t>
    </rPh>
    <phoneticPr fontId="5"/>
  </si>
  <si>
    <t>　　　　　身柄付き</t>
    <rPh sb="5" eb="7">
      <t>ミガラ</t>
    </rPh>
    <rPh sb="7" eb="8">
      <t>ツ</t>
    </rPh>
    <phoneticPr fontId="5"/>
  </si>
  <si>
    <t>全観察期間別　総数</t>
    <rPh sb="0" eb="1">
      <t>ゼン</t>
    </rPh>
    <rPh sb="1" eb="3">
      <t>カンサツ</t>
    </rPh>
    <rPh sb="3" eb="5">
      <t>キカン</t>
    </rPh>
    <rPh sb="5" eb="6">
      <t>ベツ</t>
    </rPh>
    <rPh sb="7" eb="9">
      <t>ソウスウ</t>
    </rPh>
    <phoneticPr fontId="5"/>
  </si>
  <si>
    <t>　　　1月以内</t>
    <rPh sb="4" eb="5">
      <t>ガツ</t>
    </rPh>
    <rPh sb="5" eb="7">
      <t>イナイ</t>
    </rPh>
    <phoneticPr fontId="5"/>
  </si>
  <si>
    <t>　　　2月以内</t>
    <rPh sb="4" eb="5">
      <t>ガツ</t>
    </rPh>
    <rPh sb="5" eb="7">
      <t>イナイ</t>
    </rPh>
    <phoneticPr fontId="5"/>
  </si>
  <si>
    <t>　　　3月以内</t>
    <rPh sb="4" eb="5">
      <t>ガツ</t>
    </rPh>
    <rPh sb="5" eb="7">
      <t>イナイ</t>
    </rPh>
    <phoneticPr fontId="5"/>
  </si>
  <si>
    <t>　　　4月以内</t>
    <rPh sb="4" eb="5">
      <t>ガツ</t>
    </rPh>
    <rPh sb="5" eb="7">
      <t>イナイ</t>
    </rPh>
    <phoneticPr fontId="5"/>
  </si>
  <si>
    <t>　　　5月以内</t>
    <rPh sb="4" eb="5">
      <t>ガツ</t>
    </rPh>
    <rPh sb="5" eb="7">
      <t>イナイ</t>
    </rPh>
    <phoneticPr fontId="5"/>
  </si>
  <si>
    <t>　　　6月以内</t>
    <rPh sb="4" eb="5">
      <t>ガツ</t>
    </rPh>
    <rPh sb="5" eb="7">
      <t>イナイ</t>
    </rPh>
    <phoneticPr fontId="5"/>
  </si>
  <si>
    <t>　　　9月以内</t>
    <rPh sb="4" eb="5">
      <t>ガツ</t>
    </rPh>
    <rPh sb="5" eb="7">
      <t>イナイ</t>
    </rPh>
    <phoneticPr fontId="5"/>
  </si>
  <si>
    <t>　　　1年以内</t>
    <rPh sb="4" eb="5">
      <t>ネン</t>
    </rPh>
    <rPh sb="5" eb="7">
      <t>イナイ</t>
    </rPh>
    <phoneticPr fontId="5"/>
  </si>
  <si>
    <t>　　　1年を超える</t>
    <rPh sb="4" eb="5">
      <t>ネン</t>
    </rPh>
    <rPh sb="6" eb="7">
      <t>コ</t>
    </rPh>
    <phoneticPr fontId="5"/>
  </si>
  <si>
    <t>　　 うち身柄付期間</t>
    <rPh sb="5" eb="7">
      <t>ミガラ</t>
    </rPh>
    <rPh sb="7" eb="8">
      <t>ツ</t>
    </rPh>
    <rPh sb="8" eb="10">
      <t>キカン</t>
    </rPh>
    <phoneticPr fontId="5"/>
  </si>
  <si>
    <t>　　　　　　1月以内</t>
    <rPh sb="7" eb="8">
      <t>ガツ</t>
    </rPh>
    <rPh sb="8" eb="10">
      <t>イナイ</t>
    </rPh>
    <phoneticPr fontId="5"/>
  </si>
  <si>
    <t>　　　　　　2月以内</t>
    <rPh sb="7" eb="8">
      <t>ガツ</t>
    </rPh>
    <rPh sb="8" eb="10">
      <t>イナイ</t>
    </rPh>
    <phoneticPr fontId="5"/>
  </si>
  <si>
    <t>　　　　　　3月以内</t>
    <rPh sb="7" eb="8">
      <t>ガツ</t>
    </rPh>
    <rPh sb="8" eb="10">
      <t>イナイ</t>
    </rPh>
    <phoneticPr fontId="5"/>
  </si>
  <si>
    <t>　　　　　　4月以内</t>
    <rPh sb="7" eb="8">
      <t>ガツ</t>
    </rPh>
    <rPh sb="8" eb="10">
      <t>イナイ</t>
    </rPh>
    <phoneticPr fontId="5"/>
  </si>
  <si>
    <t>　　　　　　5月以内</t>
    <rPh sb="7" eb="8">
      <t>ガツ</t>
    </rPh>
    <rPh sb="8" eb="10">
      <t>イナイ</t>
    </rPh>
    <phoneticPr fontId="5"/>
  </si>
  <si>
    <t>　　　　　　6月以内</t>
    <rPh sb="7" eb="8">
      <t>ガツ</t>
    </rPh>
    <rPh sb="8" eb="10">
      <t>イナイ</t>
    </rPh>
    <phoneticPr fontId="5"/>
  </si>
  <si>
    <t>　　　　　　9月以内</t>
    <rPh sb="7" eb="8">
      <t>ガツ</t>
    </rPh>
    <rPh sb="8" eb="10">
      <t>イナイ</t>
    </rPh>
    <phoneticPr fontId="5"/>
  </si>
  <si>
    <t>　　　　　　1年以内</t>
    <rPh sb="7" eb="8">
      <t>ネン</t>
    </rPh>
    <rPh sb="8" eb="10">
      <t>イナイ</t>
    </rPh>
    <phoneticPr fontId="5"/>
  </si>
  <si>
    <t>　　　　　　1年を超える</t>
    <rPh sb="7" eb="8">
      <t>ネン</t>
    </rPh>
    <rPh sb="9" eb="10">
      <t>コ</t>
    </rPh>
    <phoneticPr fontId="5"/>
  </si>
  <si>
    <t>　　　　　(1) 家庭裁判所調査官の観察に付すること。</t>
    <rPh sb="9" eb="11">
      <t>カテイ</t>
    </rPh>
    <rPh sb="11" eb="14">
      <t>サイバンショ</t>
    </rPh>
    <rPh sb="14" eb="17">
      <t>チョウサカン</t>
    </rPh>
    <rPh sb="18" eb="20">
      <t>カンサツ</t>
    </rPh>
    <rPh sb="21" eb="22">
      <t>フ</t>
    </rPh>
    <phoneticPr fontId="5"/>
  </si>
  <si>
    <t>　　　　　(2) 家庭裁判所調査官の観察にあわせて遵守事項を定めてその履行を命ずること。</t>
    <rPh sb="9" eb="11">
      <t>カテイ</t>
    </rPh>
    <rPh sb="11" eb="14">
      <t>サイバンショ</t>
    </rPh>
    <rPh sb="14" eb="17">
      <t>チョウサカン</t>
    </rPh>
    <rPh sb="18" eb="20">
      <t>カンサツ</t>
    </rPh>
    <rPh sb="25" eb="27">
      <t>ジュンシュ</t>
    </rPh>
    <rPh sb="27" eb="29">
      <t>ジコウ</t>
    </rPh>
    <rPh sb="30" eb="31">
      <t>サダ</t>
    </rPh>
    <rPh sb="35" eb="37">
      <t>リコウ</t>
    </rPh>
    <rPh sb="38" eb="39">
      <t>メイ</t>
    </rPh>
    <phoneticPr fontId="5"/>
  </si>
  <si>
    <t>　　　　　(3) 　　　　　　　 〃     　　　　　条件を付けて保護者に引渡すこと。</t>
    <rPh sb="28" eb="30">
      <t>ジョウケン</t>
    </rPh>
    <rPh sb="31" eb="32">
      <t>ツ</t>
    </rPh>
    <rPh sb="34" eb="37">
      <t>ホゴシャ</t>
    </rPh>
    <rPh sb="38" eb="39">
      <t>ヒ</t>
    </rPh>
    <rPh sb="39" eb="40">
      <t>ワタ</t>
    </rPh>
    <phoneticPr fontId="5"/>
  </si>
  <si>
    <t>　　　　　(4)　　　　　　　　〃　　　　　　　 適当な施設、団体又は個人に補導を委託すること。</t>
    <rPh sb="25" eb="27">
      <t>テキトウ</t>
    </rPh>
    <rPh sb="28" eb="30">
      <t>シセツ</t>
    </rPh>
    <rPh sb="31" eb="33">
      <t>ダンタイ</t>
    </rPh>
    <rPh sb="33" eb="34">
      <t>マタ</t>
    </rPh>
    <rPh sb="35" eb="37">
      <t>コジン</t>
    </rPh>
    <rPh sb="38" eb="40">
      <t>ホドウ</t>
    </rPh>
    <rPh sb="41" eb="43">
      <t>イタク</t>
    </rPh>
    <phoneticPr fontId="5"/>
  </si>
  <si>
    <t>Ｗ-08 刑務所・拘置所の１日平均収容人員</t>
  </si>
  <si>
    <t xml:space="preserve">   単位：人</t>
    <phoneticPr fontId="5"/>
  </si>
  <si>
    <t>1999</t>
    <phoneticPr fontId="5"/>
  </si>
  <si>
    <r>
      <t>2</t>
    </r>
    <r>
      <rPr>
        <sz val="11"/>
        <color theme="1"/>
        <rFont val="ＭＳ Ｐゴシック"/>
        <family val="2"/>
        <charset val="128"/>
        <scheme val="minor"/>
      </rPr>
      <t>000</t>
    </r>
    <phoneticPr fontId="5"/>
  </si>
  <si>
    <t>和歌山</t>
    <rPh sb="0" eb="3">
      <t>ワカヤマ</t>
    </rPh>
    <phoneticPr fontId="5"/>
  </si>
  <si>
    <t xml:space="preserve"> 丸の内</t>
    <rPh sb="1" eb="4">
      <t>マルノウチ</t>
    </rPh>
    <phoneticPr fontId="5"/>
  </si>
  <si>
    <t xml:space="preserve"> 田辺</t>
    <rPh sb="1" eb="3">
      <t>タナベ</t>
    </rPh>
    <phoneticPr fontId="5"/>
  </si>
  <si>
    <t xml:space="preserve"> 新宮</t>
    <rPh sb="1" eb="3">
      <t>シングウ</t>
    </rPh>
    <phoneticPr fontId="5"/>
  </si>
  <si>
    <r>
      <t>平成1</t>
    </r>
    <r>
      <rPr>
        <sz val="11"/>
        <color theme="1"/>
        <rFont val="ＭＳ Ｐゴシック"/>
        <family val="2"/>
        <charset val="128"/>
        <scheme val="minor"/>
      </rPr>
      <t>2</t>
    </r>
    <r>
      <rPr>
        <sz val="14"/>
        <rFont val="ＭＳ 明朝"/>
        <family val="1"/>
        <charset val="128"/>
      </rPr>
      <t>年</t>
    </r>
    <rPh sb="0" eb="2">
      <t>ヘイセイ</t>
    </rPh>
    <rPh sb="4" eb="5">
      <t>ネン</t>
    </rPh>
    <phoneticPr fontId="5"/>
  </si>
  <si>
    <t>刑務所</t>
    <rPh sb="0" eb="3">
      <t>ケイムショ</t>
    </rPh>
    <phoneticPr fontId="5"/>
  </si>
  <si>
    <t>拘置支所</t>
    <rPh sb="0" eb="2">
      <t>コウチ</t>
    </rPh>
    <rPh sb="2" eb="4">
      <t>シショ</t>
    </rPh>
    <phoneticPr fontId="5"/>
  </si>
  <si>
    <t>総　数</t>
    <rPh sb="0" eb="1">
      <t>ソウスウ</t>
    </rPh>
    <rPh sb="2" eb="3">
      <t>スウ</t>
    </rPh>
    <phoneticPr fontId="5"/>
  </si>
  <si>
    <t>　被告人及び被疑者</t>
    <rPh sb="1" eb="3">
      <t>ヒコク</t>
    </rPh>
    <rPh sb="3" eb="4">
      <t>ジン</t>
    </rPh>
    <rPh sb="4" eb="5">
      <t>オヨ</t>
    </rPh>
    <rPh sb="6" eb="7">
      <t>ヒ</t>
    </rPh>
    <rPh sb="7" eb="8">
      <t>ギ</t>
    </rPh>
    <rPh sb="8" eb="9">
      <t>シャ</t>
    </rPh>
    <phoneticPr fontId="5"/>
  </si>
  <si>
    <t>－</t>
    <phoneticPr fontId="5"/>
  </si>
  <si>
    <t>　受刑者</t>
    <rPh sb="1" eb="4">
      <t>ジュケイシャ</t>
    </rPh>
    <phoneticPr fontId="5"/>
  </si>
  <si>
    <t>　労役場留置者</t>
    <rPh sb="1" eb="2">
      <t>ロウ</t>
    </rPh>
    <rPh sb="2" eb="4">
      <t>ヤクバ</t>
    </rPh>
    <rPh sb="4" eb="6">
      <t>リュウチ</t>
    </rPh>
    <rPh sb="6" eb="7">
      <t>シャ</t>
    </rPh>
    <phoneticPr fontId="5"/>
  </si>
  <si>
    <t>　その他</t>
    <rPh sb="1" eb="4">
      <t>ソノホカ</t>
    </rPh>
    <phoneticPr fontId="5"/>
  </si>
  <si>
    <t>資料：和歌山刑務所</t>
  </si>
  <si>
    <t>Ｗ-09 刑法犯罪</t>
  </si>
  <si>
    <t>「認知件数」とは，犯罪について，被害の届出，告訴，告発及びその他の端緒</t>
  </si>
  <si>
    <t xml:space="preserve">  により，警察においてその発生を認知した事件の数。</t>
    <phoneticPr fontId="5"/>
  </si>
  <si>
    <t>「検挙件数」とは，刑法犯において，警察で事件を送致，送付又は微罪処分し</t>
  </si>
  <si>
    <t xml:space="preserve">  た件数及び被疑者の数。</t>
    <phoneticPr fontId="5"/>
  </si>
  <si>
    <t>Ａ．罪種別認知・検挙件数及び検挙人員</t>
  </si>
  <si>
    <r>
      <t xml:space="preserve">   平成1</t>
    </r>
    <r>
      <rPr>
        <sz val="11"/>
        <color theme="1"/>
        <rFont val="ＭＳ Ｐゴシック"/>
        <family val="2"/>
        <charset val="128"/>
        <scheme val="minor"/>
      </rPr>
      <t>2</t>
    </r>
    <r>
      <rPr>
        <sz val="14"/>
        <rFont val="ＭＳ 明朝"/>
        <family val="1"/>
        <charset val="128"/>
      </rPr>
      <t xml:space="preserve">年 </t>
    </r>
    <r>
      <rPr>
        <sz val="11"/>
        <color theme="1"/>
        <rFont val="ＭＳ Ｐゴシック"/>
        <family val="2"/>
        <charset val="128"/>
        <scheme val="minor"/>
      </rPr>
      <t>2000</t>
    </r>
    <phoneticPr fontId="5"/>
  </si>
  <si>
    <r>
      <t xml:space="preserve">   平成1</t>
    </r>
    <r>
      <rPr>
        <sz val="11"/>
        <color theme="1"/>
        <rFont val="ＭＳ Ｐゴシック"/>
        <family val="2"/>
        <charset val="128"/>
        <scheme val="minor"/>
      </rPr>
      <t>3</t>
    </r>
    <r>
      <rPr>
        <sz val="14"/>
        <rFont val="ＭＳ 明朝"/>
        <family val="1"/>
        <charset val="128"/>
      </rPr>
      <t xml:space="preserve">年 </t>
    </r>
    <r>
      <rPr>
        <sz val="11"/>
        <color theme="1"/>
        <rFont val="ＭＳ Ｐゴシック"/>
        <family val="2"/>
        <charset val="128"/>
        <scheme val="minor"/>
      </rPr>
      <t>2001</t>
    </r>
    <phoneticPr fontId="5"/>
  </si>
  <si>
    <t>罪種</t>
  </si>
  <si>
    <t>　注）</t>
    <rPh sb="1" eb="2">
      <t>チュウ</t>
    </rPh>
    <phoneticPr fontId="5"/>
  </si>
  <si>
    <t xml:space="preserve">        事件</t>
  </si>
  <si>
    <t xml:space="preserve"> 認知件数</t>
  </si>
  <si>
    <t xml:space="preserve"> 検挙件数</t>
  </si>
  <si>
    <t>検挙人員</t>
  </si>
  <si>
    <t>＃少年</t>
  </si>
  <si>
    <t>人</t>
  </si>
  <si>
    <t>刑法犯総数</t>
  </si>
  <si>
    <t>凶悪犯</t>
  </si>
  <si>
    <t>殺人</t>
  </si>
  <si>
    <t>強盗</t>
  </si>
  <si>
    <t>強盗殺人</t>
  </si>
  <si>
    <t>－</t>
    <phoneticPr fontId="5"/>
  </si>
  <si>
    <t>強盗傷人</t>
  </si>
  <si>
    <t>強盗強姦</t>
  </si>
  <si>
    <t>強盗・準強盗</t>
  </si>
  <si>
    <t>放火</t>
  </si>
  <si>
    <t>強姦</t>
  </si>
  <si>
    <t>粗暴犯</t>
  </si>
  <si>
    <t>凶器準備集合</t>
  </si>
  <si>
    <t>暴行</t>
  </si>
  <si>
    <t>傷害</t>
  </si>
  <si>
    <t>＃傷害致死</t>
  </si>
  <si>
    <t>脅迫</t>
  </si>
  <si>
    <t>恐喝</t>
  </si>
  <si>
    <t>窃盗犯</t>
  </si>
  <si>
    <t>侵入盗</t>
  </si>
  <si>
    <t>乗物盗</t>
  </si>
  <si>
    <t>非侵入窃盗</t>
  </si>
  <si>
    <t>知能犯</t>
  </si>
  <si>
    <t>詐欺</t>
  </si>
  <si>
    <t>横領</t>
  </si>
  <si>
    <t>偽造</t>
  </si>
  <si>
    <t>汚職</t>
  </si>
  <si>
    <t>背任</t>
  </si>
  <si>
    <t>風俗犯</t>
  </si>
  <si>
    <t>賭博</t>
  </si>
  <si>
    <t>わいせつ</t>
  </si>
  <si>
    <t>＃強制わいせつ</t>
  </si>
  <si>
    <t>＃公然わいせつ</t>
  </si>
  <si>
    <t>その他の刑法犯</t>
  </si>
  <si>
    <t>占有離脱物横領</t>
  </si>
  <si>
    <t>業務上等過失致死傷</t>
  </si>
  <si>
    <t>公務執行妨害</t>
  </si>
  <si>
    <t>失火</t>
  </si>
  <si>
    <t>往来妨害</t>
  </si>
  <si>
    <t>住居侵入</t>
  </si>
  <si>
    <t>逮捕監禁</t>
  </si>
  <si>
    <t>略取・誘拐</t>
  </si>
  <si>
    <t>盗品</t>
    <phoneticPr fontId="5"/>
  </si>
  <si>
    <t>器物損壊</t>
  </si>
  <si>
    <t>毒物混入等防止法</t>
  </si>
  <si>
    <t>注）検挙地主義で計上している。</t>
    <rPh sb="0" eb="1">
      <t>チュウ</t>
    </rPh>
    <rPh sb="2" eb="4">
      <t>ケンキョ</t>
    </rPh>
    <rPh sb="4" eb="5">
      <t>チ</t>
    </rPh>
    <rPh sb="5" eb="7">
      <t>シュギ</t>
    </rPh>
    <rPh sb="8" eb="10">
      <t>ケイジョウ</t>
    </rPh>
    <phoneticPr fontId="5"/>
  </si>
  <si>
    <t>資料：県警察本部「犯罪統計書」</t>
  </si>
  <si>
    <t>Ｂ．市町村，罪種別認知件数</t>
  </si>
  <si>
    <t xml:space="preserve"> その他の</t>
  </si>
  <si>
    <t>総 数</t>
    <phoneticPr fontId="5"/>
  </si>
  <si>
    <t>凶悪犯</t>
    <phoneticPr fontId="5"/>
  </si>
  <si>
    <t>粗暴犯</t>
    <phoneticPr fontId="5"/>
  </si>
  <si>
    <t>侵入盗</t>
    <phoneticPr fontId="5"/>
  </si>
  <si>
    <t>乗物盗</t>
    <phoneticPr fontId="5"/>
  </si>
  <si>
    <t>非侵入盗</t>
    <phoneticPr fontId="5"/>
  </si>
  <si>
    <t>知能犯</t>
    <phoneticPr fontId="5"/>
  </si>
  <si>
    <t>風俗犯</t>
    <phoneticPr fontId="5"/>
  </si>
  <si>
    <t xml:space="preserve"> 刑法犯</t>
  </si>
  <si>
    <t>平成13年2001</t>
    <phoneticPr fontId="5"/>
  </si>
  <si>
    <t xml:space="preserve"> 和歌山市</t>
  </si>
  <si>
    <t xml:space="preserve"> 海 南 市</t>
  </si>
  <si>
    <t xml:space="preserve"> 橋 本 市</t>
  </si>
  <si>
    <t xml:space="preserve"> 有 田 市</t>
  </si>
  <si>
    <t xml:space="preserve"> 御 坊 市</t>
  </si>
  <si>
    <t>－</t>
    <phoneticPr fontId="5"/>
  </si>
  <si>
    <t xml:space="preserve"> 田 辺 市</t>
  </si>
  <si>
    <t xml:space="preserve"> 新 宮 市</t>
  </si>
  <si>
    <t xml:space="preserve"> 下 津 町</t>
  </si>
  <si>
    <t xml:space="preserve"> 野 上 町</t>
  </si>
  <si>
    <t xml:space="preserve"> 美 里 町</t>
  </si>
  <si>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</si>
  <si>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</si>
  <si>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</si>
  <si>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</si>
  <si>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</si>
  <si>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</si>
  <si>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</si>
  <si>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</si>
  <si>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</si>
  <si>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</si>
  <si>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</si>
  <si>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</si>
  <si>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</si>
  <si>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</si>
  <si>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</si>
  <si>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</si>
  <si>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</si>
  <si>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</si>
  <si>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</si>
  <si>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</si>
  <si>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</si>
  <si>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</si>
  <si>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</si>
  <si>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</si>
  <si>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</si>
  <si>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</si>
  <si>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</si>
  <si>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</si>
  <si>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</si>
  <si>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</si>
  <si>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</si>
  <si>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</si>
  <si>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</si>
  <si>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</si>
  <si>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</si>
  <si>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</si>
  <si>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</si>
  <si>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</si>
  <si>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</si>
  <si>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</si>
  <si>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 xml:space="preserve"> そ の 他</t>
  </si>
  <si>
    <t>Ｃ．市町村，罪種別検挙件数－発生地主義－</t>
  </si>
  <si>
    <t>総 数</t>
    <phoneticPr fontId="5"/>
  </si>
  <si>
    <t>凶悪犯</t>
    <phoneticPr fontId="5"/>
  </si>
  <si>
    <t>粗暴犯</t>
    <phoneticPr fontId="5"/>
  </si>
  <si>
    <t>窃盗犯</t>
    <phoneticPr fontId="5"/>
  </si>
  <si>
    <t>侵入盗</t>
    <phoneticPr fontId="5"/>
  </si>
  <si>
    <t>乗物盗</t>
    <phoneticPr fontId="5"/>
  </si>
  <si>
    <t>非侵入盗</t>
    <phoneticPr fontId="5"/>
  </si>
  <si>
    <t>知能犯</t>
    <phoneticPr fontId="5"/>
  </si>
  <si>
    <t>風俗犯</t>
    <phoneticPr fontId="5"/>
  </si>
  <si>
    <t>平成13年2001</t>
    <phoneticPr fontId="5"/>
  </si>
  <si>
    <t>Ｄ．罪種別少年検挙人員</t>
  </si>
  <si>
    <t/>
  </si>
  <si>
    <t xml:space="preserve">  罪種</t>
  </si>
  <si>
    <t xml:space="preserve">    総数</t>
  </si>
  <si>
    <t xml:space="preserve">    14歳</t>
  </si>
  <si>
    <t xml:space="preserve">    15歳</t>
  </si>
  <si>
    <t xml:space="preserve">    16歳</t>
  </si>
  <si>
    <t xml:space="preserve">    17歳</t>
  </si>
  <si>
    <t xml:space="preserve">    18歳</t>
  </si>
  <si>
    <t xml:space="preserve">    19歳</t>
  </si>
  <si>
    <t>　平成 8年    1996</t>
    <rPh sb="1" eb="3">
      <t>ヘイセイ</t>
    </rPh>
    <rPh sb="5" eb="6">
      <t>ネン</t>
    </rPh>
    <phoneticPr fontId="5"/>
  </si>
  <si>
    <t xml:space="preserve">       9      1997</t>
  </si>
  <si>
    <t xml:space="preserve">      10      1998</t>
    <phoneticPr fontId="5"/>
  </si>
  <si>
    <t xml:space="preserve">      11      1999</t>
    <phoneticPr fontId="5"/>
  </si>
  <si>
    <t xml:space="preserve">      12      2000</t>
    <phoneticPr fontId="5"/>
  </si>
  <si>
    <t xml:space="preserve">     13     2001</t>
    <phoneticPr fontId="5"/>
  </si>
  <si>
    <t xml:space="preserve">  ＃</t>
  </si>
  <si>
    <t>Ｗ-10 登記状況</t>
  </si>
  <si>
    <t>登記（登録を含む）事務</t>
  </si>
  <si>
    <t xml:space="preserve"> 1996</t>
  </si>
  <si>
    <t xml:space="preserve"> 1997</t>
  </si>
  <si>
    <t xml:space="preserve"> 1998</t>
  </si>
  <si>
    <t xml:space="preserve"> 1999</t>
  </si>
  <si>
    <t xml:space="preserve">  平成 8年</t>
  </si>
  <si>
    <t xml:space="preserve">  平成 9年</t>
  </si>
  <si>
    <t xml:space="preserve">  平成10年</t>
  </si>
  <si>
    <t xml:space="preserve">  平成11年</t>
  </si>
  <si>
    <t xml:space="preserve">  平成12年</t>
    <phoneticPr fontId="5"/>
  </si>
  <si>
    <r>
      <t xml:space="preserve">  平成1</t>
    </r>
    <r>
      <rPr>
        <sz val="11"/>
        <color theme="1"/>
        <rFont val="ＭＳ Ｐゴシック"/>
        <family val="2"/>
        <charset val="128"/>
        <scheme val="minor"/>
      </rPr>
      <t>3</t>
    </r>
    <r>
      <rPr>
        <sz val="14"/>
        <rFont val="ＭＳ 明朝"/>
        <family val="1"/>
        <charset val="128"/>
      </rPr>
      <t>年</t>
    </r>
    <phoneticPr fontId="5"/>
  </si>
  <si>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</si>
  <si>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</si>
  <si>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</si>
  <si>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</si>
  <si>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</si>
  <si>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</si>
  <si>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</si>
  <si>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</si>
  <si>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</si>
  <si>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</si>
  <si>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</si>
  <si>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 xml:space="preserve">  (件数)</t>
    <phoneticPr fontId="5"/>
  </si>
  <si>
    <t>閲覧</t>
  </si>
  <si>
    <t>証明</t>
  </si>
  <si>
    <t>手数料</t>
  </si>
  <si>
    <t xml:space="preserve">           資料：和歌山地方法務局</t>
  </si>
  <si>
    <t xml:space="preserve">  Ｗ　司法・警察</t>
  </si>
  <si>
    <t>Ｗ-01 民事・行政事件の種類別件数</t>
  </si>
  <si>
    <t>Ａ．地方裁判所本庁，支部別</t>
  </si>
  <si>
    <t xml:space="preserve">     単位：件</t>
  </si>
  <si>
    <t xml:space="preserve">     和歌山地裁 総数</t>
  </si>
  <si>
    <t xml:space="preserve">        和歌山地裁  </t>
  </si>
  <si>
    <t xml:space="preserve"> 注）［合］田辺支部</t>
  </si>
  <si>
    <t xml:space="preserve">  新受</t>
  </si>
  <si>
    <r>
      <t xml:space="preserve"> </t>
    </r>
    <r>
      <rPr>
        <sz val="11"/>
        <color theme="1"/>
        <rFont val="ＭＳ Ｐゴシック"/>
        <family val="2"/>
        <charset val="128"/>
        <scheme val="minor"/>
      </rPr>
      <t xml:space="preserve"> </t>
    </r>
    <r>
      <rPr>
        <sz val="14"/>
        <rFont val="ＭＳ 明朝"/>
        <family val="1"/>
        <charset val="128"/>
      </rPr>
      <t>平成</t>
    </r>
    <r>
      <rPr>
        <sz val="11"/>
        <color theme="1"/>
        <rFont val="ＭＳ Ｐゴシック"/>
        <family val="2"/>
        <charset val="128"/>
        <scheme val="minor"/>
      </rPr>
      <t xml:space="preserve"> </t>
    </r>
    <r>
      <rPr>
        <sz val="14"/>
        <rFont val="ＭＳ 明朝"/>
        <family val="1"/>
        <charset val="128"/>
      </rPr>
      <t>6年   1994</t>
    </r>
    <rPh sb="2" eb="4">
      <t>ヘイセイ</t>
    </rPh>
    <rPh sb="6" eb="7">
      <t>ネン</t>
    </rPh>
    <phoneticPr fontId="5"/>
  </si>
  <si>
    <t xml:space="preserve">       7     1995</t>
  </si>
  <si>
    <t xml:space="preserve">       8     1996</t>
  </si>
  <si>
    <t xml:space="preserve">       9     1997</t>
  </si>
  <si>
    <t xml:space="preserve">      10     1998</t>
  </si>
  <si>
    <t xml:space="preserve">      11     1999</t>
  </si>
  <si>
    <t xml:space="preserve">      12     2000</t>
    <phoneticPr fontId="5"/>
  </si>
  <si>
    <t xml:space="preserve">     13    2001</t>
    <phoneticPr fontId="5"/>
  </si>
  <si>
    <t xml:space="preserve"> 民事事件　総数</t>
    <rPh sb="1" eb="3">
      <t>ミンジ</t>
    </rPh>
    <rPh sb="3" eb="5">
      <t>ジケン</t>
    </rPh>
    <rPh sb="6" eb="8">
      <t>ソウスウ</t>
    </rPh>
    <phoneticPr fontId="5"/>
  </si>
  <si>
    <t>通常訴訟</t>
    <rPh sb="0" eb="2">
      <t>ツウジョウ</t>
    </rPh>
    <rPh sb="2" eb="4">
      <t>ソショウ</t>
    </rPh>
    <phoneticPr fontId="5"/>
  </si>
  <si>
    <t>人事訴訟</t>
    <rPh sb="0" eb="2">
      <t>ジンジ</t>
    </rPh>
    <rPh sb="2" eb="4">
      <t>ソショウ</t>
    </rPh>
    <phoneticPr fontId="5"/>
  </si>
  <si>
    <t>手形・小切手訴訟</t>
    <rPh sb="0" eb="2">
      <t>テガタ</t>
    </rPh>
    <rPh sb="3" eb="6">
      <t>コギッテ</t>
    </rPh>
    <rPh sb="6" eb="8">
      <t>ソショウ</t>
    </rPh>
    <phoneticPr fontId="5"/>
  </si>
  <si>
    <t>控訴</t>
    <rPh sb="0" eb="2">
      <t>コウソ</t>
    </rPh>
    <phoneticPr fontId="5"/>
  </si>
  <si>
    <t>－</t>
    <phoneticPr fontId="5"/>
  </si>
  <si>
    <t>再審（訴訟）</t>
    <rPh sb="0" eb="2">
      <t>サイシン</t>
    </rPh>
    <rPh sb="3" eb="5">
      <t>ソショウ</t>
    </rPh>
    <phoneticPr fontId="5"/>
  </si>
  <si>
    <t>控訴提起</t>
    <rPh sb="0" eb="2">
      <t>コウソ</t>
    </rPh>
    <rPh sb="2" eb="4">
      <t>テイキ</t>
    </rPh>
    <phoneticPr fontId="5"/>
  </si>
  <si>
    <t>飛躍上告受理申立</t>
    <rPh sb="0" eb="2">
      <t>ヒヤク</t>
    </rPh>
    <rPh sb="2" eb="4">
      <t>ジョウコク</t>
    </rPh>
    <rPh sb="4" eb="6">
      <t>ジュリ</t>
    </rPh>
    <rPh sb="6" eb="7">
      <t>モウ</t>
    </rPh>
    <rPh sb="7" eb="8">
      <t>タ</t>
    </rPh>
    <phoneticPr fontId="5"/>
  </si>
  <si>
    <t>飛躍上告提起</t>
    <rPh sb="0" eb="2">
      <t>ヒヤク</t>
    </rPh>
    <rPh sb="2" eb="4">
      <t>ジョウコク</t>
    </rPh>
    <rPh sb="4" eb="6">
      <t>テイキ</t>
    </rPh>
    <phoneticPr fontId="5"/>
  </si>
  <si>
    <t>上告提起</t>
    <rPh sb="0" eb="2">
      <t>ジョウコク</t>
    </rPh>
    <rPh sb="2" eb="4">
      <t>テイキ</t>
    </rPh>
    <phoneticPr fontId="5"/>
  </si>
  <si>
    <t>抗告</t>
    <rPh sb="0" eb="2">
      <t>コウコク</t>
    </rPh>
    <phoneticPr fontId="5"/>
  </si>
  <si>
    <t>再審（抗告）</t>
    <rPh sb="0" eb="2">
      <t>サイシン</t>
    </rPh>
    <rPh sb="3" eb="5">
      <t>コウコク</t>
    </rPh>
    <phoneticPr fontId="5"/>
  </si>
  <si>
    <t>抗告提起</t>
    <rPh sb="0" eb="2">
      <t>コウコク</t>
    </rPh>
    <rPh sb="2" eb="4">
      <t>テイキ</t>
    </rPh>
    <phoneticPr fontId="5"/>
  </si>
  <si>
    <t>民事非訟</t>
    <rPh sb="0" eb="2">
      <t>ミンジ</t>
    </rPh>
    <rPh sb="2" eb="4">
      <t>ヒショウ</t>
    </rPh>
    <phoneticPr fontId="5"/>
  </si>
  <si>
    <t>商事非訟　 会社整理</t>
    <rPh sb="0" eb="2">
      <t>ショウジ</t>
    </rPh>
    <rPh sb="2" eb="4">
      <t>ヒショウ</t>
    </rPh>
    <rPh sb="6" eb="8">
      <t>カイシャ</t>
    </rPh>
    <rPh sb="8" eb="10">
      <t>セイリ</t>
    </rPh>
    <phoneticPr fontId="5"/>
  </si>
  <si>
    <t xml:space="preserve">   特別清算</t>
  </si>
  <si>
    <t xml:space="preserve">   その他</t>
  </si>
  <si>
    <t>借地非訟</t>
    <rPh sb="0" eb="2">
      <t>シャクチ</t>
    </rPh>
    <rPh sb="2" eb="3">
      <t>ヒ</t>
    </rPh>
    <rPh sb="3" eb="4">
      <t>ショウ</t>
    </rPh>
    <phoneticPr fontId="5"/>
  </si>
  <si>
    <t>配偶者暴力保護命令</t>
    <rPh sb="0" eb="3">
      <t>ハイグウシャ</t>
    </rPh>
    <rPh sb="3" eb="5">
      <t>ボウリョク</t>
    </rPh>
    <rPh sb="5" eb="7">
      <t>ホゴ</t>
    </rPh>
    <rPh sb="7" eb="9">
      <t>メイレイ</t>
    </rPh>
    <phoneticPr fontId="5"/>
  </si>
  <si>
    <t>保全命令</t>
    <rPh sb="0" eb="2">
      <t>ホゼン</t>
    </rPh>
    <rPh sb="2" eb="4">
      <t>メイレイ</t>
    </rPh>
    <phoneticPr fontId="5"/>
  </si>
  <si>
    <t xml:space="preserve">   うち仮処分</t>
  </si>
  <si>
    <t>配当等手続</t>
    <rPh sb="0" eb="2">
      <t>ハイトウ</t>
    </rPh>
    <rPh sb="2" eb="3">
      <t>トウ</t>
    </rPh>
    <rPh sb="3" eb="5">
      <t>テツヅ</t>
    </rPh>
    <phoneticPr fontId="5"/>
  </si>
  <si>
    <t>強制執行 　不動産</t>
    <rPh sb="0" eb="2">
      <t>キョウセイ</t>
    </rPh>
    <rPh sb="2" eb="4">
      <t>シッコウ</t>
    </rPh>
    <rPh sb="6" eb="9">
      <t>フドウサン</t>
    </rPh>
    <phoneticPr fontId="5"/>
  </si>
  <si>
    <t>　 債権</t>
    <rPh sb="2" eb="4">
      <t>サイケン</t>
    </rPh>
    <phoneticPr fontId="5"/>
  </si>
  <si>
    <t>競売</t>
    <rPh sb="0" eb="2">
      <t>キョウバイ</t>
    </rPh>
    <phoneticPr fontId="5"/>
  </si>
  <si>
    <r>
      <t xml:space="preserve"> </t>
    </r>
    <r>
      <rPr>
        <sz val="11"/>
        <color theme="1"/>
        <rFont val="ＭＳ Ｐゴシック"/>
        <family val="2"/>
        <charset val="128"/>
        <scheme val="minor"/>
      </rPr>
      <t xml:space="preserve"> </t>
    </r>
    <r>
      <rPr>
        <sz val="14"/>
        <rFont val="ＭＳ 明朝"/>
        <family val="1"/>
        <charset val="128"/>
      </rPr>
      <t xml:space="preserve"> 不動産</t>
    </r>
    <phoneticPr fontId="5"/>
  </si>
  <si>
    <t>　 債権</t>
    <rPh sb="2" eb="3">
      <t>サイケン</t>
    </rPh>
    <rPh sb="3" eb="4">
      <t>ケン</t>
    </rPh>
    <phoneticPr fontId="5"/>
  </si>
  <si>
    <t>破産</t>
    <rPh sb="0" eb="2">
      <t>ハサン</t>
    </rPh>
    <phoneticPr fontId="5"/>
  </si>
  <si>
    <t>和議</t>
    <rPh sb="0" eb="2">
      <t>ワギ</t>
    </rPh>
    <phoneticPr fontId="5"/>
  </si>
  <si>
    <t>－</t>
    <phoneticPr fontId="5"/>
  </si>
  <si>
    <t>再生</t>
    <rPh sb="0" eb="2">
      <t>サイセイ</t>
    </rPh>
    <phoneticPr fontId="5"/>
  </si>
  <si>
    <t>小規模個人再生</t>
    <rPh sb="0" eb="1">
      <t>コ</t>
    </rPh>
    <rPh sb="1" eb="3">
      <t>キボ</t>
    </rPh>
    <rPh sb="3" eb="5">
      <t>コジン</t>
    </rPh>
    <rPh sb="5" eb="7">
      <t>サイセイ</t>
    </rPh>
    <phoneticPr fontId="5"/>
  </si>
  <si>
    <t>給与所得者等再生</t>
    <rPh sb="0" eb="2">
      <t>キュウヨ</t>
    </rPh>
    <rPh sb="2" eb="5">
      <t>ショトクシャ</t>
    </rPh>
    <rPh sb="5" eb="6">
      <t>トウ</t>
    </rPh>
    <rPh sb="6" eb="8">
      <t>サイセイ</t>
    </rPh>
    <phoneticPr fontId="5"/>
  </si>
  <si>
    <t>会社更正</t>
    <rPh sb="0" eb="2">
      <t>カイシャ</t>
    </rPh>
    <rPh sb="2" eb="4">
      <t>コウセイ</t>
    </rPh>
    <phoneticPr fontId="5"/>
  </si>
  <si>
    <t>承認援助</t>
    <rPh sb="0" eb="2">
      <t>ショウニン</t>
    </rPh>
    <rPh sb="2" eb="4">
      <t>エンジョ</t>
    </rPh>
    <phoneticPr fontId="5"/>
  </si>
  <si>
    <t>船舶所有者等責任制限</t>
    <rPh sb="0" eb="2">
      <t>センパク</t>
    </rPh>
    <rPh sb="2" eb="5">
      <t>ショユウシャ</t>
    </rPh>
    <rPh sb="5" eb="6">
      <t>トウ</t>
    </rPh>
    <rPh sb="6" eb="8">
      <t>セキニン</t>
    </rPh>
    <rPh sb="8" eb="10">
      <t>セイゲン</t>
    </rPh>
    <phoneticPr fontId="5"/>
  </si>
  <si>
    <t>油濁損害賠償責任制限</t>
    <rPh sb="0" eb="1">
      <t>ユ</t>
    </rPh>
    <rPh sb="1" eb="2">
      <t>ニゴ</t>
    </rPh>
    <rPh sb="2" eb="4">
      <t>ソンガイ</t>
    </rPh>
    <rPh sb="4" eb="6">
      <t>バイショウ</t>
    </rPh>
    <rPh sb="6" eb="8">
      <t>セキニン</t>
    </rPh>
    <rPh sb="8" eb="10">
      <t>セイゲン</t>
    </rPh>
    <phoneticPr fontId="5"/>
  </si>
  <si>
    <t>過料</t>
    <rPh sb="0" eb="2">
      <t>カリョウ</t>
    </rPh>
    <phoneticPr fontId="5"/>
  </si>
  <si>
    <t>共助</t>
    <rPh sb="0" eb="2">
      <t>キョウジョ</t>
    </rPh>
    <phoneticPr fontId="5"/>
  </si>
  <si>
    <t>人身保護</t>
    <rPh sb="0" eb="2">
      <t>ジンシン</t>
    </rPh>
    <rPh sb="2" eb="4">
      <t>ホゴ</t>
    </rPh>
    <phoneticPr fontId="5"/>
  </si>
  <si>
    <t>雑</t>
    <rPh sb="0" eb="1">
      <t>ザツ</t>
    </rPh>
    <phoneticPr fontId="5"/>
  </si>
  <si>
    <t>調停</t>
    <rPh sb="0" eb="2">
      <t>チョウテイ</t>
    </rPh>
    <phoneticPr fontId="5"/>
  </si>
  <si>
    <t>行政事件　総数</t>
    <rPh sb="0" eb="2">
      <t>ギョウセイ</t>
    </rPh>
    <rPh sb="2" eb="4">
      <t>ジケン</t>
    </rPh>
    <rPh sb="5" eb="7">
      <t>ソウスウ</t>
    </rPh>
    <phoneticPr fontId="5"/>
  </si>
  <si>
    <t>－</t>
    <phoneticPr fontId="5"/>
  </si>
  <si>
    <t>第一審訴訟</t>
    <rPh sb="0" eb="1">
      <t>ダイ</t>
    </rPh>
    <rPh sb="1" eb="2">
      <t>イッ</t>
    </rPh>
    <rPh sb="2" eb="3">
      <t>シン</t>
    </rPh>
    <rPh sb="3" eb="5">
      <t>ソショウ</t>
    </rPh>
    <phoneticPr fontId="5"/>
  </si>
  <si>
    <t>飛躍上告受理上告受理</t>
    <rPh sb="0" eb="2">
      <t>ヒヤク</t>
    </rPh>
    <rPh sb="2" eb="4">
      <t>ジョウコク</t>
    </rPh>
    <rPh sb="4" eb="6">
      <t>ジュリ</t>
    </rPh>
    <rPh sb="6" eb="8">
      <t>ジョウコク</t>
    </rPh>
    <rPh sb="8" eb="10">
      <t>ジュリ</t>
    </rPh>
    <phoneticPr fontId="5"/>
  </si>
  <si>
    <t>資料：和歌山地方裁判所</t>
  </si>
  <si>
    <t>注）［合］とは合議事件を取扱う裁判所支部。</t>
  </si>
  <si>
    <t>Ａ．地方裁判所本庁，支部別－続き－</t>
  </si>
  <si>
    <t xml:space="preserve">       単位：件</t>
  </si>
  <si>
    <t xml:space="preserve">        和歌山地裁（続き）</t>
  </si>
  <si>
    <t xml:space="preserve">         御坊支部</t>
  </si>
  <si>
    <t xml:space="preserve">         新宮支部</t>
  </si>
  <si>
    <t>　平成 6年   1994</t>
    <rPh sb="1" eb="3">
      <t>ヘイセイ</t>
    </rPh>
    <rPh sb="5" eb="6">
      <t>ネン</t>
    </rPh>
    <phoneticPr fontId="5"/>
  </si>
  <si>
    <t xml:space="preserve">      12     2000</t>
    <phoneticPr fontId="5"/>
  </si>
  <si>
    <t xml:space="preserve">     13    2001</t>
    <phoneticPr fontId="5"/>
  </si>
  <si>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</si>
  <si>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</si>
  <si>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</si>
  <si>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</si>
  <si>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</si>
  <si>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</si>
  <si>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</si>
  <si>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</si>
  <si>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</si>
  <si>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</si>
  <si>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</si>
  <si>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</si>
  <si>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</si>
  <si>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</si>
  <si>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r>
      <t xml:space="preserve">商事非訟 </t>
    </r>
    <r>
      <rPr>
        <sz val="11"/>
        <color theme="1"/>
        <rFont val="ＭＳ Ｐゴシック"/>
        <family val="2"/>
        <charset val="128"/>
        <scheme val="minor"/>
      </rPr>
      <t xml:space="preserve"> </t>
    </r>
    <r>
      <rPr>
        <sz val="14"/>
        <rFont val="ＭＳ 明朝"/>
        <family val="1"/>
        <charset val="128"/>
      </rPr>
      <t xml:space="preserve"> 会社整理</t>
    </r>
    <phoneticPr fontId="5"/>
  </si>
  <si>
    <t>借地非訟</t>
  </si>
  <si>
    <t>保全命令</t>
  </si>
  <si>
    <t>配当等手続</t>
  </si>
  <si>
    <r>
      <t xml:space="preserve">強制執行 </t>
    </r>
    <r>
      <rPr>
        <sz val="11"/>
        <color theme="1"/>
        <rFont val="ＭＳ Ｐゴシック"/>
        <family val="2"/>
        <charset val="128"/>
        <scheme val="minor"/>
      </rPr>
      <t xml:space="preserve"> </t>
    </r>
    <r>
      <rPr>
        <sz val="14"/>
        <rFont val="ＭＳ 明朝"/>
        <family val="1"/>
        <charset val="128"/>
      </rPr>
      <t xml:space="preserve"> 不動産</t>
    </r>
    <phoneticPr fontId="5"/>
  </si>
  <si>
    <t xml:space="preserve">   債権</t>
    <rPh sb="4" eb="5">
      <t>ケン</t>
    </rPh>
    <phoneticPr fontId="5"/>
  </si>
  <si>
    <t>競売</t>
  </si>
  <si>
    <t xml:space="preserve">   不動産</t>
  </si>
  <si>
    <t>破産</t>
  </si>
  <si>
    <t>和議</t>
  </si>
  <si>
    <t>小規模個人再生</t>
    <rPh sb="0" eb="3">
      <t>ショウキボ</t>
    </rPh>
    <rPh sb="3" eb="5">
      <t>コジン</t>
    </rPh>
    <rPh sb="5" eb="7">
      <t>サイセイ</t>
    </rPh>
    <phoneticPr fontId="5"/>
  </si>
  <si>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</si>
  <si>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</si>
  <si>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</si>
  <si>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</si>
  <si>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</si>
  <si>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</si>
  <si>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</si>
  <si>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</si>
  <si>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</si>
  <si>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</si>
  <si>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</si>
  <si>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抗告提起</t>
    <rPh sb="2" eb="4">
      <t>テイキ</t>
    </rPh>
    <phoneticPr fontId="5"/>
  </si>
  <si>
    <t xml:space="preserve"> 資料：和歌山地方裁判所</t>
  </si>
  <si>
    <t>Ｂ．簡易裁判所別</t>
  </si>
  <si>
    <t xml:space="preserve"> 単位：件</t>
    <phoneticPr fontId="5"/>
  </si>
  <si>
    <t xml:space="preserve">     和歌山地裁管内 簡裁総数</t>
  </si>
  <si>
    <t xml:space="preserve">       和歌山 簡易裁判所</t>
    <phoneticPr fontId="5"/>
  </si>
  <si>
    <t>湯浅 簡易</t>
    <phoneticPr fontId="5"/>
  </si>
  <si>
    <t xml:space="preserve">     事件の種類</t>
  </si>
  <si>
    <t>新受</t>
    <phoneticPr fontId="5"/>
  </si>
  <si>
    <t>既済</t>
    <phoneticPr fontId="5"/>
  </si>
  <si>
    <t>未済</t>
    <phoneticPr fontId="5"/>
  </si>
  <si>
    <t>　 平成 9年  1997</t>
    <rPh sb="2" eb="4">
      <t>ヘイセイ</t>
    </rPh>
    <rPh sb="6" eb="7">
      <t>ネン</t>
    </rPh>
    <phoneticPr fontId="5"/>
  </si>
  <si>
    <t xml:space="preserve">       10    1998</t>
  </si>
  <si>
    <t xml:space="preserve">       11    1999</t>
  </si>
  <si>
    <t>民事事件総数</t>
    <phoneticPr fontId="5"/>
  </si>
  <si>
    <t>　通常訴訟</t>
    <rPh sb="1" eb="3">
      <t>ツウジョウ</t>
    </rPh>
    <rPh sb="3" eb="5">
      <t>ソショウ</t>
    </rPh>
    <phoneticPr fontId="5"/>
  </si>
  <si>
    <t>　手形・小切手訴訟</t>
    <rPh sb="1" eb="3">
      <t>テガタ</t>
    </rPh>
    <rPh sb="4" eb="7">
      <t>コギッテ</t>
    </rPh>
    <rPh sb="7" eb="9">
      <t>ソショウ</t>
    </rPh>
    <phoneticPr fontId="5"/>
  </si>
  <si>
    <t>－</t>
    <phoneticPr fontId="5"/>
  </si>
  <si>
    <t>　少額訴訟</t>
    <rPh sb="1" eb="3">
      <t>ショウガク</t>
    </rPh>
    <rPh sb="3" eb="5">
      <t>ソショウ</t>
    </rPh>
    <phoneticPr fontId="5"/>
  </si>
  <si>
    <t>　少額訴訟判決に対する異議申立て</t>
    <rPh sb="1" eb="3">
      <t>ショウガク</t>
    </rPh>
    <rPh sb="3" eb="5">
      <t>ソショウ</t>
    </rPh>
    <rPh sb="5" eb="7">
      <t>ハンケツ</t>
    </rPh>
    <rPh sb="8" eb="9">
      <t>タイ</t>
    </rPh>
    <rPh sb="11" eb="13">
      <t>イギ</t>
    </rPh>
    <rPh sb="13" eb="14">
      <t>モウ</t>
    </rPh>
    <rPh sb="14" eb="15">
      <t>タ</t>
    </rPh>
    <phoneticPr fontId="5"/>
  </si>
  <si>
    <t>　再審（訴訟）</t>
    <rPh sb="1" eb="3">
      <t>サイシン</t>
    </rPh>
    <rPh sb="4" eb="6">
      <t>ソショウ</t>
    </rPh>
    <phoneticPr fontId="5"/>
  </si>
  <si>
    <t>　控訴提起</t>
    <rPh sb="1" eb="3">
      <t>コウソ</t>
    </rPh>
    <rPh sb="3" eb="5">
      <t>テイキ</t>
    </rPh>
    <phoneticPr fontId="5"/>
  </si>
  <si>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5"/>
  </si>
  <si>
    <t>　飛躍上告提起</t>
    <rPh sb="1" eb="3">
      <t>ヒヤク</t>
    </rPh>
    <rPh sb="3" eb="5">
      <t>ジョウコク</t>
    </rPh>
    <rPh sb="5" eb="7">
      <t>テイキ</t>
    </rPh>
    <phoneticPr fontId="5"/>
  </si>
  <si>
    <t>　再審（抗告）</t>
    <rPh sb="1" eb="3">
      <t>サイシン</t>
    </rPh>
    <rPh sb="4" eb="6">
      <t>コウコク</t>
    </rPh>
    <phoneticPr fontId="5"/>
  </si>
  <si>
    <t>　抗告提起</t>
    <rPh sb="1" eb="3">
      <t>コウコク</t>
    </rPh>
    <rPh sb="3" eb="5">
      <t>テイキ</t>
    </rPh>
    <phoneticPr fontId="5"/>
  </si>
  <si>
    <t>　借地非訟</t>
    <rPh sb="1" eb="3">
      <t>シャクチ</t>
    </rPh>
    <rPh sb="3" eb="5">
      <t>ヒショウ</t>
    </rPh>
    <phoneticPr fontId="5"/>
  </si>
  <si>
    <t>　和解</t>
    <rPh sb="1" eb="3">
      <t>ワカイ</t>
    </rPh>
    <phoneticPr fontId="5"/>
  </si>
  <si>
    <t>　督促</t>
    <rPh sb="1" eb="3">
      <t>トクソク</t>
    </rPh>
    <phoneticPr fontId="5"/>
  </si>
  <si>
    <t>　公示催告</t>
    <rPh sb="1" eb="3">
      <t>コウジ</t>
    </rPh>
    <rPh sb="3" eb="5">
      <t>サイコク</t>
    </rPh>
    <phoneticPr fontId="5"/>
  </si>
  <si>
    <t>　保全命令</t>
    <rPh sb="1" eb="3">
      <t>ホゼン</t>
    </rPh>
    <rPh sb="3" eb="5">
      <t>メイレイ</t>
    </rPh>
    <phoneticPr fontId="5"/>
  </si>
  <si>
    <t>　　　（うち仮処分）</t>
    <rPh sb="6" eb="9">
      <t>カリショブン</t>
    </rPh>
    <phoneticPr fontId="5"/>
  </si>
  <si>
    <t>　過料</t>
    <rPh sb="1" eb="3">
      <t>カリョウ</t>
    </rPh>
    <phoneticPr fontId="5"/>
  </si>
  <si>
    <t>　共助</t>
    <rPh sb="1" eb="3">
      <t>キョウジョ</t>
    </rPh>
    <phoneticPr fontId="5"/>
  </si>
  <si>
    <t>　雑</t>
    <rPh sb="1" eb="2">
      <t>ザツ</t>
    </rPh>
    <phoneticPr fontId="5"/>
  </si>
  <si>
    <t>　調停</t>
    <rPh sb="1" eb="3">
      <t>チョウテイ</t>
    </rPh>
    <phoneticPr fontId="5"/>
  </si>
  <si>
    <t>行政事件総数</t>
  </si>
  <si>
    <t xml:space="preserve">  共助</t>
  </si>
  <si>
    <t xml:space="preserve">  雑</t>
  </si>
  <si>
    <t xml:space="preserve">   湯浅 簡易裁判所</t>
    <phoneticPr fontId="5"/>
  </si>
  <si>
    <t xml:space="preserve">        妙寺 簡易裁判所</t>
    <phoneticPr fontId="5"/>
  </si>
  <si>
    <t xml:space="preserve">   橋本 簡易裁判所</t>
  </si>
  <si>
    <t xml:space="preserve"> 　平成 9年  1997</t>
    <rPh sb="2" eb="4">
      <t>ヘイセイ</t>
    </rPh>
    <rPh sb="6" eb="7">
      <t>ネン</t>
    </rPh>
    <phoneticPr fontId="5"/>
  </si>
  <si>
    <t>民事事件総数</t>
  </si>
  <si>
    <t>　少額訴訟判決に対する異議申立て</t>
    <rPh sb="1" eb="3">
      <t>ショウガク</t>
    </rPh>
    <rPh sb="3" eb="5">
      <t>ソショウ</t>
    </rPh>
    <rPh sb="5" eb="7">
      <t>ハンケツ</t>
    </rPh>
    <rPh sb="8" eb="9">
      <t>タイ</t>
    </rPh>
    <rPh sb="11" eb="13">
      <t>イギ</t>
    </rPh>
    <rPh sb="13" eb="14">
      <t>モウシタ</t>
    </rPh>
    <rPh sb="14" eb="15">
      <t>タ</t>
    </rPh>
    <phoneticPr fontId="5"/>
  </si>
  <si>
    <t>Ｂ．簡易裁判所別―続き―</t>
  </si>
  <si>
    <t xml:space="preserve"> 橋本 簡易</t>
  </si>
  <si>
    <t xml:space="preserve">       田辺 簡易裁判所</t>
    <phoneticPr fontId="5"/>
  </si>
  <si>
    <t xml:space="preserve">        串本 簡易裁判所</t>
  </si>
  <si>
    <t>　少額訴訟</t>
    <rPh sb="1" eb="2">
      <t>ショウ</t>
    </rPh>
    <rPh sb="2" eb="3">
      <t>ガク</t>
    </rPh>
    <rPh sb="3" eb="5">
      <t>ソショウ</t>
    </rPh>
    <phoneticPr fontId="5"/>
  </si>
  <si>
    <t>　少額訴訟判決に対する異議申立て</t>
    <rPh sb="1" eb="3">
      <t>ショウガク</t>
    </rPh>
    <rPh sb="3" eb="5">
      <t>ソショウ</t>
    </rPh>
    <rPh sb="5" eb="7">
      <t>ハンケツ</t>
    </rPh>
    <rPh sb="7" eb="9">
      <t>ニタイ</t>
    </rPh>
    <rPh sb="11" eb="13">
      <t>イギ</t>
    </rPh>
    <rPh sb="13" eb="15">
      <t>モウシタ</t>
    </rPh>
    <phoneticPr fontId="5"/>
  </si>
  <si>
    <t>　借地非訟</t>
    <rPh sb="1" eb="3">
      <t>シャクチ</t>
    </rPh>
    <rPh sb="3" eb="4">
      <t>ヒ</t>
    </rPh>
    <rPh sb="4" eb="5">
      <t>ソショウ</t>
    </rPh>
    <phoneticPr fontId="5"/>
  </si>
  <si>
    <t>行政事件総数</t>
    <rPh sb="0" eb="2">
      <t>ギョウセイ</t>
    </rPh>
    <rPh sb="2" eb="4">
      <t>ジケン</t>
    </rPh>
    <rPh sb="4" eb="6">
      <t>ソウスウ</t>
    </rPh>
    <phoneticPr fontId="5"/>
  </si>
  <si>
    <t xml:space="preserve">        御坊 簡易裁判所</t>
    <phoneticPr fontId="5"/>
  </si>
  <si>
    <t xml:space="preserve">        新宮 簡易裁判所</t>
  </si>
  <si>
    <t>　少額異議判決に対する特別上告提起</t>
    <rPh sb="1" eb="2">
      <t>ショウ</t>
    </rPh>
    <rPh sb="2" eb="3">
      <t>ガク</t>
    </rPh>
    <rPh sb="3" eb="5">
      <t>イギ</t>
    </rPh>
    <rPh sb="5" eb="7">
      <t>ハンケツ</t>
    </rPh>
    <rPh sb="8" eb="9">
      <t>タイ</t>
    </rPh>
    <rPh sb="11" eb="13">
      <t>トクベツ</t>
    </rPh>
    <rPh sb="13" eb="15">
      <t>ジョウコク</t>
    </rPh>
    <rPh sb="15" eb="17">
      <t>テイキ</t>
    </rPh>
    <phoneticPr fontId="5"/>
  </si>
  <si>
    <t>Ｗ-02 刑事事件の人員</t>
  </si>
  <si>
    <t xml:space="preserve">   訴訟事件(略式･交通即決事件を除く)</t>
    <phoneticPr fontId="5"/>
  </si>
  <si>
    <t xml:space="preserve">        略式・交通即決事件</t>
  </si>
  <si>
    <t>新受人員</t>
  </si>
  <si>
    <t>既済人員</t>
  </si>
  <si>
    <t>未済人員</t>
  </si>
  <si>
    <r>
      <t xml:space="preserve"> </t>
    </r>
    <r>
      <rPr>
        <sz val="14"/>
        <rFont val="ＭＳ 明朝"/>
        <family val="1"/>
        <charset val="128"/>
      </rPr>
      <t>平成</t>
    </r>
    <r>
      <rPr>
        <sz val="11"/>
        <color theme="1"/>
        <rFont val="ＭＳ Ｐゴシック"/>
        <family val="2"/>
        <charset val="128"/>
        <scheme val="minor"/>
      </rPr>
      <t xml:space="preserve"> </t>
    </r>
    <r>
      <rPr>
        <sz val="14"/>
        <rFont val="ＭＳ 明朝"/>
        <family val="1"/>
        <charset val="128"/>
      </rPr>
      <t>5年 1993</t>
    </r>
    <rPh sb="1" eb="3">
      <t>ヘイセイ</t>
    </rPh>
    <rPh sb="5" eb="6">
      <t>ネン</t>
    </rPh>
    <phoneticPr fontId="5"/>
  </si>
  <si>
    <t xml:space="preserve">      6   1994</t>
  </si>
  <si>
    <t xml:space="preserve">      7   1995</t>
  </si>
  <si>
    <t xml:space="preserve">      8   1996</t>
  </si>
  <si>
    <t xml:space="preserve">      9   1997</t>
  </si>
  <si>
    <t xml:space="preserve">     10   1998</t>
  </si>
  <si>
    <t xml:space="preserve">     11   1999</t>
  </si>
  <si>
    <t xml:space="preserve">     12   2000</t>
    <phoneticPr fontId="5"/>
  </si>
  <si>
    <t xml:space="preserve">    13   2001</t>
    <phoneticPr fontId="5"/>
  </si>
  <si>
    <t>　地方裁判所</t>
    <rPh sb="1" eb="3">
      <t>チホウ</t>
    </rPh>
    <rPh sb="3" eb="6">
      <t>サイバンショ</t>
    </rPh>
    <phoneticPr fontId="5"/>
  </si>
  <si>
    <t xml:space="preserve">     本庁</t>
    <rPh sb="5" eb="7">
      <t>ホンチョウ</t>
    </rPh>
    <phoneticPr fontId="5"/>
  </si>
  <si>
    <t xml:space="preserve">     田辺支部</t>
    <rPh sb="5" eb="7">
      <t>タナベシ</t>
    </rPh>
    <rPh sb="7" eb="9">
      <t>シブ</t>
    </rPh>
    <phoneticPr fontId="5"/>
  </si>
  <si>
    <t>　　 御坊支部</t>
    <rPh sb="3" eb="5">
      <t>ゴボウ</t>
    </rPh>
    <rPh sb="5" eb="7">
      <t>シブ</t>
    </rPh>
    <phoneticPr fontId="5"/>
  </si>
  <si>
    <t>　　 新宮支部</t>
    <rPh sb="3" eb="5">
      <t>シングウ</t>
    </rPh>
    <rPh sb="5" eb="7">
      <t>シブ</t>
    </rPh>
    <phoneticPr fontId="5"/>
  </si>
  <si>
    <t>　簡易裁判所</t>
    <rPh sb="1" eb="3">
      <t>カンイ</t>
    </rPh>
    <rPh sb="3" eb="6">
      <t>サイバンショ</t>
    </rPh>
    <phoneticPr fontId="5"/>
  </si>
  <si>
    <t xml:space="preserve">     和歌山簡易裁判所</t>
    <rPh sb="5" eb="8">
      <t>ワカヤマ</t>
    </rPh>
    <rPh sb="8" eb="10">
      <t>カンイ</t>
    </rPh>
    <rPh sb="10" eb="13">
      <t>サイバンショ</t>
    </rPh>
    <phoneticPr fontId="5"/>
  </si>
  <si>
    <t xml:space="preserve">     湯浅簡易裁判所</t>
    <rPh sb="5" eb="7">
      <t>ユアサ</t>
    </rPh>
    <rPh sb="7" eb="9">
      <t>カンイ</t>
    </rPh>
    <rPh sb="9" eb="11">
      <t>サイバンショ</t>
    </rPh>
    <rPh sb="11" eb="12">
      <t>サイバンショ</t>
    </rPh>
    <phoneticPr fontId="5"/>
  </si>
  <si>
    <t xml:space="preserve">     妙寺簡易裁判所</t>
    <rPh sb="5" eb="7">
      <t>ミョウジ</t>
    </rPh>
    <rPh sb="7" eb="9">
      <t>カンイ</t>
    </rPh>
    <rPh sb="9" eb="12">
      <t>サイバンショ</t>
    </rPh>
    <phoneticPr fontId="5"/>
  </si>
  <si>
    <t xml:space="preserve">     橋本簡易裁判所</t>
    <rPh sb="5" eb="7">
      <t>ハシモト</t>
    </rPh>
    <rPh sb="7" eb="9">
      <t>カンイ</t>
    </rPh>
    <rPh sb="9" eb="12">
      <t>サイバンショ</t>
    </rPh>
    <phoneticPr fontId="5"/>
  </si>
  <si>
    <t xml:space="preserve">     田辺簡易裁判所</t>
    <rPh sb="5" eb="7">
      <t>タナベ</t>
    </rPh>
    <rPh sb="7" eb="9">
      <t>カンイ</t>
    </rPh>
    <rPh sb="9" eb="12">
      <t>サイバンショ</t>
    </rPh>
    <phoneticPr fontId="5"/>
  </si>
  <si>
    <t xml:space="preserve">     串本簡易裁判所</t>
    <rPh sb="5" eb="7">
      <t>クシモト</t>
    </rPh>
    <rPh sb="7" eb="9">
      <t>カンイ</t>
    </rPh>
    <rPh sb="9" eb="12">
      <t>サイバンショ</t>
    </rPh>
    <phoneticPr fontId="5"/>
  </si>
  <si>
    <t xml:space="preserve">     御坊簡易裁判所</t>
    <rPh sb="5" eb="7">
      <t>ゴボウ</t>
    </rPh>
    <rPh sb="7" eb="9">
      <t>カンイ</t>
    </rPh>
    <rPh sb="9" eb="12">
      <t>サイバンショ</t>
    </rPh>
    <phoneticPr fontId="5"/>
  </si>
  <si>
    <t xml:space="preserve">     新宮簡易裁判所</t>
    <rPh sb="5" eb="7">
      <t>シングウ</t>
    </rPh>
    <rPh sb="7" eb="9">
      <t>カンイ</t>
    </rPh>
    <rPh sb="9" eb="12">
      <t>サイバンショ</t>
    </rPh>
    <phoneticPr fontId="5"/>
  </si>
  <si>
    <t xml:space="preserve">    道路交通法及び自動車の保管場所</t>
  </si>
  <si>
    <t>その他の事件</t>
  </si>
  <si>
    <t xml:space="preserve">    の確保等に関する法律違反事件</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</si>
  <si>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</si>
  <si>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</si>
  <si>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</si>
  <si>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</si>
  <si>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</si>
  <si>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</si>
  <si>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</si>
  <si>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</si>
  <si>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</si>
  <si>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</si>
  <si>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</si>
  <si>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</si>
  <si>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</si>
  <si>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</si>
  <si>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Ｗ-03 検察事件受理及び処理状況</t>
  </si>
  <si>
    <t xml:space="preserve">           単位：人</t>
    <phoneticPr fontId="5"/>
  </si>
  <si>
    <t>受　　　理　　　人　　　員</t>
    <rPh sb="0" eb="5">
      <t>ジュリ</t>
    </rPh>
    <rPh sb="8" eb="13">
      <t>ジンイン</t>
    </rPh>
    <phoneticPr fontId="5"/>
  </si>
  <si>
    <t>新　　　　　　　受</t>
    <rPh sb="0" eb="1">
      <t>シン</t>
    </rPh>
    <rPh sb="8" eb="9">
      <t>ジュ</t>
    </rPh>
    <phoneticPr fontId="5"/>
  </si>
  <si>
    <t xml:space="preserve"> 総数</t>
    <rPh sb="1" eb="3">
      <t>ソウスウ</t>
    </rPh>
    <phoneticPr fontId="5"/>
  </si>
  <si>
    <t>旧受</t>
    <rPh sb="0" eb="1">
      <t>キュウ</t>
    </rPh>
    <rPh sb="1" eb="2">
      <t>ジュ</t>
    </rPh>
    <phoneticPr fontId="5"/>
  </si>
  <si>
    <t>総　数</t>
    <rPh sb="0" eb="3">
      <t>ソウスウ</t>
    </rPh>
    <phoneticPr fontId="5"/>
  </si>
  <si>
    <t>通　常　受　理</t>
    <rPh sb="0" eb="3">
      <t>ツウジョウ</t>
    </rPh>
    <rPh sb="4" eb="7">
      <t>ジュリ</t>
    </rPh>
    <phoneticPr fontId="5"/>
  </si>
  <si>
    <t>他の検察</t>
    <rPh sb="0" eb="1">
      <t>ホカ</t>
    </rPh>
    <rPh sb="2" eb="4">
      <t>ケンサツ</t>
    </rPh>
    <phoneticPr fontId="5"/>
  </si>
  <si>
    <t>家庭裁判</t>
    <rPh sb="0" eb="2">
      <t>カテイ</t>
    </rPh>
    <rPh sb="2" eb="4">
      <t>サイバンショ</t>
    </rPh>
    <phoneticPr fontId="5"/>
  </si>
  <si>
    <t>再　起</t>
    <rPh sb="0" eb="3">
      <t>サイキ</t>
    </rPh>
    <phoneticPr fontId="5"/>
  </si>
  <si>
    <t>認知・直受</t>
    <rPh sb="0" eb="2">
      <t>ニンチ</t>
    </rPh>
    <rPh sb="3" eb="4">
      <t>チョク</t>
    </rPh>
    <rPh sb="4" eb="5">
      <t>ウ</t>
    </rPh>
    <phoneticPr fontId="5"/>
  </si>
  <si>
    <t>司法警察員</t>
    <rPh sb="0" eb="2">
      <t>シホウ</t>
    </rPh>
    <rPh sb="2" eb="4">
      <t>ケイサツ</t>
    </rPh>
    <rPh sb="4" eb="5">
      <t>イン</t>
    </rPh>
    <phoneticPr fontId="5"/>
  </si>
  <si>
    <t xml:space="preserve"> 庁から</t>
    <rPh sb="1" eb="2">
      <t>チョウ</t>
    </rPh>
    <phoneticPr fontId="5"/>
  </si>
  <si>
    <t xml:space="preserve"> 所から</t>
    <rPh sb="1" eb="2">
      <t>ショ</t>
    </rPh>
    <phoneticPr fontId="5"/>
  </si>
  <si>
    <t xml:space="preserve">  平成12年    2000</t>
    <rPh sb="2" eb="4">
      <t>ヘイセイ</t>
    </rPh>
    <rPh sb="6" eb="7">
      <t>ネン</t>
    </rPh>
    <phoneticPr fontId="5"/>
  </si>
  <si>
    <t xml:space="preserve">     13     2001</t>
    <phoneticPr fontId="5"/>
  </si>
  <si>
    <t>　和歌山地方検察庁</t>
    <rPh sb="1" eb="4">
      <t>ワカヤマ</t>
    </rPh>
    <rPh sb="4" eb="6">
      <t>チホウ</t>
    </rPh>
    <rPh sb="6" eb="9">
      <t>ケンサツチョウ</t>
    </rPh>
    <phoneticPr fontId="5"/>
  </si>
  <si>
    <t>　　 〃　 田辺支部</t>
    <rPh sb="6" eb="8">
      <t>タナベ</t>
    </rPh>
    <rPh sb="8" eb="10">
      <t>シブ</t>
    </rPh>
    <phoneticPr fontId="5"/>
  </si>
  <si>
    <t>　　 〃　 御坊支部</t>
    <rPh sb="6" eb="8">
      <t>ゴボウ</t>
    </rPh>
    <rPh sb="8" eb="10">
      <t>シブ</t>
    </rPh>
    <phoneticPr fontId="5"/>
  </si>
  <si>
    <t>　　 〃　 新宮支部</t>
    <rPh sb="6" eb="8">
      <t>シングウ</t>
    </rPh>
    <rPh sb="8" eb="10">
      <t>シブ</t>
    </rPh>
    <phoneticPr fontId="5"/>
  </si>
  <si>
    <t>　和歌山区検察庁</t>
    <rPh sb="1" eb="4">
      <t>ワカヤマ</t>
    </rPh>
    <rPh sb="4" eb="5">
      <t>ク</t>
    </rPh>
    <rPh sb="5" eb="8">
      <t>ケンサツチョウ</t>
    </rPh>
    <phoneticPr fontId="5"/>
  </si>
  <si>
    <t>　湯　浅　　〃</t>
    <rPh sb="1" eb="4">
      <t>ユアサ</t>
    </rPh>
    <phoneticPr fontId="5"/>
  </si>
  <si>
    <t>　妙　寺　　〃</t>
    <rPh sb="1" eb="2">
      <t>タエ</t>
    </rPh>
    <rPh sb="2" eb="3">
      <t>ユアサ</t>
    </rPh>
    <rPh sb="3" eb="4">
      <t>テラ</t>
    </rPh>
    <phoneticPr fontId="5"/>
  </si>
  <si>
    <t>　橋　本　　〃</t>
    <rPh sb="1" eb="2">
      <t>ハシ</t>
    </rPh>
    <rPh sb="2" eb="3">
      <t>ユアサ</t>
    </rPh>
    <rPh sb="3" eb="4">
      <t>モト</t>
    </rPh>
    <phoneticPr fontId="5"/>
  </si>
  <si>
    <t>　田　辺　　〃</t>
    <rPh sb="1" eb="2">
      <t>タ</t>
    </rPh>
    <rPh sb="2" eb="3">
      <t>ユアサ</t>
    </rPh>
    <rPh sb="3" eb="4">
      <t>ヘン</t>
    </rPh>
    <phoneticPr fontId="5"/>
  </si>
  <si>
    <t>　串　本　　〃</t>
    <rPh sb="1" eb="2">
      <t>クシ</t>
    </rPh>
    <rPh sb="2" eb="3">
      <t>ユアサ</t>
    </rPh>
    <rPh sb="3" eb="4">
      <t>モト</t>
    </rPh>
    <phoneticPr fontId="5"/>
  </si>
  <si>
    <t>　御　坊　　〃</t>
    <rPh sb="1" eb="2">
      <t>ゴ</t>
    </rPh>
    <rPh sb="2" eb="3">
      <t>ユアサ</t>
    </rPh>
    <rPh sb="3" eb="4">
      <t>ボウ</t>
    </rPh>
    <phoneticPr fontId="5"/>
  </si>
  <si>
    <t>　新　宮　　〃</t>
    <rPh sb="1" eb="2">
      <t>シン</t>
    </rPh>
    <rPh sb="2" eb="3">
      <t>ユアサ</t>
    </rPh>
    <rPh sb="3" eb="4">
      <t>ミヤ</t>
    </rPh>
    <phoneticPr fontId="5"/>
  </si>
  <si>
    <t>既　　　　　済　　　　　人　　　　　員</t>
    <rPh sb="0" eb="1">
      <t>スデ</t>
    </rPh>
    <rPh sb="6" eb="7">
      <t>ズ</t>
    </rPh>
    <rPh sb="12" eb="19">
      <t>ジンイン</t>
    </rPh>
    <phoneticPr fontId="5"/>
  </si>
  <si>
    <t>　　　　　起　　　訴</t>
    <rPh sb="5" eb="10">
      <t>キソ</t>
    </rPh>
    <phoneticPr fontId="5"/>
  </si>
  <si>
    <t>　　　　　　不　起　訴</t>
    <rPh sb="6" eb="11">
      <t>フキソ</t>
    </rPh>
    <phoneticPr fontId="5"/>
  </si>
  <si>
    <t>公　判</t>
    <rPh sb="0" eb="3">
      <t>コウハン</t>
    </rPh>
    <phoneticPr fontId="5"/>
  </si>
  <si>
    <t>略式命令</t>
    <rPh sb="0" eb="2">
      <t>リャクシキ</t>
    </rPh>
    <rPh sb="2" eb="4">
      <t>メイレイ</t>
    </rPh>
    <phoneticPr fontId="5"/>
  </si>
  <si>
    <t>即決裁判</t>
    <rPh sb="0" eb="2">
      <t>ソッケツ</t>
    </rPh>
    <rPh sb="2" eb="4">
      <t>サイバン</t>
    </rPh>
    <phoneticPr fontId="5"/>
  </si>
  <si>
    <t>起　訴</t>
    <rPh sb="0" eb="3">
      <t>キソ</t>
    </rPh>
    <phoneticPr fontId="5"/>
  </si>
  <si>
    <t>嫌　疑</t>
    <rPh sb="0" eb="3">
      <t>ケンギ</t>
    </rPh>
    <phoneticPr fontId="5"/>
  </si>
  <si>
    <t>請　求</t>
    <rPh sb="0" eb="3">
      <t>セイキュウ</t>
    </rPh>
    <phoneticPr fontId="5"/>
  </si>
  <si>
    <t>請　　求</t>
    <rPh sb="0" eb="4">
      <t>セイキュウ</t>
    </rPh>
    <phoneticPr fontId="5"/>
  </si>
  <si>
    <t>猶　予</t>
    <rPh sb="0" eb="3">
      <t>ユウヨ</t>
    </rPh>
    <phoneticPr fontId="5"/>
  </si>
  <si>
    <t>不十分</t>
    <rPh sb="0" eb="3">
      <t>フジュウブン</t>
    </rPh>
    <phoneticPr fontId="5"/>
  </si>
  <si>
    <r>
      <t xml:space="preserve"> </t>
    </r>
    <r>
      <rPr>
        <sz val="11"/>
        <color theme="1"/>
        <rFont val="ＭＳ Ｐゴシック"/>
        <family val="2"/>
        <charset val="128"/>
        <scheme val="minor"/>
      </rPr>
      <t xml:space="preserve"> </t>
    </r>
    <r>
      <rPr>
        <sz val="14"/>
        <rFont val="ＭＳ 明朝"/>
        <family val="1"/>
        <charset val="128"/>
      </rPr>
      <t>平成12年    2000</t>
    </r>
    <rPh sb="2" eb="4">
      <t>ヘイセイ</t>
    </rPh>
    <rPh sb="6" eb="7">
      <t>ネン</t>
    </rPh>
    <phoneticPr fontId="5"/>
  </si>
  <si>
    <t xml:space="preserve">     13     2001</t>
    <phoneticPr fontId="5"/>
  </si>
  <si>
    <t xml:space="preserve">  </t>
    <phoneticPr fontId="5"/>
  </si>
  <si>
    <t>既済人員（続き）</t>
    <rPh sb="0" eb="1">
      <t>スデ</t>
    </rPh>
    <rPh sb="1" eb="2">
      <t>ズ</t>
    </rPh>
    <rPh sb="2" eb="4">
      <t>ジンイン</t>
    </rPh>
    <rPh sb="5" eb="6">
      <t>ツヅ</t>
    </rPh>
    <phoneticPr fontId="5"/>
  </si>
  <si>
    <t>不起訴</t>
    <rPh sb="0" eb="3">
      <t>フキソ</t>
    </rPh>
    <phoneticPr fontId="5"/>
  </si>
  <si>
    <t>他　の</t>
    <rPh sb="0" eb="1">
      <t>ホカ</t>
    </rPh>
    <phoneticPr fontId="5"/>
  </si>
  <si>
    <t>家　庭</t>
    <rPh sb="0" eb="3">
      <t>カテイ</t>
    </rPh>
    <phoneticPr fontId="5"/>
  </si>
  <si>
    <t>未　済</t>
    <rPh sb="0" eb="1">
      <t>ミ</t>
    </rPh>
    <rPh sb="2" eb="3">
      <t>ス</t>
    </rPh>
    <phoneticPr fontId="5"/>
  </si>
  <si>
    <t>中止</t>
    <rPh sb="0" eb="2">
      <t>チュウシ</t>
    </rPh>
    <phoneticPr fontId="5"/>
  </si>
  <si>
    <t>検察庁</t>
    <rPh sb="0" eb="3">
      <t>ケンサツチョウ</t>
    </rPh>
    <phoneticPr fontId="5"/>
  </si>
  <si>
    <t>裁判所</t>
    <rPh sb="0" eb="3">
      <t>サイバンショ</t>
    </rPh>
    <phoneticPr fontId="5"/>
  </si>
  <si>
    <t>人　員</t>
    <rPh sb="0" eb="3">
      <t>ジンイン</t>
    </rPh>
    <phoneticPr fontId="5"/>
  </si>
  <si>
    <t>その他</t>
    <rPh sb="0" eb="3">
      <t>ソノホカ</t>
    </rPh>
    <phoneticPr fontId="5"/>
  </si>
  <si>
    <t>に送致</t>
    <rPh sb="1" eb="3">
      <t>ソウチ</t>
    </rPh>
    <phoneticPr fontId="5"/>
  </si>
  <si>
    <t xml:space="preserve">     13     2001</t>
    <phoneticPr fontId="5"/>
  </si>
  <si>
    <t>資料：和歌山地方検察庁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</si>
</sst>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9" x14ac:knownFonts="1">
    <font>
      <sz val="11"/>
      <color theme="1"/>
      <name val="ＭＳ Ｐゴシック"/>
      <family val="2"/>
      <charset val="128"/>
      <scheme val="minor"/>
    </font>
    <font>
      <sz val="14"/>
      <name val="ＭＳ 明朝"/>
      <family val="1"/>
      <charset val="128"/>
    </font>
    <font>
      <sz val="14"/>
      <color indexed="8"/>
      <name val="ＭＳ 明朝"/>
      <family val="1"/>
      <charset val="128"/>
    </font>
    <font>
      <sz val="6"/>
      <name val="ＭＳ Ｐゴシック"/>
      <family val="2"/>
      <charset val="128"/>
      <scheme val="minor"/>
    </font>
    <font>
      <b/>
      <sz val="14"/>
      <color indexed="8"/>
      <name val="ＭＳ 明朝"/>
      <family val="1"/>
      <charset val="128"/>
    </font>
    <font>
      <sz val="7"/>
      <name val="ＭＳ Ｐ明朝"/>
      <family val="1"/>
      <charset val="128"/>
    </font>
    <font>
      <b/>
      <sz val="14"/>
      <name val="ＭＳ 明朝"/>
      <family val="1"/>
      <charset val="128"/>
    </font>
    <font>
      <b/>
      <sz val="24"/>
      <name val="ＭＳ 明朝"/>
      <family val="1"/>
      <charset val="128"/>
    </font>
    <font>
      <sz val="17"/>
      <name val="ＭＳ 明朝"/>
      <family val="1"/>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37" fontId="1" fillId="0" borderId="0"/>
  </cellStyleXfs>
  <cellXfs count="171">
    <xf numFmtId="0" fontId="0" fillId="0" borderId="0" xfId="0">
      <alignment vertical="center"/>
    </xf>
    <xf numFmtId="37" fontId="2" fillId="0" borderId="0" xfId="1" applyFont="1" applyAlignment="1" applyProtection="1">
      <alignment horizontal="left"/>
    </xf>
    <xf numFmtId="37" fontId="2" fillId="0" borderId="0" xfId="1" applyFont="1"/>
    <xf numFmtId="37" fontId="4" fillId="0" borderId="0" xfId="1" applyFont="1" applyAlignment="1" applyProtection="1">
      <alignment horizontal="left"/>
    </xf>
    <xf numFmtId="37" fontId="2" fillId="0" borderId="0" xfId="1" applyFont="1" applyBorder="1"/>
    <xf numFmtId="37" fontId="2" fillId="0" borderId="1" xfId="1" applyFont="1" applyBorder="1"/>
    <xf numFmtId="37" fontId="2" fillId="0" borderId="1" xfId="1" applyFont="1" applyBorder="1" applyAlignment="1" applyProtection="1">
      <alignment horizontal="left"/>
    </xf>
    <xf numFmtId="37" fontId="2" fillId="0" borderId="2" xfId="1" applyFont="1" applyBorder="1"/>
    <xf numFmtId="37" fontId="2" fillId="0" borderId="3" xfId="1" applyFont="1" applyBorder="1"/>
    <xf numFmtId="37" fontId="2" fillId="0" borderId="0" xfId="1" applyFont="1" applyBorder="1" applyAlignment="1" applyProtection="1">
      <alignment horizontal="left"/>
    </xf>
    <xf numFmtId="37" fontId="2" fillId="0" borderId="4" xfId="1" applyFont="1" applyBorder="1"/>
    <xf numFmtId="37" fontId="2" fillId="0" borderId="4" xfId="1" applyFont="1" applyBorder="1" applyAlignment="1" applyProtection="1">
      <alignment horizontal="left"/>
    </xf>
    <xf numFmtId="37" fontId="2" fillId="0" borderId="2" xfId="1" applyFont="1" applyBorder="1" applyProtection="1"/>
    <xf numFmtId="37" fontId="2" fillId="0" borderId="0" xfId="1" applyFont="1" applyProtection="1"/>
    <xf numFmtId="37" fontId="2" fillId="0" borderId="0" xfId="1" applyFont="1" applyProtection="1">
      <protection locked="0"/>
    </xf>
    <xf numFmtId="37" fontId="4" fillId="0" borderId="2" xfId="1" applyFont="1" applyBorder="1" applyProtection="1"/>
    <xf numFmtId="37" fontId="4" fillId="0" borderId="0" xfId="1" applyFont="1" applyBorder="1" applyProtection="1"/>
    <xf numFmtId="37" fontId="2" fillId="0" borderId="5" xfId="1" applyFont="1" applyBorder="1"/>
    <xf numFmtId="37" fontId="2" fillId="0" borderId="2" xfId="1" applyFont="1" applyBorder="1" applyProtection="1">
      <protection locked="0"/>
    </xf>
    <xf numFmtId="37" fontId="2" fillId="0" borderId="0" xfId="1" applyFont="1" applyAlignment="1" applyProtection="1">
      <alignment horizontal="right"/>
      <protection locked="0"/>
    </xf>
    <xf numFmtId="37" fontId="2" fillId="0" borderId="1" xfId="1" applyFont="1" applyBorder="1" applyProtection="1">
      <protection locked="0"/>
    </xf>
    <xf numFmtId="37" fontId="4" fillId="0" borderId="0" xfId="1" applyFont="1" applyBorder="1" applyAlignment="1" applyProtection="1">
      <alignment horizontal="right"/>
    </xf>
    <xf numFmtId="37" fontId="2" fillId="0" borderId="2" xfId="1" applyFont="1" applyBorder="1" applyAlignment="1" applyProtection="1">
      <alignment horizontal="right"/>
      <protection locked="0"/>
    </xf>
    <xf numFmtId="37" fontId="1" fillId="0" borderId="0" xfId="1" applyFont="1" applyAlignment="1" applyProtection="1">
      <alignment horizontal="left"/>
    </xf>
    <xf numFmtId="37" fontId="1" fillId="0" borderId="0" xfId="1" applyFont="1"/>
    <xf numFmtId="37" fontId="6" fillId="0" borderId="0" xfId="1" applyFont="1" applyAlignment="1" applyProtection="1">
      <alignment horizontal="left"/>
    </xf>
    <xf numFmtId="37" fontId="1" fillId="0" borderId="1" xfId="1" applyFont="1" applyBorder="1" applyAlignment="1" applyProtection="1">
      <alignment horizontal="left"/>
    </xf>
    <xf numFmtId="37" fontId="1" fillId="0" borderId="1" xfId="1" applyFont="1" applyBorder="1"/>
    <xf numFmtId="37" fontId="1" fillId="0" borderId="2" xfId="1" applyFont="1" applyBorder="1"/>
    <xf numFmtId="37" fontId="1" fillId="0" borderId="3" xfId="1" applyFont="1" applyBorder="1"/>
    <xf numFmtId="37" fontId="1" fillId="0" borderId="2" xfId="1" applyFont="1" applyBorder="1" applyAlignment="1" applyProtection="1">
      <alignment horizontal="center"/>
    </xf>
    <xf numFmtId="37" fontId="1" fillId="0" borderId="4" xfId="1" applyFont="1" applyBorder="1"/>
    <xf numFmtId="37" fontId="1" fillId="0" borderId="4" xfId="1" applyFont="1" applyBorder="1" applyAlignment="1" applyProtection="1">
      <alignment horizontal="left"/>
    </xf>
    <xf numFmtId="37" fontId="1" fillId="0" borderId="4" xfId="1" applyFont="1" applyBorder="1" applyAlignment="1" applyProtection="1">
      <alignment horizontal="center"/>
    </xf>
    <xf numFmtId="37" fontId="1" fillId="0" borderId="0" xfId="1" applyFont="1" applyFill="1" applyBorder="1"/>
    <xf numFmtId="37" fontId="1" fillId="0" borderId="2" xfId="1" applyFont="1" applyBorder="1" applyProtection="1"/>
    <xf numFmtId="37" fontId="1" fillId="0" borderId="0" xfId="1" applyFont="1" applyProtection="1">
      <protection locked="0"/>
    </xf>
    <xf numFmtId="37" fontId="6" fillId="0" borderId="2" xfId="1" applyFont="1" applyBorder="1" applyProtection="1"/>
    <xf numFmtId="37" fontId="6" fillId="0" borderId="0" xfId="1" applyFont="1" applyBorder="1" applyProtection="1"/>
    <xf numFmtId="37" fontId="6" fillId="0" borderId="6" xfId="1" applyFont="1" applyBorder="1" applyProtection="1"/>
    <xf numFmtId="37" fontId="1" fillId="0" borderId="0" xfId="1" applyFont="1" applyAlignment="1" applyProtection="1">
      <alignment horizontal="right"/>
      <protection locked="0"/>
    </xf>
    <xf numFmtId="37" fontId="1" fillId="0" borderId="0" xfId="1" applyFont="1" applyAlignment="1">
      <alignment horizontal="right"/>
    </xf>
    <xf numFmtId="37" fontId="1" fillId="0" borderId="0" xfId="1" applyFont="1" applyBorder="1" applyProtection="1"/>
    <xf numFmtId="37" fontId="1" fillId="0" borderId="0" xfId="1" applyAlignment="1" applyProtection="1">
      <alignment horizontal="left"/>
    </xf>
    <xf numFmtId="37" fontId="1" fillId="0" borderId="6" xfId="1" applyFont="1" applyBorder="1"/>
    <xf numFmtId="37" fontId="6" fillId="0" borderId="0" xfId="1" applyFont="1" applyAlignment="1" applyProtection="1">
      <alignment horizontal="right"/>
      <protection locked="0"/>
    </xf>
    <xf numFmtId="37" fontId="1" fillId="0" borderId="0" xfId="1" applyFont="1" applyBorder="1"/>
    <xf numFmtId="37" fontId="1" fillId="0" borderId="0" xfId="1" applyFont="1" applyBorder="1" applyAlignment="1">
      <alignment horizontal="right"/>
    </xf>
    <xf numFmtId="37" fontId="2" fillId="0" borderId="0" xfId="1" applyFont="1" applyBorder="1" applyAlignment="1" applyProtection="1">
      <alignment horizontal="right"/>
      <protection locked="0"/>
    </xf>
    <xf numFmtId="37" fontId="1" fillId="0" borderId="7" xfId="1" applyFont="1" applyBorder="1"/>
    <xf numFmtId="37" fontId="1" fillId="0" borderId="5" xfId="1" applyFont="1" applyBorder="1"/>
    <xf numFmtId="37" fontId="1" fillId="0" borderId="0" xfId="1" applyFont="1" applyAlignment="1" applyProtection="1">
      <alignment horizontal="right"/>
    </xf>
    <xf numFmtId="37" fontId="1" fillId="0" borderId="1" xfId="1" applyFont="1" applyBorder="1" applyAlignment="1" applyProtection="1">
      <alignment horizontal="right"/>
    </xf>
    <xf numFmtId="37" fontId="1" fillId="0" borderId="2" xfId="1" applyFont="1" applyBorder="1" applyAlignment="1" applyProtection="1">
      <alignment horizontal="left"/>
    </xf>
    <xf numFmtId="37" fontId="1" fillId="0" borderId="6" xfId="1" applyFont="1" applyBorder="1" applyAlignment="1" applyProtection="1">
      <alignment horizontal="left"/>
    </xf>
    <xf numFmtId="37" fontId="1" fillId="0" borderId="0" xfId="1" applyFont="1" applyProtection="1"/>
    <xf numFmtId="37" fontId="6" fillId="0" borderId="6" xfId="1" applyFont="1" applyBorder="1"/>
    <xf numFmtId="37" fontId="6" fillId="0" borderId="0" xfId="1" applyFont="1"/>
    <xf numFmtId="37" fontId="6" fillId="0" borderId="2" xfId="1" applyFont="1" applyBorder="1" applyAlignment="1">
      <alignment horizontal="right"/>
    </xf>
    <xf numFmtId="37" fontId="6" fillId="0" borderId="0" xfId="1" applyFont="1" applyAlignment="1">
      <alignment horizontal="right"/>
    </xf>
    <xf numFmtId="37" fontId="1" fillId="0" borderId="2" xfId="1" applyFont="1" applyBorder="1" applyAlignment="1" applyProtection="1">
      <alignment horizontal="right"/>
    </xf>
    <xf numFmtId="37" fontId="1" fillId="0" borderId="0" xfId="1" applyFont="1" applyBorder="1" applyAlignment="1" applyProtection="1">
      <alignment horizontal="right"/>
    </xf>
    <xf numFmtId="37" fontId="6" fillId="0" borderId="0" xfId="1" applyFont="1" applyProtection="1"/>
    <xf numFmtId="37" fontId="6" fillId="0" borderId="2" xfId="1" applyFont="1" applyBorder="1" applyAlignment="1" applyProtection="1">
      <alignment horizontal="right"/>
    </xf>
    <xf numFmtId="37" fontId="6" fillId="0" borderId="0" xfId="1" applyFont="1" applyAlignment="1" applyProtection="1">
      <alignment horizontal="right"/>
    </xf>
    <xf numFmtId="37" fontId="1" fillId="0" borderId="2" xfId="1" applyFont="1" applyBorder="1" applyAlignment="1">
      <alignment horizontal="right"/>
    </xf>
    <xf numFmtId="37" fontId="1" fillId="0" borderId="0" xfId="1" applyFont="1" applyBorder="1" applyAlignment="1" applyProtection="1">
      <alignment horizontal="left"/>
    </xf>
    <xf numFmtId="37" fontId="1" fillId="0" borderId="2" xfId="1" applyFont="1" applyBorder="1" applyProtection="1">
      <protection locked="0"/>
    </xf>
    <xf numFmtId="37" fontId="6" fillId="0" borderId="6" xfId="1" applyFont="1" applyBorder="1" applyAlignment="1" applyProtection="1">
      <alignment horizontal="left"/>
    </xf>
    <xf numFmtId="37" fontId="4" fillId="0" borderId="0" xfId="1" applyFont="1" applyAlignment="1" applyProtection="1">
      <alignment horizontal="right"/>
      <protection locked="0"/>
    </xf>
    <xf numFmtId="37" fontId="1" fillId="0" borderId="1" xfId="1" applyFont="1" applyBorder="1" applyProtection="1">
      <protection locked="0"/>
    </xf>
    <xf numFmtId="37" fontId="1" fillId="0" borderId="2" xfId="1" applyFont="1" applyBorder="1" applyAlignment="1" applyProtection="1">
      <alignment horizontal="right"/>
      <protection locked="0"/>
    </xf>
    <xf numFmtId="37" fontId="6" fillId="0" borderId="2" xfId="1" applyFont="1" applyBorder="1" applyAlignment="1" applyProtection="1">
      <alignment horizontal="right"/>
      <protection locked="0"/>
    </xf>
    <xf numFmtId="37" fontId="6" fillId="0" borderId="1" xfId="1" applyFont="1" applyBorder="1" applyAlignment="1" applyProtection="1">
      <alignment horizontal="left"/>
    </xf>
    <xf numFmtId="1" fontId="1" fillId="0" borderId="2" xfId="1" applyNumberFormat="1" applyFont="1" applyBorder="1" applyAlignment="1" applyProtection="1">
      <alignment horizontal="center"/>
    </xf>
    <xf numFmtId="37" fontId="1" fillId="0" borderId="8" xfId="1" applyFont="1" applyBorder="1"/>
    <xf numFmtId="37" fontId="6" fillId="0" borderId="0" xfId="1" applyFont="1" applyAlignment="1" applyProtection="1">
      <alignment horizontal="center"/>
    </xf>
    <xf numFmtId="37" fontId="6" fillId="0" borderId="0" xfId="1" applyFont="1" applyBorder="1" applyAlignment="1" applyProtection="1">
      <alignment horizontal="right"/>
    </xf>
    <xf numFmtId="37" fontId="1" fillId="0" borderId="0" xfId="1" applyFont="1" applyBorder="1" applyAlignment="1" applyProtection="1">
      <alignment horizontal="right"/>
      <protection locked="0"/>
    </xf>
    <xf numFmtId="37" fontId="6" fillId="0" borderId="0" xfId="1" applyFont="1" applyBorder="1" applyAlignment="1" applyProtection="1">
      <alignment horizontal="right"/>
      <protection locked="0"/>
    </xf>
    <xf numFmtId="37" fontId="1" fillId="0" borderId="10" xfId="1" applyFont="1" applyBorder="1"/>
    <xf numFmtId="37" fontId="1" fillId="0" borderId="13" xfId="1" applyFont="1" applyBorder="1" applyAlignment="1" applyProtection="1">
      <alignment horizontal="left"/>
    </xf>
    <xf numFmtId="37" fontId="1" fillId="0" borderId="13" xfId="1" applyFont="1" applyBorder="1" applyAlignment="1" applyProtection="1">
      <alignment horizontal="center"/>
    </xf>
    <xf numFmtId="37" fontId="1" fillId="0" borderId="14" xfId="1" applyFont="1" applyBorder="1"/>
    <xf numFmtId="37" fontId="1" fillId="0" borderId="9" xfId="1" applyFont="1" applyBorder="1"/>
    <xf numFmtId="37" fontId="1" fillId="0" borderId="2" xfId="1" applyFont="1" applyBorder="1" applyAlignment="1" applyProtection="1"/>
    <xf numFmtId="37" fontId="1" fillId="0" borderId="0" xfId="1" applyFont="1" applyBorder="1" applyAlignment="1" applyProtection="1"/>
    <xf numFmtId="37" fontId="6" fillId="0" borderId="0" xfId="1" applyFont="1" applyBorder="1" applyAlignment="1">
      <alignment horizontal="right"/>
    </xf>
    <xf numFmtId="37" fontId="6" fillId="0" borderId="7" xfId="1" applyFont="1" applyBorder="1" applyProtection="1"/>
    <xf numFmtId="37" fontId="6" fillId="0" borderId="1" xfId="1" applyFont="1" applyBorder="1" applyAlignment="1" applyProtection="1">
      <alignment horizontal="right"/>
    </xf>
    <xf numFmtId="37" fontId="6" fillId="0" borderId="1" xfId="1" applyFont="1" applyBorder="1" applyAlignment="1" applyProtection="1">
      <alignment horizontal="right"/>
      <protection locked="0"/>
    </xf>
    <xf numFmtId="49" fontId="1" fillId="0" borderId="2" xfId="1" applyNumberFormat="1" applyFont="1" applyBorder="1" applyAlignment="1" applyProtection="1">
      <alignment horizontal="center"/>
    </xf>
    <xf numFmtId="37" fontId="1" fillId="0" borderId="3" xfId="1" applyFont="1" applyBorder="1" applyAlignment="1"/>
    <xf numFmtId="49" fontId="1" fillId="0" borderId="2" xfId="1" applyNumberFormat="1" applyFont="1" applyBorder="1" applyAlignment="1" applyProtection="1"/>
    <xf numFmtId="49" fontId="1" fillId="0" borderId="2" xfId="1" applyNumberFormat="1" applyFont="1" applyBorder="1" applyAlignment="1" applyProtection="1">
      <alignment horizontal="left"/>
    </xf>
    <xf numFmtId="176" fontId="6" fillId="0" borderId="2" xfId="1" applyNumberFormat="1" applyFont="1" applyBorder="1" applyProtection="1"/>
    <xf numFmtId="176" fontId="6" fillId="0" borderId="0" xfId="1" applyNumberFormat="1" applyFont="1" applyBorder="1" applyProtection="1"/>
    <xf numFmtId="176" fontId="1" fillId="0" borderId="2" xfId="1" applyNumberFormat="1" applyFont="1" applyBorder="1" applyProtection="1"/>
    <xf numFmtId="176" fontId="1" fillId="0" borderId="0" xfId="1" applyNumberFormat="1" applyFont="1" applyProtection="1"/>
    <xf numFmtId="176" fontId="1" fillId="0" borderId="2" xfId="1" applyNumberFormat="1" applyFont="1" applyBorder="1" applyProtection="1">
      <protection locked="0"/>
    </xf>
    <xf numFmtId="176" fontId="1" fillId="0" borderId="0" xfId="1" applyNumberFormat="1" applyFont="1" applyProtection="1">
      <protection locked="0"/>
    </xf>
    <xf numFmtId="176" fontId="1" fillId="0" borderId="0" xfId="1" applyNumberFormat="1" applyFont="1" applyAlignment="1" applyProtection="1">
      <alignment horizontal="right"/>
      <protection locked="0"/>
    </xf>
    <xf numFmtId="177" fontId="1" fillId="0" borderId="0" xfId="1" applyNumberFormat="1" applyFont="1" applyProtection="1"/>
    <xf numFmtId="37" fontId="6" fillId="0" borderId="1" xfId="1" applyFont="1" applyBorder="1" applyProtection="1"/>
    <xf numFmtId="37" fontId="1" fillId="0" borderId="3" xfId="1" applyFont="1" applyBorder="1" applyAlignment="1" applyProtection="1">
      <alignment horizontal="left"/>
      <protection locked="0"/>
    </xf>
    <xf numFmtId="37" fontId="6" fillId="0" borderId="3" xfId="1" applyFont="1" applyBorder="1" applyProtection="1"/>
    <xf numFmtId="37" fontId="1" fillId="0" borderId="3" xfId="1" applyFont="1" applyBorder="1" applyAlignment="1" applyProtection="1">
      <alignment horizontal="left"/>
    </xf>
    <xf numFmtId="37" fontId="6" fillId="0" borderId="0" xfId="1" applyFont="1" applyProtection="1">
      <protection locked="0"/>
    </xf>
    <xf numFmtId="37" fontId="6" fillId="0" borderId="0" xfId="1" applyFont="1" applyAlignment="1" applyProtection="1">
      <alignment horizontal="left"/>
      <protection locked="0"/>
    </xf>
    <xf numFmtId="37" fontId="7" fillId="0" borderId="0" xfId="1" applyFont="1" applyAlignment="1" applyProtection="1">
      <alignment horizontal="left"/>
    </xf>
    <xf numFmtId="37" fontId="6" fillId="0" borderId="3" xfId="1" applyFont="1" applyBorder="1"/>
    <xf numFmtId="37" fontId="1" fillId="0" borderId="1" xfId="1" applyFont="1" applyBorder="1" applyAlignment="1">
      <alignment horizontal="right"/>
    </xf>
    <xf numFmtId="37" fontId="1" fillId="0" borderId="5" xfId="1" applyFont="1" applyBorder="1" applyAlignment="1">
      <alignment horizontal="right"/>
    </xf>
    <xf numFmtId="37" fontId="1" fillId="0" borderId="3" xfId="1" applyFont="1" applyBorder="1" applyAlignment="1" applyProtection="1">
      <alignment horizontal="center"/>
    </xf>
    <xf numFmtId="37" fontId="1" fillId="0" borderId="1" xfId="1" applyFont="1" applyBorder="1" applyAlignment="1" applyProtection="1">
      <alignment horizontal="right"/>
      <protection locked="0"/>
    </xf>
    <xf numFmtId="37" fontId="1" fillId="0" borderId="0" xfId="1" applyFont="1" applyBorder="1" applyProtection="1">
      <protection locked="0"/>
    </xf>
    <xf numFmtId="37" fontId="8" fillId="0" borderId="2" xfId="1" applyFont="1" applyBorder="1" applyAlignment="1" applyProtection="1">
      <alignment horizontal="right"/>
      <protection locked="0"/>
    </xf>
    <xf numFmtId="37" fontId="8" fillId="0" borderId="0" xfId="1" applyFont="1" applyAlignment="1" applyProtection="1">
      <alignment horizontal="right"/>
      <protection locked="0"/>
    </xf>
    <xf numFmtId="37" fontId="1" fillId="0" borderId="0" xfId="1" applyFont="1" applyAlignment="1" applyProtection="1">
      <alignment horizontal="left" indent="1"/>
    </xf>
    <xf numFmtId="37" fontId="1" fillId="2" borderId="1" xfId="1" applyFont="1" applyFill="1" applyBorder="1"/>
    <xf numFmtId="37" fontId="1" fillId="2" borderId="1" xfId="1" applyFont="1" applyFill="1" applyBorder="1" applyAlignment="1" applyProtection="1">
      <alignment horizontal="left"/>
    </xf>
    <xf numFmtId="37" fontId="1" fillId="0" borderId="12" xfId="1" applyFont="1" applyBorder="1" applyAlignment="1" applyProtection="1">
      <alignment horizontal="center"/>
    </xf>
    <xf numFmtId="37" fontId="1" fillId="0" borderId="11" xfId="1" applyFont="1" applyBorder="1"/>
    <xf numFmtId="37" fontId="1" fillId="0" borderId="12" xfId="1" applyFont="1" applyBorder="1" applyAlignment="1" applyProtection="1"/>
    <xf numFmtId="37" fontId="1" fillId="0" borderId="12" xfId="1" applyFont="1" applyBorder="1" applyAlignment="1">
      <alignment horizontal="center"/>
    </xf>
    <xf numFmtId="37" fontId="1" fillId="0" borderId="11" xfId="1" applyFont="1" applyBorder="1" applyAlignment="1" applyProtection="1">
      <alignment horizontal="center"/>
    </xf>
    <xf numFmtId="37" fontId="1" fillId="0" borderId="13" xfId="1" applyFont="1" applyBorder="1"/>
    <xf numFmtId="37" fontId="1" fillId="0" borderId="19" xfId="1" applyFont="1" applyBorder="1" applyAlignment="1" applyProtection="1">
      <alignment horizontal="center"/>
    </xf>
    <xf numFmtId="37" fontId="1" fillId="0" borderId="20" xfId="1" applyFont="1" applyBorder="1" applyAlignment="1" applyProtection="1">
      <alignment horizontal="center"/>
    </xf>
    <xf numFmtId="37" fontId="1" fillId="0" borderId="0" xfId="1" applyFont="1" applyBorder="1" applyAlignment="1" applyProtection="1">
      <alignment horizontal="center"/>
    </xf>
    <xf numFmtId="37" fontId="6" fillId="0" borderId="0" xfId="1" applyFont="1" applyBorder="1" applyAlignment="1" applyProtection="1">
      <alignment horizontal="left"/>
    </xf>
    <xf numFmtId="37" fontId="6" fillId="0" borderId="2" xfId="1" applyFont="1" applyBorder="1" applyProtection="1">
      <protection locked="0"/>
    </xf>
    <xf numFmtId="37" fontId="6" fillId="0" borderId="0" xfId="1" applyFont="1" applyBorder="1" applyProtection="1">
      <protection locked="0"/>
    </xf>
    <xf numFmtId="37" fontId="1" fillId="0" borderId="8" xfId="1" applyFont="1" applyBorder="1" applyAlignment="1" applyProtection="1">
      <alignment horizontal="center"/>
    </xf>
    <xf numFmtId="37" fontId="1" fillId="0" borderId="9" xfId="1" applyFont="1" applyBorder="1" applyAlignment="1" applyProtection="1">
      <alignment horizontal="center"/>
    </xf>
    <xf numFmtId="37" fontId="1" fillId="0" borderId="20" xfId="1" applyFont="1" applyBorder="1"/>
    <xf numFmtId="37" fontId="1" fillId="0" borderId="9" xfId="1" applyFont="1" applyBorder="1" applyAlignment="1">
      <alignment horizontal="center"/>
    </xf>
    <xf numFmtId="37" fontId="1" fillId="0" borderId="11" xfId="1" applyFont="1" applyBorder="1" applyAlignment="1">
      <alignment horizontal="center"/>
    </xf>
    <xf numFmtId="37" fontId="1" fillId="0" borderId="6" xfId="1" applyFont="1" applyBorder="1" applyAlignment="1">
      <alignment horizontal="center"/>
    </xf>
    <xf numFmtId="37" fontId="1" fillId="0" borderId="2" xfId="1" applyFont="1" applyBorder="1" applyAlignment="1">
      <alignment horizontal="center"/>
    </xf>
    <xf numFmtId="37" fontId="1" fillId="0" borderId="12" xfId="1" applyFont="1" applyBorder="1"/>
    <xf numFmtId="37" fontId="1" fillId="0" borderId="6" xfId="1" applyFont="1" applyBorder="1" applyAlignment="1" applyProtection="1">
      <alignment horizontal="center"/>
    </xf>
    <xf numFmtId="37" fontId="1" fillId="0" borderId="6" xfId="1" applyFont="1" applyBorder="1" applyProtection="1"/>
    <xf numFmtId="37" fontId="1" fillId="0" borderId="6" xfId="1" applyFont="1" applyBorder="1" applyProtection="1">
      <protection locked="0"/>
    </xf>
    <xf numFmtId="37" fontId="1" fillId="0" borderId="6" xfId="1" applyFont="1" applyBorder="1" applyAlignment="1" applyProtection="1">
      <alignment horizontal="right"/>
      <protection locked="0"/>
    </xf>
    <xf numFmtId="37" fontId="1" fillId="0" borderId="17" xfId="1" applyFont="1" applyBorder="1" applyAlignment="1">
      <alignment horizontal="center"/>
    </xf>
    <xf numFmtId="37" fontId="1" fillId="0" borderId="10" xfId="1" applyFont="1" applyBorder="1" applyAlignment="1">
      <alignment horizontal="center"/>
    </xf>
    <xf numFmtId="37" fontId="1" fillId="0" borderId="18" xfId="1" applyFont="1" applyBorder="1" applyAlignment="1">
      <alignment horizontal="center"/>
    </xf>
    <xf numFmtId="37" fontId="1" fillId="0" borderId="15" xfId="1" applyFont="1" applyBorder="1" applyAlignment="1">
      <alignment horizontal="center" vertical="center"/>
    </xf>
    <xf numFmtId="37" fontId="1" fillId="0" borderId="16" xfId="1" applyFont="1" applyBorder="1" applyAlignment="1">
      <alignment horizontal="center" vertical="center"/>
    </xf>
    <xf numFmtId="37" fontId="1" fillId="0" borderId="9" xfId="1" applyBorder="1" applyAlignment="1">
      <alignment horizontal="center"/>
    </xf>
    <xf numFmtId="37" fontId="1" fillId="0" borderId="14" xfId="1" applyBorder="1" applyAlignment="1">
      <alignment horizontal="center"/>
    </xf>
    <xf numFmtId="37" fontId="1" fillId="0" borderId="17" xfId="1" applyFont="1" applyBorder="1" applyAlignment="1" applyProtection="1">
      <alignment horizontal="center"/>
    </xf>
    <xf numFmtId="37" fontId="1" fillId="0" borderId="18" xfId="1" applyFont="1" applyBorder="1" applyAlignment="1" applyProtection="1">
      <alignment horizontal="center"/>
    </xf>
    <xf numFmtId="37" fontId="1" fillId="0" borderId="9" xfId="1" applyFont="1" applyBorder="1" applyAlignment="1" applyProtection="1">
      <alignment horizontal="center" vertical="center"/>
    </xf>
    <xf numFmtId="37" fontId="1" fillId="0" borderId="4" xfId="1" applyFont="1" applyBorder="1" applyAlignment="1">
      <alignment vertical="center"/>
    </xf>
    <xf numFmtId="37" fontId="1" fillId="0" borderId="9" xfId="1" applyFont="1" applyBorder="1" applyAlignment="1">
      <alignment horizontal="center"/>
    </xf>
    <xf numFmtId="37" fontId="1" fillId="0" borderId="14" xfId="1" applyFont="1" applyBorder="1" applyAlignment="1">
      <alignment horizontal="center"/>
    </xf>
    <xf numFmtId="37" fontId="1" fillId="0" borderId="8" xfId="1" applyFont="1" applyBorder="1" applyAlignment="1">
      <alignment horizontal="center"/>
    </xf>
    <xf numFmtId="37" fontId="1" fillId="0" borderId="9" xfId="1" applyFont="1" applyBorder="1" applyAlignment="1">
      <alignment horizontal="center" vertical="center" wrapText="1"/>
    </xf>
    <xf numFmtId="37" fontId="1" fillId="0" borderId="2" xfId="1" applyFont="1" applyBorder="1" applyAlignment="1">
      <alignment horizontal="center" vertical="center" wrapText="1"/>
    </xf>
    <xf numFmtId="37" fontId="1" fillId="0" borderId="4" xfId="1" applyFont="1" applyBorder="1" applyAlignment="1">
      <alignment horizontal="center" vertical="center" wrapText="1"/>
    </xf>
    <xf numFmtId="37" fontId="1" fillId="0" borderId="11" xfId="1" applyFont="1" applyBorder="1" applyAlignment="1">
      <alignment horizontal="center" vertical="center" wrapText="1"/>
    </xf>
    <xf numFmtId="37" fontId="1" fillId="0" borderId="12" xfId="1" applyFont="1" applyBorder="1" applyAlignment="1">
      <alignment horizontal="center" vertical="center"/>
    </xf>
    <xf numFmtId="37" fontId="1" fillId="0" borderId="13" xfId="1" applyFont="1" applyBorder="1" applyAlignment="1">
      <alignment horizontal="center" vertical="center"/>
    </xf>
    <xf numFmtId="37" fontId="1" fillId="0" borderId="11" xfId="1" applyFont="1" applyBorder="1" applyAlignment="1" applyProtection="1">
      <alignment horizontal="center" vertical="center"/>
    </xf>
    <xf numFmtId="37" fontId="1" fillId="0" borderId="12" xfId="1" applyFont="1" applyBorder="1" applyAlignment="1" applyProtection="1">
      <alignment horizontal="center" vertical="center"/>
    </xf>
    <xf numFmtId="37" fontId="1" fillId="0" borderId="13" xfId="1" applyFont="1" applyBorder="1" applyAlignment="1" applyProtection="1">
      <alignment horizontal="center" vertical="center"/>
    </xf>
    <xf numFmtId="37" fontId="1" fillId="0" borderId="2" xfId="1" applyFont="1" applyBorder="1" applyAlignment="1" applyProtection="1">
      <alignment horizontal="center" vertical="center"/>
    </xf>
    <xf numFmtId="37" fontId="1" fillId="0" borderId="4" xfId="1" applyFont="1" applyBorder="1" applyAlignment="1" applyProtection="1">
      <alignment horizontal="center" vertical="center"/>
    </xf>
    <xf numFmtId="37" fontId="1" fillId="0" borderId="11" xfId="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148"/>
  <sheetViews>
    <sheetView showGridLines="0" zoomScale="75" zoomScaleNormal="100" workbookViewId="0">
      <selection activeCell="B15" sqref="B15"/>
    </sheetView>
  </sheetViews>
  <sheetFormatPr defaultColWidth="9.625" defaultRowHeight="17.25" x14ac:dyDescent="0.2"/>
  <cols>
    <col min="1" max="1" width="13.375" style="24" customWidth="1"/>
    <col min="2" max="2" width="8.375" style="24" customWidth="1"/>
    <col min="3" max="5" width="9.625" style="24"/>
    <col min="6" max="6" width="12" style="24" customWidth="1"/>
    <col min="7" max="8" width="10.875" style="24" customWidth="1"/>
    <col min="9" max="9" width="12.125" style="24" customWidth="1"/>
    <col min="10" max="12" width="10.875" style="24" customWidth="1"/>
    <col min="13" max="256" width="9.625" style="24"/>
    <col min="257" max="257" width="13.375" style="24" customWidth="1"/>
    <col min="258" max="258" width="8.375" style="24" customWidth="1"/>
    <col min="259" max="261" width="9.625" style="24"/>
    <col min="262" max="262" width="12" style="24" customWidth="1"/>
    <col min="263" max="264" width="10.875" style="24" customWidth="1"/>
    <col min="265" max="265" width="12.125" style="24" customWidth="1"/>
    <col min="266" max="268" width="10.875" style="24" customWidth="1"/>
    <col min="269" max="512" width="9.625" style="24"/>
    <col min="513" max="513" width="13.375" style="24" customWidth="1"/>
    <col min="514" max="514" width="8.375" style="24" customWidth="1"/>
    <col min="515" max="517" width="9.625" style="24"/>
    <col min="518" max="518" width="12" style="24" customWidth="1"/>
    <col min="519" max="520" width="10.875" style="24" customWidth="1"/>
    <col min="521" max="521" width="12.125" style="24" customWidth="1"/>
    <col min="522" max="524" width="10.875" style="24" customWidth="1"/>
    <col min="525" max="768" width="9.625" style="24"/>
    <col min="769" max="769" width="13.375" style="24" customWidth="1"/>
    <col min="770" max="770" width="8.375" style="24" customWidth="1"/>
    <col min="771" max="773" width="9.625" style="24"/>
    <col min="774" max="774" width="12" style="24" customWidth="1"/>
    <col min="775" max="776" width="10.875" style="24" customWidth="1"/>
    <col min="777" max="777" width="12.125" style="24" customWidth="1"/>
    <col min="778" max="780" width="10.875" style="24" customWidth="1"/>
    <col min="781" max="1024" width="9.625" style="24"/>
    <col min="1025" max="1025" width="13.375" style="24" customWidth="1"/>
    <col min="1026" max="1026" width="8.375" style="24" customWidth="1"/>
    <col min="1027" max="1029" width="9.625" style="24"/>
    <col min="1030" max="1030" width="12" style="24" customWidth="1"/>
    <col min="1031" max="1032" width="10.875" style="24" customWidth="1"/>
    <col min="1033" max="1033" width="12.125" style="24" customWidth="1"/>
    <col min="1034" max="1036" width="10.875" style="24" customWidth="1"/>
    <col min="1037" max="1280" width="9.625" style="24"/>
    <col min="1281" max="1281" width="13.375" style="24" customWidth="1"/>
    <col min="1282" max="1282" width="8.375" style="24" customWidth="1"/>
    <col min="1283" max="1285" width="9.625" style="24"/>
    <col min="1286" max="1286" width="12" style="24" customWidth="1"/>
    <col min="1287" max="1288" width="10.875" style="24" customWidth="1"/>
    <col min="1289" max="1289" width="12.125" style="24" customWidth="1"/>
    <col min="1290" max="1292" width="10.875" style="24" customWidth="1"/>
    <col min="1293" max="1536" width="9.625" style="24"/>
    <col min="1537" max="1537" width="13.375" style="24" customWidth="1"/>
    <col min="1538" max="1538" width="8.375" style="24" customWidth="1"/>
    <col min="1539" max="1541" width="9.625" style="24"/>
    <col min="1542" max="1542" width="12" style="24" customWidth="1"/>
    <col min="1543" max="1544" width="10.875" style="24" customWidth="1"/>
    <col min="1545" max="1545" width="12.125" style="24" customWidth="1"/>
    <col min="1546" max="1548" width="10.875" style="24" customWidth="1"/>
    <col min="1549" max="1792" width="9.625" style="24"/>
    <col min="1793" max="1793" width="13.375" style="24" customWidth="1"/>
    <col min="1794" max="1794" width="8.375" style="24" customWidth="1"/>
    <col min="1795" max="1797" width="9.625" style="24"/>
    <col min="1798" max="1798" width="12" style="24" customWidth="1"/>
    <col min="1799" max="1800" width="10.875" style="24" customWidth="1"/>
    <col min="1801" max="1801" width="12.125" style="24" customWidth="1"/>
    <col min="1802" max="1804" width="10.875" style="24" customWidth="1"/>
    <col min="1805" max="2048" width="9.625" style="24"/>
    <col min="2049" max="2049" width="13.375" style="24" customWidth="1"/>
    <col min="2050" max="2050" width="8.375" style="24" customWidth="1"/>
    <col min="2051" max="2053" width="9.625" style="24"/>
    <col min="2054" max="2054" width="12" style="24" customWidth="1"/>
    <col min="2055" max="2056" width="10.875" style="24" customWidth="1"/>
    <col min="2057" max="2057" width="12.125" style="24" customWidth="1"/>
    <col min="2058" max="2060" width="10.875" style="24" customWidth="1"/>
    <col min="2061" max="2304" width="9.625" style="24"/>
    <col min="2305" max="2305" width="13.375" style="24" customWidth="1"/>
    <col min="2306" max="2306" width="8.375" style="24" customWidth="1"/>
    <col min="2307" max="2309" width="9.625" style="24"/>
    <col min="2310" max="2310" width="12" style="24" customWidth="1"/>
    <col min="2311" max="2312" width="10.875" style="24" customWidth="1"/>
    <col min="2313" max="2313" width="12.125" style="24" customWidth="1"/>
    <col min="2314" max="2316" width="10.875" style="24" customWidth="1"/>
    <col min="2317" max="2560" width="9.625" style="24"/>
    <col min="2561" max="2561" width="13.375" style="24" customWidth="1"/>
    <col min="2562" max="2562" width="8.375" style="24" customWidth="1"/>
    <col min="2563" max="2565" width="9.625" style="24"/>
    <col min="2566" max="2566" width="12" style="24" customWidth="1"/>
    <col min="2567" max="2568" width="10.875" style="24" customWidth="1"/>
    <col min="2569" max="2569" width="12.125" style="24" customWidth="1"/>
    <col min="2570" max="2572" width="10.875" style="24" customWidth="1"/>
    <col min="2573" max="2816" width="9.625" style="24"/>
    <col min="2817" max="2817" width="13.375" style="24" customWidth="1"/>
    <col min="2818" max="2818" width="8.375" style="24" customWidth="1"/>
    <col min="2819" max="2821" width="9.625" style="24"/>
    <col min="2822" max="2822" width="12" style="24" customWidth="1"/>
    <col min="2823" max="2824" width="10.875" style="24" customWidth="1"/>
    <col min="2825" max="2825" width="12.125" style="24" customWidth="1"/>
    <col min="2826" max="2828" width="10.875" style="24" customWidth="1"/>
    <col min="2829" max="3072" width="9.625" style="24"/>
    <col min="3073" max="3073" width="13.375" style="24" customWidth="1"/>
    <col min="3074" max="3074" width="8.375" style="24" customWidth="1"/>
    <col min="3075" max="3077" width="9.625" style="24"/>
    <col min="3078" max="3078" width="12" style="24" customWidth="1"/>
    <col min="3079" max="3080" width="10.875" style="24" customWidth="1"/>
    <col min="3081" max="3081" width="12.125" style="24" customWidth="1"/>
    <col min="3082" max="3084" width="10.875" style="24" customWidth="1"/>
    <col min="3085" max="3328" width="9.625" style="24"/>
    <col min="3329" max="3329" width="13.375" style="24" customWidth="1"/>
    <col min="3330" max="3330" width="8.375" style="24" customWidth="1"/>
    <col min="3331" max="3333" width="9.625" style="24"/>
    <col min="3334" max="3334" width="12" style="24" customWidth="1"/>
    <col min="3335" max="3336" width="10.875" style="24" customWidth="1"/>
    <col min="3337" max="3337" width="12.125" style="24" customWidth="1"/>
    <col min="3338" max="3340" width="10.875" style="24" customWidth="1"/>
    <col min="3341" max="3584" width="9.625" style="24"/>
    <col min="3585" max="3585" width="13.375" style="24" customWidth="1"/>
    <col min="3586" max="3586" width="8.375" style="24" customWidth="1"/>
    <col min="3587" max="3589" width="9.625" style="24"/>
    <col min="3590" max="3590" width="12" style="24" customWidth="1"/>
    <col min="3591" max="3592" width="10.875" style="24" customWidth="1"/>
    <col min="3593" max="3593" width="12.125" style="24" customWidth="1"/>
    <col min="3594" max="3596" width="10.875" style="24" customWidth="1"/>
    <col min="3597" max="3840" width="9.625" style="24"/>
    <col min="3841" max="3841" width="13.375" style="24" customWidth="1"/>
    <col min="3842" max="3842" width="8.375" style="24" customWidth="1"/>
    <col min="3843" max="3845" width="9.625" style="24"/>
    <col min="3846" max="3846" width="12" style="24" customWidth="1"/>
    <col min="3847" max="3848" width="10.875" style="24" customWidth="1"/>
    <col min="3849" max="3849" width="12.125" style="24" customWidth="1"/>
    <col min="3850" max="3852" width="10.875" style="24" customWidth="1"/>
    <col min="3853" max="4096" width="9.625" style="24"/>
    <col min="4097" max="4097" width="13.375" style="24" customWidth="1"/>
    <col min="4098" max="4098" width="8.375" style="24" customWidth="1"/>
    <col min="4099" max="4101" width="9.625" style="24"/>
    <col min="4102" max="4102" width="12" style="24" customWidth="1"/>
    <col min="4103" max="4104" width="10.875" style="24" customWidth="1"/>
    <col min="4105" max="4105" width="12.125" style="24" customWidth="1"/>
    <col min="4106" max="4108" width="10.875" style="24" customWidth="1"/>
    <col min="4109" max="4352" width="9.625" style="24"/>
    <col min="4353" max="4353" width="13.375" style="24" customWidth="1"/>
    <col min="4354" max="4354" width="8.375" style="24" customWidth="1"/>
    <col min="4355" max="4357" width="9.625" style="24"/>
    <col min="4358" max="4358" width="12" style="24" customWidth="1"/>
    <col min="4359" max="4360" width="10.875" style="24" customWidth="1"/>
    <col min="4361" max="4361" width="12.125" style="24" customWidth="1"/>
    <col min="4362" max="4364" width="10.875" style="24" customWidth="1"/>
    <col min="4365" max="4608" width="9.625" style="24"/>
    <col min="4609" max="4609" width="13.375" style="24" customWidth="1"/>
    <col min="4610" max="4610" width="8.375" style="24" customWidth="1"/>
    <col min="4611" max="4613" width="9.625" style="24"/>
    <col min="4614" max="4614" width="12" style="24" customWidth="1"/>
    <col min="4615" max="4616" width="10.875" style="24" customWidth="1"/>
    <col min="4617" max="4617" width="12.125" style="24" customWidth="1"/>
    <col min="4618" max="4620" width="10.875" style="24" customWidth="1"/>
    <col min="4621" max="4864" width="9.625" style="24"/>
    <col min="4865" max="4865" width="13.375" style="24" customWidth="1"/>
    <col min="4866" max="4866" width="8.375" style="24" customWidth="1"/>
    <col min="4867" max="4869" width="9.625" style="24"/>
    <col min="4870" max="4870" width="12" style="24" customWidth="1"/>
    <col min="4871" max="4872" width="10.875" style="24" customWidth="1"/>
    <col min="4873" max="4873" width="12.125" style="24" customWidth="1"/>
    <col min="4874" max="4876" width="10.875" style="24" customWidth="1"/>
    <col min="4877" max="5120" width="9.625" style="24"/>
    <col min="5121" max="5121" width="13.375" style="24" customWidth="1"/>
    <col min="5122" max="5122" width="8.375" style="24" customWidth="1"/>
    <col min="5123" max="5125" width="9.625" style="24"/>
    <col min="5126" max="5126" width="12" style="24" customWidth="1"/>
    <col min="5127" max="5128" width="10.875" style="24" customWidth="1"/>
    <col min="5129" max="5129" width="12.125" style="24" customWidth="1"/>
    <col min="5130" max="5132" width="10.875" style="24" customWidth="1"/>
    <col min="5133" max="5376" width="9.625" style="24"/>
    <col min="5377" max="5377" width="13.375" style="24" customWidth="1"/>
    <col min="5378" max="5378" width="8.375" style="24" customWidth="1"/>
    <col min="5379" max="5381" width="9.625" style="24"/>
    <col min="5382" max="5382" width="12" style="24" customWidth="1"/>
    <col min="5383" max="5384" width="10.875" style="24" customWidth="1"/>
    <col min="5385" max="5385" width="12.125" style="24" customWidth="1"/>
    <col min="5386" max="5388" width="10.875" style="24" customWidth="1"/>
    <col min="5389" max="5632" width="9.625" style="24"/>
    <col min="5633" max="5633" width="13.375" style="24" customWidth="1"/>
    <col min="5634" max="5634" width="8.375" style="24" customWidth="1"/>
    <col min="5635" max="5637" width="9.625" style="24"/>
    <col min="5638" max="5638" width="12" style="24" customWidth="1"/>
    <col min="5639" max="5640" width="10.875" style="24" customWidth="1"/>
    <col min="5641" max="5641" width="12.125" style="24" customWidth="1"/>
    <col min="5642" max="5644" width="10.875" style="24" customWidth="1"/>
    <col min="5645" max="5888" width="9.625" style="24"/>
    <col min="5889" max="5889" width="13.375" style="24" customWidth="1"/>
    <col min="5890" max="5890" width="8.375" style="24" customWidth="1"/>
    <col min="5891" max="5893" width="9.625" style="24"/>
    <col min="5894" max="5894" width="12" style="24" customWidth="1"/>
    <col min="5895" max="5896" width="10.875" style="24" customWidth="1"/>
    <col min="5897" max="5897" width="12.125" style="24" customWidth="1"/>
    <col min="5898" max="5900" width="10.875" style="24" customWidth="1"/>
    <col min="5901" max="6144" width="9.625" style="24"/>
    <col min="6145" max="6145" width="13.375" style="24" customWidth="1"/>
    <col min="6146" max="6146" width="8.375" style="24" customWidth="1"/>
    <col min="6147" max="6149" width="9.625" style="24"/>
    <col min="6150" max="6150" width="12" style="24" customWidth="1"/>
    <col min="6151" max="6152" width="10.875" style="24" customWidth="1"/>
    <col min="6153" max="6153" width="12.125" style="24" customWidth="1"/>
    <col min="6154" max="6156" width="10.875" style="24" customWidth="1"/>
    <col min="6157" max="6400" width="9.625" style="24"/>
    <col min="6401" max="6401" width="13.375" style="24" customWidth="1"/>
    <col min="6402" max="6402" width="8.375" style="24" customWidth="1"/>
    <col min="6403" max="6405" width="9.625" style="24"/>
    <col min="6406" max="6406" width="12" style="24" customWidth="1"/>
    <col min="6407" max="6408" width="10.875" style="24" customWidth="1"/>
    <col min="6409" max="6409" width="12.125" style="24" customWidth="1"/>
    <col min="6410" max="6412" width="10.875" style="24" customWidth="1"/>
    <col min="6413" max="6656" width="9.625" style="24"/>
    <col min="6657" max="6657" width="13.375" style="24" customWidth="1"/>
    <col min="6658" max="6658" width="8.375" style="24" customWidth="1"/>
    <col min="6659" max="6661" width="9.625" style="24"/>
    <col min="6662" max="6662" width="12" style="24" customWidth="1"/>
    <col min="6663" max="6664" width="10.875" style="24" customWidth="1"/>
    <col min="6665" max="6665" width="12.125" style="24" customWidth="1"/>
    <col min="6666" max="6668" width="10.875" style="24" customWidth="1"/>
    <col min="6669" max="6912" width="9.625" style="24"/>
    <col min="6913" max="6913" width="13.375" style="24" customWidth="1"/>
    <col min="6914" max="6914" width="8.375" style="24" customWidth="1"/>
    <col min="6915" max="6917" width="9.625" style="24"/>
    <col min="6918" max="6918" width="12" style="24" customWidth="1"/>
    <col min="6919" max="6920" width="10.875" style="24" customWidth="1"/>
    <col min="6921" max="6921" width="12.125" style="24" customWidth="1"/>
    <col min="6922" max="6924" width="10.875" style="24" customWidth="1"/>
    <col min="6925" max="7168" width="9.625" style="24"/>
    <col min="7169" max="7169" width="13.375" style="24" customWidth="1"/>
    <col min="7170" max="7170" width="8.375" style="24" customWidth="1"/>
    <col min="7171" max="7173" width="9.625" style="24"/>
    <col min="7174" max="7174" width="12" style="24" customWidth="1"/>
    <col min="7175" max="7176" width="10.875" style="24" customWidth="1"/>
    <col min="7177" max="7177" width="12.125" style="24" customWidth="1"/>
    <col min="7178" max="7180" width="10.875" style="24" customWidth="1"/>
    <col min="7181" max="7424" width="9.625" style="24"/>
    <col min="7425" max="7425" width="13.375" style="24" customWidth="1"/>
    <col min="7426" max="7426" width="8.375" style="24" customWidth="1"/>
    <col min="7427" max="7429" width="9.625" style="24"/>
    <col min="7430" max="7430" width="12" style="24" customWidth="1"/>
    <col min="7431" max="7432" width="10.875" style="24" customWidth="1"/>
    <col min="7433" max="7433" width="12.125" style="24" customWidth="1"/>
    <col min="7434" max="7436" width="10.875" style="24" customWidth="1"/>
    <col min="7437" max="7680" width="9.625" style="24"/>
    <col min="7681" max="7681" width="13.375" style="24" customWidth="1"/>
    <col min="7682" max="7682" width="8.375" style="24" customWidth="1"/>
    <col min="7683" max="7685" width="9.625" style="24"/>
    <col min="7686" max="7686" width="12" style="24" customWidth="1"/>
    <col min="7687" max="7688" width="10.875" style="24" customWidth="1"/>
    <col min="7689" max="7689" width="12.125" style="24" customWidth="1"/>
    <col min="7690" max="7692" width="10.875" style="24" customWidth="1"/>
    <col min="7693" max="7936" width="9.625" style="24"/>
    <col min="7937" max="7937" width="13.375" style="24" customWidth="1"/>
    <col min="7938" max="7938" width="8.375" style="24" customWidth="1"/>
    <col min="7939" max="7941" width="9.625" style="24"/>
    <col min="7942" max="7942" width="12" style="24" customWidth="1"/>
    <col min="7943" max="7944" width="10.875" style="24" customWidth="1"/>
    <col min="7945" max="7945" width="12.125" style="24" customWidth="1"/>
    <col min="7946" max="7948" width="10.875" style="24" customWidth="1"/>
    <col min="7949" max="8192" width="9.625" style="24"/>
    <col min="8193" max="8193" width="13.375" style="24" customWidth="1"/>
    <col min="8194" max="8194" width="8.375" style="24" customWidth="1"/>
    <col min="8195" max="8197" width="9.625" style="24"/>
    <col min="8198" max="8198" width="12" style="24" customWidth="1"/>
    <col min="8199" max="8200" width="10.875" style="24" customWidth="1"/>
    <col min="8201" max="8201" width="12.125" style="24" customWidth="1"/>
    <col min="8202" max="8204" width="10.875" style="24" customWidth="1"/>
    <col min="8205" max="8448" width="9.625" style="24"/>
    <col min="8449" max="8449" width="13.375" style="24" customWidth="1"/>
    <col min="8450" max="8450" width="8.375" style="24" customWidth="1"/>
    <col min="8451" max="8453" width="9.625" style="24"/>
    <col min="8454" max="8454" width="12" style="24" customWidth="1"/>
    <col min="8455" max="8456" width="10.875" style="24" customWidth="1"/>
    <col min="8457" max="8457" width="12.125" style="24" customWidth="1"/>
    <col min="8458" max="8460" width="10.875" style="24" customWidth="1"/>
    <col min="8461" max="8704" width="9.625" style="24"/>
    <col min="8705" max="8705" width="13.375" style="24" customWidth="1"/>
    <col min="8706" max="8706" width="8.375" style="24" customWidth="1"/>
    <col min="8707" max="8709" width="9.625" style="24"/>
    <col min="8710" max="8710" width="12" style="24" customWidth="1"/>
    <col min="8711" max="8712" width="10.875" style="24" customWidth="1"/>
    <col min="8713" max="8713" width="12.125" style="24" customWidth="1"/>
    <col min="8714" max="8716" width="10.875" style="24" customWidth="1"/>
    <col min="8717" max="8960" width="9.625" style="24"/>
    <col min="8961" max="8961" width="13.375" style="24" customWidth="1"/>
    <col min="8962" max="8962" width="8.375" style="24" customWidth="1"/>
    <col min="8963" max="8965" width="9.625" style="24"/>
    <col min="8966" max="8966" width="12" style="24" customWidth="1"/>
    <col min="8967" max="8968" width="10.875" style="24" customWidth="1"/>
    <col min="8969" max="8969" width="12.125" style="24" customWidth="1"/>
    <col min="8970" max="8972" width="10.875" style="24" customWidth="1"/>
    <col min="8973" max="9216" width="9.625" style="24"/>
    <col min="9217" max="9217" width="13.375" style="24" customWidth="1"/>
    <col min="9218" max="9218" width="8.375" style="24" customWidth="1"/>
    <col min="9219" max="9221" width="9.625" style="24"/>
    <col min="9222" max="9222" width="12" style="24" customWidth="1"/>
    <col min="9223" max="9224" width="10.875" style="24" customWidth="1"/>
    <col min="9225" max="9225" width="12.125" style="24" customWidth="1"/>
    <col min="9226" max="9228" width="10.875" style="24" customWidth="1"/>
    <col min="9229" max="9472" width="9.625" style="24"/>
    <col min="9473" max="9473" width="13.375" style="24" customWidth="1"/>
    <col min="9474" max="9474" width="8.375" style="24" customWidth="1"/>
    <col min="9475" max="9477" width="9.625" style="24"/>
    <col min="9478" max="9478" width="12" style="24" customWidth="1"/>
    <col min="9479" max="9480" width="10.875" style="24" customWidth="1"/>
    <col min="9481" max="9481" width="12.125" style="24" customWidth="1"/>
    <col min="9482" max="9484" width="10.875" style="24" customWidth="1"/>
    <col min="9485" max="9728" width="9.625" style="24"/>
    <col min="9729" max="9729" width="13.375" style="24" customWidth="1"/>
    <col min="9730" max="9730" width="8.375" style="24" customWidth="1"/>
    <col min="9731" max="9733" width="9.625" style="24"/>
    <col min="9734" max="9734" width="12" style="24" customWidth="1"/>
    <col min="9735" max="9736" width="10.875" style="24" customWidth="1"/>
    <col min="9737" max="9737" width="12.125" style="24" customWidth="1"/>
    <col min="9738" max="9740" width="10.875" style="24" customWidth="1"/>
    <col min="9741" max="9984" width="9.625" style="24"/>
    <col min="9985" max="9985" width="13.375" style="24" customWidth="1"/>
    <col min="9986" max="9986" width="8.375" style="24" customWidth="1"/>
    <col min="9987" max="9989" width="9.625" style="24"/>
    <col min="9990" max="9990" width="12" style="24" customWidth="1"/>
    <col min="9991" max="9992" width="10.875" style="24" customWidth="1"/>
    <col min="9993" max="9993" width="12.125" style="24" customWidth="1"/>
    <col min="9994" max="9996" width="10.875" style="24" customWidth="1"/>
    <col min="9997" max="10240" width="9.625" style="24"/>
    <col min="10241" max="10241" width="13.375" style="24" customWidth="1"/>
    <col min="10242" max="10242" width="8.375" style="24" customWidth="1"/>
    <col min="10243" max="10245" width="9.625" style="24"/>
    <col min="10246" max="10246" width="12" style="24" customWidth="1"/>
    <col min="10247" max="10248" width="10.875" style="24" customWidth="1"/>
    <col min="10249" max="10249" width="12.125" style="24" customWidth="1"/>
    <col min="10250" max="10252" width="10.875" style="24" customWidth="1"/>
    <col min="10253" max="10496" width="9.625" style="24"/>
    <col min="10497" max="10497" width="13.375" style="24" customWidth="1"/>
    <col min="10498" max="10498" width="8.375" style="24" customWidth="1"/>
    <col min="10499" max="10501" width="9.625" style="24"/>
    <col min="10502" max="10502" width="12" style="24" customWidth="1"/>
    <col min="10503" max="10504" width="10.875" style="24" customWidth="1"/>
    <col min="10505" max="10505" width="12.125" style="24" customWidth="1"/>
    <col min="10506" max="10508" width="10.875" style="24" customWidth="1"/>
    <col min="10509" max="10752" width="9.625" style="24"/>
    <col min="10753" max="10753" width="13.375" style="24" customWidth="1"/>
    <col min="10754" max="10754" width="8.375" style="24" customWidth="1"/>
    <col min="10755" max="10757" width="9.625" style="24"/>
    <col min="10758" max="10758" width="12" style="24" customWidth="1"/>
    <col min="10759" max="10760" width="10.875" style="24" customWidth="1"/>
    <col min="10761" max="10761" width="12.125" style="24" customWidth="1"/>
    <col min="10762" max="10764" width="10.875" style="24" customWidth="1"/>
    <col min="10765" max="11008" width="9.625" style="24"/>
    <col min="11009" max="11009" width="13.375" style="24" customWidth="1"/>
    <col min="11010" max="11010" width="8.375" style="24" customWidth="1"/>
    <col min="11011" max="11013" width="9.625" style="24"/>
    <col min="11014" max="11014" width="12" style="24" customWidth="1"/>
    <col min="11015" max="11016" width="10.875" style="24" customWidth="1"/>
    <col min="11017" max="11017" width="12.125" style="24" customWidth="1"/>
    <col min="11018" max="11020" width="10.875" style="24" customWidth="1"/>
    <col min="11021" max="11264" width="9.625" style="24"/>
    <col min="11265" max="11265" width="13.375" style="24" customWidth="1"/>
    <col min="11266" max="11266" width="8.375" style="24" customWidth="1"/>
    <col min="11267" max="11269" width="9.625" style="24"/>
    <col min="11270" max="11270" width="12" style="24" customWidth="1"/>
    <col min="11271" max="11272" width="10.875" style="24" customWidth="1"/>
    <col min="11273" max="11273" width="12.125" style="24" customWidth="1"/>
    <col min="11274" max="11276" width="10.875" style="24" customWidth="1"/>
    <col min="11277" max="11520" width="9.625" style="24"/>
    <col min="11521" max="11521" width="13.375" style="24" customWidth="1"/>
    <col min="11522" max="11522" width="8.375" style="24" customWidth="1"/>
    <col min="11523" max="11525" width="9.625" style="24"/>
    <col min="11526" max="11526" width="12" style="24" customWidth="1"/>
    <col min="11527" max="11528" width="10.875" style="24" customWidth="1"/>
    <col min="11529" max="11529" width="12.125" style="24" customWidth="1"/>
    <col min="11530" max="11532" width="10.875" style="24" customWidth="1"/>
    <col min="11533" max="11776" width="9.625" style="24"/>
    <col min="11777" max="11777" width="13.375" style="24" customWidth="1"/>
    <col min="11778" max="11778" width="8.375" style="24" customWidth="1"/>
    <col min="11779" max="11781" width="9.625" style="24"/>
    <col min="11782" max="11782" width="12" style="24" customWidth="1"/>
    <col min="11783" max="11784" width="10.875" style="24" customWidth="1"/>
    <col min="11785" max="11785" width="12.125" style="24" customWidth="1"/>
    <col min="11786" max="11788" width="10.875" style="24" customWidth="1"/>
    <col min="11789" max="12032" width="9.625" style="24"/>
    <col min="12033" max="12033" width="13.375" style="24" customWidth="1"/>
    <col min="12034" max="12034" width="8.375" style="24" customWidth="1"/>
    <col min="12035" max="12037" width="9.625" style="24"/>
    <col min="12038" max="12038" width="12" style="24" customWidth="1"/>
    <col min="12039" max="12040" width="10.875" style="24" customWidth="1"/>
    <col min="12041" max="12041" width="12.125" style="24" customWidth="1"/>
    <col min="12042" max="12044" width="10.875" style="24" customWidth="1"/>
    <col min="12045" max="12288" width="9.625" style="24"/>
    <col min="12289" max="12289" width="13.375" style="24" customWidth="1"/>
    <col min="12290" max="12290" width="8.375" style="24" customWidth="1"/>
    <col min="12291" max="12293" width="9.625" style="24"/>
    <col min="12294" max="12294" width="12" style="24" customWidth="1"/>
    <col min="12295" max="12296" width="10.875" style="24" customWidth="1"/>
    <col min="12297" max="12297" width="12.125" style="24" customWidth="1"/>
    <col min="12298" max="12300" width="10.875" style="24" customWidth="1"/>
    <col min="12301" max="12544" width="9.625" style="24"/>
    <col min="12545" max="12545" width="13.375" style="24" customWidth="1"/>
    <col min="12546" max="12546" width="8.375" style="24" customWidth="1"/>
    <col min="12547" max="12549" width="9.625" style="24"/>
    <col min="12550" max="12550" width="12" style="24" customWidth="1"/>
    <col min="12551" max="12552" width="10.875" style="24" customWidth="1"/>
    <col min="12553" max="12553" width="12.125" style="24" customWidth="1"/>
    <col min="12554" max="12556" width="10.875" style="24" customWidth="1"/>
    <col min="12557" max="12800" width="9.625" style="24"/>
    <col min="12801" max="12801" width="13.375" style="24" customWidth="1"/>
    <col min="12802" max="12802" width="8.375" style="24" customWidth="1"/>
    <col min="12803" max="12805" width="9.625" style="24"/>
    <col min="12806" max="12806" width="12" style="24" customWidth="1"/>
    <col min="12807" max="12808" width="10.875" style="24" customWidth="1"/>
    <col min="12809" max="12809" width="12.125" style="24" customWidth="1"/>
    <col min="12810" max="12812" width="10.875" style="24" customWidth="1"/>
    <col min="12813" max="13056" width="9.625" style="24"/>
    <col min="13057" max="13057" width="13.375" style="24" customWidth="1"/>
    <col min="13058" max="13058" width="8.375" style="24" customWidth="1"/>
    <col min="13059" max="13061" width="9.625" style="24"/>
    <col min="13062" max="13062" width="12" style="24" customWidth="1"/>
    <col min="13063" max="13064" width="10.875" style="24" customWidth="1"/>
    <col min="13065" max="13065" width="12.125" style="24" customWidth="1"/>
    <col min="13066" max="13068" width="10.875" style="24" customWidth="1"/>
    <col min="13069" max="13312" width="9.625" style="24"/>
    <col min="13313" max="13313" width="13.375" style="24" customWidth="1"/>
    <col min="13314" max="13314" width="8.375" style="24" customWidth="1"/>
    <col min="13315" max="13317" width="9.625" style="24"/>
    <col min="13318" max="13318" width="12" style="24" customWidth="1"/>
    <col min="13319" max="13320" width="10.875" style="24" customWidth="1"/>
    <col min="13321" max="13321" width="12.125" style="24" customWidth="1"/>
    <col min="13322" max="13324" width="10.875" style="24" customWidth="1"/>
    <col min="13325" max="13568" width="9.625" style="24"/>
    <col min="13569" max="13569" width="13.375" style="24" customWidth="1"/>
    <col min="13570" max="13570" width="8.375" style="24" customWidth="1"/>
    <col min="13571" max="13573" width="9.625" style="24"/>
    <col min="13574" max="13574" width="12" style="24" customWidth="1"/>
    <col min="13575" max="13576" width="10.875" style="24" customWidth="1"/>
    <col min="13577" max="13577" width="12.125" style="24" customWidth="1"/>
    <col min="13578" max="13580" width="10.875" style="24" customWidth="1"/>
    <col min="13581" max="13824" width="9.625" style="24"/>
    <col min="13825" max="13825" width="13.375" style="24" customWidth="1"/>
    <col min="13826" max="13826" width="8.375" style="24" customWidth="1"/>
    <col min="13827" max="13829" width="9.625" style="24"/>
    <col min="13830" max="13830" width="12" style="24" customWidth="1"/>
    <col min="13831" max="13832" width="10.875" style="24" customWidth="1"/>
    <col min="13833" max="13833" width="12.125" style="24" customWidth="1"/>
    <col min="13834" max="13836" width="10.875" style="24" customWidth="1"/>
    <col min="13837" max="14080" width="9.625" style="24"/>
    <col min="14081" max="14081" width="13.375" style="24" customWidth="1"/>
    <col min="14082" max="14082" width="8.375" style="24" customWidth="1"/>
    <col min="14083" max="14085" width="9.625" style="24"/>
    <col min="14086" max="14086" width="12" style="24" customWidth="1"/>
    <col min="14087" max="14088" width="10.875" style="24" customWidth="1"/>
    <col min="14089" max="14089" width="12.125" style="24" customWidth="1"/>
    <col min="14090" max="14092" width="10.875" style="24" customWidth="1"/>
    <col min="14093" max="14336" width="9.625" style="24"/>
    <col min="14337" max="14337" width="13.375" style="24" customWidth="1"/>
    <col min="14338" max="14338" width="8.375" style="24" customWidth="1"/>
    <col min="14339" max="14341" width="9.625" style="24"/>
    <col min="14342" max="14342" width="12" style="24" customWidth="1"/>
    <col min="14343" max="14344" width="10.875" style="24" customWidth="1"/>
    <col min="14345" max="14345" width="12.125" style="24" customWidth="1"/>
    <col min="14346" max="14348" width="10.875" style="24" customWidth="1"/>
    <col min="14349" max="14592" width="9.625" style="24"/>
    <col min="14593" max="14593" width="13.375" style="24" customWidth="1"/>
    <col min="14594" max="14594" width="8.375" style="24" customWidth="1"/>
    <col min="14595" max="14597" width="9.625" style="24"/>
    <col min="14598" max="14598" width="12" style="24" customWidth="1"/>
    <col min="14599" max="14600" width="10.875" style="24" customWidth="1"/>
    <col min="14601" max="14601" width="12.125" style="24" customWidth="1"/>
    <col min="14602" max="14604" width="10.875" style="24" customWidth="1"/>
    <col min="14605" max="14848" width="9.625" style="24"/>
    <col min="14849" max="14849" width="13.375" style="24" customWidth="1"/>
    <col min="14850" max="14850" width="8.375" style="24" customWidth="1"/>
    <col min="14851" max="14853" width="9.625" style="24"/>
    <col min="14854" max="14854" width="12" style="24" customWidth="1"/>
    <col min="14855" max="14856" width="10.875" style="24" customWidth="1"/>
    <col min="14857" max="14857" width="12.125" style="24" customWidth="1"/>
    <col min="14858" max="14860" width="10.875" style="24" customWidth="1"/>
    <col min="14861" max="15104" width="9.625" style="24"/>
    <col min="15105" max="15105" width="13.375" style="24" customWidth="1"/>
    <col min="15106" max="15106" width="8.375" style="24" customWidth="1"/>
    <col min="15107" max="15109" width="9.625" style="24"/>
    <col min="15110" max="15110" width="12" style="24" customWidth="1"/>
    <col min="15111" max="15112" width="10.875" style="24" customWidth="1"/>
    <col min="15113" max="15113" width="12.125" style="24" customWidth="1"/>
    <col min="15114" max="15116" width="10.875" style="24" customWidth="1"/>
    <col min="15117" max="15360" width="9.625" style="24"/>
    <col min="15361" max="15361" width="13.375" style="24" customWidth="1"/>
    <col min="15362" max="15362" width="8.375" style="24" customWidth="1"/>
    <col min="15363" max="15365" width="9.625" style="24"/>
    <col min="15366" max="15366" width="12" style="24" customWidth="1"/>
    <col min="15367" max="15368" width="10.875" style="24" customWidth="1"/>
    <col min="15369" max="15369" width="12.125" style="24" customWidth="1"/>
    <col min="15370" max="15372" width="10.875" style="24" customWidth="1"/>
    <col min="15373" max="15616" width="9.625" style="24"/>
    <col min="15617" max="15617" width="13.375" style="24" customWidth="1"/>
    <col min="15618" max="15618" width="8.375" style="24" customWidth="1"/>
    <col min="15619" max="15621" width="9.625" style="24"/>
    <col min="15622" max="15622" width="12" style="24" customWidth="1"/>
    <col min="15623" max="15624" width="10.875" style="24" customWidth="1"/>
    <col min="15625" max="15625" width="12.125" style="24" customWidth="1"/>
    <col min="15626" max="15628" width="10.875" style="24" customWidth="1"/>
    <col min="15629" max="15872" width="9.625" style="24"/>
    <col min="15873" max="15873" width="13.375" style="24" customWidth="1"/>
    <col min="15874" max="15874" width="8.375" style="24" customWidth="1"/>
    <col min="15875" max="15877" width="9.625" style="24"/>
    <col min="15878" max="15878" width="12" style="24" customWidth="1"/>
    <col min="15879" max="15880" width="10.875" style="24" customWidth="1"/>
    <col min="15881" max="15881" width="12.125" style="24" customWidth="1"/>
    <col min="15882" max="15884" width="10.875" style="24" customWidth="1"/>
    <col min="15885" max="16128" width="9.625" style="24"/>
    <col min="16129" max="16129" width="13.375" style="24" customWidth="1"/>
    <col min="16130" max="16130" width="8.375" style="24" customWidth="1"/>
    <col min="16131" max="16133" width="9.625" style="24"/>
    <col min="16134" max="16134" width="12" style="24" customWidth="1"/>
    <col min="16135" max="16136" width="10.875" style="24" customWidth="1"/>
    <col min="16137" max="16137" width="12.125" style="24" customWidth="1"/>
    <col min="16138" max="16140" width="10.875" style="24" customWidth="1"/>
    <col min="16141" max="16384" width="9.625" style="24"/>
  </cols>
  <sheetData>
    <row r="1" spans="1:15" x14ac:dyDescent="0.2">
      <c r="A1" s="23"/>
    </row>
    <row r="6" spans="1:15" ht="28.5" x14ac:dyDescent="0.3">
      <c r="F6" s="109" t="s">
        <v>535</v>
      </c>
    </row>
    <row r="7" spans="1:15" x14ac:dyDescent="0.2">
      <c r="F7" s="25" t="s">
        <v>536</v>
      </c>
    </row>
    <row r="8" spans="1:15" ht="18" thickBot="1" x14ac:dyDescent="0.25">
      <c r="B8" s="27"/>
      <c r="C8" s="27"/>
      <c r="D8" s="27"/>
      <c r="E8" s="73" t="s">
        <v>537</v>
      </c>
      <c r="F8" s="27"/>
      <c r="G8" s="27"/>
      <c r="H8" s="27"/>
      <c r="I8" s="27"/>
      <c r="J8" s="27"/>
      <c r="K8" s="27"/>
      <c r="L8" s="27"/>
      <c r="M8" s="26" t="s">
        <v>538</v>
      </c>
      <c r="N8" s="27"/>
    </row>
    <row r="9" spans="1:15" x14ac:dyDescent="0.2">
      <c r="F9" s="28"/>
      <c r="I9" s="29"/>
      <c r="J9" s="29"/>
      <c r="K9" s="29"/>
      <c r="L9" s="29"/>
      <c r="M9" s="29"/>
      <c r="N9" s="29"/>
    </row>
    <row r="10" spans="1:15" x14ac:dyDescent="0.2">
      <c r="F10" s="32" t="s">
        <v>539</v>
      </c>
      <c r="G10" s="29"/>
      <c r="H10" s="29"/>
      <c r="I10" s="32" t="s">
        <v>540</v>
      </c>
      <c r="J10" s="29"/>
      <c r="K10" s="29"/>
      <c r="L10" s="32" t="s">
        <v>541</v>
      </c>
      <c r="M10" s="110"/>
      <c r="N10" s="29"/>
    </row>
    <row r="11" spans="1:15" x14ac:dyDescent="0.2">
      <c r="B11" s="29"/>
      <c r="C11" s="29"/>
      <c r="D11" s="29"/>
      <c r="E11" s="29"/>
      <c r="F11" s="32" t="s">
        <v>542</v>
      </c>
      <c r="G11" s="32" t="s">
        <v>9</v>
      </c>
      <c r="H11" s="32" t="s">
        <v>10</v>
      </c>
      <c r="I11" s="32" t="s">
        <v>542</v>
      </c>
      <c r="J11" s="32" t="s">
        <v>9</v>
      </c>
      <c r="K11" s="32" t="s">
        <v>10</v>
      </c>
      <c r="L11" s="32" t="s">
        <v>542</v>
      </c>
      <c r="M11" s="32" t="s">
        <v>9</v>
      </c>
      <c r="N11" s="32" t="s">
        <v>10</v>
      </c>
      <c r="O11" s="46"/>
    </row>
    <row r="12" spans="1:15" x14ac:dyDescent="0.2">
      <c r="F12" s="28"/>
    </row>
    <row r="13" spans="1:15" x14ac:dyDescent="0.2">
      <c r="C13" s="23" t="s">
        <v>543</v>
      </c>
      <c r="F13" s="67">
        <v>6661</v>
      </c>
      <c r="G13" s="36">
        <v>6139</v>
      </c>
      <c r="H13" s="36">
        <v>4819</v>
      </c>
      <c r="I13" s="36">
        <v>5241</v>
      </c>
      <c r="J13" s="36">
        <v>4722</v>
      </c>
      <c r="K13" s="36">
        <v>3779</v>
      </c>
      <c r="L13" s="36">
        <v>805</v>
      </c>
      <c r="M13" s="36">
        <v>791</v>
      </c>
      <c r="N13" s="36">
        <v>595</v>
      </c>
    </row>
    <row r="14" spans="1:15" x14ac:dyDescent="0.2">
      <c r="C14" s="23" t="s">
        <v>544</v>
      </c>
      <c r="F14" s="67">
        <v>6552</v>
      </c>
      <c r="G14" s="36">
        <v>6587</v>
      </c>
      <c r="H14" s="36">
        <v>4784</v>
      </c>
      <c r="I14" s="36">
        <v>5219</v>
      </c>
      <c r="J14" s="36">
        <v>5131</v>
      </c>
      <c r="K14" s="36">
        <v>3867</v>
      </c>
      <c r="L14" s="36">
        <v>779</v>
      </c>
      <c r="M14" s="36">
        <v>845</v>
      </c>
      <c r="N14" s="36">
        <v>529</v>
      </c>
    </row>
    <row r="15" spans="1:15" x14ac:dyDescent="0.2">
      <c r="C15" s="23" t="s">
        <v>545</v>
      </c>
      <c r="F15" s="67">
        <v>6975</v>
      </c>
      <c r="G15" s="36">
        <v>6628</v>
      </c>
      <c r="H15" s="36">
        <v>5131</v>
      </c>
      <c r="I15" s="36">
        <v>5657</v>
      </c>
      <c r="J15" s="36">
        <v>5252</v>
      </c>
      <c r="K15" s="36">
        <v>4272</v>
      </c>
      <c r="L15" s="36">
        <v>690</v>
      </c>
      <c r="M15" s="36">
        <v>722</v>
      </c>
      <c r="N15" s="36">
        <v>497</v>
      </c>
    </row>
    <row r="16" spans="1:15" x14ac:dyDescent="0.2">
      <c r="C16" s="23" t="s">
        <v>546</v>
      </c>
      <c r="F16" s="67">
        <v>7442</v>
      </c>
      <c r="G16" s="36">
        <v>7435</v>
      </c>
      <c r="H16" s="36">
        <v>5138</v>
      </c>
      <c r="I16" s="36">
        <v>5956</v>
      </c>
      <c r="J16" s="36">
        <v>6021</v>
      </c>
      <c r="K16" s="36">
        <v>4207</v>
      </c>
      <c r="L16" s="36">
        <v>829</v>
      </c>
      <c r="M16" s="36">
        <v>810</v>
      </c>
      <c r="N16" s="36">
        <v>516</v>
      </c>
    </row>
    <row r="17" spans="2:14" x14ac:dyDescent="0.2">
      <c r="C17" s="23" t="s">
        <v>547</v>
      </c>
      <c r="F17" s="67">
        <v>8037</v>
      </c>
      <c r="G17" s="36">
        <v>7151</v>
      </c>
      <c r="H17" s="36">
        <v>6024</v>
      </c>
      <c r="I17" s="36">
        <v>6230</v>
      </c>
      <c r="J17" s="36">
        <v>5518</v>
      </c>
      <c r="K17" s="36">
        <v>4919</v>
      </c>
      <c r="L17" s="36">
        <v>1044</v>
      </c>
      <c r="M17" s="36">
        <v>915</v>
      </c>
      <c r="N17" s="36">
        <v>645</v>
      </c>
    </row>
    <row r="18" spans="2:14" x14ac:dyDescent="0.2">
      <c r="C18" s="23" t="s">
        <v>548</v>
      </c>
      <c r="D18" s="55"/>
      <c r="E18" s="55"/>
      <c r="F18" s="35">
        <v>8201</v>
      </c>
      <c r="G18" s="55">
        <v>8550</v>
      </c>
      <c r="H18" s="55">
        <v>5675</v>
      </c>
      <c r="I18" s="55">
        <v>6511</v>
      </c>
      <c r="J18" s="55">
        <v>6741</v>
      </c>
      <c r="K18" s="55">
        <v>4689</v>
      </c>
      <c r="L18" s="55">
        <v>1014</v>
      </c>
      <c r="M18" s="55">
        <v>1081</v>
      </c>
      <c r="N18" s="55">
        <v>578</v>
      </c>
    </row>
    <row r="19" spans="2:14" x14ac:dyDescent="0.2">
      <c r="C19" s="23" t="s">
        <v>549</v>
      </c>
      <c r="D19" s="55"/>
      <c r="E19" s="55"/>
      <c r="F19" s="28">
        <v>8454</v>
      </c>
      <c r="G19" s="24">
        <v>8800</v>
      </c>
      <c r="H19" s="24">
        <v>5329</v>
      </c>
      <c r="I19" s="24">
        <v>6626</v>
      </c>
      <c r="J19" s="24">
        <v>7029</v>
      </c>
      <c r="K19" s="24">
        <v>4286</v>
      </c>
      <c r="L19" s="24">
        <v>1214</v>
      </c>
      <c r="M19" s="24">
        <v>1165</v>
      </c>
      <c r="N19" s="24">
        <v>627</v>
      </c>
    </row>
    <row r="20" spans="2:14" x14ac:dyDescent="0.2">
      <c r="C20" s="25" t="s">
        <v>550</v>
      </c>
      <c r="D20" s="55"/>
      <c r="E20" s="55"/>
      <c r="F20" s="37">
        <f t="shared" ref="F20:N20" si="0">F22+F63</f>
        <v>8876</v>
      </c>
      <c r="G20" s="62">
        <f t="shared" si="0"/>
        <v>9662</v>
      </c>
      <c r="H20" s="62">
        <f t="shared" si="0"/>
        <v>4543</v>
      </c>
      <c r="I20" s="62">
        <f t="shared" si="0"/>
        <v>6894</v>
      </c>
      <c r="J20" s="62">
        <f t="shared" si="0"/>
        <v>7836</v>
      </c>
      <c r="K20" s="62">
        <f t="shared" si="0"/>
        <v>3344</v>
      </c>
      <c r="L20" s="62">
        <f t="shared" si="0"/>
        <v>1233</v>
      </c>
      <c r="M20" s="62">
        <f t="shared" si="0"/>
        <v>1144</v>
      </c>
      <c r="N20" s="62">
        <f t="shared" si="0"/>
        <v>716</v>
      </c>
    </row>
    <row r="21" spans="2:14" x14ac:dyDescent="0.2">
      <c r="F21" s="28"/>
    </row>
    <row r="22" spans="2:14" x14ac:dyDescent="0.2">
      <c r="B22" s="25" t="s">
        <v>551</v>
      </c>
      <c r="C22" s="62"/>
      <c r="D22" s="62"/>
      <c r="E22" s="62"/>
      <c r="F22" s="37">
        <f t="shared" ref="F22:H26" si="1">I22+L22+F96+I96</f>
        <v>8859</v>
      </c>
      <c r="G22" s="62">
        <f t="shared" si="1"/>
        <v>9638</v>
      </c>
      <c r="H22" s="62">
        <f t="shared" si="1"/>
        <v>4525</v>
      </c>
      <c r="I22" s="62">
        <f t="shared" ref="I22:N22" si="2">SUM(I23:I41,I43:I61)</f>
        <v>6877</v>
      </c>
      <c r="J22" s="62">
        <f t="shared" si="2"/>
        <v>7812</v>
      </c>
      <c r="K22" s="62">
        <f t="shared" si="2"/>
        <v>3326</v>
      </c>
      <c r="L22" s="62">
        <f t="shared" si="2"/>
        <v>1233</v>
      </c>
      <c r="M22" s="62">
        <f t="shared" si="2"/>
        <v>1144</v>
      </c>
      <c r="N22" s="62">
        <f t="shared" si="2"/>
        <v>716</v>
      </c>
    </row>
    <row r="23" spans="2:14" x14ac:dyDescent="0.2">
      <c r="C23" s="23" t="s">
        <v>552</v>
      </c>
      <c r="F23" s="35">
        <f t="shared" si="1"/>
        <v>998</v>
      </c>
      <c r="G23" s="55">
        <f t="shared" si="1"/>
        <v>934</v>
      </c>
      <c r="H23" s="55">
        <f t="shared" si="1"/>
        <v>589</v>
      </c>
      <c r="I23" s="36">
        <v>762</v>
      </c>
      <c r="J23" s="36">
        <v>705</v>
      </c>
      <c r="K23" s="36">
        <v>430</v>
      </c>
      <c r="L23" s="36">
        <v>152</v>
      </c>
      <c r="M23" s="36">
        <v>144</v>
      </c>
      <c r="N23" s="36">
        <v>100</v>
      </c>
    </row>
    <row r="24" spans="2:14" x14ac:dyDescent="0.2">
      <c r="C24" s="23" t="s">
        <v>553</v>
      </c>
      <c r="F24" s="35">
        <f t="shared" si="1"/>
        <v>93</v>
      </c>
      <c r="G24" s="55">
        <f t="shared" si="1"/>
        <v>69</v>
      </c>
      <c r="H24" s="55">
        <f t="shared" si="1"/>
        <v>61</v>
      </c>
      <c r="I24" s="36">
        <v>72</v>
      </c>
      <c r="J24" s="36">
        <v>61</v>
      </c>
      <c r="K24" s="36">
        <v>45</v>
      </c>
      <c r="L24" s="36">
        <v>8</v>
      </c>
      <c r="M24" s="36">
        <v>4</v>
      </c>
      <c r="N24" s="36">
        <v>5</v>
      </c>
    </row>
    <row r="25" spans="2:14" x14ac:dyDescent="0.2">
      <c r="C25" s="23" t="s">
        <v>554</v>
      </c>
      <c r="F25" s="35">
        <f t="shared" si="1"/>
        <v>33</v>
      </c>
      <c r="G25" s="55">
        <f t="shared" si="1"/>
        <v>22</v>
      </c>
      <c r="H25" s="55">
        <f t="shared" si="1"/>
        <v>16</v>
      </c>
      <c r="I25" s="36">
        <v>15</v>
      </c>
      <c r="J25" s="36">
        <v>17</v>
      </c>
      <c r="K25" s="36">
        <v>2</v>
      </c>
      <c r="L25" s="36">
        <v>15</v>
      </c>
      <c r="M25" s="36">
        <v>2</v>
      </c>
      <c r="N25" s="36">
        <v>14</v>
      </c>
    </row>
    <row r="26" spans="2:14" x14ac:dyDescent="0.2">
      <c r="C26" s="23" t="s">
        <v>555</v>
      </c>
      <c r="F26" s="35">
        <f t="shared" si="1"/>
        <v>17</v>
      </c>
      <c r="G26" s="55">
        <f t="shared" si="1"/>
        <v>14</v>
      </c>
      <c r="H26" s="55">
        <f t="shared" si="1"/>
        <v>9</v>
      </c>
      <c r="I26" s="36">
        <v>17</v>
      </c>
      <c r="J26" s="36">
        <v>14</v>
      </c>
      <c r="K26" s="36">
        <v>9</v>
      </c>
      <c r="L26" s="51" t="s">
        <v>556</v>
      </c>
      <c r="M26" s="51" t="s">
        <v>556</v>
      </c>
      <c r="N26" s="51" t="s">
        <v>556</v>
      </c>
    </row>
    <row r="27" spans="2:14" x14ac:dyDescent="0.2">
      <c r="C27" s="23" t="s">
        <v>557</v>
      </c>
      <c r="F27" s="60" t="s">
        <v>556</v>
      </c>
      <c r="G27" s="51">
        <f>J27+M27+G101+J101</f>
        <v>1</v>
      </c>
      <c r="H27" s="51" t="s">
        <v>556</v>
      </c>
      <c r="I27" s="51" t="s">
        <v>556</v>
      </c>
      <c r="J27" s="40">
        <v>1</v>
      </c>
      <c r="K27" s="51" t="s">
        <v>556</v>
      </c>
      <c r="L27" s="51" t="s">
        <v>556</v>
      </c>
      <c r="M27" s="51" t="s">
        <v>556</v>
      </c>
      <c r="N27" s="51" t="s">
        <v>556</v>
      </c>
    </row>
    <row r="28" spans="2:14" x14ac:dyDescent="0.2">
      <c r="C28" s="23" t="s">
        <v>558</v>
      </c>
      <c r="F28" s="35">
        <f>I28+L28+F102+I102</f>
        <v>119</v>
      </c>
      <c r="G28" s="55">
        <f>J28+M28+G102+J102</f>
        <v>118</v>
      </c>
      <c r="H28" s="55">
        <f>K28+N28+H102+K102</f>
        <v>16</v>
      </c>
      <c r="I28" s="36">
        <v>101</v>
      </c>
      <c r="J28" s="36">
        <v>99</v>
      </c>
      <c r="K28" s="36">
        <v>15</v>
      </c>
      <c r="L28" s="36">
        <v>11</v>
      </c>
      <c r="M28" s="36">
        <v>13</v>
      </c>
      <c r="N28" s="51" t="s">
        <v>556</v>
      </c>
    </row>
    <row r="29" spans="2:14" x14ac:dyDescent="0.2">
      <c r="C29" s="23" t="s">
        <v>559</v>
      </c>
      <c r="F29" s="60" t="s">
        <v>556</v>
      </c>
      <c r="G29" s="51" t="s">
        <v>556</v>
      </c>
      <c r="H29" s="51" t="s">
        <v>556</v>
      </c>
      <c r="I29" s="51" t="s">
        <v>556</v>
      </c>
      <c r="J29" s="51" t="s">
        <v>556</v>
      </c>
      <c r="K29" s="51" t="s">
        <v>556</v>
      </c>
      <c r="L29" s="51" t="s">
        <v>556</v>
      </c>
      <c r="M29" s="51" t="s">
        <v>556</v>
      </c>
      <c r="N29" s="51" t="s">
        <v>556</v>
      </c>
    </row>
    <row r="30" spans="2:14" x14ac:dyDescent="0.2">
      <c r="C30" s="23" t="s">
        <v>560</v>
      </c>
      <c r="F30" s="60" t="s">
        <v>556</v>
      </c>
      <c r="G30" s="51" t="s">
        <v>556</v>
      </c>
      <c r="H30" s="51" t="s">
        <v>556</v>
      </c>
      <c r="I30" s="51" t="s">
        <v>556</v>
      </c>
      <c r="J30" s="51" t="s">
        <v>556</v>
      </c>
      <c r="K30" s="51" t="s">
        <v>556</v>
      </c>
      <c r="L30" s="51" t="s">
        <v>556</v>
      </c>
      <c r="M30" s="51" t="s">
        <v>556</v>
      </c>
      <c r="N30" s="51" t="s">
        <v>556</v>
      </c>
    </row>
    <row r="31" spans="2:14" x14ac:dyDescent="0.2">
      <c r="C31" s="23" t="s">
        <v>561</v>
      </c>
      <c r="F31" s="35">
        <f>I31+L31+F105+I105</f>
        <v>2</v>
      </c>
      <c r="G31" s="55">
        <f>J31+M31+G105+J105</f>
        <v>2</v>
      </c>
      <c r="H31" s="51" t="s">
        <v>556</v>
      </c>
      <c r="I31" s="36">
        <v>2</v>
      </c>
      <c r="J31" s="36">
        <v>2</v>
      </c>
      <c r="K31" s="51" t="s">
        <v>556</v>
      </c>
      <c r="L31" s="51" t="s">
        <v>556</v>
      </c>
      <c r="M31" s="51" t="s">
        <v>556</v>
      </c>
      <c r="N31" s="51" t="s">
        <v>556</v>
      </c>
    </row>
    <row r="32" spans="2:14" x14ac:dyDescent="0.2">
      <c r="C32" s="23" t="s">
        <v>562</v>
      </c>
      <c r="F32" s="35">
        <f>I32+L32+F106+I106</f>
        <v>1</v>
      </c>
      <c r="G32" s="55">
        <f>J32+M32+G106+J106</f>
        <v>1</v>
      </c>
      <c r="H32" s="51" t="s">
        <v>556</v>
      </c>
      <c r="I32" s="51">
        <v>1</v>
      </c>
      <c r="J32" s="36">
        <v>1</v>
      </c>
      <c r="K32" s="51" t="s">
        <v>556</v>
      </c>
      <c r="L32" s="51" t="s">
        <v>556</v>
      </c>
      <c r="M32" s="51" t="s">
        <v>556</v>
      </c>
      <c r="N32" s="51" t="s">
        <v>556</v>
      </c>
    </row>
    <row r="33" spans="3:14" x14ac:dyDescent="0.2">
      <c r="C33" s="23" t="s">
        <v>563</v>
      </c>
      <c r="F33" s="60" t="s">
        <v>556</v>
      </c>
      <c r="G33" s="51" t="s">
        <v>556</v>
      </c>
      <c r="H33" s="51" t="s">
        <v>556</v>
      </c>
      <c r="I33" s="51" t="s">
        <v>556</v>
      </c>
      <c r="J33" s="51" t="s">
        <v>556</v>
      </c>
      <c r="K33" s="51" t="s">
        <v>556</v>
      </c>
      <c r="L33" s="51" t="s">
        <v>556</v>
      </c>
      <c r="M33" s="51" t="s">
        <v>556</v>
      </c>
      <c r="N33" s="51" t="s">
        <v>556</v>
      </c>
    </row>
    <row r="34" spans="3:14" x14ac:dyDescent="0.2">
      <c r="C34" s="23" t="s">
        <v>564</v>
      </c>
      <c r="F34" s="35">
        <f t="shared" ref="F34:H35" si="3">I34+L34+F108+I108</f>
        <v>36</v>
      </c>
      <c r="G34" s="55">
        <f t="shared" si="3"/>
        <v>33</v>
      </c>
      <c r="H34" s="51">
        <f t="shared" si="3"/>
        <v>3</v>
      </c>
      <c r="I34" s="36">
        <v>32</v>
      </c>
      <c r="J34" s="36">
        <v>29</v>
      </c>
      <c r="K34" s="51">
        <v>3</v>
      </c>
      <c r="L34" s="51">
        <v>2</v>
      </c>
      <c r="M34" s="51">
        <v>2</v>
      </c>
      <c r="N34" s="51" t="s">
        <v>556</v>
      </c>
    </row>
    <row r="35" spans="3:14" x14ac:dyDescent="0.2">
      <c r="C35" s="23" t="s">
        <v>565</v>
      </c>
      <c r="F35" s="35">
        <f t="shared" si="3"/>
        <v>11</v>
      </c>
      <c r="G35" s="55">
        <f t="shared" si="3"/>
        <v>12</v>
      </c>
      <c r="H35" s="55">
        <f t="shared" si="3"/>
        <v>1</v>
      </c>
      <c r="I35" s="36">
        <v>5</v>
      </c>
      <c r="J35" s="36">
        <v>6</v>
      </c>
      <c r="K35" s="36">
        <v>1</v>
      </c>
      <c r="L35" s="36">
        <v>5</v>
      </c>
      <c r="M35" s="36">
        <v>5</v>
      </c>
      <c r="N35" s="51" t="s">
        <v>556</v>
      </c>
    </row>
    <row r="36" spans="3:14" x14ac:dyDescent="0.2">
      <c r="C36" s="23" t="s">
        <v>566</v>
      </c>
      <c r="E36" s="44"/>
      <c r="F36" s="51" t="s">
        <v>556</v>
      </c>
      <c r="G36" s="51">
        <f>J36+M36+G110+J110</f>
        <v>1</v>
      </c>
      <c r="H36" s="51" t="s">
        <v>556</v>
      </c>
      <c r="I36" s="51" t="s">
        <v>556</v>
      </c>
      <c r="J36" s="51">
        <v>1</v>
      </c>
      <c r="K36" s="51" t="s">
        <v>556</v>
      </c>
      <c r="L36" s="51" t="s">
        <v>556</v>
      </c>
      <c r="M36" s="51" t="s">
        <v>556</v>
      </c>
      <c r="N36" s="51" t="s">
        <v>556</v>
      </c>
    </row>
    <row r="37" spans="3:14" x14ac:dyDescent="0.2">
      <c r="D37" s="23" t="s">
        <v>567</v>
      </c>
      <c r="F37" s="35">
        <f>I37+L37+F111+I111</f>
        <v>2</v>
      </c>
      <c r="G37" s="55">
        <f>J37+M37+G111+J111</f>
        <v>2</v>
      </c>
      <c r="H37" s="55">
        <f>K37+N37+H111+K111</f>
        <v>4</v>
      </c>
      <c r="I37" s="36">
        <v>2</v>
      </c>
      <c r="J37" s="40">
        <v>2</v>
      </c>
      <c r="K37" s="36">
        <v>3</v>
      </c>
      <c r="L37" s="51" t="s">
        <v>556</v>
      </c>
      <c r="M37" s="51" t="s">
        <v>556</v>
      </c>
      <c r="N37" s="51">
        <v>1</v>
      </c>
    </row>
    <row r="38" spans="3:14" x14ac:dyDescent="0.2">
      <c r="D38" s="23" t="s">
        <v>568</v>
      </c>
      <c r="F38" s="35">
        <f>I38+L38+F112+I112</f>
        <v>51</v>
      </c>
      <c r="G38" s="55">
        <f>J38+M38+G112+J112</f>
        <v>53</v>
      </c>
      <c r="H38" s="55">
        <f>K38+N38+H112+K112</f>
        <v>1</v>
      </c>
      <c r="I38" s="36">
        <v>41</v>
      </c>
      <c r="J38" s="36">
        <v>42</v>
      </c>
      <c r="K38" s="36">
        <v>1</v>
      </c>
      <c r="L38" s="36">
        <v>9</v>
      </c>
      <c r="M38" s="36">
        <v>9</v>
      </c>
      <c r="N38" s="51" t="s">
        <v>556</v>
      </c>
    </row>
    <row r="39" spans="3:14" x14ac:dyDescent="0.2">
      <c r="C39" s="23" t="s">
        <v>569</v>
      </c>
      <c r="F39" s="60" t="s">
        <v>556</v>
      </c>
      <c r="G39" s="51" t="s">
        <v>556</v>
      </c>
      <c r="H39" s="51" t="s">
        <v>556</v>
      </c>
      <c r="I39" s="51" t="s">
        <v>556</v>
      </c>
      <c r="J39" s="51" t="s">
        <v>556</v>
      </c>
      <c r="K39" s="51" t="s">
        <v>556</v>
      </c>
      <c r="L39" s="51" t="s">
        <v>556</v>
      </c>
      <c r="M39" s="51" t="s">
        <v>556</v>
      </c>
      <c r="N39" s="51" t="s">
        <v>556</v>
      </c>
    </row>
    <row r="40" spans="3:14" x14ac:dyDescent="0.2">
      <c r="C40" s="23" t="s">
        <v>570</v>
      </c>
      <c r="F40" s="60" t="s">
        <v>556</v>
      </c>
      <c r="G40" s="51" t="s">
        <v>556</v>
      </c>
      <c r="H40" s="51" t="s">
        <v>556</v>
      </c>
      <c r="I40" s="51" t="s">
        <v>556</v>
      </c>
      <c r="J40" s="51" t="s">
        <v>556</v>
      </c>
      <c r="K40" s="51" t="s">
        <v>556</v>
      </c>
      <c r="L40" s="51" t="s">
        <v>556</v>
      </c>
      <c r="M40" s="51" t="s">
        <v>556</v>
      </c>
      <c r="N40" s="51" t="s">
        <v>556</v>
      </c>
    </row>
    <row r="41" spans="3:14" x14ac:dyDescent="0.2">
      <c r="C41" s="23" t="s">
        <v>571</v>
      </c>
      <c r="F41" s="35">
        <f t="shared" ref="F41:H48" si="4">I41+L41+F115+I115</f>
        <v>199</v>
      </c>
      <c r="G41" s="55">
        <f t="shared" si="4"/>
        <v>183</v>
      </c>
      <c r="H41" s="55">
        <f t="shared" si="4"/>
        <v>25</v>
      </c>
      <c r="I41" s="36">
        <v>150</v>
      </c>
      <c r="J41" s="36">
        <v>140</v>
      </c>
      <c r="K41" s="36">
        <v>18</v>
      </c>
      <c r="L41" s="36">
        <v>34</v>
      </c>
      <c r="M41" s="36">
        <v>32</v>
      </c>
      <c r="N41" s="51">
        <v>2</v>
      </c>
    </row>
    <row r="42" spans="3:14" x14ac:dyDescent="0.2">
      <c r="D42" s="23" t="s">
        <v>572</v>
      </c>
      <c r="F42" s="35">
        <f t="shared" si="4"/>
        <v>62</v>
      </c>
      <c r="G42" s="55">
        <f t="shared" si="4"/>
        <v>59</v>
      </c>
      <c r="H42" s="55">
        <f t="shared" si="4"/>
        <v>9</v>
      </c>
      <c r="I42" s="36">
        <v>49</v>
      </c>
      <c r="J42" s="36">
        <v>47</v>
      </c>
      <c r="K42" s="36">
        <v>7</v>
      </c>
      <c r="L42" s="36">
        <v>13</v>
      </c>
      <c r="M42" s="36">
        <v>11</v>
      </c>
      <c r="N42" s="51">
        <v>2</v>
      </c>
    </row>
    <row r="43" spans="3:14" x14ac:dyDescent="0.2">
      <c r="C43" s="23" t="s">
        <v>573</v>
      </c>
      <c r="F43" s="35">
        <f t="shared" si="4"/>
        <v>871</v>
      </c>
      <c r="G43" s="55">
        <f t="shared" si="4"/>
        <v>970</v>
      </c>
      <c r="H43" s="55">
        <f t="shared" si="4"/>
        <v>240</v>
      </c>
      <c r="I43" s="36">
        <v>722</v>
      </c>
      <c r="J43" s="36">
        <v>785</v>
      </c>
      <c r="K43" s="36">
        <v>191</v>
      </c>
      <c r="L43" s="36">
        <v>99</v>
      </c>
      <c r="M43" s="36">
        <v>109</v>
      </c>
      <c r="N43" s="36">
        <v>31</v>
      </c>
    </row>
    <row r="44" spans="3:14" x14ac:dyDescent="0.2">
      <c r="C44" s="23" t="s">
        <v>574</v>
      </c>
      <c r="F44" s="35">
        <f t="shared" si="4"/>
        <v>91</v>
      </c>
      <c r="G44" s="55">
        <f t="shared" si="4"/>
        <v>101</v>
      </c>
      <c r="H44" s="55">
        <f t="shared" si="4"/>
        <v>99</v>
      </c>
      <c r="I44" s="36">
        <v>53</v>
      </c>
      <c r="J44" s="36">
        <v>66</v>
      </c>
      <c r="K44" s="36">
        <v>65</v>
      </c>
      <c r="L44" s="36">
        <v>26</v>
      </c>
      <c r="M44" s="36">
        <v>25</v>
      </c>
      <c r="N44" s="36">
        <v>20</v>
      </c>
    </row>
    <row r="45" spans="3:14" x14ac:dyDescent="0.2">
      <c r="D45" s="23" t="s">
        <v>575</v>
      </c>
      <c r="F45" s="35">
        <f t="shared" si="4"/>
        <v>993</v>
      </c>
      <c r="G45" s="55">
        <f t="shared" si="4"/>
        <v>1232</v>
      </c>
      <c r="H45" s="55">
        <f t="shared" si="4"/>
        <v>753</v>
      </c>
      <c r="I45" s="36">
        <v>734</v>
      </c>
      <c r="J45" s="36">
        <v>1034</v>
      </c>
      <c r="K45" s="36">
        <v>503</v>
      </c>
      <c r="L45" s="36">
        <v>147</v>
      </c>
      <c r="M45" s="36">
        <v>93</v>
      </c>
      <c r="N45" s="36">
        <v>141</v>
      </c>
    </row>
    <row r="46" spans="3:14" x14ac:dyDescent="0.2">
      <c r="C46" s="23" t="s">
        <v>576</v>
      </c>
      <c r="D46" s="23" t="s">
        <v>577</v>
      </c>
      <c r="F46" s="35">
        <f t="shared" si="4"/>
        <v>698</v>
      </c>
      <c r="G46" s="55">
        <f t="shared" si="4"/>
        <v>738</v>
      </c>
      <c r="H46" s="55">
        <f t="shared" si="4"/>
        <v>1082</v>
      </c>
      <c r="I46" s="36">
        <v>533</v>
      </c>
      <c r="J46" s="36">
        <v>579</v>
      </c>
      <c r="K46" s="36">
        <v>844</v>
      </c>
      <c r="L46" s="36">
        <v>100</v>
      </c>
      <c r="M46" s="36">
        <v>104</v>
      </c>
      <c r="N46" s="36">
        <v>130</v>
      </c>
    </row>
    <row r="47" spans="3:14" x14ac:dyDescent="0.2">
      <c r="D47" s="23" t="s">
        <v>578</v>
      </c>
      <c r="F47" s="35">
        <f t="shared" si="4"/>
        <v>46</v>
      </c>
      <c r="G47" s="55">
        <f t="shared" si="4"/>
        <v>64</v>
      </c>
      <c r="H47" s="55">
        <f t="shared" si="4"/>
        <v>64</v>
      </c>
      <c r="I47" s="36">
        <v>41</v>
      </c>
      <c r="J47" s="36">
        <v>61</v>
      </c>
      <c r="K47" s="36">
        <v>51</v>
      </c>
      <c r="L47" s="36">
        <v>2</v>
      </c>
      <c r="M47" s="36">
        <v>1</v>
      </c>
      <c r="N47" s="36">
        <v>12</v>
      </c>
    </row>
    <row r="48" spans="3:14" x14ac:dyDescent="0.2">
      <c r="C48" s="23" t="s">
        <v>579</v>
      </c>
      <c r="F48" s="35">
        <f t="shared" si="4"/>
        <v>1395</v>
      </c>
      <c r="G48" s="55">
        <f t="shared" si="4"/>
        <v>1477</v>
      </c>
      <c r="H48" s="55">
        <f t="shared" si="4"/>
        <v>585</v>
      </c>
      <c r="I48" s="36">
        <v>1127</v>
      </c>
      <c r="J48" s="36">
        <v>1231</v>
      </c>
      <c r="K48" s="36">
        <v>444</v>
      </c>
      <c r="L48" s="36">
        <v>161</v>
      </c>
      <c r="M48" s="36">
        <v>157</v>
      </c>
      <c r="N48" s="36">
        <v>83</v>
      </c>
    </row>
    <row r="49" spans="2:14" x14ac:dyDescent="0.2">
      <c r="C49" s="23" t="s">
        <v>580</v>
      </c>
      <c r="F49" s="60" t="s">
        <v>581</v>
      </c>
      <c r="G49" s="55">
        <f>J49+M49+G123+J123</f>
        <v>1</v>
      </c>
      <c r="H49" s="51" t="s">
        <v>581</v>
      </c>
      <c r="I49" s="51" t="s">
        <v>581</v>
      </c>
      <c r="J49" s="36">
        <v>1</v>
      </c>
      <c r="K49" s="51" t="s">
        <v>581</v>
      </c>
      <c r="L49" s="51" t="s">
        <v>581</v>
      </c>
      <c r="M49" s="51" t="s">
        <v>581</v>
      </c>
      <c r="N49" s="51" t="s">
        <v>581</v>
      </c>
    </row>
    <row r="50" spans="2:14" x14ac:dyDescent="0.2">
      <c r="C50" s="23" t="s">
        <v>582</v>
      </c>
      <c r="F50" s="35">
        <f>I50+L50+F127+I127</f>
        <v>14</v>
      </c>
      <c r="G50" s="51">
        <f>J50+M50+G124+J124</f>
        <v>3</v>
      </c>
      <c r="H50" s="55">
        <f>K50+N50+H127+K127</f>
        <v>18</v>
      </c>
      <c r="I50" s="40">
        <v>14</v>
      </c>
      <c r="J50" s="51">
        <v>3</v>
      </c>
      <c r="K50" s="36">
        <v>18</v>
      </c>
      <c r="L50" s="51" t="s">
        <v>581</v>
      </c>
      <c r="M50" s="51" t="s">
        <v>581</v>
      </c>
      <c r="N50" s="51" t="s">
        <v>581</v>
      </c>
    </row>
    <row r="51" spans="2:14" x14ac:dyDescent="0.2">
      <c r="C51" s="23" t="s">
        <v>583</v>
      </c>
      <c r="F51" s="35">
        <v>15</v>
      </c>
      <c r="G51" s="51">
        <v>7</v>
      </c>
      <c r="H51" s="55">
        <v>8</v>
      </c>
      <c r="I51" s="40">
        <v>14</v>
      </c>
      <c r="J51" s="51">
        <v>7</v>
      </c>
      <c r="K51" s="36">
        <v>7</v>
      </c>
      <c r="L51" s="51" t="s">
        <v>581</v>
      </c>
      <c r="M51" s="51" t="s">
        <v>581</v>
      </c>
      <c r="N51" s="51" t="s">
        <v>581</v>
      </c>
    </row>
    <row r="52" spans="2:14" x14ac:dyDescent="0.2">
      <c r="C52" s="23" t="s">
        <v>584</v>
      </c>
      <c r="F52" s="35">
        <v>20</v>
      </c>
      <c r="G52" s="51">
        <v>4</v>
      </c>
      <c r="H52" s="55">
        <v>16</v>
      </c>
      <c r="I52" s="40">
        <v>11</v>
      </c>
      <c r="J52" s="51">
        <v>3</v>
      </c>
      <c r="K52" s="36">
        <v>8</v>
      </c>
      <c r="L52" s="51">
        <v>7</v>
      </c>
      <c r="M52" s="51">
        <v>1</v>
      </c>
      <c r="N52" s="51">
        <v>6</v>
      </c>
    </row>
    <row r="53" spans="2:14" x14ac:dyDescent="0.2">
      <c r="C53" s="23" t="s">
        <v>585</v>
      </c>
      <c r="F53" s="60" t="s">
        <v>581</v>
      </c>
      <c r="G53" s="51" t="s">
        <v>581</v>
      </c>
      <c r="H53" s="55">
        <f>K53+N53+H128+K128</f>
        <v>3</v>
      </c>
      <c r="I53" s="51" t="s">
        <v>581</v>
      </c>
      <c r="J53" s="51" t="s">
        <v>581</v>
      </c>
      <c r="K53" s="51">
        <v>3</v>
      </c>
      <c r="L53" s="51" t="s">
        <v>581</v>
      </c>
      <c r="M53" s="51" t="s">
        <v>581</v>
      </c>
      <c r="N53" s="51" t="s">
        <v>581</v>
      </c>
    </row>
    <row r="54" spans="2:14" x14ac:dyDescent="0.2">
      <c r="C54" s="23" t="s">
        <v>586</v>
      </c>
      <c r="F54" s="60" t="s">
        <v>581</v>
      </c>
      <c r="G54" s="51" t="s">
        <v>581</v>
      </c>
      <c r="H54" s="51" t="s">
        <v>581</v>
      </c>
      <c r="I54" s="51" t="s">
        <v>581</v>
      </c>
      <c r="J54" s="51" t="s">
        <v>581</v>
      </c>
      <c r="K54" s="51" t="s">
        <v>581</v>
      </c>
      <c r="L54" s="51" t="s">
        <v>581</v>
      </c>
      <c r="M54" s="51" t="s">
        <v>581</v>
      </c>
      <c r="N54" s="51" t="s">
        <v>581</v>
      </c>
    </row>
    <row r="55" spans="2:14" x14ac:dyDescent="0.2">
      <c r="C55" s="23" t="s">
        <v>587</v>
      </c>
      <c r="F55" s="60" t="s">
        <v>581</v>
      </c>
      <c r="G55" s="51" t="s">
        <v>581</v>
      </c>
      <c r="H55" s="51" t="s">
        <v>581</v>
      </c>
      <c r="I55" s="51" t="s">
        <v>581</v>
      </c>
      <c r="J55" s="51" t="s">
        <v>581</v>
      </c>
      <c r="K55" s="51" t="s">
        <v>581</v>
      </c>
      <c r="L55" s="51" t="s">
        <v>581</v>
      </c>
      <c r="M55" s="51" t="s">
        <v>581</v>
      </c>
      <c r="N55" s="51" t="s">
        <v>581</v>
      </c>
    </row>
    <row r="56" spans="2:14" x14ac:dyDescent="0.2">
      <c r="C56" s="23" t="s">
        <v>588</v>
      </c>
      <c r="F56" s="60" t="s">
        <v>581</v>
      </c>
      <c r="G56" s="51" t="s">
        <v>581</v>
      </c>
      <c r="H56" s="51" t="s">
        <v>581</v>
      </c>
      <c r="I56" s="51" t="s">
        <v>581</v>
      </c>
      <c r="J56" s="51" t="s">
        <v>581</v>
      </c>
      <c r="K56" s="51" t="s">
        <v>581</v>
      </c>
      <c r="L56" s="51" t="s">
        <v>581</v>
      </c>
      <c r="M56" s="51" t="s">
        <v>581</v>
      </c>
      <c r="N56" s="51" t="s">
        <v>581</v>
      </c>
    </row>
    <row r="57" spans="2:14" x14ac:dyDescent="0.2">
      <c r="C57" s="23" t="s">
        <v>589</v>
      </c>
      <c r="F57" s="35">
        <f t="shared" ref="F57:H58" si="5">I57+L57+F131+I131</f>
        <v>343</v>
      </c>
      <c r="G57" s="55">
        <f t="shared" si="5"/>
        <v>340</v>
      </c>
      <c r="H57" s="55">
        <f t="shared" si="5"/>
        <v>44</v>
      </c>
      <c r="I57" s="36">
        <v>217</v>
      </c>
      <c r="J57" s="36">
        <v>211</v>
      </c>
      <c r="K57" s="36">
        <v>26</v>
      </c>
      <c r="L57" s="36">
        <v>79</v>
      </c>
      <c r="M57" s="36">
        <v>95</v>
      </c>
      <c r="N57" s="36">
        <v>3</v>
      </c>
    </row>
    <row r="58" spans="2:14" x14ac:dyDescent="0.2">
      <c r="C58" s="23" t="s">
        <v>590</v>
      </c>
      <c r="F58" s="35">
        <f t="shared" si="5"/>
        <v>10</v>
      </c>
      <c r="G58" s="55">
        <f t="shared" si="5"/>
        <v>11</v>
      </c>
      <c r="H58" s="55">
        <f t="shared" si="5"/>
        <v>1</v>
      </c>
      <c r="I58" s="36">
        <v>6</v>
      </c>
      <c r="J58" s="36">
        <v>6</v>
      </c>
      <c r="K58" s="36">
        <v>1</v>
      </c>
      <c r="L58" s="36">
        <v>2</v>
      </c>
      <c r="M58" s="36">
        <v>3</v>
      </c>
      <c r="N58" s="51" t="s">
        <v>581</v>
      </c>
    </row>
    <row r="59" spans="2:14" x14ac:dyDescent="0.2">
      <c r="C59" s="23" t="s">
        <v>591</v>
      </c>
      <c r="F59" s="60" t="s">
        <v>581</v>
      </c>
      <c r="G59" s="51" t="s">
        <v>581</v>
      </c>
      <c r="H59" s="51" t="s">
        <v>581</v>
      </c>
      <c r="I59" s="51" t="s">
        <v>581</v>
      </c>
      <c r="J59" s="51" t="s">
        <v>581</v>
      </c>
      <c r="K59" s="51" t="s">
        <v>581</v>
      </c>
      <c r="L59" s="51" t="s">
        <v>581</v>
      </c>
      <c r="M59" s="51" t="s">
        <v>581</v>
      </c>
      <c r="N59" s="51" t="s">
        <v>581</v>
      </c>
    </row>
    <row r="60" spans="2:14" x14ac:dyDescent="0.2">
      <c r="C60" s="23" t="s">
        <v>592</v>
      </c>
      <c r="F60" s="35">
        <f t="shared" ref="F60:H61" si="6">I60+L60+F134+I134</f>
        <v>2785</v>
      </c>
      <c r="G60" s="55">
        <f t="shared" si="6"/>
        <v>3235</v>
      </c>
      <c r="H60" s="55">
        <f t="shared" si="6"/>
        <v>877</v>
      </c>
      <c r="I60" s="36">
        <v>2195</v>
      </c>
      <c r="J60" s="36">
        <v>2698</v>
      </c>
      <c r="K60" s="36">
        <v>632</v>
      </c>
      <c r="L60" s="36">
        <v>371</v>
      </c>
      <c r="M60" s="36">
        <v>344</v>
      </c>
      <c r="N60" s="36">
        <v>165</v>
      </c>
    </row>
    <row r="61" spans="2:14" x14ac:dyDescent="0.2">
      <c r="C61" s="23" t="s">
        <v>593</v>
      </c>
      <c r="F61" s="35">
        <f t="shared" si="6"/>
        <v>16</v>
      </c>
      <c r="G61" s="55">
        <f t="shared" si="6"/>
        <v>10</v>
      </c>
      <c r="H61" s="55">
        <f t="shared" si="6"/>
        <v>10</v>
      </c>
      <c r="I61" s="36">
        <v>10</v>
      </c>
      <c r="J61" s="36">
        <v>7</v>
      </c>
      <c r="K61" s="36">
        <v>6</v>
      </c>
      <c r="L61" s="36">
        <v>3</v>
      </c>
      <c r="M61" s="36">
        <v>1</v>
      </c>
      <c r="N61" s="36">
        <v>3</v>
      </c>
    </row>
    <row r="62" spans="2:14" x14ac:dyDescent="0.2">
      <c r="F62" s="28"/>
      <c r="I62" s="36"/>
      <c r="J62" s="36"/>
      <c r="K62" s="36"/>
      <c r="L62" s="36"/>
      <c r="M62" s="36"/>
      <c r="N62" s="36"/>
    </row>
    <row r="63" spans="2:14" x14ac:dyDescent="0.2">
      <c r="B63" s="25" t="s">
        <v>594</v>
      </c>
      <c r="C63" s="62"/>
      <c r="D63" s="62"/>
      <c r="E63" s="62"/>
      <c r="F63" s="37">
        <f t="shared" ref="F63:H64" si="7">I63+L63+F137+I137</f>
        <v>17</v>
      </c>
      <c r="G63" s="62">
        <f t="shared" si="7"/>
        <v>24</v>
      </c>
      <c r="H63" s="62">
        <f t="shared" si="7"/>
        <v>18</v>
      </c>
      <c r="I63" s="62">
        <f>SUM(I64:I71)</f>
        <v>17</v>
      </c>
      <c r="J63" s="62">
        <f>SUM(J64:J71)</f>
        <v>24</v>
      </c>
      <c r="K63" s="62">
        <f>SUM(K64:K71)</f>
        <v>18</v>
      </c>
      <c r="L63" s="64" t="s">
        <v>595</v>
      </c>
      <c r="M63" s="64" t="s">
        <v>595</v>
      </c>
      <c r="N63" s="64" t="s">
        <v>595</v>
      </c>
    </row>
    <row r="64" spans="2:14" x14ac:dyDescent="0.2">
      <c r="C64" s="23" t="s">
        <v>596</v>
      </c>
      <c r="F64" s="35">
        <f t="shared" si="7"/>
        <v>10</v>
      </c>
      <c r="G64" s="55">
        <f t="shared" si="7"/>
        <v>17</v>
      </c>
      <c r="H64" s="55">
        <f t="shared" si="7"/>
        <v>17</v>
      </c>
      <c r="I64" s="36">
        <v>10</v>
      </c>
      <c r="J64" s="36">
        <v>17</v>
      </c>
      <c r="K64" s="36">
        <v>17</v>
      </c>
      <c r="L64" s="51" t="s">
        <v>595</v>
      </c>
      <c r="M64" s="51" t="s">
        <v>595</v>
      </c>
      <c r="N64" s="51" t="s">
        <v>595</v>
      </c>
    </row>
    <row r="65" spans="1:14" x14ac:dyDescent="0.2">
      <c r="C65" s="23" t="s">
        <v>557</v>
      </c>
      <c r="F65" s="60" t="s">
        <v>595</v>
      </c>
      <c r="G65" s="51" t="s">
        <v>595</v>
      </c>
      <c r="H65" s="51" t="s">
        <v>595</v>
      </c>
      <c r="I65" s="51" t="s">
        <v>595</v>
      </c>
      <c r="J65" s="51" t="s">
        <v>595</v>
      </c>
      <c r="K65" s="51" t="s">
        <v>595</v>
      </c>
      <c r="L65" s="51" t="s">
        <v>595</v>
      </c>
      <c r="M65" s="51" t="s">
        <v>595</v>
      </c>
      <c r="N65" s="51" t="s">
        <v>595</v>
      </c>
    </row>
    <row r="66" spans="1:14" x14ac:dyDescent="0.2">
      <c r="C66" s="23" t="s">
        <v>597</v>
      </c>
      <c r="F66" s="60" t="s">
        <v>595</v>
      </c>
      <c r="G66" s="51" t="s">
        <v>595</v>
      </c>
      <c r="H66" s="51" t="s">
        <v>595</v>
      </c>
      <c r="I66" s="51" t="s">
        <v>595</v>
      </c>
      <c r="J66" s="51" t="s">
        <v>595</v>
      </c>
      <c r="K66" s="51" t="s">
        <v>595</v>
      </c>
      <c r="L66" s="51" t="s">
        <v>595</v>
      </c>
      <c r="M66" s="51" t="s">
        <v>595</v>
      </c>
      <c r="N66" s="51" t="s">
        <v>595</v>
      </c>
    </row>
    <row r="67" spans="1:14" x14ac:dyDescent="0.2">
      <c r="C67" s="23" t="s">
        <v>563</v>
      </c>
      <c r="F67" s="60" t="s">
        <v>595</v>
      </c>
      <c r="G67" s="51" t="s">
        <v>595</v>
      </c>
      <c r="H67" s="51" t="s">
        <v>595</v>
      </c>
      <c r="I67" s="51" t="s">
        <v>595</v>
      </c>
      <c r="J67" s="51" t="s">
        <v>595</v>
      </c>
      <c r="K67" s="51" t="s">
        <v>595</v>
      </c>
      <c r="L67" s="51" t="s">
        <v>595</v>
      </c>
      <c r="M67" s="51" t="s">
        <v>595</v>
      </c>
      <c r="N67" s="51" t="s">
        <v>595</v>
      </c>
    </row>
    <row r="68" spans="1:14" x14ac:dyDescent="0.2">
      <c r="C68" s="23" t="s">
        <v>558</v>
      </c>
      <c r="F68" s="35">
        <f>I68+L68+F143+I143</f>
        <v>7</v>
      </c>
      <c r="G68" s="55">
        <f>J68+M68+G143+J143</f>
        <v>7</v>
      </c>
      <c r="H68" s="55">
        <f>K68+N68+H143+K143</f>
        <v>1</v>
      </c>
      <c r="I68" s="51">
        <v>7</v>
      </c>
      <c r="J68" s="51">
        <v>7</v>
      </c>
      <c r="K68" s="51">
        <v>1</v>
      </c>
      <c r="L68" s="51" t="s">
        <v>595</v>
      </c>
      <c r="M68" s="51" t="s">
        <v>595</v>
      </c>
      <c r="N68" s="51" t="s">
        <v>595</v>
      </c>
    </row>
    <row r="69" spans="1:14" x14ac:dyDescent="0.2">
      <c r="C69" s="23" t="s">
        <v>564</v>
      </c>
      <c r="F69" s="60" t="s">
        <v>595</v>
      </c>
      <c r="G69" s="51" t="s">
        <v>595</v>
      </c>
      <c r="H69" s="51" t="s">
        <v>595</v>
      </c>
      <c r="I69" s="51" t="s">
        <v>595</v>
      </c>
      <c r="J69" s="51" t="s">
        <v>595</v>
      </c>
      <c r="K69" s="51" t="s">
        <v>595</v>
      </c>
      <c r="L69" s="51" t="s">
        <v>595</v>
      </c>
      <c r="M69" s="51" t="s">
        <v>595</v>
      </c>
      <c r="N69" s="51" t="s">
        <v>595</v>
      </c>
    </row>
    <row r="70" spans="1:14" x14ac:dyDescent="0.2">
      <c r="C70" s="23" t="s">
        <v>590</v>
      </c>
      <c r="F70" s="60" t="s">
        <v>595</v>
      </c>
      <c r="G70" s="51" t="s">
        <v>595</v>
      </c>
      <c r="H70" s="51" t="s">
        <v>595</v>
      </c>
      <c r="I70" s="51" t="s">
        <v>595</v>
      </c>
      <c r="J70" s="51" t="s">
        <v>595</v>
      </c>
      <c r="K70" s="51" t="s">
        <v>595</v>
      </c>
      <c r="L70" s="51" t="s">
        <v>595</v>
      </c>
      <c r="M70" s="51" t="s">
        <v>595</v>
      </c>
      <c r="N70" s="51" t="s">
        <v>595</v>
      </c>
    </row>
    <row r="71" spans="1:14" x14ac:dyDescent="0.2">
      <c r="B71" s="46"/>
      <c r="C71" s="46" t="s">
        <v>592</v>
      </c>
      <c r="D71" s="46"/>
      <c r="E71" s="46"/>
      <c r="F71" s="60" t="s">
        <v>595</v>
      </c>
      <c r="G71" s="51" t="s">
        <v>595</v>
      </c>
      <c r="H71" s="51" t="s">
        <v>595</v>
      </c>
      <c r="I71" s="51" t="s">
        <v>595</v>
      </c>
      <c r="J71" s="51" t="s">
        <v>595</v>
      </c>
      <c r="K71" s="51" t="s">
        <v>595</v>
      </c>
      <c r="L71" s="51" t="s">
        <v>595</v>
      </c>
      <c r="M71" s="51" t="s">
        <v>595</v>
      </c>
      <c r="N71" s="51" t="s">
        <v>595</v>
      </c>
    </row>
    <row r="72" spans="1:14" ht="18" thickBot="1" x14ac:dyDescent="0.25">
      <c r="B72" s="27"/>
      <c r="C72" s="27"/>
      <c r="D72" s="27"/>
      <c r="E72" s="49"/>
      <c r="F72" s="111"/>
      <c r="G72" s="27"/>
      <c r="H72" s="52"/>
      <c r="I72" s="52"/>
      <c r="J72" s="52"/>
      <c r="K72" s="52"/>
      <c r="L72" s="52"/>
      <c r="M72" s="52"/>
      <c r="N72" s="52"/>
    </row>
    <row r="73" spans="1:14" x14ac:dyDescent="0.2">
      <c r="E73" s="23" t="s">
        <v>598</v>
      </c>
      <c r="I73" s="23" t="s">
        <v>599</v>
      </c>
    </row>
    <row r="74" spans="1:14" x14ac:dyDescent="0.2">
      <c r="A74" s="23"/>
    </row>
    <row r="75" spans="1:14" x14ac:dyDescent="0.2">
      <c r="A75" s="23"/>
    </row>
    <row r="80" spans="1:14" x14ac:dyDescent="0.2">
      <c r="F80" s="25" t="s">
        <v>536</v>
      </c>
    </row>
    <row r="81" spans="2:16" x14ac:dyDescent="0.2">
      <c r="E81" s="25" t="s">
        <v>600</v>
      </c>
      <c r="H81" s="46"/>
      <c r="I81" s="46"/>
      <c r="J81" s="46"/>
      <c r="K81" s="46"/>
      <c r="L81" s="46"/>
      <c r="M81" s="46"/>
      <c r="N81" s="46"/>
      <c r="O81" s="46"/>
    </row>
    <row r="82" spans="2:16" ht="18" thickBot="1" x14ac:dyDescent="0.25">
      <c r="B82" s="27"/>
      <c r="C82" s="27"/>
      <c r="D82" s="27"/>
      <c r="E82" s="27"/>
      <c r="F82" s="27"/>
      <c r="G82" s="27"/>
      <c r="H82" s="27"/>
      <c r="I82" s="27"/>
      <c r="J82" s="26" t="s">
        <v>601</v>
      </c>
      <c r="K82" s="27"/>
      <c r="L82" s="46"/>
      <c r="M82" s="46"/>
      <c r="N82" s="46"/>
      <c r="P82" s="46"/>
    </row>
    <row r="83" spans="2:16" x14ac:dyDescent="0.2">
      <c r="F83" s="31"/>
      <c r="G83" s="106" t="s">
        <v>602</v>
      </c>
      <c r="H83" s="29"/>
      <c r="I83" s="29"/>
      <c r="J83" s="29"/>
      <c r="K83" s="29"/>
      <c r="L83" s="46"/>
      <c r="M83" s="46"/>
      <c r="N83" s="46"/>
      <c r="P83" s="46"/>
    </row>
    <row r="84" spans="2:16" x14ac:dyDescent="0.2">
      <c r="F84" s="32" t="s">
        <v>603</v>
      </c>
      <c r="G84" s="29"/>
      <c r="H84" s="29"/>
      <c r="I84" s="32" t="s">
        <v>604</v>
      </c>
      <c r="J84" s="29"/>
      <c r="K84" s="29"/>
      <c r="L84" s="46"/>
      <c r="M84" s="46"/>
      <c r="N84" s="46"/>
    </row>
    <row r="85" spans="2:16" x14ac:dyDescent="0.2">
      <c r="B85" s="29"/>
      <c r="C85" s="29"/>
      <c r="D85" s="29"/>
      <c r="E85" s="29"/>
      <c r="F85" s="32" t="s">
        <v>6</v>
      </c>
      <c r="G85" s="32" t="s">
        <v>9</v>
      </c>
      <c r="H85" s="32" t="s">
        <v>10</v>
      </c>
      <c r="I85" s="32" t="s">
        <v>6</v>
      </c>
      <c r="J85" s="32" t="s">
        <v>9</v>
      </c>
      <c r="K85" s="32" t="s">
        <v>10</v>
      </c>
      <c r="L85" s="46"/>
      <c r="M85" s="46"/>
      <c r="N85" s="46"/>
      <c r="O85" s="46"/>
    </row>
    <row r="86" spans="2:16" x14ac:dyDescent="0.2">
      <c r="F86" s="28"/>
    </row>
    <row r="87" spans="2:16" x14ac:dyDescent="0.2">
      <c r="C87" s="23" t="s">
        <v>605</v>
      </c>
      <c r="F87" s="67">
        <v>322</v>
      </c>
      <c r="G87" s="36">
        <v>312</v>
      </c>
      <c r="H87" s="36">
        <v>188</v>
      </c>
      <c r="I87" s="36">
        <v>293</v>
      </c>
      <c r="J87" s="36">
        <v>314</v>
      </c>
      <c r="K87" s="36">
        <v>257</v>
      </c>
    </row>
    <row r="88" spans="2:16" x14ac:dyDescent="0.2">
      <c r="C88" s="23" t="s">
        <v>544</v>
      </c>
      <c r="F88" s="67">
        <v>280</v>
      </c>
      <c r="G88" s="36">
        <v>279</v>
      </c>
      <c r="H88" s="36">
        <v>189</v>
      </c>
      <c r="I88" s="36">
        <v>274</v>
      </c>
      <c r="J88" s="36">
        <v>332</v>
      </c>
      <c r="K88" s="36">
        <v>199</v>
      </c>
    </row>
    <row r="89" spans="2:16" x14ac:dyDescent="0.2">
      <c r="C89" s="23" t="s">
        <v>545</v>
      </c>
      <c r="F89" s="67">
        <v>354</v>
      </c>
      <c r="G89" s="36">
        <v>373</v>
      </c>
      <c r="H89" s="36">
        <v>170</v>
      </c>
      <c r="I89" s="36">
        <v>274</v>
      </c>
      <c r="J89" s="36">
        <v>281</v>
      </c>
      <c r="K89" s="36">
        <v>192</v>
      </c>
    </row>
    <row r="90" spans="2:16" x14ac:dyDescent="0.2">
      <c r="C90" s="23" t="s">
        <v>546</v>
      </c>
      <c r="F90" s="67">
        <v>281</v>
      </c>
      <c r="G90" s="36">
        <v>267</v>
      </c>
      <c r="H90" s="36">
        <v>184</v>
      </c>
      <c r="I90" s="36">
        <v>376</v>
      </c>
      <c r="J90" s="36">
        <v>337</v>
      </c>
      <c r="K90" s="36">
        <v>231</v>
      </c>
    </row>
    <row r="91" spans="2:16" x14ac:dyDescent="0.2">
      <c r="C91" s="23" t="s">
        <v>547</v>
      </c>
      <c r="F91" s="67">
        <v>412</v>
      </c>
      <c r="G91" s="36">
        <v>388</v>
      </c>
      <c r="H91" s="36">
        <v>208</v>
      </c>
      <c r="I91" s="36">
        <v>351</v>
      </c>
      <c r="J91" s="36">
        <v>330</v>
      </c>
      <c r="K91" s="36">
        <v>252</v>
      </c>
    </row>
    <row r="92" spans="2:16" x14ac:dyDescent="0.2">
      <c r="C92" s="23" t="s">
        <v>548</v>
      </c>
      <c r="D92" s="55"/>
      <c r="E92" s="55"/>
      <c r="F92" s="35">
        <v>336</v>
      </c>
      <c r="G92" s="55">
        <v>343</v>
      </c>
      <c r="H92" s="55">
        <v>201</v>
      </c>
      <c r="I92" s="55">
        <v>340</v>
      </c>
      <c r="J92" s="55">
        <v>385</v>
      </c>
      <c r="K92" s="55">
        <v>207</v>
      </c>
    </row>
    <row r="93" spans="2:16" x14ac:dyDescent="0.2">
      <c r="C93" s="23" t="s">
        <v>606</v>
      </c>
      <c r="D93" s="55"/>
      <c r="E93" s="55"/>
      <c r="F93" s="28">
        <v>319</v>
      </c>
      <c r="G93" s="24">
        <v>319</v>
      </c>
      <c r="H93" s="24">
        <v>201</v>
      </c>
      <c r="I93" s="24">
        <v>295</v>
      </c>
      <c r="J93" s="24">
        <v>287</v>
      </c>
      <c r="K93" s="24">
        <v>215</v>
      </c>
    </row>
    <row r="94" spans="2:16" x14ac:dyDescent="0.2">
      <c r="C94" s="25" t="s">
        <v>607</v>
      </c>
      <c r="D94" s="55"/>
      <c r="E94" s="55"/>
      <c r="F94" s="37">
        <f t="shared" ref="F94:K94" si="8">F96+F137</f>
        <v>405</v>
      </c>
      <c r="G94" s="62">
        <f t="shared" si="8"/>
        <v>355</v>
      </c>
      <c r="H94" s="62">
        <f t="shared" si="8"/>
        <v>251</v>
      </c>
      <c r="I94" s="62">
        <f t="shared" si="8"/>
        <v>344</v>
      </c>
      <c r="J94" s="62">
        <f t="shared" si="8"/>
        <v>327</v>
      </c>
      <c r="K94" s="62">
        <f t="shared" si="8"/>
        <v>232</v>
      </c>
    </row>
    <row r="95" spans="2:16" x14ac:dyDescent="0.2">
      <c r="F95" s="28"/>
    </row>
    <row r="96" spans="2:16" x14ac:dyDescent="0.2">
      <c r="B96" s="25" t="s">
        <v>608</v>
      </c>
      <c r="C96" s="62"/>
      <c r="D96" s="62"/>
      <c r="E96" s="62"/>
      <c r="F96" s="37">
        <f t="shared" ref="F96:K96" si="9">SUM(F97:F115,F117:F135)</f>
        <v>405</v>
      </c>
      <c r="G96" s="62">
        <f t="shared" si="9"/>
        <v>355</v>
      </c>
      <c r="H96" s="62">
        <f t="shared" si="9"/>
        <v>251</v>
      </c>
      <c r="I96" s="62">
        <f t="shared" si="9"/>
        <v>344</v>
      </c>
      <c r="J96" s="62">
        <f t="shared" si="9"/>
        <v>327</v>
      </c>
      <c r="K96" s="62">
        <f t="shared" si="9"/>
        <v>232</v>
      </c>
    </row>
    <row r="97" spans="3:11" x14ac:dyDescent="0.2">
      <c r="C97" s="23" t="s">
        <v>609</v>
      </c>
      <c r="F97" s="71">
        <v>40</v>
      </c>
      <c r="G97" s="40">
        <v>32</v>
      </c>
      <c r="H97" s="40">
        <v>22</v>
      </c>
      <c r="I97" s="40">
        <v>44</v>
      </c>
      <c r="J97" s="40">
        <v>53</v>
      </c>
      <c r="K97" s="40">
        <v>37</v>
      </c>
    </row>
    <row r="98" spans="3:11" x14ac:dyDescent="0.2">
      <c r="C98" s="23" t="s">
        <v>610</v>
      </c>
      <c r="F98" s="71">
        <v>10</v>
      </c>
      <c r="G98" s="40">
        <v>3</v>
      </c>
      <c r="H98" s="40">
        <v>8</v>
      </c>
      <c r="I98" s="40">
        <v>3</v>
      </c>
      <c r="J98" s="40">
        <v>1</v>
      </c>
      <c r="K98" s="40">
        <v>3</v>
      </c>
    </row>
    <row r="99" spans="3:11" x14ac:dyDescent="0.2">
      <c r="C99" s="23" t="s">
        <v>611</v>
      </c>
      <c r="F99" s="60" t="s">
        <v>595</v>
      </c>
      <c r="G99" s="51" t="s">
        <v>595</v>
      </c>
      <c r="H99" s="51" t="s">
        <v>595</v>
      </c>
      <c r="I99" s="40">
        <v>3</v>
      </c>
      <c r="J99" s="40">
        <v>3</v>
      </c>
      <c r="K99" s="51" t="s">
        <v>595</v>
      </c>
    </row>
    <row r="100" spans="3:11" x14ac:dyDescent="0.2">
      <c r="C100" s="23" t="s">
        <v>612</v>
      </c>
      <c r="F100" s="60" t="s">
        <v>595</v>
      </c>
      <c r="G100" s="51" t="s">
        <v>595</v>
      </c>
      <c r="H100" s="51" t="s">
        <v>595</v>
      </c>
      <c r="I100" s="51" t="s">
        <v>595</v>
      </c>
      <c r="J100" s="51" t="s">
        <v>595</v>
      </c>
      <c r="K100" s="51" t="s">
        <v>595</v>
      </c>
    </row>
    <row r="101" spans="3:11" x14ac:dyDescent="0.2">
      <c r="C101" s="23" t="s">
        <v>613</v>
      </c>
      <c r="F101" s="60" t="s">
        <v>595</v>
      </c>
      <c r="G101" s="51" t="s">
        <v>595</v>
      </c>
      <c r="H101" s="51" t="s">
        <v>595</v>
      </c>
      <c r="I101" s="51" t="s">
        <v>595</v>
      </c>
      <c r="J101" s="51" t="s">
        <v>595</v>
      </c>
      <c r="K101" s="51" t="s">
        <v>595</v>
      </c>
    </row>
    <row r="102" spans="3:11" x14ac:dyDescent="0.2">
      <c r="C102" s="23" t="s">
        <v>614</v>
      </c>
      <c r="F102" s="71">
        <v>2</v>
      </c>
      <c r="G102" s="40">
        <v>1</v>
      </c>
      <c r="H102" s="51">
        <v>1</v>
      </c>
      <c r="I102" s="40">
        <v>5</v>
      </c>
      <c r="J102" s="40">
        <v>5</v>
      </c>
      <c r="K102" s="51" t="s">
        <v>595</v>
      </c>
    </row>
    <row r="103" spans="3:11" x14ac:dyDescent="0.2">
      <c r="C103" s="23" t="s">
        <v>615</v>
      </c>
      <c r="F103" s="60" t="s">
        <v>595</v>
      </c>
      <c r="G103" s="51" t="s">
        <v>595</v>
      </c>
      <c r="H103" s="51" t="s">
        <v>595</v>
      </c>
      <c r="I103" s="51" t="s">
        <v>595</v>
      </c>
      <c r="J103" s="51" t="s">
        <v>595</v>
      </c>
      <c r="K103" s="51" t="s">
        <v>595</v>
      </c>
    </row>
    <row r="104" spans="3:11" x14ac:dyDescent="0.2">
      <c r="C104" s="23" t="s">
        <v>616</v>
      </c>
      <c r="F104" s="60" t="s">
        <v>595</v>
      </c>
      <c r="G104" s="51" t="s">
        <v>595</v>
      </c>
      <c r="H104" s="51" t="s">
        <v>595</v>
      </c>
      <c r="I104" s="51" t="s">
        <v>595</v>
      </c>
      <c r="J104" s="51" t="s">
        <v>595</v>
      </c>
      <c r="K104" s="51" t="s">
        <v>595</v>
      </c>
    </row>
    <row r="105" spans="3:11" x14ac:dyDescent="0.2">
      <c r="C105" s="23" t="s">
        <v>617</v>
      </c>
      <c r="F105" s="60" t="s">
        <v>595</v>
      </c>
      <c r="G105" s="51" t="s">
        <v>595</v>
      </c>
      <c r="H105" s="51" t="s">
        <v>595</v>
      </c>
      <c r="I105" s="51" t="s">
        <v>595</v>
      </c>
      <c r="J105" s="51" t="s">
        <v>595</v>
      </c>
      <c r="K105" s="51" t="s">
        <v>595</v>
      </c>
    </row>
    <row r="106" spans="3:11" x14ac:dyDescent="0.2">
      <c r="C106" s="23" t="s">
        <v>618</v>
      </c>
      <c r="F106" s="60" t="s">
        <v>595</v>
      </c>
      <c r="G106" s="51" t="s">
        <v>595</v>
      </c>
      <c r="H106" s="51" t="s">
        <v>595</v>
      </c>
      <c r="I106" s="51" t="s">
        <v>595</v>
      </c>
      <c r="J106" s="51" t="s">
        <v>595</v>
      </c>
      <c r="K106" s="51" t="s">
        <v>595</v>
      </c>
    </row>
    <row r="107" spans="3:11" x14ac:dyDescent="0.2">
      <c r="C107" s="23" t="s">
        <v>619</v>
      </c>
      <c r="F107" s="60" t="s">
        <v>595</v>
      </c>
      <c r="G107" s="51" t="s">
        <v>595</v>
      </c>
      <c r="H107" s="51" t="s">
        <v>595</v>
      </c>
      <c r="I107" s="51" t="s">
        <v>595</v>
      </c>
      <c r="J107" s="51" t="s">
        <v>595</v>
      </c>
      <c r="K107" s="51" t="s">
        <v>595</v>
      </c>
    </row>
    <row r="108" spans="3:11" x14ac:dyDescent="0.2">
      <c r="C108" s="23" t="s">
        <v>620</v>
      </c>
      <c r="F108" s="60">
        <v>1</v>
      </c>
      <c r="G108" s="51">
        <v>1</v>
      </c>
      <c r="H108" s="51" t="s">
        <v>595</v>
      </c>
      <c r="I108" s="51">
        <v>1</v>
      </c>
      <c r="J108" s="51">
        <v>1</v>
      </c>
      <c r="K108" s="51" t="s">
        <v>595</v>
      </c>
    </row>
    <row r="109" spans="3:11" x14ac:dyDescent="0.2">
      <c r="C109" s="23" t="s">
        <v>621</v>
      </c>
      <c r="F109" s="71">
        <v>1</v>
      </c>
      <c r="G109" s="40">
        <v>1</v>
      </c>
      <c r="H109" s="51" t="s">
        <v>595</v>
      </c>
      <c r="I109" s="51" t="s">
        <v>595</v>
      </c>
      <c r="J109" s="51" t="s">
        <v>595</v>
      </c>
      <c r="K109" s="51" t="s">
        <v>595</v>
      </c>
    </row>
    <row r="110" spans="3:11" x14ac:dyDescent="0.2">
      <c r="C110" s="23" t="s">
        <v>622</v>
      </c>
      <c r="F110" s="60" t="s">
        <v>595</v>
      </c>
      <c r="G110" s="51" t="s">
        <v>595</v>
      </c>
      <c r="H110" s="51" t="s">
        <v>595</v>
      </c>
      <c r="I110" s="51" t="s">
        <v>595</v>
      </c>
      <c r="J110" s="51" t="s">
        <v>595</v>
      </c>
      <c r="K110" s="51" t="s">
        <v>595</v>
      </c>
    </row>
    <row r="111" spans="3:11" x14ac:dyDescent="0.2">
      <c r="D111" s="23" t="s">
        <v>567</v>
      </c>
      <c r="F111" s="60" t="s">
        <v>595</v>
      </c>
      <c r="G111" s="51" t="s">
        <v>595</v>
      </c>
      <c r="H111" s="51" t="s">
        <v>595</v>
      </c>
      <c r="I111" s="51" t="s">
        <v>595</v>
      </c>
      <c r="J111" s="51" t="s">
        <v>595</v>
      </c>
      <c r="K111" s="51" t="s">
        <v>595</v>
      </c>
    </row>
    <row r="112" spans="3:11" x14ac:dyDescent="0.2">
      <c r="D112" s="23" t="s">
        <v>568</v>
      </c>
      <c r="F112" s="60" t="s">
        <v>595</v>
      </c>
      <c r="G112" s="51">
        <v>1</v>
      </c>
      <c r="H112" s="51" t="s">
        <v>595</v>
      </c>
      <c r="I112" s="40">
        <v>1</v>
      </c>
      <c r="J112" s="40">
        <v>1</v>
      </c>
      <c r="K112" s="51" t="s">
        <v>595</v>
      </c>
    </row>
    <row r="113" spans="3:11" x14ac:dyDescent="0.2">
      <c r="C113" s="23" t="s">
        <v>623</v>
      </c>
      <c r="F113" s="60" t="s">
        <v>595</v>
      </c>
      <c r="G113" s="51" t="s">
        <v>595</v>
      </c>
      <c r="H113" s="51" t="s">
        <v>595</v>
      </c>
      <c r="I113" s="51" t="s">
        <v>595</v>
      </c>
      <c r="J113" s="51" t="s">
        <v>595</v>
      </c>
      <c r="K113" s="51" t="s">
        <v>595</v>
      </c>
    </row>
    <row r="114" spans="3:11" x14ac:dyDescent="0.2">
      <c r="C114" s="23" t="s">
        <v>570</v>
      </c>
      <c r="F114" s="60" t="s">
        <v>595</v>
      </c>
      <c r="G114" s="51" t="s">
        <v>595</v>
      </c>
      <c r="H114" s="51" t="s">
        <v>595</v>
      </c>
      <c r="I114" s="51" t="s">
        <v>595</v>
      </c>
      <c r="J114" s="51" t="s">
        <v>595</v>
      </c>
      <c r="K114" s="51" t="s">
        <v>595</v>
      </c>
    </row>
    <row r="115" spans="3:11" x14ac:dyDescent="0.2">
      <c r="C115" s="23" t="s">
        <v>624</v>
      </c>
      <c r="F115" s="71">
        <v>4</v>
      </c>
      <c r="G115" s="40">
        <v>5</v>
      </c>
      <c r="H115" s="51" t="s">
        <v>595</v>
      </c>
      <c r="I115" s="40">
        <v>11</v>
      </c>
      <c r="J115" s="40">
        <v>6</v>
      </c>
      <c r="K115" s="51">
        <v>5</v>
      </c>
    </row>
    <row r="116" spans="3:11" x14ac:dyDescent="0.2">
      <c r="D116" s="23" t="s">
        <v>572</v>
      </c>
      <c r="F116" s="60" t="s">
        <v>595</v>
      </c>
      <c r="G116" s="40">
        <v>1</v>
      </c>
      <c r="H116" s="51" t="s">
        <v>595</v>
      </c>
      <c r="I116" s="51" t="s">
        <v>595</v>
      </c>
      <c r="J116" s="51" t="s">
        <v>595</v>
      </c>
      <c r="K116" s="51" t="s">
        <v>595</v>
      </c>
    </row>
    <row r="117" spans="3:11" x14ac:dyDescent="0.2">
      <c r="C117" s="23" t="s">
        <v>625</v>
      </c>
      <c r="F117" s="71">
        <v>19</v>
      </c>
      <c r="G117" s="40">
        <v>31</v>
      </c>
      <c r="H117" s="40">
        <v>9</v>
      </c>
      <c r="I117" s="40">
        <v>31</v>
      </c>
      <c r="J117" s="40">
        <v>45</v>
      </c>
      <c r="K117" s="40">
        <v>9</v>
      </c>
    </row>
    <row r="118" spans="3:11" x14ac:dyDescent="0.2">
      <c r="C118" s="23" t="s">
        <v>626</v>
      </c>
      <c r="F118" s="71">
        <v>8</v>
      </c>
      <c r="G118" s="40">
        <v>7</v>
      </c>
      <c r="H118" s="40">
        <v>10</v>
      </c>
      <c r="I118" s="40">
        <v>4</v>
      </c>
      <c r="J118" s="40">
        <v>3</v>
      </c>
      <c r="K118" s="40">
        <v>4</v>
      </c>
    </row>
    <row r="119" spans="3:11" x14ac:dyDescent="0.2">
      <c r="D119" s="23" t="s">
        <v>627</v>
      </c>
      <c r="F119" s="71">
        <v>53</v>
      </c>
      <c r="G119" s="40">
        <v>53</v>
      </c>
      <c r="H119" s="40">
        <v>57</v>
      </c>
      <c r="I119" s="40">
        <v>59</v>
      </c>
      <c r="J119" s="40">
        <v>52</v>
      </c>
      <c r="K119" s="40">
        <v>52</v>
      </c>
    </row>
    <row r="120" spans="3:11" x14ac:dyDescent="0.2">
      <c r="C120" s="23" t="s">
        <v>628</v>
      </c>
      <c r="D120" s="23" t="s">
        <v>629</v>
      </c>
      <c r="F120" s="71">
        <v>39</v>
      </c>
      <c r="G120" s="40">
        <v>27</v>
      </c>
      <c r="H120" s="40">
        <v>63</v>
      </c>
      <c r="I120" s="40">
        <v>26</v>
      </c>
      <c r="J120" s="40">
        <v>28</v>
      </c>
      <c r="K120" s="40">
        <v>45</v>
      </c>
    </row>
    <row r="121" spans="3:11" x14ac:dyDescent="0.2">
      <c r="D121" s="23" t="s">
        <v>627</v>
      </c>
      <c r="F121" s="60">
        <v>3</v>
      </c>
      <c r="G121" s="51">
        <v>2</v>
      </c>
      <c r="H121" s="51">
        <v>1</v>
      </c>
      <c r="I121" s="51" t="s">
        <v>595</v>
      </c>
      <c r="J121" s="51" t="s">
        <v>595</v>
      </c>
      <c r="K121" s="51" t="s">
        <v>595</v>
      </c>
    </row>
    <row r="122" spans="3:11" x14ac:dyDescent="0.2">
      <c r="C122" s="23" t="s">
        <v>630</v>
      </c>
      <c r="F122" s="71">
        <v>65</v>
      </c>
      <c r="G122" s="40">
        <v>58</v>
      </c>
      <c r="H122" s="40">
        <v>28</v>
      </c>
      <c r="I122" s="40">
        <v>42</v>
      </c>
      <c r="J122" s="40">
        <v>31</v>
      </c>
      <c r="K122" s="40">
        <v>30</v>
      </c>
    </row>
    <row r="123" spans="3:11" x14ac:dyDescent="0.2">
      <c r="C123" s="23" t="s">
        <v>631</v>
      </c>
      <c r="F123" s="60" t="s">
        <v>595</v>
      </c>
      <c r="G123" s="51" t="s">
        <v>595</v>
      </c>
      <c r="H123" s="51" t="s">
        <v>595</v>
      </c>
      <c r="I123" s="51" t="s">
        <v>595</v>
      </c>
      <c r="J123" s="51" t="s">
        <v>595</v>
      </c>
      <c r="K123" s="51" t="s">
        <v>595</v>
      </c>
    </row>
    <row r="124" spans="3:11" x14ac:dyDescent="0.2">
      <c r="C124" s="23" t="s">
        <v>582</v>
      </c>
      <c r="F124" s="60" t="s">
        <v>595</v>
      </c>
      <c r="G124" s="51" t="s">
        <v>595</v>
      </c>
      <c r="H124" s="51" t="s">
        <v>595</v>
      </c>
      <c r="I124" s="51" t="s">
        <v>595</v>
      </c>
      <c r="J124" s="51" t="s">
        <v>595</v>
      </c>
      <c r="K124" s="51" t="s">
        <v>595</v>
      </c>
    </row>
    <row r="125" spans="3:11" x14ac:dyDescent="0.2">
      <c r="C125" s="23" t="s">
        <v>632</v>
      </c>
      <c r="F125" s="60">
        <v>1</v>
      </c>
      <c r="G125" s="51" t="s">
        <v>595</v>
      </c>
      <c r="H125" s="51">
        <v>1</v>
      </c>
      <c r="I125" s="51" t="s">
        <v>595</v>
      </c>
      <c r="J125" s="51" t="s">
        <v>595</v>
      </c>
      <c r="K125" s="51" t="s">
        <v>595</v>
      </c>
    </row>
    <row r="126" spans="3:11" x14ac:dyDescent="0.2">
      <c r="C126" s="23" t="s">
        <v>584</v>
      </c>
      <c r="F126" s="60" t="s">
        <v>595</v>
      </c>
      <c r="G126" s="51" t="s">
        <v>595</v>
      </c>
      <c r="H126" s="51" t="s">
        <v>595</v>
      </c>
      <c r="I126" s="51">
        <v>2</v>
      </c>
      <c r="J126" s="51" t="s">
        <v>595</v>
      </c>
      <c r="K126" s="51">
        <v>2</v>
      </c>
    </row>
    <row r="127" spans="3:11" x14ac:dyDescent="0.2">
      <c r="C127" s="23" t="s">
        <v>633</v>
      </c>
      <c r="F127" s="60" t="s">
        <v>595</v>
      </c>
      <c r="G127" s="51" t="s">
        <v>595</v>
      </c>
      <c r="H127" s="51" t="s">
        <v>595</v>
      </c>
      <c r="I127" s="51" t="s">
        <v>595</v>
      </c>
      <c r="J127" s="51" t="s">
        <v>595</v>
      </c>
      <c r="K127" s="51" t="s">
        <v>595</v>
      </c>
    </row>
    <row r="128" spans="3:11" x14ac:dyDescent="0.2">
      <c r="C128" s="23" t="s">
        <v>586</v>
      </c>
      <c r="F128" s="60" t="s">
        <v>595</v>
      </c>
      <c r="G128" s="51" t="s">
        <v>595</v>
      </c>
      <c r="H128" s="51" t="s">
        <v>595</v>
      </c>
      <c r="I128" s="51" t="s">
        <v>595</v>
      </c>
      <c r="J128" s="51" t="s">
        <v>595</v>
      </c>
      <c r="K128" s="51" t="s">
        <v>595</v>
      </c>
    </row>
    <row r="129" spans="2:11" x14ac:dyDescent="0.2">
      <c r="C129" s="23" t="s">
        <v>634</v>
      </c>
      <c r="F129" s="60" t="s">
        <v>595</v>
      </c>
      <c r="G129" s="51" t="s">
        <v>595</v>
      </c>
      <c r="H129" s="51" t="s">
        <v>595</v>
      </c>
      <c r="I129" s="51" t="s">
        <v>595</v>
      </c>
      <c r="J129" s="51" t="s">
        <v>595</v>
      </c>
      <c r="K129" s="51" t="s">
        <v>595</v>
      </c>
    </row>
    <row r="130" spans="2:11" x14ac:dyDescent="0.2">
      <c r="C130" s="23" t="s">
        <v>635</v>
      </c>
      <c r="F130" s="60" t="s">
        <v>595</v>
      </c>
      <c r="G130" s="51" t="s">
        <v>595</v>
      </c>
      <c r="H130" s="51" t="s">
        <v>595</v>
      </c>
      <c r="I130" s="51" t="s">
        <v>595</v>
      </c>
      <c r="J130" s="51" t="s">
        <v>595</v>
      </c>
      <c r="K130" s="51" t="s">
        <v>595</v>
      </c>
    </row>
    <row r="131" spans="2:11" x14ac:dyDescent="0.2">
      <c r="C131" s="23" t="s">
        <v>636</v>
      </c>
      <c r="F131" s="71">
        <v>26</v>
      </c>
      <c r="G131" s="40">
        <v>19</v>
      </c>
      <c r="H131" s="40">
        <v>9</v>
      </c>
      <c r="I131" s="40">
        <v>21</v>
      </c>
      <c r="J131" s="40">
        <v>15</v>
      </c>
      <c r="K131" s="51">
        <v>6</v>
      </c>
    </row>
    <row r="132" spans="2:11" x14ac:dyDescent="0.2">
      <c r="C132" s="23" t="s">
        <v>637</v>
      </c>
      <c r="F132" s="71">
        <v>2</v>
      </c>
      <c r="G132" s="40">
        <v>2</v>
      </c>
      <c r="H132" s="51" t="s">
        <v>595</v>
      </c>
      <c r="I132" s="51" t="s">
        <v>595</v>
      </c>
      <c r="J132" s="51" t="s">
        <v>595</v>
      </c>
      <c r="K132" s="51" t="s">
        <v>595</v>
      </c>
    </row>
    <row r="133" spans="2:11" x14ac:dyDescent="0.2">
      <c r="C133" s="23" t="s">
        <v>638</v>
      </c>
      <c r="F133" s="60" t="s">
        <v>595</v>
      </c>
      <c r="G133" s="51" t="s">
        <v>595</v>
      </c>
      <c r="H133" s="51" t="s">
        <v>595</v>
      </c>
      <c r="I133" s="51" t="s">
        <v>595</v>
      </c>
      <c r="J133" s="51" t="s">
        <v>595</v>
      </c>
      <c r="K133" s="51" t="s">
        <v>595</v>
      </c>
    </row>
    <row r="134" spans="2:11" x14ac:dyDescent="0.2">
      <c r="C134" s="23" t="s">
        <v>639</v>
      </c>
      <c r="F134" s="71">
        <v>128</v>
      </c>
      <c r="G134" s="40">
        <v>110</v>
      </c>
      <c r="H134" s="40">
        <v>41</v>
      </c>
      <c r="I134" s="40">
        <v>91</v>
      </c>
      <c r="J134" s="40">
        <v>83</v>
      </c>
      <c r="K134" s="40">
        <v>39</v>
      </c>
    </row>
    <row r="135" spans="2:11" x14ac:dyDescent="0.2">
      <c r="C135" s="23" t="s">
        <v>640</v>
      </c>
      <c r="F135" s="60">
        <v>3</v>
      </c>
      <c r="G135" s="51">
        <v>2</v>
      </c>
      <c r="H135" s="51">
        <v>1</v>
      </c>
      <c r="I135" s="51" t="s">
        <v>595</v>
      </c>
      <c r="J135" s="51" t="s">
        <v>595</v>
      </c>
      <c r="K135" s="51" t="s">
        <v>595</v>
      </c>
    </row>
    <row r="136" spans="2:11" x14ac:dyDescent="0.2">
      <c r="F136" s="71"/>
      <c r="G136" s="40"/>
      <c r="H136" s="40"/>
      <c r="I136" s="40"/>
      <c r="J136" s="40"/>
      <c r="K136" s="40"/>
    </row>
    <row r="137" spans="2:11" x14ac:dyDescent="0.2">
      <c r="B137" s="25" t="s">
        <v>641</v>
      </c>
      <c r="F137" s="63" t="s">
        <v>595</v>
      </c>
      <c r="G137" s="64" t="s">
        <v>595</v>
      </c>
      <c r="H137" s="64" t="s">
        <v>595</v>
      </c>
      <c r="I137" s="64" t="s">
        <v>595</v>
      </c>
      <c r="J137" s="64" t="s">
        <v>595</v>
      </c>
      <c r="K137" s="64" t="s">
        <v>595</v>
      </c>
    </row>
    <row r="138" spans="2:11" x14ac:dyDescent="0.2">
      <c r="C138" s="23" t="s">
        <v>642</v>
      </c>
      <c r="F138" s="60" t="s">
        <v>595</v>
      </c>
      <c r="G138" s="51" t="s">
        <v>595</v>
      </c>
      <c r="H138" s="51" t="s">
        <v>595</v>
      </c>
      <c r="I138" s="51" t="s">
        <v>595</v>
      </c>
      <c r="J138" s="51" t="s">
        <v>595</v>
      </c>
      <c r="K138" s="51" t="s">
        <v>595</v>
      </c>
    </row>
    <row r="139" spans="2:11" x14ac:dyDescent="0.2">
      <c r="C139" s="23" t="s">
        <v>613</v>
      </c>
      <c r="F139" s="60" t="s">
        <v>595</v>
      </c>
      <c r="G139" s="51" t="s">
        <v>595</v>
      </c>
      <c r="H139" s="51" t="s">
        <v>595</v>
      </c>
      <c r="I139" s="51" t="s">
        <v>595</v>
      </c>
      <c r="J139" s="51" t="s">
        <v>595</v>
      </c>
      <c r="K139" s="51" t="s">
        <v>595</v>
      </c>
    </row>
    <row r="140" spans="2:11" x14ac:dyDescent="0.2">
      <c r="C140" s="23" t="s">
        <v>643</v>
      </c>
      <c r="F140" s="60" t="s">
        <v>595</v>
      </c>
      <c r="G140" s="51" t="s">
        <v>595</v>
      </c>
      <c r="H140" s="51" t="s">
        <v>595</v>
      </c>
      <c r="I140" s="51" t="s">
        <v>595</v>
      </c>
      <c r="J140" s="51" t="s">
        <v>595</v>
      </c>
      <c r="K140" s="51" t="s">
        <v>595</v>
      </c>
    </row>
    <row r="141" spans="2:11" x14ac:dyDescent="0.2">
      <c r="C141" s="23" t="s">
        <v>619</v>
      </c>
      <c r="F141" s="60" t="s">
        <v>595</v>
      </c>
      <c r="G141" s="51" t="s">
        <v>595</v>
      </c>
      <c r="H141" s="51" t="s">
        <v>595</v>
      </c>
      <c r="I141" s="51" t="s">
        <v>595</v>
      </c>
      <c r="J141" s="51" t="s">
        <v>595</v>
      </c>
      <c r="K141" s="51" t="s">
        <v>595</v>
      </c>
    </row>
    <row r="142" spans="2:11" x14ac:dyDescent="0.2">
      <c r="C142" s="23" t="s">
        <v>558</v>
      </c>
      <c r="F142" s="60" t="s">
        <v>595</v>
      </c>
      <c r="G142" s="51" t="s">
        <v>595</v>
      </c>
      <c r="H142" s="51" t="s">
        <v>595</v>
      </c>
      <c r="I142" s="51" t="s">
        <v>595</v>
      </c>
      <c r="J142" s="51" t="s">
        <v>595</v>
      </c>
      <c r="K142" s="51" t="s">
        <v>595</v>
      </c>
    </row>
    <row r="143" spans="2:11" x14ac:dyDescent="0.2">
      <c r="C143" s="23" t="s">
        <v>644</v>
      </c>
      <c r="F143" s="60" t="s">
        <v>595</v>
      </c>
      <c r="G143" s="51" t="s">
        <v>595</v>
      </c>
      <c r="H143" s="51" t="s">
        <v>595</v>
      </c>
      <c r="I143" s="51" t="s">
        <v>595</v>
      </c>
      <c r="J143" s="51" t="s">
        <v>595</v>
      </c>
      <c r="K143" s="51" t="s">
        <v>595</v>
      </c>
    </row>
    <row r="144" spans="2:11" x14ac:dyDescent="0.2">
      <c r="C144" s="23" t="s">
        <v>637</v>
      </c>
      <c r="F144" s="60" t="s">
        <v>595</v>
      </c>
      <c r="G144" s="51" t="s">
        <v>595</v>
      </c>
      <c r="H144" s="51" t="s">
        <v>595</v>
      </c>
      <c r="I144" s="51" t="s">
        <v>595</v>
      </c>
      <c r="J144" s="51" t="s">
        <v>595</v>
      </c>
      <c r="K144" s="51" t="s">
        <v>595</v>
      </c>
    </row>
    <row r="145" spans="1:14" x14ac:dyDescent="0.2">
      <c r="C145" s="23" t="s">
        <v>639</v>
      </c>
      <c r="F145" s="60" t="s">
        <v>595</v>
      </c>
      <c r="G145" s="51" t="s">
        <v>595</v>
      </c>
      <c r="H145" s="51" t="s">
        <v>595</v>
      </c>
      <c r="I145" s="51" t="s">
        <v>595</v>
      </c>
      <c r="J145" s="51" t="s">
        <v>595</v>
      </c>
      <c r="K145" s="51" t="s">
        <v>595</v>
      </c>
    </row>
    <row r="146" spans="1:14" ht="18" thickBot="1" x14ac:dyDescent="0.25">
      <c r="B146" s="27"/>
      <c r="C146" s="27"/>
      <c r="D146" s="27"/>
      <c r="E146" s="27"/>
      <c r="F146" s="112"/>
      <c r="G146" s="27"/>
      <c r="H146" s="27"/>
      <c r="I146" s="27"/>
      <c r="J146" s="27"/>
      <c r="K146" s="27"/>
      <c r="L146" s="46"/>
      <c r="M146" s="46"/>
      <c r="N146" s="46"/>
    </row>
    <row r="147" spans="1:14" x14ac:dyDescent="0.2">
      <c r="F147" s="23" t="s">
        <v>645</v>
      </c>
      <c r="M147" s="23" t="s">
        <v>1</v>
      </c>
    </row>
    <row r="148" spans="1:14" x14ac:dyDescent="0.2">
      <c r="A148" s="23"/>
    </row>
  </sheetData>
  <phoneticPr fontId="3"/>
  <pageMargins left="0.28000000000000003" right="0.37" top="0.6" bottom="0.53" header="0.51200000000000001" footer="0.51200000000000001"/>
  <pageSetup paperSize="12" scale="75" orientation="portrait" verticalDpi="400" r:id="rId1"/>
  <headerFooter alignWithMargins="0"/>
  <rowBreaks count="1" manualBreakCount="1">
    <brk id="74"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5"/>
  <sheetViews>
    <sheetView showGridLines="0" zoomScale="75" zoomScaleNormal="75" workbookViewId="0">
      <selection activeCell="D22" sqref="D22"/>
    </sheetView>
  </sheetViews>
  <sheetFormatPr defaultColWidth="8.375" defaultRowHeight="17.25" x14ac:dyDescent="0.2"/>
  <cols>
    <col min="1" max="1" width="13.375" style="24" customWidth="1"/>
    <col min="2" max="2" width="3.375" style="24" customWidth="1"/>
    <col min="3" max="3" width="34.25" style="24" customWidth="1"/>
    <col min="4" max="5" width="10.875" style="24" customWidth="1"/>
    <col min="6" max="6" width="9.625" style="24" customWidth="1"/>
    <col min="7" max="9" width="10.25" style="24" customWidth="1"/>
    <col min="10" max="11" width="10.875" style="24" customWidth="1"/>
    <col min="12" max="12" width="9.625" style="24" customWidth="1"/>
    <col min="13" max="13" width="8.875" style="24" bestFit="1" customWidth="1"/>
    <col min="14" max="256" width="8.375" style="24"/>
    <col min="257" max="257" width="13.375" style="24" customWidth="1"/>
    <col min="258" max="258" width="3.375" style="24" customWidth="1"/>
    <col min="259" max="259" width="34.25" style="24" customWidth="1"/>
    <col min="260" max="261" width="10.875" style="24" customWidth="1"/>
    <col min="262" max="262" width="9.625" style="24" customWidth="1"/>
    <col min="263" max="265" width="10.25" style="24" customWidth="1"/>
    <col min="266" max="267" width="10.875" style="24" customWidth="1"/>
    <col min="268" max="268" width="9.625" style="24" customWidth="1"/>
    <col min="269" max="269" width="8.875" style="24" bestFit="1" customWidth="1"/>
    <col min="270" max="512" width="8.375" style="24"/>
    <col min="513" max="513" width="13.375" style="24" customWidth="1"/>
    <col min="514" max="514" width="3.375" style="24" customWidth="1"/>
    <col min="515" max="515" width="34.25" style="24" customWidth="1"/>
    <col min="516" max="517" width="10.875" style="24" customWidth="1"/>
    <col min="518" max="518" width="9.625" style="24" customWidth="1"/>
    <col min="519" max="521" width="10.25" style="24" customWidth="1"/>
    <col min="522" max="523" width="10.875" style="24" customWidth="1"/>
    <col min="524" max="524" width="9.625" style="24" customWidth="1"/>
    <col min="525" max="525" width="8.875" style="24" bestFit="1" customWidth="1"/>
    <col min="526" max="768" width="8.375" style="24"/>
    <col min="769" max="769" width="13.375" style="24" customWidth="1"/>
    <col min="770" max="770" width="3.375" style="24" customWidth="1"/>
    <col min="771" max="771" width="34.25" style="24" customWidth="1"/>
    <col min="772" max="773" width="10.875" style="24" customWidth="1"/>
    <col min="774" max="774" width="9.625" style="24" customWidth="1"/>
    <col min="775" max="777" width="10.25" style="24" customWidth="1"/>
    <col min="778" max="779" width="10.875" style="24" customWidth="1"/>
    <col min="780" max="780" width="9.625" style="24" customWidth="1"/>
    <col min="781" max="781" width="8.875" style="24" bestFit="1" customWidth="1"/>
    <col min="782" max="1024" width="8.375" style="24"/>
    <col min="1025" max="1025" width="13.375" style="24" customWidth="1"/>
    <col min="1026" max="1026" width="3.375" style="24" customWidth="1"/>
    <col min="1027" max="1027" width="34.25" style="24" customWidth="1"/>
    <col min="1028" max="1029" width="10.875" style="24" customWidth="1"/>
    <col min="1030" max="1030" width="9.625" style="24" customWidth="1"/>
    <col min="1031" max="1033" width="10.25" style="24" customWidth="1"/>
    <col min="1034" max="1035" width="10.875" style="24" customWidth="1"/>
    <col min="1036" max="1036" width="9.625" style="24" customWidth="1"/>
    <col min="1037" max="1037" width="8.875" style="24" bestFit="1" customWidth="1"/>
    <col min="1038" max="1280" width="8.375" style="24"/>
    <col min="1281" max="1281" width="13.375" style="24" customWidth="1"/>
    <col min="1282" max="1282" width="3.375" style="24" customWidth="1"/>
    <col min="1283" max="1283" width="34.25" style="24" customWidth="1"/>
    <col min="1284" max="1285" width="10.875" style="24" customWidth="1"/>
    <col min="1286" max="1286" width="9.625" style="24" customWidth="1"/>
    <col min="1287" max="1289" width="10.25" style="24" customWidth="1"/>
    <col min="1290" max="1291" width="10.875" style="24" customWidth="1"/>
    <col min="1292" max="1292" width="9.625" style="24" customWidth="1"/>
    <col min="1293" max="1293" width="8.875" style="24" bestFit="1" customWidth="1"/>
    <col min="1294" max="1536" width="8.375" style="24"/>
    <col min="1537" max="1537" width="13.375" style="24" customWidth="1"/>
    <col min="1538" max="1538" width="3.375" style="24" customWidth="1"/>
    <col min="1539" max="1539" width="34.25" style="24" customWidth="1"/>
    <col min="1540" max="1541" width="10.875" style="24" customWidth="1"/>
    <col min="1542" max="1542" width="9.625" style="24" customWidth="1"/>
    <col min="1543" max="1545" width="10.25" style="24" customWidth="1"/>
    <col min="1546" max="1547" width="10.875" style="24" customWidth="1"/>
    <col min="1548" max="1548" width="9.625" style="24" customWidth="1"/>
    <col min="1549" max="1549" width="8.875" style="24" bestFit="1" customWidth="1"/>
    <col min="1550" max="1792" width="8.375" style="24"/>
    <col min="1793" max="1793" width="13.375" style="24" customWidth="1"/>
    <col min="1794" max="1794" width="3.375" style="24" customWidth="1"/>
    <col min="1795" max="1795" width="34.25" style="24" customWidth="1"/>
    <col min="1796" max="1797" width="10.875" style="24" customWidth="1"/>
    <col min="1798" max="1798" width="9.625" style="24" customWidth="1"/>
    <col min="1799" max="1801" width="10.25" style="24" customWidth="1"/>
    <col min="1802" max="1803" width="10.875" style="24" customWidth="1"/>
    <col min="1804" max="1804" width="9.625" style="24" customWidth="1"/>
    <col min="1805" max="1805" width="8.875" style="24" bestFit="1" customWidth="1"/>
    <col min="1806" max="2048" width="8.375" style="24"/>
    <col min="2049" max="2049" width="13.375" style="24" customWidth="1"/>
    <col min="2050" max="2050" width="3.375" style="24" customWidth="1"/>
    <col min="2051" max="2051" width="34.25" style="24" customWidth="1"/>
    <col min="2052" max="2053" width="10.875" style="24" customWidth="1"/>
    <col min="2054" max="2054" width="9.625" style="24" customWidth="1"/>
    <col min="2055" max="2057" width="10.25" style="24" customWidth="1"/>
    <col min="2058" max="2059" width="10.875" style="24" customWidth="1"/>
    <col min="2060" max="2060" width="9.625" style="24" customWidth="1"/>
    <col min="2061" max="2061" width="8.875" style="24" bestFit="1" customWidth="1"/>
    <col min="2062" max="2304" width="8.375" style="24"/>
    <col min="2305" max="2305" width="13.375" style="24" customWidth="1"/>
    <col min="2306" max="2306" width="3.375" style="24" customWidth="1"/>
    <col min="2307" max="2307" width="34.25" style="24" customWidth="1"/>
    <col min="2308" max="2309" width="10.875" style="24" customWidth="1"/>
    <col min="2310" max="2310" width="9.625" style="24" customWidth="1"/>
    <col min="2311" max="2313" width="10.25" style="24" customWidth="1"/>
    <col min="2314" max="2315" width="10.875" style="24" customWidth="1"/>
    <col min="2316" max="2316" width="9.625" style="24" customWidth="1"/>
    <col min="2317" max="2317" width="8.875" style="24" bestFit="1" customWidth="1"/>
    <col min="2318" max="2560" width="8.375" style="24"/>
    <col min="2561" max="2561" width="13.375" style="24" customWidth="1"/>
    <col min="2562" max="2562" width="3.375" style="24" customWidth="1"/>
    <col min="2563" max="2563" width="34.25" style="24" customWidth="1"/>
    <col min="2564" max="2565" width="10.875" style="24" customWidth="1"/>
    <col min="2566" max="2566" width="9.625" style="24" customWidth="1"/>
    <col min="2567" max="2569" width="10.25" style="24" customWidth="1"/>
    <col min="2570" max="2571" width="10.875" style="24" customWidth="1"/>
    <col min="2572" max="2572" width="9.625" style="24" customWidth="1"/>
    <col min="2573" max="2573" width="8.875" style="24" bestFit="1" customWidth="1"/>
    <col min="2574" max="2816" width="8.375" style="24"/>
    <col min="2817" max="2817" width="13.375" style="24" customWidth="1"/>
    <col min="2818" max="2818" width="3.375" style="24" customWidth="1"/>
    <col min="2819" max="2819" width="34.25" style="24" customWidth="1"/>
    <col min="2820" max="2821" width="10.875" style="24" customWidth="1"/>
    <col min="2822" max="2822" width="9.625" style="24" customWidth="1"/>
    <col min="2823" max="2825" width="10.25" style="24" customWidth="1"/>
    <col min="2826" max="2827" width="10.875" style="24" customWidth="1"/>
    <col min="2828" max="2828" width="9.625" style="24" customWidth="1"/>
    <col min="2829" max="2829" width="8.875" style="24" bestFit="1" customWidth="1"/>
    <col min="2830" max="3072" width="8.375" style="24"/>
    <col min="3073" max="3073" width="13.375" style="24" customWidth="1"/>
    <col min="3074" max="3074" width="3.375" style="24" customWidth="1"/>
    <col min="3075" max="3075" width="34.25" style="24" customWidth="1"/>
    <col min="3076" max="3077" width="10.875" style="24" customWidth="1"/>
    <col min="3078" max="3078" width="9.625" style="24" customWidth="1"/>
    <col min="3079" max="3081" width="10.25" style="24" customWidth="1"/>
    <col min="3082" max="3083" width="10.875" style="24" customWidth="1"/>
    <col min="3084" max="3084" width="9.625" style="24" customWidth="1"/>
    <col min="3085" max="3085" width="8.875" style="24" bestFit="1" customWidth="1"/>
    <col min="3086" max="3328" width="8.375" style="24"/>
    <col min="3329" max="3329" width="13.375" style="24" customWidth="1"/>
    <col min="3330" max="3330" width="3.375" style="24" customWidth="1"/>
    <col min="3331" max="3331" width="34.25" style="24" customWidth="1"/>
    <col min="3332" max="3333" width="10.875" style="24" customWidth="1"/>
    <col min="3334" max="3334" width="9.625" style="24" customWidth="1"/>
    <col min="3335" max="3337" width="10.25" style="24" customWidth="1"/>
    <col min="3338" max="3339" width="10.875" style="24" customWidth="1"/>
    <col min="3340" max="3340" width="9.625" style="24" customWidth="1"/>
    <col min="3341" max="3341" width="8.875" style="24" bestFit="1" customWidth="1"/>
    <col min="3342" max="3584" width="8.375" style="24"/>
    <col min="3585" max="3585" width="13.375" style="24" customWidth="1"/>
    <col min="3586" max="3586" width="3.375" style="24" customWidth="1"/>
    <col min="3587" max="3587" width="34.25" style="24" customWidth="1"/>
    <col min="3588" max="3589" width="10.875" style="24" customWidth="1"/>
    <col min="3590" max="3590" width="9.625" style="24" customWidth="1"/>
    <col min="3591" max="3593" width="10.25" style="24" customWidth="1"/>
    <col min="3594" max="3595" width="10.875" style="24" customWidth="1"/>
    <col min="3596" max="3596" width="9.625" style="24" customWidth="1"/>
    <col min="3597" max="3597" width="8.875" style="24" bestFit="1" customWidth="1"/>
    <col min="3598" max="3840" width="8.375" style="24"/>
    <col min="3841" max="3841" width="13.375" style="24" customWidth="1"/>
    <col min="3842" max="3842" width="3.375" style="24" customWidth="1"/>
    <col min="3843" max="3843" width="34.25" style="24" customWidth="1"/>
    <col min="3844" max="3845" width="10.875" style="24" customWidth="1"/>
    <col min="3846" max="3846" width="9.625" style="24" customWidth="1"/>
    <col min="3847" max="3849" width="10.25" style="24" customWidth="1"/>
    <col min="3850" max="3851" width="10.875" style="24" customWidth="1"/>
    <col min="3852" max="3852" width="9.625" style="24" customWidth="1"/>
    <col min="3853" max="3853" width="8.875" style="24" bestFit="1" customWidth="1"/>
    <col min="3854" max="4096" width="8.375" style="24"/>
    <col min="4097" max="4097" width="13.375" style="24" customWidth="1"/>
    <col min="4098" max="4098" width="3.375" style="24" customWidth="1"/>
    <col min="4099" max="4099" width="34.25" style="24" customWidth="1"/>
    <col min="4100" max="4101" width="10.875" style="24" customWidth="1"/>
    <col min="4102" max="4102" width="9.625" style="24" customWidth="1"/>
    <col min="4103" max="4105" width="10.25" style="24" customWidth="1"/>
    <col min="4106" max="4107" width="10.875" style="24" customWidth="1"/>
    <col min="4108" max="4108" width="9.625" style="24" customWidth="1"/>
    <col min="4109" max="4109" width="8.875" style="24" bestFit="1" customWidth="1"/>
    <col min="4110" max="4352" width="8.375" style="24"/>
    <col min="4353" max="4353" width="13.375" style="24" customWidth="1"/>
    <col min="4354" max="4354" width="3.375" style="24" customWidth="1"/>
    <col min="4355" max="4355" width="34.25" style="24" customWidth="1"/>
    <col min="4356" max="4357" width="10.875" style="24" customWidth="1"/>
    <col min="4358" max="4358" width="9.625" style="24" customWidth="1"/>
    <col min="4359" max="4361" width="10.25" style="24" customWidth="1"/>
    <col min="4362" max="4363" width="10.875" style="24" customWidth="1"/>
    <col min="4364" max="4364" width="9.625" style="24" customWidth="1"/>
    <col min="4365" max="4365" width="8.875" style="24" bestFit="1" customWidth="1"/>
    <col min="4366" max="4608" width="8.375" style="24"/>
    <col min="4609" max="4609" width="13.375" style="24" customWidth="1"/>
    <col min="4610" max="4610" width="3.375" style="24" customWidth="1"/>
    <col min="4611" max="4611" width="34.25" style="24" customWidth="1"/>
    <col min="4612" max="4613" width="10.875" style="24" customWidth="1"/>
    <col min="4614" max="4614" width="9.625" style="24" customWidth="1"/>
    <col min="4615" max="4617" width="10.25" style="24" customWidth="1"/>
    <col min="4618" max="4619" width="10.875" style="24" customWidth="1"/>
    <col min="4620" max="4620" width="9.625" style="24" customWidth="1"/>
    <col min="4621" max="4621" width="8.875" style="24" bestFit="1" customWidth="1"/>
    <col min="4622" max="4864" width="8.375" style="24"/>
    <col min="4865" max="4865" width="13.375" style="24" customWidth="1"/>
    <col min="4866" max="4866" width="3.375" style="24" customWidth="1"/>
    <col min="4867" max="4867" width="34.25" style="24" customWidth="1"/>
    <col min="4868" max="4869" width="10.875" style="24" customWidth="1"/>
    <col min="4870" max="4870" width="9.625" style="24" customWidth="1"/>
    <col min="4871" max="4873" width="10.25" style="24" customWidth="1"/>
    <col min="4874" max="4875" width="10.875" style="24" customWidth="1"/>
    <col min="4876" max="4876" width="9.625" style="24" customWidth="1"/>
    <col min="4877" max="4877" width="8.875" style="24" bestFit="1" customWidth="1"/>
    <col min="4878" max="5120" width="8.375" style="24"/>
    <col min="5121" max="5121" width="13.375" style="24" customWidth="1"/>
    <col min="5122" max="5122" width="3.375" style="24" customWidth="1"/>
    <col min="5123" max="5123" width="34.25" style="24" customWidth="1"/>
    <col min="5124" max="5125" width="10.875" style="24" customWidth="1"/>
    <col min="5126" max="5126" width="9.625" style="24" customWidth="1"/>
    <col min="5127" max="5129" width="10.25" style="24" customWidth="1"/>
    <col min="5130" max="5131" width="10.875" style="24" customWidth="1"/>
    <col min="5132" max="5132" width="9.625" style="24" customWidth="1"/>
    <col min="5133" max="5133" width="8.875" style="24" bestFit="1" customWidth="1"/>
    <col min="5134" max="5376" width="8.375" style="24"/>
    <col min="5377" max="5377" width="13.375" style="24" customWidth="1"/>
    <col min="5378" max="5378" width="3.375" style="24" customWidth="1"/>
    <col min="5379" max="5379" width="34.25" style="24" customWidth="1"/>
    <col min="5380" max="5381" width="10.875" style="24" customWidth="1"/>
    <col min="5382" max="5382" width="9.625" style="24" customWidth="1"/>
    <col min="5383" max="5385" width="10.25" style="24" customWidth="1"/>
    <col min="5386" max="5387" width="10.875" style="24" customWidth="1"/>
    <col min="5388" max="5388" width="9.625" style="24" customWidth="1"/>
    <col min="5389" max="5389" width="8.875" style="24" bestFit="1" customWidth="1"/>
    <col min="5390" max="5632" width="8.375" style="24"/>
    <col min="5633" max="5633" width="13.375" style="24" customWidth="1"/>
    <col min="5634" max="5634" width="3.375" style="24" customWidth="1"/>
    <col min="5635" max="5635" width="34.25" style="24" customWidth="1"/>
    <col min="5636" max="5637" width="10.875" style="24" customWidth="1"/>
    <col min="5638" max="5638" width="9.625" style="24" customWidth="1"/>
    <col min="5639" max="5641" width="10.25" style="24" customWidth="1"/>
    <col min="5642" max="5643" width="10.875" style="24" customWidth="1"/>
    <col min="5644" max="5644" width="9.625" style="24" customWidth="1"/>
    <col min="5645" max="5645" width="8.875" style="24" bestFit="1" customWidth="1"/>
    <col min="5646" max="5888" width="8.375" style="24"/>
    <col min="5889" max="5889" width="13.375" style="24" customWidth="1"/>
    <col min="5890" max="5890" width="3.375" style="24" customWidth="1"/>
    <col min="5891" max="5891" width="34.25" style="24" customWidth="1"/>
    <col min="5892" max="5893" width="10.875" style="24" customWidth="1"/>
    <col min="5894" max="5894" width="9.625" style="24" customWidth="1"/>
    <col min="5895" max="5897" width="10.25" style="24" customWidth="1"/>
    <col min="5898" max="5899" width="10.875" style="24" customWidth="1"/>
    <col min="5900" max="5900" width="9.625" style="24" customWidth="1"/>
    <col min="5901" max="5901" width="8.875" style="24" bestFit="1" customWidth="1"/>
    <col min="5902" max="6144" width="8.375" style="24"/>
    <col min="6145" max="6145" width="13.375" style="24" customWidth="1"/>
    <col min="6146" max="6146" width="3.375" style="24" customWidth="1"/>
    <col min="6147" max="6147" width="34.25" style="24" customWidth="1"/>
    <col min="6148" max="6149" width="10.875" style="24" customWidth="1"/>
    <col min="6150" max="6150" width="9.625" style="24" customWidth="1"/>
    <col min="6151" max="6153" width="10.25" style="24" customWidth="1"/>
    <col min="6154" max="6155" width="10.875" style="24" customWidth="1"/>
    <col min="6156" max="6156" width="9.625" style="24" customWidth="1"/>
    <col min="6157" max="6157" width="8.875" style="24" bestFit="1" customWidth="1"/>
    <col min="6158" max="6400" width="8.375" style="24"/>
    <col min="6401" max="6401" width="13.375" style="24" customWidth="1"/>
    <col min="6402" max="6402" width="3.375" style="24" customWidth="1"/>
    <col min="6403" max="6403" width="34.25" style="24" customWidth="1"/>
    <col min="6404" max="6405" width="10.875" style="24" customWidth="1"/>
    <col min="6406" max="6406" width="9.625" style="24" customWidth="1"/>
    <col min="6407" max="6409" width="10.25" style="24" customWidth="1"/>
    <col min="6410" max="6411" width="10.875" style="24" customWidth="1"/>
    <col min="6412" max="6412" width="9.625" style="24" customWidth="1"/>
    <col min="6413" max="6413" width="8.875" style="24" bestFit="1" customWidth="1"/>
    <col min="6414" max="6656" width="8.375" style="24"/>
    <col min="6657" max="6657" width="13.375" style="24" customWidth="1"/>
    <col min="6658" max="6658" width="3.375" style="24" customWidth="1"/>
    <col min="6659" max="6659" width="34.25" style="24" customWidth="1"/>
    <col min="6660" max="6661" width="10.875" style="24" customWidth="1"/>
    <col min="6662" max="6662" width="9.625" style="24" customWidth="1"/>
    <col min="6663" max="6665" width="10.25" style="24" customWidth="1"/>
    <col min="6666" max="6667" width="10.875" style="24" customWidth="1"/>
    <col min="6668" max="6668" width="9.625" style="24" customWidth="1"/>
    <col min="6669" max="6669" width="8.875" style="24" bestFit="1" customWidth="1"/>
    <col min="6670" max="6912" width="8.375" style="24"/>
    <col min="6913" max="6913" width="13.375" style="24" customWidth="1"/>
    <col min="6914" max="6914" width="3.375" style="24" customWidth="1"/>
    <col min="6915" max="6915" width="34.25" style="24" customWidth="1"/>
    <col min="6916" max="6917" width="10.875" style="24" customWidth="1"/>
    <col min="6918" max="6918" width="9.625" style="24" customWidth="1"/>
    <col min="6919" max="6921" width="10.25" style="24" customWidth="1"/>
    <col min="6922" max="6923" width="10.875" style="24" customWidth="1"/>
    <col min="6924" max="6924" width="9.625" style="24" customWidth="1"/>
    <col min="6925" max="6925" width="8.875" style="24" bestFit="1" customWidth="1"/>
    <col min="6926" max="7168" width="8.375" style="24"/>
    <col min="7169" max="7169" width="13.375" style="24" customWidth="1"/>
    <col min="7170" max="7170" width="3.375" style="24" customWidth="1"/>
    <col min="7171" max="7171" width="34.25" style="24" customWidth="1"/>
    <col min="7172" max="7173" width="10.875" style="24" customWidth="1"/>
    <col min="7174" max="7174" width="9.625" style="24" customWidth="1"/>
    <col min="7175" max="7177" width="10.25" style="24" customWidth="1"/>
    <col min="7178" max="7179" width="10.875" style="24" customWidth="1"/>
    <col min="7180" max="7180" width="9.625" style="24" customWidth="1"/>
    <col min="7181" max="7181" width="8.875" style="24" bestFit="1" customWidth="1"/>
    <col min="7182" max="7424" width="8.375" style="24"/>
    <col min="7425" max="7425" width="13.375" style="24" customWidth="1"/>
    <col min="7426" max="7426" width="3.375" style="24" customWidth="1"/>
    <col min="7427" max="7427" width="34.25" style="24" customWidth="1"/>
    <col min="7428" max="7429" width="10.875" style="24" customWidth="1"/>
    <col min="7430" max="7430" width="9.625" style="24" customWidth="1"/>
    <col min="7431" max="7433" width="10.25" style="24" customWidth="1"/>
    <col min="7434" max="7435" width="10.875" style="24" customWidth="1"/>
    <col min="7436" max="7436" width="9.625" style="24" customWidth="1"/>
    <col min="7437" max="7437" width="8.875" style="24" bestFit="1" customWidth="1"/>
    <col min="7438" max="7680" width="8.375" style="24"/>
    <col min="7681" max="7681" width="13.375" style="24" customWidth="1"/>
    <col min="7682" max="7682" width="3.375" style="24" customWidth="1"/>
    <col min="7683" max="7683" width="34.25" style="24" customWidth="1"/>
    <col min="7684" max="7685" width="10.875" style="24" customWidth="1"/>
    <col min="7686" max="7686" width="9.625" style="24" customWidth="1"/>
    <col min="7687" max="7689" width="10.25" style="24" customWidth="1"/>
    <col min="7690" max="7691" width="10.875" style="24" customWidth="1"/>
    <col min="7692" max="7692" width="9.625" style="24" customWidth="1"/>
    <col min="7693" max="7693" width="8.875" style="24" bestFit="1" customWidth="1"/>
    <col min="7694" max="7936" width="8.375" style="24"/>
    <col min="7937" max="7937" width="13.375" style="24" customWidth="1"/>
    <col min="7938" max="7938" width="3.375" style="24" customWidth="1"/>
    <col min="7939" max="7939" width="34.25" style="24" customWidth="1"/>
    <col min="7940" max="7941" width="10.875" style="24" customWidth="1"/>
    <col min="7942" max="7942" width="9.625" style="24" customWidth="1"/>
    <col min="7943" max="7945" width="10.25" style="24" customWidth="1"/>
    <col min="7946" max="7947" width="10.875" style="24" customWidth="1"/>
    <col min="7948" max="7948" width="9.625" style="24" customWidth="1"/>
    <col min="7949" max="7949" width="8.875" style="24" bestFit="1" customWidth="1"/>
    <col min="7950" max="8192" width="8.375" style="24"/>
    <col min="8193" max="8193" width="13.375" style="24" customWidth="1"/>
    <col min="8194" max="8194" width="3.375" style="24" customWidth="1"/>
    <col min="8195" max="8195" width="34.25" style="24" customWidth="1"/>
    <col min="8196" max="8197" width="10.875" style="24" customWidth="1"/>
    <col min="8198" max="8198" width="9.625" style="24" customWidth="1"/>
    <col min="8199" max="8201" width="10.25" style="24" customWidth="1"/>
    <col min="8202" max="8203" width="10.875" style="24" customWidth="1"/>
    <col min="8204" max="8204" width="9.625" style="24" customWidth="1"/>
    <col min="8205" max="8205" width="8.875" style="24" bestFit="1" customWidth="1"/>
    <col min="8206" max="8448" width="8.375" style="24"/>
    <col min="8449" max="8449" width="13.375" style="24" customWidth="1"/>
    <col min="8450" max="8450" width="3.375" style="24" customWidth="1"/>
    <col min="8451" max="8451" width="34.25" style="24" customWidth="1"/>
    <col min="8452" max="8453" width="10.875" style="24" customWidth="1"/>
    <col min="8454" max="8454" width="9.625" style="24" customWidth="1"/>
    <col min="8455" max="8457" width="10.25" style="24" customWidth="1"/>
    <col min="8458" max="8459" width="10.875" style="24" customWidth="1"/>
    <col min="8460" max="8460" width="9.625" style="24" customWidth="1"/>
    <col min="8461" max="8461" width="8.875" style="24" bestFit="1" customWidth="1"/>
    <col min="8462" max="8704" width="8.375" style="24"/>
    <col min="8705" max="8705" width="13.375" style="24" customWidth="1"/>
    <col min="8706" max="8706" width="3.375" style="24" customWidth="1"/>
    <col min="8707" max="8707" width="34.25" style="24" customWidth="1"/>
    <col min="8708" max="8709" width="10.875" style="24" customWidth="1"/>
    <col min="8710" max="8710" width="9.625" style="24" customWidth="1"/>
    <col min="8711" max="8713" width="10.25" style="24" customWidth="1"/>
    <col min="8714" max="8715" width="10.875" style="24" customWidth="1"/>
    <col min="8716" max="8716" width="9.625" style="24" customWidth="1"/>
    <col min="8717" max="8717" width="8.875" style="24" bestFit="1" customWidth="1"/>
    <col min="8718" max="8960" width="8.375" style="24"/>
    <col min="8961" max="8961" width="13.375" style="24" customWidth="1"/>
    <col min="8962" max="8962" width="3.375" style="24" customWidth="1"/>
    <col min="8963" max="8963" width="34.25" style="24" customWidth="1"/>
    <col min="8964" max="8965" width="10.875" style="24" customWidth="1"/>
    <col min="8966" max="8966" width="9.625" style="24" customWidth="1"/>
    <col min="8967" max="8969" width="10.25" style="24" customWidth="1"/>
    <col min="8970" max="8971" width="10.875" style="24" customWidth="1"/>
    <col min="8972" max="8972" width="9.625" style="24" customWidth="1"/>
    <col min="8973" max="8973" width="8.875" style="24" bestFit="1" customWidth="1"/>
    <col min="8974" max="9216" width="8.375" style="24"/>
    <col min="9217" max="9217" width="13.375" style="24" customWidth="1"/>
    <col min="9218" max="9218" width="3.375" style="24" customWidth="1"/>
    <col min="9219" max="9219" width="34.25" style="24" customWidth="1"/>
    <col min="9220" max="9221" width="10.875" style="24" customWidth="1"/>
    <col min="9222" max="9222" width="9.625" style="24" customWidth="1"/>
    <col min="9223" max="9225" width="10.25" style="24" customWidth="1"/>
    <col min="9226" max="9227" width="10.875" style="24" customWidth="1"/>
    <col min="9228" max="9228" width="9.625" style="24" customWidth="1"/>
    <col min="9229" max="9229" width="8.875" style="24" bestFit="1" customWidth="1"/>
    <col min="9230" max="9472" width="8.375" style="24"/>
    <col min="9473" max="9473" width="13.375" style="24" customWidth="1"/>
    <col min="9474" max="9474" width="3.375" style="24" customWidth="1"/>
    <col min="9475" max="9475" width="34.25" style="24" customWidth="1"/>
    <col min="9476" max="9477" width="10.875" style="24" customWidth="1"/>
    <col min="9478" max="9478" width="9.625" style="24" customWidth="1"/>
    <col min="9479" max="9481" width="10.25" style="24" customWidth="1"/>
    <col min="9482" max="9483" width="10.875" style="24" customWidth="1"/>
    <col min="9484" max="9484" width="9.625" style="24" customWidth="1"/>
    <col min="9485" max="9485" width="8.875" style="24" bestFit="1" customWidth="1"/>
    <col min="9486" max="9728" width="8.375" style="24"/>
    <col min="9729" max="9729" width="13.375" style="24" customWidth="1"/>
    <col min="9730" max="9730" width="3.375" style="24" customWidth="1"/>
    <col min="9731" max="9731" width="34.25" style="24" customWidth="1"/>
    <col min="9732" max="9733" width="10.875" style="24" customWidth="1"/>
    <col min="9734" max="9734" width="9.625" style="24" customWidth="1"/>
    <col min="9735" max="9737" width="10.25" style="24" customWidth="1"/>
    <col min="9738" max="9739" width="10.875" style="24" customWidth="1"/>
    <col min="9740" max="9740" width="9.625" style="24" customWidth="1"/>
    <col min="9741" max="9741" width="8.875" style="24" bestFit="1" customWidth="1"/>
    <col min="9742" max="9984" width="8.375" style="24"/>
    <col min="9985" max="9985" width="13.375" style="24" customWidth="1"/>
    <col min="9986" max="9986" width="3.375" style="24" customWidth="1"/>
    <col min="9987" max="9987" width="34.25" style="24" customWidth="1"/>
    <col min="9988" max="9989" width="10.875" style="24" customWidth="1"/>
    <col min="9990" max="9990" width="9.625" style="24" customWidth="1"/>
    <col min="9991" max="9993" width="10.25" style="24" customWidth="1"/>
    <col min="9994" max="9995" width="10.875" style="24" customWidth="1"/>
    <col min="9996" max="9996" width="9.625" style="24" customWidth="1"/>
    <col min="9997" max="9997" width="8.875" style="24" bestFit="1" customWidth="1"/>
    <col min="9998" max="10240" width="8.375" style="24"/>
    <col min="10241" max="10241" width="13.375" style="24" customWidth="1"/>
    <col min="10242" max="10242" width="3.375" style="24" customWidth="1"/>
    <col min="10243" max="10243" width="34.25" style="24" customWidth="1"/>
    <col min="10244" max="10245" width="10.875" style="24" customWidth="1"/>
    <col min="10246" max="10246" width="9.625" style="24" customWidth="1"/>
    <col min="10247" max="10249" width="10.25" style="24" customWidth="1"/>
    <col min="10250" max="10251" width="10.875" style="24" customWidth="1"/>
    <col min="10252" max="10252" width="9.625" style="24" customWidth="1"/>
    <col min="10253" max="10253" width="8.875" style="24" bestFit="1" customWidth="1"/>
    <col min="10254" max="10496" width="8.375" style="24"/>
    <col min="10497" max="10497" width="13.375" style="24" customWidth="1"/>
    <col min="10498" max="10498" width="3.375" style="24" customWidth="1"/>
    <col min="10499" max="10499" width="34.25" style="24" customWidth="1"/>
    <col min="10500" max="10501" width="10.875" style="24" customWidth="1"/>
    <col min="10502" max="10502" width="9.625" style="24" customWidth="1"/>
    <col min="10503" max="10505" width="10.25" style="24" customWidth="1"/>
    <col min="10506" max="10507" width="10.875" style="24" customWidth="1"/>
    <col min="10508" max="10508" width="9.625" style="24" customWidth="1"/>
    <col min="10509" max="10509" width="8.875" style="24" bestFit="1" customWidth="1"/>
    <col min="10510" max="10752" width="8.375" style="24"/>
    <col min="10753" max="10753" width="13.375" style="24" customWidth="1"/>
    <col min="10754" max="10754" width="3.375" style="24" customWidth="1"/>
    <col min="10755" max="10755" width="34.25" style="24" customWidth="1"/>
    <col min="10756" max="10757" width="10.875" style="24" customWidth="1"/>
    <col min="10758" max="10758" width="9.625" style="24" customWidth="1"/>
    <col min="10759" max="10761" width="10.25" style="24" customWidth="1"/>
    <col min="10762" max="10763" width="10.875" style="24" customWidth="1"/>
    <col min="10764" max="10764" width="9.625" style="24" customWidth="1"/>
    <col min="10765" max="10765" width="8.875" style="24" bestFit="1" customWidth="1"/>
    <col min="10766" max="11008" width="8.375" style="24"/>
    <col min="11009" max="11009" width="13.375" style="24" customWidth="1"/>
    <col min="11010" max="11010" width="3.375" style="24" customWidth="1"/>
    <col min="11011" max="11011" width="34.25" style="24" customWidth="1"/>
    <col min="11012" max="11013" width="10.875" style="24" customWidth="1"/>
    <col min="11014" max="11014" width="9.625" style="24" customWidth="1"/>
    <col min="11015" max="11017" width="10.25" style="24" customWidth="1"/>
    <col min="11018" max="11019" width="10.875" style="24" customWidth="1"/>
    <col min="11020" max="11020" width="9.625" style="24" customWidth="1"/>
    <col min="11021" max="11021" width="8.875" style="24" bestFit="1" customWidth="1"/>
    <col min="11022" max="11264" width="8.375" style="24"/>
    <col min="11265" max="11265" width="13.375" style="24" customWidth="1"/>
    <col min="11266" max="11266" width="3.375" style="24" customWidth="1"/>
    <col min="11267" max="11267" width="34.25" style="24" customWidth="1"/>
    <col min="11268" max="11269" width="10.875" style="24" customWidth="1"/>
    <col min="11270" max="11270" width="9.625" style="24" customWidth="1"/>
    <col min="11271" max="11273" width="10.25" style="24" customWidth="1"/>
    <col min="11274" max="11275" width="10.875" style="24" customWidth="1"/>
    <col min="11276" max="11276" width="9.625" style="24" customWidth="1"/>
    <col min="11277" max="11277" width="8.875" style="24" bestFit="1" customWidth="1"/>
    <col min="11278" max="11520" width="8.375" style="24"/>
    <col min="11521" max="11521" width="13.375" style="24" customWidth="1"/>
    <col min="11522" max="11522" width="3.375" style="24" customWidth="1"/>
    <col min="11523" max="11523" width="34.25" style="24" customWidth="1"/>
    <col min="11524" max="11525" width="10.875" style="24" customWidth="1"/>
    <col min="11526" max="11526" width="9.625" style="24" customWidth="1"/>
    <col min="11527" max="11529" width="10.25" style="24" customWidth="1"/>
    <col min="11530" max="11531" width="10.875" style="24" customWidth="1"/>
    <col min="11532" max="11532" width="9.625" style="24" customWidth="1"/>
    <col min="11533" max="11533" width="8.875" style="24" bestFit="1" customWidth="1"/>
    <col min="11534" max="11776" width="8.375" style="24"/>
    <col min="11777" max="11777" width="13.375" style="24" customWidth="1"/>
    <col min="11778" max="11778" width="3.375" style="24" customWidth="1"/>
    <col min="11779" max="11779" width="34.25" style="24" customWidth="1"/>
    <col min="11780" max="11781" width="10.875" style="24" customWidth="1"/>
    <col min="11782" max="11782" width="9.625" style="24" customWidth="1"/>
    <col min="11783" max="11785" width="10.25" style="24" customWidth="1"/>
    <col min="11786" max="11787" width="10.875" style="24" customWidth="1"/>
    <col min="11788" max="11788" width="9.625" style="24" customWidth="1"/>
    <col min="11789" max="11789" width="8.875" style="24" bestFit="1" customWidth="1"/>
    <col min="11790" max="12032" width="8.375" style="24"/>
    <col min="12033" max="12033" width="13.375" style="24" customWidth="1"/>
    <col min="12034" max="12034" width="3.375" style="24" customWidth="1"/>
    <col min="12035" max="12035" width="34.25" style="24" customWidth="1"/>
    <col min="12036" max="12037" width="10.875" style="24" customWidth="1"/>
    <col min="12038" max="12038" width="9.625" style="24" customWidth="1"/>
    <col min="12039" max="12041" width="10.25" style="24" customWidth="1"/>
    <col min="12042" max="12043" width="10.875" style="24" customWidth="1"/>
    <col min="12044" max="12044" width="9.625" style="24" customWidth="1"/>
    <col min="12045" max="12045" width="8.875" style="24" bestFit="1" customWidth="1"/>
    <col min="12046" max="12288" width="8.375" style="24"/>
    <col min="12289" max="12289" width="13.375" style="24" customWidth="1"/>
    <col min="12290" max="12290" width="3.375" style="24" customWidth="1"/>
    <col min="12291" max="12291" width="34.25" style="24" customWidth="1"/>
    <col min="12292" max="12293" width="10.875" style="24" customWidth="1"/>
    <col min="12294" max="12294" width="9.625" style="24" customWidth="1"/>
    <col min="12295" max="12297" width="10.25" style="24" customWidth="1"/>
    <col min="12298" max="12299" width="10.875" style="24" customWidth="1"/>
    <col min="12300" max="12300" width="9.625" style="24" customWidth="1"/>
    <col min="12301" max="12301" width="8.875" style="24" bestFit="1" customWidth="1"/>
    <col min="12302" max="12544" width="8.375" style="24"/>
    <col min="12545" max="12545" width="13.375" style="24" customWidth="1"/>
    <col min="12546" max="12546" width="3.375" style="24" customWidth="1"/>
    <col min="12547" max="12547" width="34.25" style="24" customWidth="1"/>
    <col min="12548" max="12549" width="10.875" style="24" customWidth="1"/>
    <col min="12550" max="12550" width="9.625" style="24" customWidth="1"/>
    <col min="12551" max="12553" width="10.25" style="24" customWidth="1"/>
    <col min="12554" max="12555" width="10.875" style="24" customWidth="1"/>
    <col min="12556" max="12556" width="9.625" style="24" customWidth="1"/>
    <col min="12557" max="12557" width="8.875" style="24" bestFit="1" customWidth="1"/>
    <col min="12558" max="12800" width="8.375" style="24"/>
    <col min="12801" max="12801" width="13.375" style="24" customWidth="1"/>
    <col min="12802" max="12802" width="3.375" style="24" customWidth="1"/>
    <col min="12803" max="12803" width="34.25" style="24" customWidth="1"/>
    <col min="12804" max="12805" width="10.875" style="24" customWidth="1"/>
    <col min="12806" max="12806" width="9.625" style="24" customWidth="1"/>
    <col min="12807" max="12809" width="10.25" style="24" customWidth="1"/>
    <col min="12810" max="12811" width="10.875" style="24" customWidth="1"/>
    <col min="12812" max="12812" width="9.625" style="24" customWidth="1"/>
    <col min="12813" max="12813" width="8.875" style="24" bestFit="1" customWidth="1"/>
    <col min="12814" max="13056" width="8.375" style="24"/>
    <col min="13057" max="13057" width="13.375" style="24" customWidth="1"/>
    <col min="13058" max="13058" width="3.375" style="24" customWidth="1"/>
    <col min="13059" max="13059" width="34.25" style="24" customWidth="1"/>
    <col min="13060" max="13061" width="10.875" style="24" customWidth="1"/>
    <col min="13062" max="13062" width="9.625" style="24" customWidth="1"/>
    <col min="13063" max="13065" width="10.25" style="24" customWidth="1"/>
    <col min="13066" max="13067" width="10.875" style="24" customWidth="1"/>
    <col min="13068" max="13068" width="9.625" style="24" customWidth="1"/>
    <col min="13069" max="13069" width="8.875" style="24" bestFit="1" customWidth="1"/>
    <col min="13070" max="13312" width="8.375" style="24"/>
    <col min="13313" max="13313" width="13.375" style="24" customWidth="1"/>
    <col min="13314" max="13314" width="3.375" style="24" customWidth="1"/>
    <col min="13315" max="13315" width="34.25" style="24" customWidth="1"/>
    <col min="13316" max="13317" width="10.875" style="24" customWidth="1"/>
    <col min="13318" max="13318" width="9.625" style="24" customWidth="1"/>
    <col min="13319" max="13321" width="10.25" style="24" customWidth="1"/>
    <col min="13322" max="13323" width="10.875" style="24" customWidth="1"/>
    <col min="13324" max="13324" width="9.625" style="24" customWidth="1"/>
    <col min="13325" max="13325" width="8.875" style="24" bestFit="1" customWidth="1"/>
    <col min="13326" max="13568" width="8.375" style="24"/>
    <col min="13569" max="13569" width="13.375" style="24" customWidth="1"/>
    <col min="13570" max="13570" width="3.375" style="24" customWidth="1"/>
    <col min="13571" max="13571" width="34.25" style="24" customWidth="1"/>
    <col min="13572" max="13573" width="10.875" style="24" customWidth="1"/>
    <col min="13574" max="13574" width="9.625" style="24" customWidth="1"/>
    <col min="13575" max="13577" width="10.25" style="24" customWidth="1"/>
    <col min="13578" max="13579" width="10.875" style="24" customWidth="1"/>
    <col min="13580" max="13580" width="9.625" style="24" customWidth="1"/>
    <col min="13581" max="13581" width="8.875" style="24" bestFit="1" customWidth="1"/>
    <col min="13582" max="13824" width="8.375" style="24"/>
    <col min="13825" max="13825" width="13.375" style="24" customWidth="1"/>
    <col min="13826" max="13826" width="3.375" style="24" customWidth="1"/>
    <col min="13827" max="13827" width="34.25" style="24" customWidth="1"/>
    <col min="13828" max="13829" width="10.875" style="24" customWidth="1"/>
    <col min="13830" max="13830" width="9.625" style="24" customWidth="1"/>
    <col min="13831" max="13833" width="10.25" style="24" customWidth="1"/>
    <col min="13834" max="13835" width="10.875" style="24" customWidth="1"/>
    <col min="13836" max="13836" width="9.625" style="24" customWidth="1"/>
    <col min="13837" max="13837" width="8.875" style="24" bestFit="1" customWidth="1"/>
    <col min="13838" max="14080" width="8.375" style="24"/>
    <col min="14081" max="14081" width="13.375" style="24" customWidth="1"/>
    <col min="14082" max="14082" width="3.375" style="24" customWidth="1"/>
    <col min="14083" max="14083" width="34.25" style="24" customWidth="1"/>
    <col min="14084" max="14085" width="10.875" style="24" customWidth="1"/>
    <col min="14086" max="14086" width="9.625" style="24" customWidth="1"/>
    <col min="14087" max="14089" width="10.25" style="24" customWidth="1"/>
    <col min="14090" max="14091" width="10.875" style="24" customWidth="1"/>
    <col min="14092" max="14092" width="9.625" style="24" customWidth="1"/>
    <col min="14093" max="14093" width="8.875" style="24" bestFit="1" customWidth="1"/>
    <col min="14094" max="14336" width="8.375" style="24"/>
    <col min="14337" max="14337" width="13.375" style="24" customWidth="1"/>
    <col min="14338" max="14338" width="3.375" style="24" customWidth="1"/>
    <col min="14339" max="14339" width="34.25" style="24" customWidth="1"/>
    <col min="14340" max="14341" width="10.875" style="24" customWidth="1"/>
    <col min="14342" max="14342" width="9.625" style="24" customWidth="1"/>
    <col min="14343" max="14345" width="10.25" style="24" customWidth="1"/>
    <col min="14346" max="14347" width="10.875" style="24" customWidth="1"/>
    <col min="14348" max="14348" width="9.625" style="24" customWidth="1"/>
    <col min="14349" max="14349" width="8.875" style="24" bestFit="1" customWidth="1"/>
    <col min="14350" max="14592" width="8.375" style="24"/>
    <col min="14593" max="14593" width="13.375" style="24" customWidth="1"/>
    <col min="14594" max="14594" width="3.375" style="24" customWidth="1"/>
    <col min="14595" max="14595" width="34.25" style="24" customWidth="1"/>
    <col min="14596" max="14597" width="10.875" style="24" customWidth="1"/>
    <col min="14598" max="14598" width="9.625" style="24" customWidth="1"/>
    <col min="14599" max="14601" width="10.25" style="24" customWidth="1"/>
    <col min="14602" max="14603" width="10.875" style="24" customWidth="1"/>
    <col min="14604" max="14604" width="9.625" style="24" customWidth="1"/>
    <col min="14605" max="14605" width="8.875" style="24" bestFit="1" customWidth="1"/>
    <col min="14606" max="14848" width="8.375" style="24"/>
    <col min="14849" max="14849" width="13.375" style="24" customWidth="1"/>
    <col min="14850" max="14850" width="3.375" style="24" customWidth="1"/>
    <col min="14851" max="14851" width="34.25" style="24" customWidth="1"/>
    <col min="14852" max="14853" width="10.875" style="24" customWidth="1"/>
    <col min="14854" max="14854" width="9.625" style="24" customWidth="1"/>
    <col min="14855" max="14857" width="10.25" style="24" customWidth="1"/>
    <col min="14858" max="14859" width="10.875" style="24" customWidth="1"/>
    <col min="14860" max="14860" width="9.625" style="24" customWidth="1"/>
    <col min="14861" max="14861" width="8.875" style="24" bestFit="1" customWidth="1"/>
    <col min="14862" max="15104" width="8.375" style="24"/>
    <col min="15105" max="15105" width="13.375" style="24" customWidth="1"/>
    <col min="15106" max="15106" width="3.375" style="24" customWidth="1"/>
    <col min="15107" max="15107" width="34.25" style="24" customWidth="1"/>
    <col min="15108" max="15109" width="10.875" style="24" customWidth="1"/>
    <col min="15110" max="15110" width="9.625" style="24" customWidth="1"/>
    <col min="15111" max="15113" width="10.25" style="24" customWidth="1"/>
    <col min="15114" max="15115" width="10.875" style="24" customWidth="1"/>
    <col min="15116" max="15116" width="9.625" style="24" customWidth="1"/>
    <col min="15117" max="15117" width="8.875" style="24" bestFit="1" customWidth="1"/>
    <col min="15118" max="15360" width="8.375" style="24"/>
    <col min="15361" max="15361" width="13.375" style="24" customWidth="1"/>
    <col min="15362" max="15362" width="3.375" style="24" customWidth="1"/>
    <col min="15363" max="15363" width="34.25" style="24" customWidth="1"/>
    <col min="15364" max="15365" width="10.875" style="24" customWidth="1"/>
    <col min="15366" max="15366" width="9.625" style="24" customWidth="1"/>
    <col min="15367" max="15369" width="10.25" style="24" customWidth="1"/>
    <col min="15370" max="15371" width="10.875" style="24" customWidth="1"/>
    <col min="15372" max="15372" width="9.625" style="24" customWidth="1"/>
    <col min="15373" max="15373" width="8.875" style="24" bestFit="1" customWidth="1"/>
    <col min="15374" max="15616" width="8.375" style="24"/>
    <col min="15617" max="15617" width="13.375" style="24" customWidth="1"/>
    <col min="15618" max="15618" width="3.375" style="24" customWidth="1"/>
    <col min="15619" max="15619" width="34.25" style="24" customWidth="1"/>
    <col min="15620" max="15621" width="10.875" style="24" customWidth="1"/>
    <col min="15622" max="15622" width="9.625" style="24" customWidth="1"/>
    <col min="15623" max="15625" width="10.25" style="24" customWidth="1"/>
    <col min="15626" max="15627" width="10.875" style="24" customWidth="1"/>
    <col min="15628" max="15628" width="9.625" style="24" customWidth="1"/>
    <col min="15629" max="15629" width="8.875" style="24" bestFit="1" customWidth="1"/>
    <col min="15630" max="15872" width="8.375" style="24"/>
    <col min="15873" max="15873" width="13.375" style="24" customWidth="1"/>
    <col min="15874" max="15874" width="3.375" style="24" customWidth="1"/>
    <col min="15875" max="15875" width="34.25" style="24" customWidth="1"/>
    <col min="15876" max="15877" width="10.875" style="24" customWidth="1"/>
    <col min="15878" max="15878" width="9.625" style="24" customWidth="1"/>
    <col min="15879" max="15881" width="10.25" style="24" customWidth="1"/>
    <col min="15882" max="15883" width="10.875" style="24" customWidth="1"/>
    <col min="15884" max="15884" width="9.625" style="24" customWidth="1"/>
    <col min="15885" max="15885" width="8.875" style="24" bestFit="1" customWidth="1"/>
    <col min="15886" max="16128" width="8.375" style="24"/>
    <col min="16129" max="16129" width="13.375" style="24" customWidth="1"/>
    <col min="16130" max="16130" width="3.375" style="24" customWidth="1"/>
    <col min="16131" max="16131" width="34.25" style="24" customWidth="1"/>
    <col min="16132" max="16133" width="10.875" style="24" customWidth="1"/>
    <col min="16134" max="16134" width="9.625" style="24" customWidth="1"/>
    <col min="16135" max="16137" width="10.25" style="24" customWidth="1"/>
    <col min="16138" max="16139" width="10.875" style="24" customWidth="1"/>
    <col min="16140" max="16140" width="9.625" style="24" customWidth="1"/>
    <col min="16141" max="16141" width="8.875" style="24" bestFit="1" customWidth="1"/>
    <col min="16142" max="16384" width="8.375" style="24"/>
  </cols>
  <sheetData>
    <row r="1" spans="1:13" x14ac:dyDescent="0.2">
      <c r="A1" s="23"/>
    </row>
    <row r="6" spans="1:13" x14ac:dyDescent="0.2">
      <c r="E6" s="25" t="s">
        <v>166</v>
      </c>
    </row>
    <row r="7" spans="1:13" ht="18" thickBot="1" x14ac:dyDescent="0.25">
      <c r="B7" s="26" t="s">
        <v>37</v>
      </c>
      <c r="C7" s="27"/>
      <c r="D7" s="73" t="s">
        <v>222</v>
      </c>
      <c r="E7" s="27"/>
      <c r="F7" s="27"/>
      <c r="G7" s="27"/>
      <c r="H7" s="27"/>
      <c r="I7" s="27"/>
      <c r="J7" s="27"/>
      <c r="K7" s="27"/>
      <c r="L7" s="26" t="s">
        <v>223</v>
      </c>
      <c r="M7" s="27"/>
    </row>
    <row r="8" spans="1:13" x14ac:dyDescent="0.2">
      <c r="A8" s="23"/>
      <c r="D8" s="28"/>
      <c r="E8" s="29"/>
      <c r="F8" s="29"/>
      <c r="G8" s="29"/>
      <c r="H8" s="29"/>
      <c r="I8" s="29"/>
      <c r="J8" s="29"/>
      <c r="K8" s="29"/>
      <c r="L8" s="29"/>
      <c r="M8" s="29"/>
    </row>
    <row r="9" spans="1:13" x14ac:dyDescent="0.2">
      <c r="D9" s="28"/>
      <c r="E9" s="28"/>
      <c r="F9" s="159" t="s">
        <v>224</v>
      </c>
      <c r="G9" s="80"/>
      <c r="H9" s="29"/>
      <c r="I9" s="29"/>
      <c r="J9" s="162" t="s">
        <v>225</v>
      </c>
      <c r="K9" s="165" t="s">
        <v>226</v>
      </c>
      <c r="L9" s="28"/>
      <c r="M9" s="154" t="s">
        <v>227</v>
      </c>
    </row>
    <row r="10" spans="1:13" x14ac:dyDescent="0.2">
      <c r="D10" s="53" t="s">
        <v>228</v>
      </c>
      <c r="E10" s="53" t="s">
        <v>229</v>
      </c>
      <c r="F10" s="160"/>
      <c r="G10" s="162" t="s">
        <v>230</v>
      </c>
      <c r="H10" s="30" t="s">
        <v>231</v>
      </c>
      <c r="I10" s="170" t="s">
        <v>232</v>
      </c>
      <c r="J10" s="163"/>
      <c r="K10" s="166"/>
      <c r="L10" s="53" t="s">
        <v>233</v>
      </c>
      <c r="M10" s="168"/>
    </row>
    <row r="11" spans="1:13" x14ac:dyDescent="0.2">
      <c r="B11" s="46"/>
      <c r="C11" s="66"/>
      <c r="D11" s="28"/>
      <c r="E11" s="53" t="s">
        <v>234</v>
      </c>
      <c r="F11" s="160"/>
      <c r="G11" s="163"/>
      <c r="H11" s="30" t="s">
        <v>235</v>
      </c>
      <c r="I11" s="166"/>
      <c r="J11" s="163"/>
      <c r="K11" s="166"/>
      <c r="L11" s="53" t="s">
        <v>236</v>
      </c>
      <c r="M11" s="168"/>
    </row>
    <row r="12" spans="1:13" x14ac:dyDescent="0.2">
      <c r="B12" s="46"/>
      <c r="C12" s="66"/>
      <c r="D12" s="28"/>
      <c r="E12" s="81"/>
      <c r="F12" s="161"/>
      <c r="G12" s="164"/>
      <c r="H12" s="82" t="s">
        <v>237</v>
      </c>
      <c r="I12" s="167"/>
      <c r="J12" s="164"/>
      <c r="K12" s="167"/>
      <c r="L12" s="81"/>
      <c r="M12" s="169"/>
    </row>
    <row r="13" spans="1:13" x14ac:dyDescent="0.2">
      <c r="C13" s="83"/>
      <c r="D13" s="84"/>
      <c r="E13" s="83"/>
      <c r="F13" s="83"/>
      <c r="G13" s="83"/>
      <c r="H13" s="83"/>
      <c r="I13" s="83"/>
      <c r="J13" s="83"/>
      <c r="K13" s="83"/>
      <c r="L13" s="83"/>
      <c r="M13" s="83"/>
    </row>
    <row r="14" spans="1:13" x14ac:dyDescent="0.2">
      <c r="C14" s="66" t="s">
        <v>238</v>
      </c>
      <c r="D14" s="60">
        <f>E14+F14+J14+K14+L14+M14</f>
        <v>1925</v>
      </c>
      <c r="E14" s="78">
        <v>76</v>
      </c>
      <c r="F14" s="61">
        <f t="shared" ref="F14:F21" si="0">SUM(G14:I14)</f>
        <v>351</v>
      </c>
      <c r="G14" s="78">
        <v>322</v>
      </c>
      <c r="H14" s="78">
        <v>1</v>
      </c>
      <c r="I14" s="78">
        <v>28</v>
      </c>
      <c r="J14" s="78">
        <v>8</v>
      </c>
      <c r="K14" s="78">
        <v>403</v>
      </c>
      <c r="L14" s="78">
        <v>810</v>
      </c>
      <c r="M14" s="78">
        <v>277</v>
      </c>
    </row>
    <row r="15" spans="1:13" x14ac:dyDescent="0.2">
      <c r="B15" s="23"/>
      <c r="C15" s="66" t="s">
        <v>239</v>
      </c>
      <c r="D15" s="60">
        <f t="shared" ref="D15:D20" si="1">E15+F15+J15+K15+L15+M15</f>
        <v>1645</v>
      </c>
      <c r="E15" s="78">
        <v>71</v>
      </c>
      <c r="F15" s="61">
        <f t="shared" si="0"/>
        <v>261</v>
      </c>
      <c r="G15" s="78">
        <v>235</v>
      </c>
      <c r="H15" s="78">
        <v>2</v>
      </c>
      <c r="I15" s="78">
        <v>24</v>
      </c>
      <c r="J15" s="78">
        <v>3</v>
      </c>
      <c r="K15" s="78">
        <v>412</v>
      </c>
      <c r="L15" s="78">
        <v>707</v>
      </c>
      <c r="M15" s="78">
        <v>191</v>
      </c>
    </row>
    <row r="16" spans="1:13" x14ac:dyDescent="0.2">
      <c r="C16" s="66" t="s">
        <v>240</v>
      </c>
      <c r="D16" s="60">
        <f t="shared" si="1"/>
        <v>1416</v>
      </c>
      <c r="E16" s="78">
        <v>54</v>
      </c>
      <c r="F16" s="61">
        <v>252</v>
      </c>
      <c r="G16" s="78">
        <v>227</v>
      </c>
      <c r="H16" s="78">
        <v>1</v>
      </c>
      <c r="I16" s="78">
        <v>24</v>
      </c>
      <c r="J16" s="78">
        <v>2</v>
      </c>
      <c r="K16" s="78">
        <v>372</v>
      </c>
      <c r="L16" s="78">
        <v>533</v>
      </c>
      <c r="M16" s="78">
        <v>203</v>
      </c>
    </row>
    <row r="17" spans="2:13" x14ac:dyDescent="0.2">
      <c r="C17" s="66" t="s">
        <v>241</v>
      </c>
      <c r="D17" s="60">
        <f t="shared" si="1"/>
        <v>1426</v>
      </c>
      <c r="E17" s="78">
        <v>36</v>
      </c>
      <c r="F17" s="61">
        <f t="shared" si="0"/>
        <v>251</v>
      </c>
      <c r="G17" s="78">
        <v>227</v>
      </c>
      <c r="H17" s="78" t="s">
        <v>242</v>
      </c>
      <c r="I17" s="78">
        <v>24</v>
      </c>
      <c r="J17" s="78">
        <v>1</v>
      </c>
      <c r="K17" s="78">
        <v>382</v>
      </c>
      <c r="L17" s="78">
        <v>575</v>
      </c>
      <c r="M17" s="78">
        <v>181</v>
      </c>
    </row>
    <row r="18" spans="2:13" x14ac:dyDescent="0.2">
      <c r="C18" s="66" t="s">
        <v>243</v>
      </c>
      <c r="D18" s="60">
        <f t="shared" si="1"/>
        <v>1657</v>
      </c>
      <c r="E18" s="78">
        <v>42</v>
      </c>
      <c r="F18" s="61">
        <f t="shared" si="0"/>
        <v>275</v>
      </c>
      <c r="G18" s="78">
        <v>245</v>
      </c>
      <c r="H18" s="78">
        <v>1</v>
      </c>
      <c r="I18" s="78">
        <v>29</v>
      </c>
      <c r="J18" s="78">
        <v>2</v>
      </c>
      <c r="K18" s="78">
        <v>347</v>
      </c>
      <c r="L18" s="78">
        <v>779</v>
      </c>
      <c r="M18" s="78">
        <v>212</v>
      </c>
    </row>
    <row r="19" spans="2:13" x14ac:dyDescent="0.2">
      <c r="C19" s="66" t="s">
        <v>244</v>
      </c>
      <c r="D19" s="60">
        <f t="shared" si="1"/>
        <v>1843</v>
      </c>
      <c r="E19" s="78">
        <v>41</v>
      </c>
      <c r="F19" s="61">
        <f t="shared" si="0"/>
        <v>297</v>
      </c>
      <c r="G19" s="78">
        <v>259</v>
      </c>
      <c r="H19" s="78">
        <v>2</v>
      </c>
      <c r="I19" s="78">
        <v>36</v>
      </c>
      <c r="J19" s="78">
        <v>2</v>
      </c>
      <c r="K19" s="78">
        <v>364</v>
      </c>
      <c r="L19" s="78">
        <v>883</v>
      </c>
      <c r="M19" s="78">
        <v>256</v>
      </c>
    </row>
    <row r="20" spans="2:13" x14ac:dyDescent="0.2">
      <c r="C20" s="54" t="s">
        <v>245</v>
      </c>
      <c r="D20" s="60">
        <f t="shared" si="1"/>
        <v>802</v>
      </c>
      <c r="E20" s="78">
        <v>9</v>
      </c>
      <c r="F20" s="61">
        <f t="shared" si="0"/>
        <v>181</v>
      </c>
      <c r="G20" s="78">
        <v>142</v>
      </c>
      <c r="H20" s="78">
        <v>3</v>
      </c>
      <c r="I20" s="78">
        <v>36</v>
      </c>
      <c r="J20" s="78">
        <v>2</v>
      </c>
      <c r="K20" s="78">
        <v>181</v>
      </c>
      <c r="L20" s="78">
        <v>429</v>
      </c>
      <c r="M20" s="78" t="s">
        <v>242</v>
      </c>
    </row>
    <row r="21" spans="2:13" x14ac:dyDescent="0.2">
      <c r="C21" s="54" t="s">
        <v>246</v>
      </c>
      <c r="D21" s="85">
        <f>E21+F21+J21+K21+L21+M21</f>
        <v>770</v>
      </c>
      <c r="E21" s="86">
        <v>12</v>
      </c>
      <c r="F21" s="86">
        <f t="shared" si="0"/>
        <v>166</v>
      </c>
      <c r="G21" s="86">
        <v>137</v>
      </c>
      <c r="H21" s="86">
        <v>2</v>
      </c>
      <c r="I21" s="86">
        <v>27</v>
      </c>
      <c r="J21" s="86">
        <v>4</v>
      </c>
      <c r="K21" s="86">
        <v>178</v>
      </c>
      <c r="L21" s="86">
        <v>410</v>
      </c>
      <c r="M21" s="78" t="s">
        <v>242</v>
      </c>
    </row>
    <row r="22" spans="2:13" x14ac:dyDescent="0.2">
      <c r="C22" s="68" t="s">
        <v>247</v>
      </c>
      <c r="D22" s="58">
        <f>D24+D55+D70</f>
        <v>695</v>
      </c>
      <c r="E22" s="87">
        <f t="shared" ref="E22:M22" si="2">E24+E55+E70</f>
        <v>4</v>
      </c>
      <c r="F22" s="87">
        <f t="shared" si="2"/>
        <v>153</v>
      </c>
      <c r="G22" s="87">
        <f t="shared" si="2"/>
        <v>125</v>
      </c>
      <c r="H22" s="87">
        <f t="shared" si="2"/>
        <v>1</v>
      </c>
      <c r="I22" s="87">
        <f t="shared" si="2"/>
        <v>27</v>
      </c>
      <c r="J22" s="87">
        <f t="shared" si="2"/>
        <v>2</v>
      </c>
      <c r="K22" s="87">
        <f t="shared" si="2"/>
        <v>171</v>
      </c>
      <c r="L22" s="87">
        <f t="shared" si="2"/>
        <v>363</v>
      </c>
      <c r="M22" s="87">
        <f t="shared" si="2"/>
        <v>2</v>
      </c>
    </row>
    <row r="23" spans="2:13" x14ac:dyDescent="0.2">
      <c r="C23" s="46"/>
      <c r="D23" s="65"/>
      <c r="E23" s="47"/>
      <c r="F23" s="47"/>
      <c r="G23" s="47"/>
      <c r="H23" s="47"/>
      <c r="I23" s="47"/>
      <c r="J23" s="47"/>
      <c r="K23" s="47"/>
      <c r="L23" s="47"/>
      <c r="M23" s="47"/>
    </row>
    <row r="24" spans="2:13" x14ac:dyDescent="0.2">
      <c r="B24" s="25"/>
      <c r="C24" s="38" t="s">
        <v>248</v>
      </c>
      <c r="D24" s="63">
        <f>SUM(D26:D53)</f>
        <v>631</v>
      </c>
      <c r="E24" s="77">
        <f>SUM(E26:E53)</f>
        <v>2</v>
      </c>
      <c r="F24" s="77">
        <f>SUM(G24:I24)</f>
        <v>133</v>
      </c>
      <c r="G24" s="77">
        <f t="shared" ref="G24:L24" si="3">SUM(G26:G53)</f>
        <v>111</v>
      </c>
      <c r="H24" s="77">
        <f t="shared" si="3"/>
        <v>1</v>
      </c>
      <c r="I24" s="77">
        <f t="shared" si="3"/>
        <v>21</v>
      </c>
      <c r="J24" s="77">
        <f t="shared" si="3"/>
        <v>2</v>
      </c>
      <c r="K24" s="77">
        <f t="shared" si="3"/>
        <v>144</v>
      </c>
      <c r="L24" s="77">
        <f t="shared" si="3"/>
        <v>350</v>
      </c>
      <c r="M24" s="79" t="s">
        <v>242</v>
      </c>
    </row>
    <row r="25" spans="2:13" x14ac:dyDescent="0.2">
      <c r="C25" s="46"/>
      <c r="D25" s="65"/>
      <c r="E25" s="47"/>
      <c r="F25" s="47"/>
      <c r="G25" s="47"/>
      <c r="H25" s="47"/>
      <c r="I25" s="47"/>
      <c r="J25" s="47"/>
      <c r="K25" s="47"/>
      <c r="L25" s="47"/>
      <c r="M25" s="78"/>
    </row>
    <row r="26" spans="2:13" x14ac:dyDescent="0.2">
      <c r="C26" s="66" t="s">
        <v>249</v>
      </c>
      <c r="D26" s="60">
        <f>SUM(E26+F26+J26+K26+L26+M26)</f>
        <v>372</v>
      </c>
      <c r="E26" s="78">
        <v>1</v>
      </c>
      <c r="F26" s="61">
        <f>SUM(G26:I26)</f>
        <v>60</v>
      </c>
      <c r="G26" s="78">
        <v>52</v>
      </c>
      <c r="H26" s="78" t="s">
        <v>242</v>
      </c>
      <c r="I26" s="78">
        <v>8</v>
      </c>
      <c r="J26" s="78">
        <v>1</v>
      </c>
      <c r="K26" s="78">
        <v>76</v>
      </c>
      <c r="L26" s="78">
        <v>234</v>
      </c>
      <c r="M26" s="78" t="s">
        <v>242</v>
      </c>
    </row>
    <row r="27" spans="2:13" x14ac:dyDescent="0.2">
      <c r="C27" s="66" t="s">
        <v>250</v>
      </c>
      <c r="D27" s="60">
        <f t="shared" ref="D27:D53" si="4">SUM(E27+F27+J27+K27+L27+M27)</f>
        <v>1</v>
      </c>
      <c r="E27" s="78" t="s">
        <v>242</v>
      </c>
      <c r="F27" s="78" t="s">
        <v>242</v>
      </c>
      <c r="G27" s="78" t="s">
        <v>242</v>
      </c>
      <c r="H27" s="78" t="s">
        <v>242</v>
      </c>
      <c r="I27" s="78" t="s">
        <v>242</v>
      </c>
      <c r="J27" s="78" t="s">
        <v>242</v>
      </c>
      <c r="K27" s="78">
        <v>1</v>
      </c>
      <c r="L27" s="78" t="s">
        <v>242</v>
      </c>
      <c r="M27" s="78" t="s">
        <v>242</v>
      </c>
    </row>
    <row r="28" spans="2:13" x14ac:dyDescent="0.2">
      <c r="C28" s="66" t="s">
        <v>251</v>
      </c>
      <c r="D28" s="60">
        <f t="shared" si="4"/>
        <v>4</v>
      </c>
      <c r="E28" s="78" t="s">
        <v>242</v>
      </c>
      <c r="F28" s="61">
        <f>SUM(G28:I28)</f>
        <v>4</v>
      </c>
      <c r="G28" s="78">
        <v>3</v>
      </c>
      <c r="H28" s="78" t="s">
        <v>242</v>
      </c>
      <c r="I28" s="78">
        <v>1</v>
      </c>
      <c r="J28" s="78" t="s">
        <v>242</v>
      </c>
      <c r="K28" s="78" t="s">
        <v>242</v>
      </c>
      <c r="L28" s="78" t="s">
        <v>242</v>
      </c>
      <c r="M28" s="78" t="s">
        <v>242</v>
      </c>
    </row>
    <row r="29" spans="2:13" x14ac:dyDescent="0.2">
      <c r="C29" s="66" t="s">
        <v>252</v>
      </c>
      <c r="D29" s="60">
        <f t="shared" si="4"/>
        <v>21</v>
      </c>
      <c r="E29" s="78" t="s">
        <v>242</v>
      </c>
      <c r="F29" s="61">
        <f>SUM(G29:I29)</f>
        <v>11</v>
      </c>
      <c r="G29" s="78">
        <v>8</v>
      </c>
      <c r="H29" s="78" t="s">
        <v>242</v>
      </c>
      <c r="I29" s="78">
        <v>3</v>
      </c>
      <c r="J29" s="78" t="s">
        <v>242</v>
      </c>
      <c r="K29" s="78">
        <v>8</v>
      </c>
      <c r="L29" s="78">
        <v>2</v>
      </c>
      <c r="M29" s="78" t="s">
        <v>242</v>
      </c>
    </row>
    <row r="30" spans="2:13" x14ac:dyDescent="0.2">
      <c r="C30" s="66" t="s">
        <v>253</v>
      </c>
      <c r="D30" s="71" t="s">
        <v>242</v>
      </c>
      <c r="E30" s="78" t="s">
        <v>242</v>
      </c>
      <c r="F30" s="78" t="s">
        <v>242</v>
      </c>
      <c r="G30" s="78" t="s">
        <v>242</v>
      </c>
      <c r="H30" s="78" t="s">
        <v>242</v>
      </c>
      <c r="I30" s="78" t="s">
        <v>242</v>
      </c>
      <c r="J30" s="78" t="s">
        <v>242</v>
      </c>
      <c r="K30" s="78" t="s">
        <v>242</v>
      </c>
      <c r="L30" s="78" t="s">
        <v>242</v>
      </c>
      <c r="M30" s="78" t="s">
        <v>242</v>
      </c>
    </row>
    <row r="31" spans="2:13" x14ac:dyDescent="0.2">
      <c r="C31" s="66" t="s">
        <v>254</v>
      </c>
      <c r="D31" s="60">
        <f t="shared" si="4"/>
        <v>87</v>
      </c>
      <c r="E31" s="78" t="s">
        <v>242</v>
      </c>
      <c r="F31" s="61">
        <f>SUM(G31:I31)</f>
        <v>1</v>
      </c>
      <c r="G31" s="78">
        <v>1</v>
      </c>
      <c r="H31" s="78" t="s">
        <v>242</v>
      </c>
      <c r="I31" s="78" t="s">
        <v>242</v>
      </c>
      <c r="J31" s="78" t="s">
        <v>242</v>
      </c>
      <c r="K31" s="78">
        <v>2</v>
      </c>
      <c r="L31" s="78">
        <v>84</v>
      </c>
      <c r="M31" s="78" t="s">
        <v>242</v>
      </c>
    </row>
    <row r="32" spans="2:13" x14ac:dyDescent="0.2">
      <c r="C32" s="66" t="s">
        <v>255</v>
      </c>
      <c r="D32" s="60">
        <f t="shared" si="4"/>
        <v>17</v>
      </c>
      <c r="E32" s="78" t="s">
        <v>242</v>
      </c>
      <c r="F32" s="61">
        <f>SUM(G32:I32)</f>
        <v>2</v>
      </c>
      <c r="G32" s="78">
        <v>2</v>
      </c>
      <c r="H32" s="78" t="s">
        <v>242</v>
      </c>
      <c r="I32" s="78" t="s">
        <v>242</v>
      </c>
      <c r="J32" s="78" t="s">
        <v>242</v>
      </c>
      <c r="K32" s="78">
        <v>3</v>
      </c>
      <c r="L32" s="78">
        <v>12</v>
      </c>
      <c r="M32" s="78" t="s">
        <v>242</v>
      </c>
    </row>
    <row r="33" spans="1:13" x14ac:dyDescent="0.2">
      <c r="C33" s="66" t="s">
        <v>256</v>
      </c>
      <c r="D33" s="60">
        <f t="shared" si="4"/>
        <v>92</v>
      </c>
      <c r="E33" s="78">
        <v>1</v>
      </c>
      <c r="F33" s="61">
        <f>SUM(G33:I33)</f>
        <v>40</v>
      </c>
      <c r="G33" s="78">
        <v>36</v>
      </c>
      <c r="H33" s="78" t="s">
        <v>242</v>
      </c>
      <c r="I33" s="78">
        <v>4</v>
      </c>
      <c r="J33" s="78" t="s">
        <v>242</v>
      </c>
      <c r="K33" s="78">
        <v>44</v>
      </c>
      <c r="L33" s="78">
        <v>7</v>
      </c>
      <c r="M33" s="78" t="s">
        <v>242</v>
      </c>
    </row>
    <row r="34" spans="1:13" x14ac:dyDescent="0.2">
      <c r="C34" s="66" t="s">
        <v>257</v>
      </c>
      <c r="D34" s="71" t="s">
        <v>242</v>
      </c>
      <c r="E34" s="78" t="s">
        <v>242</v>
      </c>
      <c r="F34" s="78" t="s">
        <v>242</v>
      </c>
      <c r="G34" s="78" t="s">
        <v>242</v>
      </c>
      <c r="H34" s="78" t="s">
        <v>242</v>
      </c>
      <c r="I34" s="78" t="s">
        <v>242</v>
      </c>
      <c r="J34" s="78" t="s">
        <v>242</v>
      </c>
      <c r="K34" s="78" t="s">
        <v>242</v>
      </c>
      <c r="L34" s="78" t="s">
        <v>242</v>
      </c>
      <c r="M34" s="78" t="s">
        <v>242</v>
      </c>
    </row>
    <row r="35" spans="1:13" x14ac:dyDescent="0.2">
      <c r="C35" s="66" t="s">
        <v>258</v>
      </c>
      <c r="D35" s="60">
        <f t="shared" si="4"/>
        <v>9</v>
      </c>
      <c r="E35" s="78" t="s">
        <v>242</v>
      </c>
      <c r="F35" s="61">
        <f>SUM(G35:I35)</f>
        <v>2</v>
      </c>
      <c r="G35" s="78">
        <v>2</v>
      </c>
      <c r="H35" s="78" t="s">
        <v>242</v>
      </c>
      <c r="I35" s="78" t="s">
        <v>242</v>
      </c>
      <c r="J35" s="78" t="s">
        <v>242</v>
      </c>
      <c r="K35" s="78">
        <v>3</v>
      </c>
      <c r="L35" s="78">
        <v>4</v>
      </c>
      <c r="M35" s="78" t="s">
        <v>242</v>
      </c>
    </row>
    <row r="36" spans="1:13" x14ac:dyDescent="0.2">
      <c r="C36" s="66" t="s">
        <v>259</v>
      </c>
      <c r="D36" s="71" t="s">
        <v>242</v>
      </c>
      <c r="E36" s="78" t="s">
        <v>242</v>
      </c>
      <c r="F36" s="78" t="s">
        <v>242</v>
      </c>
      <c r="G36" s="78" t="s">
        <v>242</v>
      </c>
      <c r="H36" s="78" t="s">
        <v>242</v>
      </c>
      <c r="I36" s="78" t="s">
        <v>242</v>
      </c>
      <c r="J36" s="78" t="s">
        <v>242</v>
      </c>
      <c r="K36" s="78" t="s">
        <v>242</v>
      </c>
      <c r="L36" s="78" t="s">
        <v>242</v>
      </c>
      <c r="M36" s="78" t="s">
        <v>242</v>
      </c>
    </row>
    <row r="37" spans="1:13" x14ac:dyDescent="0.2">
      <c r="C37" s="66" t="s">
        <v>260</v>
      </c>
      <c r="D37" s="71" t="s">
        <v>242</v>
      </c>
      <c r="E37" s="78" t="s">
        <v>242</v>
      </c>
      <c r="F37" s="78" t="s">
        <v>242</v>
      </c>
      <c r="G37" s="78" t="s">
        <v>242</v>
      </c>
      <c r="H37" s="78" t="s">
        <v>242</v>
      </c>
      <c r="I37" s="78" t="s">
        <v>242</v>
      </c>
      <c r="J37" s="78" t="s">
        <v>242</v>
      </c>
      <c r="K37" s="78" t="s">
        <v>242</v>
      </c>
      <c r="L37" s="78" t="s">
        <v>242</v>
      </c>
      <c r="M37" s="78" t="s">
        <v>242</v>
      </c>
    </row>
    <row r="38" spans="1:13" x14ac:dyDescent="0.2">
      <c r="C38" s="66" t="s">
        <v>261</v>
      </c>
      <c r="D38" s="60">
        <f t="shared" si="4"/>
        <v>8</v>
      </c>
      <c r="E38" s="78" t="s">
        <v>242</v>
      </c>
      <c r="F38" s="61">
        <f>SUM(G38:I38)</f>
        <v>7</v>
      </c>
      <c r="G38" s="78">
        <v>4</v>
      </c>
      <c r="H38" s="78" t="s">
        <v>242</v>
      </c>
      <c r="I38" s="78">
        <v>3</v>
      </c>
      <c r="J38" s="78" t="s">
        <v>242</v>
      </c>
      <c r="K38" s="78">
        <v>1</v>
      </c>
      <c r="L38" s="78" t="s">
        <v>242</v>
      </c>
      <c r="M38" s="78" t="s">
        <v>242</v>
      </c>
    </row>
    <row r="39" spans="1:13" x14ac:dyDescent="0.2">
      <c r="A39" s="23"/>
      <c r="C39" s="66" t="s">
        <v>262</v>
      </c>
      <c r="D39" s="71" t="s">
        <v>242</v>
      </c>
      <c r="E39" s="78" t="s">
        <v>242</v>
      </c>
      <c r="F39" s="78" t="s">
        <v>242</v>
      </c>
      <c r="G39" s="78" t="s">
        <v>242</v>
      </c>
      <c r="H39" s="78" t="s">
        <v>242</v>
      </c>
      <c r="I39" s="78" t="s">
        <v>242</v>
      </c>
      <c r="J39" s="78" t="s">
        <v>242</v>
      </c>
      <c r="K39" s="78" t="s">
        <v>242</v>
      </c>
      <c r="L39" s="78" t="s">
        <v>242</v>
      </c>
      <c r="M39" s="78" t="s">
        <v>242</v>
      </c>
    </row>
    <row r="40" spans="1:13" x14ac:dyDescent="0.2">
      <c r="C40" s="46" t="s">
        <v>114</v>
      </c>
      <c r="D40" s="71"/>
      <c r="E40" s="78"/>
      <c r="F40" s="61"/>
      <c r="G40" s="78"/>
      <c r="H40" s="78"/>
      <c r="I40" s="78"/>
      <c r="J40" s="78"/>
      <c r="K40" s="78"/>
      <c r="L40" s="78"/>
      <c r="M40" s="78"/>
    </row>
    <row r="41" spans="1:13" x14ac:dyDescent="0.2">
      <c r="C41" s="66" t="s">
        <v>263</v>
      </c>
      <c r="D41" s="71" t="s">
        <v>242</v>
      </c>
      <c r="E41" s="78" t="s">
        <v>242</v>
      </c>
      <c r="F41" s="78" t="s">
        <v>242</v>
      </c>
      <c r="G41" s="78" t="s">
        <v>242</v>
      </c>
      <c r="H41" s="78" t="s">
        <v>242</v>
      </c>
      <c r="I41" s="78" t="s">
        <v>242</v>
      </c>
      <c r="J41" s="78" t="s">
        <v>242</v>
      </c>
      <c r="K41" s="78" t="s">
        <v>242</v>
      </c>
      <c r="L41" s="78" t="s">
        <v>242</v>
      </c>
      <c r="M41" s="78" t="s">
        <v>242</v>
      </c>
    </row>
    <row r="42" spans="1:13" x14ac:dyDescent="0.2">
      <c r="C42" s="66" t="s">
        <v>264</v>
      </c>
      <c r="D42" s="71" t="s">
        <v>242</v>
      </c>
      <c r="E42" s="78" t="s">
        <v>242</v>
      </c>
      <c r="F42" s="78" t="s">
        <v>242</v>
      </c>
      <c r="G42" s="78" t="s">
        <v>242</v>
      </c>
      <c r="H42" s="78" t="s">
        <v>242</v>
      </c>
      <c r="I42" s="78" t="s">
        <v>242</v>
      </c>
      <c r="J42" s="78" t="s">
        <v>242</v>
      </c>
      <c r="K42" s="78" t="s">
        <v>242</v>
      </c>
      <c r="L42" s="78" t="s">
        <v>242</v>
      </c>
      <c r="M42" s="78" t="s">
        <v>242</v>
      </c>
    </row>
    <row r="43" spans="1:13" x14ac:dyDescent="0.2">
      <c r="C43" s="66" t="s">
        <v>265</v>
      </c>
      <c r="D43" s="60">
        <f t="shared" si="4"/>
        <v>1</v>
      </c>
      <c r="E43" s="78" t="s">
        <v>242</v>
      </c>
      <c r="F43" s="61">
        <f>SUM(G43:I43)</f>
        <v>1</v>
      </c>
      <c r="G43" s="78">
        <v>1</v>
      </c>
      <c r="H43" s="78" t="s">
        <v>242</v>
      </c>
      <c r="I43" s="78" t="s">
        <v>242</v>
      </c>
      <c r="J43" s="78" t="s">
        <v>242</v>
      </c>
      <c r="K43" s="78" t="s">
        <v>242</v>
      </c>
      <c r="L43" s="78" t="s">
        <v>242</v>
      </c>
      <c r="M43" s="78" t="s">
        <v>242</v>
      </c>
    </row>
    <row r="44" spans="1:13" x14ac:dyDescent="0.2">
      <c r="C44" s="66" t="s">
        <v>266</v>
      </c>
      <c r="D44" s="71" t="s">
        <v>242</v>
      </c>
      <c r="E44" s="78" t="s">
        <v>242</v>
      </c>
      <c r="F44" s="78" t="s">
        <v>242</v>
      </c>
      <c r="G44" s="78" t="s">
        <v>242</v>
      </c>
      <c r="H44" s="78" t="s">
        <v>242</v>
      </c>
      <c r="I44" s="78" t="s">
        <v>242</v>
      </c>
      <c r="J44" s="78" t="s">
        <v>242</v>
      </c>
      <c r="K44" s="78" t="s">
        <v>242</v>
      </c>
      <c r="L44" s="78" t="s">
        <v>242</v>
      </c>
      <c r="M44" s="78" t="s">
        <v>242</v>
      </c>
    </row>
    <row r="45" spans="1:13" x14ac:dyDescent="0.2">
      <c r="C45" s="66" t="s">
        <v>267</v>
      </c>
      <c r="D45" s="60">
        <f t="shared" si="4"/>
        <v>3</v>
      </c>
      <c r="E45" s="78" t="s">
        <v>242</v>
      </c>
      <c r="F45" s="78" t="s">
        <v>242</v>
      </c>
      <c r="G45" s="78" t="s">
        <v>242</v>
      </c>
      <c r="H45" s="78" t="s">
        <v>242</v>
      </c>
      <c r="I45" s="78" t="s">
        <v>242</v>
      </c>
      <c r="J45" s="78" t="s">
        <v>242</v>
      </c>
      <c r="K45" s="78" t="s">
        <v>242</v>
      </c>
      <c r="L45" s="78">
        <v>3</v>
      </c>
      <c r="M45" s="78" t="s">
        <v>242</v>
      </c>
    </row>
    <row r="46" spans="1:13" x14ac:dyDescent="0.2">
      <c r="C46" s="66" t="s">
        <v>268</v>
      </c>
      <c r="D46" s="60">
        <f t="shared" si="4"/>
        <v>1</v>
      </c>
      <c r="E46" s="78" t="s">
        <v>242</v>
      </c>
      <c r="F46" s="78" t="s">
        <v>242</v>
      </c>
      <c r="G46" s="78" t="s">
        <v>242</v>
      </c>
      <c r="H46" s="78" t="s">
        <v>242</v>
      </c>
      <c r="I46" s="78" t="s">
        <v>242</v>
      </c>
      <c r="J46" s="78">
        <v>1</v>
      </c>
      <c r="K46" s="78" t="s">
        <v>242</v>
      </c>
      <c r="L46" s="78" t="s">
        <v>242</v>
      </c>
      <c r="M46" s="78" t="s">
        <v>242</v>
      </c>
    </row>
    <row r="47" spans="1:13" x14ac:dyDescent="0.2">
      <c r="C47" s="66" t="s">
        <v>269</v>
      </c>
      <c r="D47" s="71" t="s">
        <v>242</v>
      </c>
      <c r="E47" s="78" t="s">
        <v>242</v>
      </c>
      <c r="F47" s="78" t="s">
        <v>242</v>
      </c>
      <c r="G47" s="78" t="s">
        <v>242</v>
      </c>
      <c r="H47" s="78" t="s">
        <v>242</v>
      </c>
      <c r="I47" s="78" t="s">
        <v>242</v>
      </c>
      <c r="J47" s="78" t="s">
        <v>242</v>
      </c>
      <c r="K47" s="78" t="s">
        <v>242</v>
      </c>
      <c r="L47" s="78" t="s">
        <v>242</v>
      </c>
      <c r="M47" s="78" t="s">
        <v>242</v>
      </c>
    </row>
    <row r="48" spans="1:13" x14ac:dyDescent="0.2">
      <c r="C48" s="66" t="s">
        <v>270</v>
      </c>
      <c r="D48" s="71" t="s">
        <v>242</v>
      </c>
      <c r="E48" s="78" t="s">
        <v>242</v>
      </c>
      <c r="F48" s="78" t="s">
        <v>242</v>
      </c>
      <c r="G48" s="78" t="s">
        <v>242</v>
      </c>
      <c r="H48" s="78" t="s">
        <v>242</v>
      </c>
      <c r="I48" s="78" t="s">
        <v>242</v>
      </c>
      <c r="J48" s="78" t="s">
        <v>242</v>
      </c>
      <c r="K48" s="78" t="s">
        <v>242</v>
      </c>
      <c r="L48" s="78" t="s">
        <v>242</v>
      </c>
      <c r="M48" s="78" t="s">
        <v>242</v>
      </c>
    </row>
    <row r="49" spans="2:13" x14ac:dyDescent="0.2">
      <c r="C49" s="66" t="s">
        <v>271</v>
      </c>
      <c r="D49" s="71" t="s">
        <v>242</v>
      </c>
      <c r="E49" s="78" t="s">
        <v>242</v>
      </c>
      <c r="F49" s="78" t="s">
        <v>242</v>
      </c>
      <c r="G49" s="78" t="s">
        <v>242</v>
      </c>
      <c r="H49" s="78" t="s">
        <v>242</v>
      </c>
      <c r="I49" s="78" t="s">
        <v>242</v>
      </c>
      <c r="J49" s="78" t="s">
        <v>242</v>
      </c>
      <c r="K49" s="78" t="s">
        <v>242</v>
      </c>
      <c r="L49" s="78" t="s">
        <v>242</v>
      </c>
      <c r="M49" s="78" t="s">
        <v>242</v>
      </c>
    </row>
    <row r="50" spans="2:13" x14ac:dyDescent="0.2">
      <c r="C50" s="66" t="s">
        <v>272</v>
      </c>
      <c r="D50" s="71" t="s">
        <v>242</v>
      </c>
      <c r="E50" s="78" t="s">
        <v>242</v>
      </c>
      <c r="F50" s="78" t="s">
        <v>242</v>
      </c>
      <c r="G50" s="78" t="s">
        <v>242</v>
      </c>
      <c r="H50" s="78" t="s">
        <v>242</v>
      </c>
      <c r="I50" s="78" t="s">
        <v>242</v>
      </c>
      <c r="J50" s="78" t="s">
        <v>242</v>
      </c>
      <c r="K50" s="78" t="s">
        <v>242</v>
      </c>
      <c r="L50" s="78" t="s">
        <v>242</v>
      </c>
      <c r="M50" s="78" t="s">
        <v>242</v>
      </c>
    </row>
    <row r="51" spans="2:13" x14ac:dyDescent="0.2">
      <c r="C51" s="66" t="s">
        <v>273</v>
      </c>
      <c r="D51" s="60">
        <f t="shared" si="4"/>
        <v>10</v>
      </c>
      <c r="E51" s="78" t="s">
        <v>242</v>
      </c>
      <c r="F51" s="61">
        <f>SUM(G51:I51)</f>
        <v>4</v>
      </c>
      <c r="G51" s="78">
        <v>1</v>
      </c>
      <c r="H51" s="78">
        <v>1</v>
      </c>
      <c r="I51" s="78">
        <v>2</v>
      </c>
      <c r="J51" s="78" t="s">
        <v>242</v>
      </c>
      <c r="K51" s="78">
        <v>4</v>
      </c>
      <c r="L51" s="78">
        <v>2</v>
      </c>
      <c r="M51" s="78" t="s">
        <v>242</v>
      </c>
    </row>
    <row r="52" spans="2:13" x14ac:dyDescent="0.2">
      <c r="C52" s="66" t="s">
        <v>274</v>
      </c>
      <c r="D52" s="60">
        <f t="shared" si="4"/>
        <v>1</v>
      </c>
      <c r="E52" s="78" t="s">
        <v>242</v>
      </c>
      <c r="F52" s="78" t="s">
        <v>242</v>
      </c>
      <c r="G52" s="78" t="s">
        <v>242</v>
      </c>
      <c r="H52" s="78" t="s">
        <v>242</v>
      </c>
      <c r="I52" s="78" t="s">
        <v>242</v>
      </c>
      <c r="J52" s="78" t="s">
        <v>242</v>
      </c>
      <c r="K52" s="78">
        <v>1</v>
      </c>
      <c r="L52" s="78" t="s">
        <v>242</v>
      </c>
      <c r="M52" s="78" t="s">
        <v>242</v>
      </c>
    </row>
    <row r="53" spans="2:13" x14ac:dyDescent="0.2">
      <c r="C53" s="66" t="s">
        <v>275</v>
      </c>
      <c r="D53" s="60">
        <f t="shared" si="4"/>
        <v>4</v>
      </c>
      <c r="E53" s="78" t="s">
        <v>242</v>
      </c>
      <c r="F53" s="61">
        <f>SUM(G53:I53)</f>
        <v>1</v>
      </c>
      <c r="G53" s="78">
        <v>1</v>
      </c>
      <c r="H53" s="78" t="s">
        <v>242</v>
      </c>
      <c r="I53" s="78" t="s">
        <v>242</v>
      </c>
      <c r="J53" s="78" t="s">
        <v>242</v>
      </c>
      <c r="K53" s="78">
        <v>1</v>
      </c>
      <c r="L53" s="78">
        <v>2</v>
      </c>
      <c r="M53" s="78" t="s">
        <v>242</v>
      </c>
    </row>
    <row r="54" spans="2:13" x14ac:dyDescent="0.2">
      <c r="C54" s="46"/>
      <c r="D54" s="65" t="s">
        <v>276</v>
      </c>
      <c r="E54" s="78"/>
      <c r="F54" s="47"/>
      <c r="G54" s="78"/>
      <c r="H54" s="78"/>
      <c r="I54" s="78"/>
      <c r="J54" s="78"/>
      <c r="K54" s="78"/>
      <c r="L54" s="78"/>
      <c r="M54" s="78"/>
    </row>
    <row r="55" spans="2:13" x14ac:dyDescent="0.2">
      <c r="B55" s="25"/>
      <c r="C55" s="39" t="s">
        <v>277</v>
      </c>
      <c r="D55" s="77">
        <f>SUM(D57:D68)</f>
        <v>62</v>
      </c>
      <c r="E55" s="77">
        <f t="shared" ref="E55:M55" si="5">SUM(E57:E68)</f>
        <v>2</v>
      </c>
      <c r="F55" s="77">
        <f t="shared" si="5"/>
        <v>20</v>
      </c>
      <c r="G55" s="77">
        <f t="shared" si="5"/>
        <v>14</v>
      </c>
      <c r="H55" s="79" t="s">
        <v>242</v>
      </c>
      <c r="I55" s="77">
        <f t="shared" si="5"/>
        <v>6</v>
      </c>
      <c r="J55" s="79" t="s">
        <v>242</v>
      </c>
      <c r="K55" s="77">
        <f t="shared" si="5"/>
        <v>26</v>
      </c>
      <c r="L55" s="77">
        <f t="shared" si="5"/>
        <v>12</v>
      </c>
      <c r="M55" s="79">
        <f t="shared" si="5"/>
        <v>2</v>
      </c>
    </row>
    <row r="56" spans="2:13" x14ac:dyDescent="0.2">
      <c r="C56" s="66"/>
      <c r="D56" s="65"/>
      <c r="E56" s="78"/>
      <c r="F56" s="47"/>
      <c r="G56" s="78"/>
      <c r="H56" s="78"/>
      <c r="I56" s="78"/>
      <c r="J56" s="78"/>
      <c r="K56" s="78"/>
      <c r="L56" s="78"/>
      <c r="M56" s="78"/>
    </row>
    <row r="57" spans="2:13" x14ac:dyDescent="0.2">
      <c r="C57" s="66" t="s">
        <v>278</v>
      </c>
      <c r="D57" s="60">
        <f t="shared" ref="D57:D68" si="6">SUM(E57+F57+J57+K57+L57+M57)</f>
        <v>4</v>
      </c>
      <c r="E57" s="78" t="s">
        <v>242</v>
      </c>
      <c r="F57" s="78" t="s">
        <v>242</v>
      </c>
      <c r="G57" s="78" t="s">
        <v>242</v>
      </c>
      <c r="H57" s="78" t="s">
        <v>242</v>
      </c>
      <c r="I57" s="78" t="s">
        <v>242</v>
      </c>
      <c r="J57" s="78" t="s">
        <v>242</v>
      </c>
      <c r="K57" s="78">
        <v>1</v>
      </c>
      <c r="L57" s="78">
        <v>3</v>
      </c>
      <c r="M57" s="78" t="s">
        <v>242</v>
      </c>
    </row>
    <row r="58" spans="2:13" x14ac:dyDescent="0.2">
      <c r="C58" s="66" t="s">
        <v>279</v>
      </c>
      <c r="D58" s="60">
        <f t="shared" si="6"/>
        <v>3</v>
      </c>
      <c r="E58" s="78">
        <v>1</v>
      </c>
      <c r="F58" s="78">
        <f>SUM(G58:I58)</f>
        <v>1</v>
      </c>
      <c r="G58" s="78">
        <v>1</v>
      </c>
      <c r="H58" s="78" t="s">
        <v>242</v>
      </c>
      <c r="I58" s="78" t="s">
        <v>242</v>
      </c>
      <c r="J58" s="78" t="s">
        <v>242</v>
      </c>
      <c r="K58" s="78">
        <v>1</v>
      </c>
      <c r="L58" s="78" t="s">
        <v>242</v>
      </c>
      <c r="M58" s="78" t="s">
        <v>242</v>
      </c>
    </row>
    <row r="59" spans="2:13" x14ac:dyDescent="0.2">
      <c r="C59" s="66" t="s">
        <v>280</v>
      </c>
      <c r="D59" s="71" t="s">
        <v>242</v>
      </c>
      <c r="E59" s="78" t="s">
        <v>242</v>
      </c>
      <c r="F59" s="78" t="s">
        <v>242</v>
      </c>
      <c r="G59" s="78" t="s">
        <v>242</v>
      </c>
      <c r="H59" s="78" t="s">
        <v>242</v>
      </c>
      <c r="I59" s="78" t="s">
        <v>242</v>
      </c>
      <c r="J59" s="78" t="s">
        <v>242</v>
      </c>
      <c r="K59" s="78" t="s">
        <v>242</v>
      </c>
      <c r="L59" s="78" t="s">
        <v>242</v>
      </c>
      <c r="M59" s="78" t="s">
        <v>242</v>
      </c>
    </row>
    <row r="60" spans="2:13" x14ac:dyDescent="0.2">
      <c r="C60" s="66" t="s">
        <v>281</v>
      </c>
      <c r="D60" s="60">
        <f t="shared" si="6"/>
        <v>1</v>
      </c>
      <c r="E60" s="78" t="s">
        <v>242</v>
      </c>
      <c r="F60" s="78" t="s">
        <v>242</v>
      </c>
      <c r="G60" s="78" t="s">
        <v>242</v>
      </c>
      <c r="H60" s="78" t="s">
        <v>242</v>
      </c>
      <c r="I60" s="78" t="s">
        <v>242</v>
      </c>
      <c r="J60" s="78" t="s">
        <v>242</v>
      </c>
      <c r="K60" s="78" t="s">
        <v>242</v>
      </c>
      <c r="L60" s="78">
        <v>1</v>
      </c>
      <c r="M60" s="78" t="s">
        <v>242</v>
      </c>
    </row>
    <row r="61" spans="2:13" x14ac:dyDescent="0.2">
      <c r="C61" s="66" t="s">
        <v>282</v>
      </c>
      <c r="D61" s="71" t="s">
        <v>242</v>
      </c>
      <c r="E61" s="78" t="s">
        <v>242</v>
      </c>
      <c r="F61" s="78" t="s">
        <v>242</v>
      </c>
      <c r="G61" s="78" t="s">
        <v>242</v>
      </c>
      <c r="H61" s="78" t="s">
        <v>242</v>
      </c>
      <c r="I61" s="78" t="s">
        <v>242</v>
      </c>
      <c r="J61" s="78" t="s">
        <v>242</v>
      </c>
      <c r="K61" s="78" t="s">
        <v>242</v>
      </c>
      <c r="L61" s="78" t="s">
        <v>242</v>
      </c>
      <c r="M61" s="78" t="s">
        <v>242</v>
      </c>
    </row>
    <row r="62" spans="2:13" x14ac:dyDescent="0.2">
      <c r="C62" s="46"/>
      <c r="D62" s="71"/>
      <c r="E62" s="78"/>
      <c r="F62" s="78"/>
      <c r="G62" s="78"/>
      <c r="H62" s="78"/>
      <c r="I62" s="78"/>
      <c r="J62" s="78"/>
      <c r="K62" s="78"/>
      <c r="L62" s="78"/>
      <c r="M62" s="78"/>
    </row>
    <row r="63" spans="2:13" x14ac:dyDescent="0.2">
      <c r="C63" s="66" t="s">
        <v>283</v>
      </c>
      <c r="D63" s="71" t="s">
        <v>242</v>
      </c>
      <c r="E63" s="78" t="s">
        <v>242</v>
      </c>
      <c r="F63" s="78" t="s">
        <v>242</v>
      </c>
      <c r="G63" s="78" t="s">
        <v>242</v>
      </c>
      <c r="H63" s="78" t="s">
        <v>242</v>
      </c>
      <c r="I63" s="78" t="s">
        <v>242</v>
      </c>
      <c r="J63" s="78" t="s">
        <v>242</v>
      </c>
      <c r="K63" s="78" t="s">
        <v>242</v>
      </c>
      <c r="L63" s="78" t="s">
        <v>242</v>
      </c>
      <c r="M63" s="78" t="s">
        <v>242</v>
      </c>
    </row>
    <row r="64" spans="2:13" x14ac:dyDescent="0.2">
      <c r="C64" s="66" t="s">
        <v>284</v>
      </c>
      <c r="D64" s="71" t="s">
        <v>242</v>
      </c>
      <c r="E64" s="78" t="s">
        <v>242</v>
      </c>
      <c r="F64" s="78" t="s">
        <v>242</v>
      </c>
      <c r="G64" s="78" t="s">
        <v>242</v>
      </c>
      <c r="H64" s="78" t="s">
        <v>242</v>
      </c>
      <c r="I64" s="78" t="s">
        <v>242</v>
      </c>
      <c r="J64" s="78" t="s">
        <v>242</v>
      </c>
      <c r="K64" s="78" t="s">
        <v>242</v>
      </c>
      <c r="L64" s="78" t="s">
        <v>242</v>
      </c>
      <c r="M64" s="78" t="s">
        <v>242</v>
      </c>
    </row>
    <row r="65" spans="1:13" x14ac:dyDescent="0.2">
      <c r="C65" s="66" t="s">
        <v>285</v>
      </c>
      <c r="D65" s="60">
        <f t="shared" si="6"/>
        <v>6</v>
      </c>
      <c r="E65" s="78" t="s">
        <v>242</v>
      </c>
      <c r="F65" s="78">
        <f>SUM(G65:I65)</f>
        <v>5</v>
      </c>
      <c r="G65" s="78">
        <v>1</v>
      </c>
      <c r="H65" s="78" t="s">
        <v>242</v>
      </c>
      <c r="I65" s="78">
        <v>4</v>
      </c>
      <c r="J65" s="78" t="s">
        <v>242</v>
      </c>
      <c r="K65" s="78">
        <v>1</v>
      </c>
      <c r="L65" s="78" t="s">
        <v>242</v>
      </c>
      <c r="M65" s="78" t="s">
        <v>242</v>
      </c>
    </row>
    <row r="66" spans="1:13" x14ac:dyDescent="0.2">
      <c r="C66" s="66" t="s">
        <v>286</v>
      </c>
      <c r="D66" s="71" t="s">
        <v>242</v>
      </c>
      <c r="E66" s="78" t="s">
        <v>242</v>
      </c>
      <c r="F66" s="78" t="s">
        <v>242</v>
      </c>
      <c r="G66" s="78" t="s">
        <v>242</v>
      </c>
      <c r="H66" s="78" t="s">
        <v>242</v>
      </c>
      <c r="I66" s="78" t="s">
        <v>242</v>
      </c>
      <c r="J66" s="78" t="s">
        <v>242</v>
      </c>
      <c r="K66" s="78" t="s">
        <v>242</v>
      </c>
      <c r="L66" s="78" t="s">
        <v>242</v>
      </c>
      <c r="M66" s="78" t="s">
        <v>242</v>
      </c>
    </row>
    <row r="67" spans="1:13" x14ac:dyDescent="0.2">
      <c r="C67" s="66" t="s">
        <v>287</v>
      </c>
      <c r="D67" s="60">
        <f t="shared" si="6"/>
        <v>40</v>
      </c>
      <c r="E67" s="78">
        <v>1</v>
      </c>
      <c r="F67" s="78">
        <f>SUM(G67:I67)</f>
        <v>13</v>
      </c>
      <c r="G67" s="78">
        <v>11</v>
      </c>
      <c r="H67" s="78" t="s">
        <v>242</v>
      </c>
      <c r="I67" s="78">
        <v>2</v>
      </c>
      <c r="J67" s="78" t="s">
        <v>242</v>
      </c>
      <c r="K67" s="78">
        <v>20</v>
      </c>
      <c r="L67" s="78">
        <v>6</v>
      </c>
      <c r="M67" s="78" t="s">
        <v>242</v>
      </c>
    </row>
    <row r="68" spans="1:13" x14ac:dyDescent="0.2">
      <c r="C68" s="66" t="s">
        <v>275</v>
      </c>
      <c r="D68" s="60">
        <f t="shared" si="6"/>
        <v>8</v>
      </c>
      <c r="E68" s="78" t="s">
        <v>242</v>
      </c>
      <c r="F68" s="78">
        <f>SUM(G68:I68)</f>
        <v>1</v>
      </c>
      <c r="G68" s="78">
        <v>1</v>
      </c>
      <c r="H68" s="78" t="s">
        <v>242</v>
      </c>
      <c r="I68" s="78" t="s">
        <v>242</v>
      </c>
      <c r="J68" s="78" t="s">
        <v>242</v>
      </c>
      <c r="K68" s="78">
        <v>3</v>
      </c>
      <c r="L68" s="78">
        <v>2</v>
      </c>
      <c r="M68" s="78">
        <v>2</v>
      </c>
    </row>
    <row r="69" spans="1:13" x14ac:dyDescent="0.2">
      <c r="C69" s="66"/>
      <c r="D69" s="65"/>
      <c r="E69" s="78"/>
      <c r="F69" s="78"/>
      <c r="G69" s="78"/>
      <c r="H69" s="78"/>
      <c r="I69" s="78"/>
      <c r="J69" s="78"/>
      <c r="K69" s="78"/>
      <c r="L69" s="78"/>
      <c r="M69" s="78"/>
    </row>
    <row r="70" spans="1:13" x14ac:dyDescent="0.2">
      <c r="B70" s="25"/>
      <c r="C70" s="38" t="s">
        <v>288</v>
      </c>
      <c r="D70" s="63">
        <v>2</v>
      </c>
      <c r="E70" s="79" t="s">
        <v>242</v>
      </c>
      <c r="F70" s="79" t="s">
        <v>242</v>
      </c>
      <c r="G70" s="79" t="s">
        <v>242</v>
      </c>
      <c r="H70" s="79" t="s">
        <v>242</v>
      </c>
      <c r="I70" s="79" t="s">
        <v>242</v>
      </c>
      <c r="J70" s="79" t="s">
        <v>242</v>
      </c>
      <c r="K70" s="79">
        <v>1</v>
      </c>
      <c r="L70" s="79">
        <v>1</v>
      </c>
      <c r="M70" s="79" t="s">
        <v>242</v>
      </c>
    </row>
    <row r="71" spans="1:13" ht="18" thickBot="1" x14ac:dyDescent="0.25">
      <c r="B71" s="25"/>
      <c r="C71" s="88"/>
      <c r="D71" s="89"/>
      <c r="E71" s="90"/>
      <c r="F71" s="89"/>
      <c r="G71" s="90"/>
      <c r="H71" s="90"/>
      <c r="I71" s="90"/>
      <c r="J71" s="90"/>
      <c r="K71" s="90"/>
      <c r="L71" s="90"/>
      <c r="M71" s="90"/>
    </row>
    <row r="72" spans="1:13" x14ac:dyDescent="0.2">
      <c r="C72" s="23" t="s">
        <v>289</v>
      </c>
      <c r="D72" s="46"/>
      <c r="E72" s="46"/>
      <c r="F72" s="46"/>
      <c r="G72" s="66"/>
      <c r="H72" s="46"/>
      <c r="I72" s="46"/>
      <c r="J72" s="46"/>
      <c r="K72" s="46"/>
      <c r="L72" s="46"/>
      <c r="M72" s="46"/>
    </row>
    <row r="73" spans="1:13" x14ac:dyDescent="0.2">
      <c r="C73" s="24" t="s">
        <v>290</v>
      </c>
      <c r="G73" s="23"/>
    </row>
    <row r="74" spans="1:13" x14ac:dyDescent="0.2">
      <c r="A74" s="23"/>
      <c r="C74" s="24" t="s">
        <v>291</v>
      </c>
    </row>
    <row r="75" spans="1:13" x14ac:dyDescent="0.2">
      <c r="C75" s="24" t="s">
        <v>292</v>
      </c>
    </row>
  </sheetData>
  <mergeCells count="6">
    <mergeCell ref="F9:F12"/>
    <mergeCell ref="J9:J12"/>
    <mergeCell ref="K9:K12"/>
    <mergeCell ref="M9:M12"/>
    <mergeCell ref="G10:G12"/>
    <mergeCell ref="I10:I12"/>
  </mergeCells>
  <phoneticPr fontId="3"/>
  <dataValidations count="1">
    <dataValidation imeMode="off" allowBlank="1" showInputMessage="1" showErrorMessage="1" sqref="D13:M71 IZ13:JI71 SV13:TE71 ACR13:ADA71 AMN13:AMW71 AWJ13:AWS71 BGF13:BGO71 BQB13:BQK71 BZX13:CAG71 CJT13:CKC71 CTP13:CTY71 DDL13:DDU71 DNH13:DNQ71 DXD13:DXM71 EGZ13:EHI71 EQV13:ERE71 FAR13:FBA71 FKN13:FKW71 FUJ13:FUS71 GEF13:GEO71 GOB13:GOK71 GXX13:GYG71 HHT13:HIC71 HRP13:HRY71 IBL13:IBU71 ILH13:ILQ71 IVD13:IVM71 JEZ13:JFI71 JOV13:JPE71 JYR13:JZA71 KIN13:KIW71 KSJ13:KSS71 LCF13:LCO71 LMB13:LMK71 LVX13:LWG71 MFT13:MGC71 MPP13:MPY71 MZL13:MZU71 NJH13:NJQ71 NTD13:NTM71 OCZ13:ODI71 OMV13:ONE71 OWR13:OXA71 PGN13:PGW71 PQJ13:PQS71 QAF13:QAO71 QKB13:QKK71 QTX13:QUG71 RDT13:REC71 RNP13:RNY71 RXL13:RXU71 SHH13:SHQ71 SRD13:SRM71 TAZ13:TBI71 TKV13:TLE71 TUR13:TVA71 UEN13:UEW71 UOJ13:UOS71 UYF13:UYO71 VIB13:VIK71 VRX13:VSG71 WBT13:WCC71 WLP13:WLY71 WVL13:WVU71 D65549:M65607 IZ65549:JI65607 SV65549:TE65607 ACR65549:ADA65607 AMN65549:AMW65607 AWJ65549:AWS65607 BGF65549:BGO65607 BQB65549:BQK65607 BZX65549:CAG65607 CJT65549:CKC65607 CTP65549:CTY65607 DDL65549:DDU65607 DNH65549:DNQ65607 DXD65549:DXM65607 EGZ65549:EHI65607 EQV65549:ERE65607 FAR65549:FBA65607 FKN65549:FKW65607 FUJ65549:FUS65607 GEF65549:GEO65607 GOB65549:GOK65607 GXX65549:GYG65607 HHT65549:HIC65607 HRP65549:HRY65607 IBL65549:IBU65607 ILH65549:ILQ65607 IVD65549:IVM65607 JEZ65549:JFI65607 JOV65549:JPE65607 JYR65549:JZA65607 KIN65549:KIW65607 KSJ65549:KSS65607 LCF65549:LCO65607 LMB65549:LMK65607 LVX65549:LWG65607 MFT65549:MGC65607 MPP65549:MPY65607 MZL65549:MZU65607 NJH65549:NJQ65607 NTD65549:NTM65607 OCZ65549:ODI65607 OMV65549:ONE65607 OWR65549:OXA65607 PGN65549:PGW65607 PQJ65549:PQS65607 QAF65549:QAO65607 QKB65549:QKK65607 QTX65549:QUG65607 RDT65549:REC65607 RNP65549:RNY65607 RXL65549:RXU65607 SHH65549:SHQ65607 SRD65549:SRM65607 TAZ65549:TBI65607 TKV65549:TLE65607 TUR65549:TVA65607 UEN65549:UEW65607 UOJ65549:UOS65607 UYF65549:UYO65607 VIB65549:VIK65607 VRX65549:VSG65607 WBT65549:WCC65607 WLP65549:WLY65607 WVL65549:WVU65607 D131085:M131143 IZ131085:JI131143 SV131085:TE131143 ACR131085:ADA131143 AMN131085:AMW131143 AWJ131085:AWS131143 BGF131085:BGO131143 BQB131085:BQK131143 BZX131085:CAG131143 CJT131085:CKC131143 CTP131085:CTY131143 DDL131085:DDU131143 DNH131085:DNQ131143 DXD131085:DXM131143 EGZ131085:EHI131143 EQV131085:ERE131143 FAR131085:FBA131143 FKN131085:FKW131143 FUJ131085:FUS131143 GEF131085:GEO131143 GOB131085:GOK131143 GXX131085:GYG131143 HHT131085:HIC131143 HRP131085:HRY131143 IBL131085:IBU131143 ILH131085:ILQ131143 IVD131085:IVM131143 JEZ131085:JFI131143 JOV131085:JPE131143 JYR131085:JZA131143 KIN131085:KIW131143 KSJ131085:KSS131143 LCF131085:LCO131143 LMB131085:LMK131143 LVX131085:LWG131143 MFT131085:MGC131143 MPP131085:MPY131143 MZL131085:MZU131143 NJH131085:NJQ131143 NTD131085:NTM131143 OCZ131085:ODI131143 OMV131085:ONE131143 OWR131085:OXA131143 PGN131085:PGW131143 PQJ131085:PQS131143 QAF131085:QAO131143 QKB131085:QKK131143 QTX131085:QUG131143 RDT131085:REC131143 RNP131085:RNY131143 RXL131085:RXU131143 SHH131085:SHQ131143 SRD131085:SRM131143 TAZ131085:TBI131143 TKV131085:TLE131143 TUR131085:TVA131143 UEN131085:UEW131143 UOJ131085:UOS131143 UYF131085:UYO131143 VIB131085:VIK131143 VRX131085:VSG131143 WBT131085:WCC131143 WLP131085:WLY131143 WVL131085:WVU131143 D196621:M196679 IZ196621:JI196679 SV196621:TE196679 ACR196621:ADA196679 AMN196621:AMW196679 AWJ196621:AWS196679 BGF196621:BGO196679 BQB196621:BQK196679 BZX196621:CAG196679 CJT196621:CKC196679 CTP196621:CTY196679 DDL196621:DDU196679 DNH196621:DNQ196679 DXD196621:DXM196679 EGZ196621:EHI196679 EQV196621:ERE196679 FAR196621:FBA196679 FKN196621:FKW196679 FUJ196621:FUS196679 GEF196621:GEO196679 GOB196621:GOK196679 GXX196621:GYG196679 HHT196621:HIC196679 HRP196621:HRY196679 IBL196621:IBU196679 ILH196621:ILQ196679 IVD196621:IVM196679 JEZ196621:JFI196679 JOV196621:JPE196679 JYR196621:JZA196679 KIN196621:KIW196679 KSJ196621:KSS196679 LCF196621:LCO196679 LMB196621:LMK196679 LVX196621:LWG196679 MFT196621:MGC196679 MPP196621:MPY196679 MZL196621:MZU196679 NJH196621:NJQ196679 NTD196621:NTM196679 OCZ196621:ODI196679 OMV196621:ONE196679 OWR196621:OXA196679 PGN196621:PGW196679 PQJ196621:PQS196679 QAF196621:QAO196679 QKB196621:QKK196679 QTX196621:QUG196679 RDT196621:REC196679 RNP196621:RNY196679 RXL196621:RXU196679 SHH196621:SHQ196679 SRD196621:SRM196679 TAZ196621:TBI196679 TKV196621:TLE196679 TUR196621:TVA196679 UEN196621:UEW196679 UOJ196621:UOS196679 UYF196621:UYO196679 VIB196621:VIK196679 VRX196621:VSG196679 WBT196621:WCC196679 WLP196621:WLY196679 WVL196621:WVU196679 D262157:M262215 IZ262157:JI262215 SV262157:TE262215 ACR262157:ADA262215 AMN262157:AMW262215 AWJ262157:AWS262215 BGF262157:BGO262215 BQB262157:BQK262215 BZX262157:CAG262215 CJT262157:CKC262215 CTP262157:CTY262215 DDL262157:DDU262215 DNH262157:DNQ262215 DXD262157:DXM262215 EGZ262157:EHI262215 EQV262157:ERE262215 FAR262157:FBA262215 FKN262157:FKW262215 FUJ262157:FUS262215 GEF262157:GEO262215 GOB262157:GOK262215 GXX262157:GYG262215 HHT262157:HIC262215 HRP262157:HRY262215 IBL262157:IBU262215 ILH262157:ILQ262215 IVD262157:IVM262215 JEZ262157:JFI262215 JOV262157:JPE262215 JYR262157:JZA262215 KIN262157:KIW262215 KSJ262157:KSS262215 LCF262157:LCO262215 LMB262157:LMK262215 LVX262157:LWG262215 MFT262157:MGC262215 MPP262157:MPY262215 MZL262157:MZU262215 NJH262157:NJQ262215 NTD262157:NTM262215 OCZ262157:ODI262215 OMV262157:ONE262215 OWR262157:OXA262215 PGN262157:PGW262215 PQJ262157:PQS262215 QAF262157:QAO262215 QKB262157:QKK262215 QTX262157:QUG262215 RDT262157:REC262215 RNP262157:RNY262215 RXL262157:RXU262215 SHH262157:SHQ262215 SRD262157:SRM262215 TAZ262157:TBI262215 TKV262157:TLE262215 TUR262157:TVA262215 UEN262157:UEW262215 UOJ262157:UOS262215 UYF262157:UYO262215 VIB262157:VIK262215 VRX262157:VSG262215 WBT262157:WCC262215 WLP262157:WLY262215 WVL262157:WVU262215 D327693:M327751 IZ327693:JI327751 SV327693:TE327751 ACR327693:ADA327751 AMN327693:AMW327751 AWJ327693:AWS327751 BGF327693:BGO327751 BQB327693:BQK327751 BZX327693:CAG327751 CJT327693:CKC327751 CTP327693:CTY327751 DDL327693:DDU327751 DNH327693:DNQ327751 DXD327693:DXM327751 EGZ327693:EHI327751 EQV327693:ERE327751 FAR327693:FBA327751 FKN327693:FKW327751 FUJ327693:FUS327751 GEF327693:GEO327751 GOB327693:GOK327751 GXX327693:GYG327751 HHT327693:HIC327751 HRP327693:HRY327751 IBL327693:IBU327751 ILH327693:ILQ327751 IVD327693:IVM327751 JEZ327693:JFI327751 JOV327693:JPE327751 JYR327693:JZA327751 KIN327693:KIW327751 KSJ327693:KSS327751 LCF327693:LCO327751 LMB327693:LMK327751 LVX327693:LWG327751 MFT327693:MGC327751 MPP327693:MPY327751 MZL327693:MZU327751 NJH327693:NJQ327751 NTD327693:NTM327751 OCZ327693:ODI327751 OMV327693:ONE327751 OWR327693:OXA327751 PGN327693:PGW327751 PQJ327693:PQS327751 QAF327693:QAO327751 QKB327693:QKK327751 QTX327693:QUG327751 RDT327693:REC327751 RNP327693:RNY327751 RXL327693:RXU327751 SHH327693:SHQ327751 SRD327693:SRM327751 TAZ327693:TBI327751 TKV327693:TLE327751 TUR327693:TVA327751 UEN327693:UEW327751 UOJ327693:UOS327751 UYF327693:UYO327751 VIB327693:VIK327751 VRX327693:VSG327751 WBT327693:WCC327751 WLP327693:WLY327751 WVL327693:WVU327751 D393229:M393287 IZ393229:JI393287 SV393229:TE393287 ACR393229:ADA393287 AMN393229:AMW393287 AWJ393229:AWS393287 BGF393229:BGO393287 BQB393229:BQK393287 BZX393229:CAG393287 CJT393229:CKC393287 CTP393229:CTY393287 DDL393229:DDU393287 DNH393229:DNQ393287 DXD393229:DXM393287 EGZ393229:EHI393287 EQV393229:ERE393287 FAR393229:FBA393287 FKN393229:FKW393287 FUJ393229:FUS393287 GEF393229:GEO393287 GOB393229:GOK393287 GXX393229:GYG393287 HHT393229:HIC393287 HRP393229:HRY393287 IBL393229:IBU393287 ILH393229:ILQ393287 IVD393229:IVM393287 JEZ393229:JFI393287 JOV393229:JPE393287 JYR393229:JZA393287 KIN393229:KIW393287 KSJ393229:KSS393287 LCF393229:LCO393287 LMB393229:LMK393287 LVX393229:LWG393287 MFT393229:MGC393287 MPP393229:MPY393287 MZL393229:MZU393287 NJH393229:NJQ393287 NTD393229:NTM393287 OCZ393229:ODI393287 OMV393229:ONE393287 OWR393229:OXA393287 PGN393229:PGW393287 PQJ393229:PQS393287 QAF393229:QAO393287 QKB393229:QKK393287 QTX393229:QUG393287 RDT393229:REC393287 RNP393229:RNY393287 RXL393229:RXU393287 SHH393229:SHQ393287 SRD393229:SRM393287 TAZ393229:TBI393287 TKV393229:TLE393287 TUR393229:TVA393287 UEN393229:UEW393287 UOJ393229:UOS393287 UYF393229:UYO393287 VIB393229:VIK393287 VRX393229:VSG393287 WBT393229:WCC393287 WLP393229:WLY393287 WVL393229:WVU393287 D458765:M458823 IZ458765:JI458823 SV458765:TE458823 ACR458765:ADA458823 AMN458765:AMW458823 AWJ458765:AWS458823 BGF458765:BGO458823 BQB458765:BQK458823 BZX458765:CAG458823 CJT458765:CKC458823 CTP458765:CTY458823 DDL458765:DDU458823 DNH458765:DNQ458823 DXD458765:DXM458823 EGZ458765:EHI458823 EQV458765:ERE458823 FAR458765:FBA458823 FKN458765:FKW458823 FUJ458765:FUS458823 GEF458765:GEO458823 GOB458765:GOK458823 GXX458765:GYG458823 HHT458765:HIC458823 HRP458765:HRY458823 IBL458765:IBU458823 ILH458765:ILQ458823 IVD458765:IVM458823 JEZ458765:JFI458823 JOV458765:JPE458823 JYR458765:JZA458823 KIN458765:KIW458823 KSJ458765:KSS458823 LCF458765:LCO458823 LMB458765:LMK458823 LVX458765:LWG458823 MFT458765:MGC458823 MPP458765:MPY458823 MZL458765:MZU458823 NJH458765:NJQ458823 NTD458765:NTM458823 OCZ458765:ODI458823 OMV458765:ONE458823 OWR458765:OXA458823 PGN458765:PGW458823 PQJ458765:PQS458823 QAF458765:QAO458823 QKB458765:QKK458823 QTX458765:QUG458823 RDT458765:REC458823 RNP458765:RNY458823 RXL458765:RXU458823 SHH458765:SHQ458823 SRD458765:SRM458823 TAZ458765:TBI458823 TKV458765:TLE458823 TUR458765:TVA458823 UEN458765:UEW458823 UOJ458765:UOS458823 UYF458765:UYO458823 VIB458765:VIK458823 VRX458765:VSG458823 WBT458765:WCC458823 WLP458765:WLY458823 WVL458765:WVU458823 D524301:M524359 IZ524301:JI524359 SV524301:TE524359 ACR524301:ADA524359 AMN524301:AMW524359 AWJ524301:AWS524359 BGF524301:BGO524359 BQB524301:BQK524359 BZX524301:CAG524359 CJT524301:CKC524359 CTP524301:CTY524359 DDL524301:DDU524359 DNH524301:DNQ524359 DXD524301:DXM524359 EGZ524301:EHI524359 EQV524301:ERE524359 FAR524301:FBA524359 FKN524301:FKW524359 FUJ524301:FUS524359 GEF524301:GEO524359 GOB524301:GOK524359 GXX524301:GYG524359 HHT524301:HIC524359 HRP524301:HRY524359 IBL524301:IBU524359 ILH524301:ILQ524359 IVD524301:IVM524359 JEZ524301:JFI524359 JOV524301:JPE524359 JYR524301:JZA524359 KIN524301:KIW524359 KSJ524301:KSS524359 LCF524301:LCO524359 LMB524301:LMK524359 LVX524301:LWG524359 MFT524301:MGC524359 MPP524301:MPY524359 MZL524301:MZU524359 NJH524301:NJQ524359 NTD524301:NTM524359 OCZ524301:ODI524359 OMV524301:ONE524359 OWR524301:OXA524359 PGN524301:PGW524359 PQJ524301:PQS524359 QAF524301:QAO524359 QKB524301:QKK524359 QTX524301:QUG524359 RDT524301:REC524359 RNP524301:RNY524359 RXL524301:RXU524359 SHH524301:SHQ524359 SRD524301:SRM524359 TAZ524301:TBI524359 TKV524301:TLE524359 TUR524301:TVA524359 UEN524301:UEW524359 UOJ524301:UOS524359 UYF524301:UYO524359 VIB524301:VIK524359 VRX524301:VSG524359 WBT524301:WCC524359 WLP524301:WLY524359 WVL524301:WVU524359 D589837:M589895 IZ589837:JI589895 SV589837:TE589895 ACR589837:ADA589895 AMN589837:AMW589895 AWJ589837:AWS589895 BGF589837:BGO589895 BQB589837:BQK589895 BZX589837:CAG589895 CJT589837:CKC589895 CTP589837:CTY589895 DDL589837:DDU589895 DNH589837:DNQ589895 DXD589837:DXM589895 EGZ589837:EHI589895 EQV589837:ERE589895 FAR589837:FBA589895 FKN589837:FKW589895 FUJ589837:FUS589895 GEF589837:GEO589895 GOB589837:GOK589895 GXX589837:GYG589895 HHT589837:HIC589895 HRP589837:HRY589895 IBL589837:IBU589895 ILH589837:ILQ589895 IVD589837:IVM589895 JEZ589837:JFI589895 JOV589837:JPE589895 JYR589837:JZA589895 KIN589837:KIW589895 KSJ589837:KSS589895 LCF589837:LCO589895 LMB589837:LMK589895 LVX589837:LWG589895 MFT589837:MGC589895 MPP589837:MPY589895 MZL589837:MZU589895 NJH589837:NJQ589895 NTD589837:NTM589895 OCZ589837:ODI589895 OMV589837:ONE589895 OWR589837:OXA589895 PGN589837:PGW589895 PQJ589837:PQS589895 QAF589837:QAO589895 QKB589837:QKK589895 QTX589837:QUG589895 RDT589837:REC589895 RNP589837:RNY589895 RXL589837:RXU589895 SHH589837:SHQ589895 SRD589837:SRM589895 TAZ589837:TBI589895 TKV589837:TLE589895 TUR589837:TVA589895 UEN589837:UEW589895 UOJ589837:UOS589895 UYF589837:UYO589895 VIB589837:VIK589895 VRX589837:VSG589895 WBT589837:WCC589895 WLP589837:WLY589895 WVL589837:WVU589895 D655373:M655431 IZ655373:JI655431 SV655373:TE655431 ACR655373:ADA655431 AMN655373:AMW655431 AWJ655373:AWS655431 BGF655373:BGO655431 BQB655373:BQK655431 BZX655373:CAG655431 CJT655373:CKC655431 CTP655373:CTY655431 DDL655373:DDU655431 DNH655373:DNQ655431 DXD655373:DXM655431 EGZ655373:EHI655431 EQV655373:ERE655431 FAR655373:FBA655431 FKN655373:FKW655431 FUJ655373:FUS655431 GEF655373:GEO655431 GOB655373:GOK655431 GXX655373:GYG655431 HHT655373:HIC655431 HRP655373:HRY655431 IBL655373:IBU655431 ILH655373:ILQ655431 IVD655373:IVM655431 JEZ655373:JFI655431 JOV655373:JPE655431 JYR655373:JZA655431 KIN655373:KIW655431 KSJ655373:KSS655431 LCF655373:LCO655431 LMB655373:LMK655431 LVX655373:LWG655431 MFT655373:MGC655431 MPP655373:MPY655431 MZL655373:MZU655431 NJH655373:NJQ655431 NTD655373:NTM655431 OCZ655373:ODI655431 OMV655373:ONE655431 OWR655373:OXA655431 PGN655373:PGW655431 PQJ655373:PQS655431 QAF655373:QAO655431 QKB655373:QKK655431 QTX655373:QUG655431 RDT655373:REC655431 RNP655373:RNY655431 RXL655373:RXU655431 SHH655373:SHQ655431 SRD655373:SRM655431 TAZ655373:TBI655431 TKV655373:TLE655431 TUR655373:TVA655431 UEN655373:UEW655431 UOJ655373:UOS655431 UYF655373:UYO655431 VIB655373:VIK655431 VRX655373:VSG655431 WBT655373:WCC655431 WLP655373:WLY655431 WVL655373:WVU655431 D720909:M720967 IZ720909:JI720967 SV720909:TE720967 ACR720909:ADA720967 AMN720909:AMW720967 AWJ720909:AWS720967 BGF720909:BGO720967 BQB720909:BQK720967 BZX720909:CAG720967 CJT720909:CKC720967 CTP720909:CTY720967 DDL720909:DDU720967 DNH720909:DNQ720967 DXD720909:DXM720967 EGZ720909:EHI720967 EQV720909:ERE720967 FAR720909:FBA720967 FKN720909:FKW720967 FUJ720909:FUS720967 GEF720909:GEO720967 GOB720909:GOK720967 GXX720909:GYG720967 HHT720909:HIC720967 HRP720909:HRY720967 IBL720909:IBU720967 ILH720909:ILQ720967 IVD720909:IVM720967 JEZ720909:JFI720967 JOV720909:JPE720967 JYR720909:JZA720967 KIN720909:KIW720967 KSJ720909:KSS720967 LCF720909:LCO720967 LMB720909:LMK720967 LVX720909:LWG720967 MFT720909:MGC720967 MPP720909:MPY720967 MZL720909:MZU720967 NJH720909:NJQ720967 NTD720909:NTM720967 OCZ720909:ODI720967 OMV720909:ONE720967 OWR720909:OXA720967 PGN720909:PGW720967 PQJ720909:PQS720967 QAF720909:QAO720967 QKB720909:QKK720967 QTX720909:QUG720967 RDT720909:REC720967 RNP720909:RNY720967 RXL720909:RXU720967 SHH720909:SHQ720967 SRD720909:SRM720967 TAZ720909:TBI720967 TKV720909:TLE720967 TUR720909:TVA720967 UEN720909:UEW720967 UOJ720909:UOS720967 UYF720909:UYO720967 VIB720909:VIK720967 VRX720909:VSG720967 WBT720909:WCC720967 WLP720909:WLY720967 WVL720909:WVU720967 D786445:M786503 IZ786445:JI786503 SV786445:TE786503 ACR786445:ADA786503 AMN786445:AMW786503 AWJ786445:AWS786503 BGF786445:BGO786503 BQB786445:BQK786503 BZX786445:CAG786503 CJT786445:CKC786503 CTP786445:CTY786503 DDL786445:DDU786503 DNH786445:DNQ786503 DXD786445:DXM786503 EGZ786445:EHI786503 EQV786445:ERE786503 FAR786445:FBA786503 FKN786445:FKW786503 FUJ786445:FUS786503 GEF786445:GEO786503 GOB786445:GOK786503 GXX786445:GYG786503 HHT786445:HIC786503 HRP786445:HRY786503 IBL786445:IBU786503 ILH786445:ILQ786503 IVD786445:IVM786503 JEZ786445:JFI786503 JOV786445:JPE786503 JYR786445:JZA786503 KIN786445:KIW786503 KSJ786445:KSS786503 LCF786445:LCO786503 LMB786445:LMK786503 LVX786445:LWG786503 MFT786445:MGC786503 MPP786445:MPY786503 MZL786445:MZU786503 NJH786445:NJQ786503 NTD786445:NTM786503 OCZ786445:ODI786503 OMV786445:ONE786503 OWR786445:OXA786503 PGN786445:PGW786503 PQJ786445:PQS786503 QAF786445:QAO786503 QKB786445:QKK786503 QTX786445:QUG786503 RDT786445:REC786503 RNP786445:RNY786503 RXL786445:RXU786503 SHH786445:SHQ786503 SRD786445:SRM786503 TAZ786445:TBI786503 TKV786445:TLE786503 TUR786445:TVA786503 UEN786445:UEW786503 UOJ786445:UOS786503 UYF786445:UYO786503 VIB786445:VIK786503 VRX786445:VSG786503 WBT786445:WCC786503 WLP786445:WLY786503 WVL786445:WVU786503 D851981:M852039 IZ851981:JI852039 SV851981:TE852039 ACR851981:ADA852039 AMN851981:AMW852039 AWJ851981:AWS852039 BGF851981:BGO852039 BQB851981:BQK852039 BZX851981:CAG852039 CJT851981:CKC852039 CTP851981:CTY852039 DDL851981:DDU852039 DNH851981:DNQ852039 DXD851981:DXM852039 EGZ851981:EHI852039 EQV851981:ERE852039 FAR851981:FBA852039 FKN851981:FKW852039 FUJ851981:FUS852039 GEF851981:GEO852039 GOB851981:GOK852039 GXX851981:GYG852039 HHT851981:HIC852039 HRP851981:HRY852039 IBL851981:IBU852039 ILH851981:ILQ852039 IVD851981:IVM852039 JEZ851981:JFI852039 JOV851981:JPE852039 JYR851981:JZA852039 KIN851981:KIW852039 KSJ851981:KSS852039 LCF851981:LCO852039 LMB851981:LMK852039 LVX851981:LWG852039 MFT851981:MGC852039 MPP851981:MPY852039 MZL851981:MZU852039 NJH851981:NJQ852039 NTD851981:NTM852039 OCZ851981:ODI852039 OMV851981:ONE852039 OWR851981:OXA852039 PGN851981:PGW852039 PQJ851981:PQS852039 QAF851981:QAO852039 QKB851981:QKK852039 QTX851981:QUG852039 RDT851981:REC852039 RNP851981:RNY852039 RXL851981:RXU852039 SHH851981:SHQ852039 SRD851981:SRM852039 TAZ851981:TBI852039 TKV851981:TLE852039 TUR851981:TVA852039 UEN851981:UEW852039 UOJ851981:UOS852039 UYF851981:UYO852039 VIB851981:VIK852039 VRX851981:VSG852039 WBT851981:WCC852039 WLP851981:WLY852039 WVL851981:WVU852039 D917517:M917575 IZ917517:JI917575 SV917517:TE917575 ACR917517:ADA917575 AMN917517:AMW917575 AWJ917517:AWS917575 BGF917517:BGO917575 BQB917517:BQK917575 BZX917517:CAG917575 CJT917517:CKC917575 CTP917517:CTY917575 DDL917517:DDU917575 DNH917517:DNQ917575 DXD917517:DXM917575 EGZ917517:EHI917575 EQV917517:ERE917575 FAR917517:FBA917575 FKN917517:FKW917575 FUJ917517:FUS917575 GEF917517:GEO917575 GOB917517:GOK917575 GXX917517:GYG917575 HHT917517:HIC917575 HRP917517:HRY917575 IBL917517:IBU917575 ILH917517:ILQ917575 IVD917517:IVM917575 JEZ917517:JFI917575 JOV917517:JPE917575 JYR917517:JZA917575 KIN917517:KIW917575 KSJ917517:KSS917575 LCF917517:LCO917575 LMB917517:LMK917575 LVX917517:LWG917575 MFT917517:MGC917575 MPP917517:MPY917575 MZL917517:MZU917575 NJH917517:NJQ917575 NTD917517:NTM917575 OCZ917517:ODI917575 OMV917517:ONE917575 OWR917517:OXA917575 PGN917517:PGW917575 PQJ917517:PQS917575 QAF917517:QAO917575 QKB917517:QKK917575 QTX917517:QUG917575 RDT917517:REC917575 RNP917517:RNY917575 RXL917517:RXU917575 SHH917517:SHQ917575 SRD917517:SRM917575 TAZ917517:TBI917575 TKV917517:TLE917575 TUR917517:TVA917575 UEN917517:UEW917575 UOJ917517:UOS917575 UYF917517:UYO917575 VIB917517:VIK917575 VRX917517:VSG917575 WBT917517:WCC917575 WLP917517:WLY917575 WVL917517:WVU917575 D983053:M983111 IZ983053:JI983111 SV983053:TE983111 ACR983053:ADA983111 AMN983053:AMW983111 AWJ983053:AWS983111 BGF983053:BGO983111 BQB983053:BQK983111 BZX983053:CAG983111 CJT983053:CKC983111 CTP983053:CTY983111 DDL983053:DDU983111 DNH983053:DNQ983111 DXD983053:DXM983111 EGZ983053:EHI983111 EQV983053:ERE983111 FAR983053:FBA983111 FKN983053:FKW983111 FUJ983053:FUS983111 GEF983053:GEO983111 GOB983053:GOK983111 GXX983053:GYG983111 HHT983053:HIC983111 HRP983053:HRY983111 IBL983053:IBU983111 ILH983053:ILQ983111 IVD983053:IVM983111 JEZ983053:JFI983111 JOV983053:JPE983111 JYR983053:JZA983111 KIN983053:KIW983111 KSJ983053:KSS983111 LCF983053:LCO983111 LMB983053:LMK983111 LVX983053:LWG983111 MFT983053:MGC983111 MPP983053:MPY983111 MZL983053:MZU983111 NJH983053:NJQ983111 NTD983053:NTM983111 OCZ983053:ODI983111 OMV983053:ONE983111 OWR983053:OXA983111 PGN983053:PGW983111 PQJ983053:PQS983111 QAF983053:QAO983111 QKB983053:QKK983111 QTX983053:QUG983111 RDT983053:REC983111 RNP983053:RNY983111 RXL983053:RXU983111 SHH983053:SHQ983111 SRD983053:SRM983111 TAZ983053:TBI983111 TKV983053:TLE983111 TUR983053:TVA983111 UEN983053:UEW983111 UOJ983053:UOS983111 UYF983053:UYO983111 VIB983053:VIK983111 VRX983053:VSG983111 WBT983053:WCC983111 WLP983053:WLY983111 WVL983053:WVU983111"/>
  </dataValidations>
  <pageMargins left="0.2" right="0.28000000000000003" top="0.56999999999999995" bottom="0.53" header="0.51200000000000001" footer="0.51200000000000001"/>
  <pageSetup paperSize="12" scale="75" orientation="portrait"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7"/>
  <sheetViews>
    <sheetView showGridLines="0" topLeftCell="B1" zoomScale="75" workbookViewId="0">
      <selection activeCell="K54" sqref="K54"/>
    </sheetView>
  </sheetViews>
  <sheetFormatPr defaultColWidth="14.625" defaultRowHeight="17.25" x14ac:dyDescent="0.2"/>
  <cols>
    <col min="1" max="1" width="13.375" style="24" customWidth="1"/>
    <col min="2" max="2" width="19.625" style="24" customWidth="1"/>
    <col min="3" max="3" width="9.625" style="24" customWidth="1"/>
    <col min="4" max="256" width="14.625" style="24"/>
    <col min="257" max="257" width="13.375" style="24" customWidth="1"/>
    <col min="258" max="258" width="19.625" style="24" customWidth="1"/>
    <col min="259" max="259" width="9.625" style="24" customWidth="1"/>
    <col min="260" max="512" width="14.625" style="24"/>
    <col min="513" max="513" width="13.375" style="24" customWidth="1"/>
    <col min="514" max="514" width="19.625" style="24" customWidth="1"/>
    <col min="515" max="515" width="9.625" style="24" customWidth="1"/>
    <col min="516" max="768" width="14.625" style="24"/>
    <col min="769" max="769" width="13.375" style="24" customWidth="1"/>
    <col min="770" max="770" width="19.625" style="24" customWidth="1"/>
    <col min="771" max="771" width="9.625" style="24" customWidth="1"/>
    <col min="772" max="1024" width="14.625" style="24"/>
    <col min="1025" max="1025" width="13.375" style="24" customWidth="1"/>
    <col min="1026" max="1026" width="19.625" style="24" customWidth="1"/>
    <col min="1027" max="1027" width="9.625" style="24" customWidth="1"/>
    <col min="1028" max="1280" width="14.625" style="24"/>
    <col min="1281" max="1281" width="13.375" style="24" customWidth="1"/>
    <col min="1282" max="1282" width="19.625" style="24" customWidth="1"/>
    <col min="1283" max="1283" width="9.625" style="24" customWidth="1"/>
    <col min="1284" max="1536" width="14.625" style="24"/>
    <col min="1537" max="1537" width="13.375" style="24" customWidth="1"/>
    <col min="1538" max="1538" width="19.625" style="24" customWidth="1"/>
    <col min="1539" max="1539" width="9.625" style="24" customWidth="1"/>
    <col min="1540" max="1792" width="14.625" style="24"/>
    <col min="1793" max="1793" width="13.375" style="24" customWidth="1"/>
    <col min="1794" max="1794" width="19.625" style="24" customWidth="1"/>
    <col min="1795" max="1795" width="9.625" style="24" customWidth="1"/>
    <col min="1796" max="2048" width="14.625" style="24"/>
    <col min="2049" max="2049" width="13.375" style="24" customWidth="1"/>
    <col min="2050" max="2050" width="19.625" style="24" customWidth="1"/>
    <col min="2051" max="2051" width="9.625" style="24" customWidth="1"/>
    <col min="2052" max="2304" width="14.625" style="24"/>
    <col min="2305" max="2305" width="13.375" style="24" customWidth="1"/>
    <col min="2306" max="2306" width="19.625" style="24" customWidth="1"/>
    <col min="2307" max="2307" width="9.625" style="24" customWidth="1"/>
    <col min="2308" max="2560" width="14.625" style="24"/>
    <col min="2561" max="2561" width="13.375" style="24" customWidth="1"/>
    <col min="2562" max="2562" width="19.625" style="24" customWidth="1"/>
    <col min="2563" max="2563" width="9.625" style="24" customWidth="1"/>
    <col min="2564" max="2816" width="14.625" style="24"/>
    <col min="2817" max="2817" width="13.375" style="24" customWidth="1"/>
    <col min="2818" max="2818" width="19.625" style="24" customWidth="1"/>
    <col min="2819" max="2819" width="9.625" style="24" customWidth="1"/>
    <col min="2820" max="3072" width="14.625" style="24"/>
    <col min="3073" max="3073" width="13.375" style="24" customWidth="1"/>
    <col min="3074" max="3074" width="19.625" style="24" customWidth="1"/>
    <col min="3075" max="3075" width="9.625" style="24" customWidth="1"/>
    <col min="3076" max="3328" width="14.625" style="24"/>
    <col min="3329" max="3329" width="13.375" style="24" customWidth="1"/>
    <col min="3330" max="3330" width="19.625" style="24" customWidth="1"/>
    <col min="3331" max="3331" width="9.625" style="24" customWidth="1"/>
    <col min="3332" max="3584" width="14.625" style="24"/>
    <col min="3585" max="3585" width="13.375" style="24" customWidth="1"/>
    <col min="3586" max="3586" width="19.625" style="24" customWidth="1"/>
    <col min="3587" max="3587" width="9.625" style="24" customWidth="1"/>
    <col min="3588" max="3840" width="14.625" style="24"/>
    <col min="3841" max="3841" width="13.375" style="24" customWidth="1"/>
    <col min="3842" max="3842" width="19.625" style="24" customWidth="1"/>
    <col min="3843" max="3843" width="9.625" style="24" customWidth="1"/>
    <col min="3844" max="4096" width="14.625" style="24"/>
    <col min="4097" max="4097" width="13.375" style="24" customWidth="1"/>
    <col min="4098" max="4098" width="19.625" style="24" customWidth="1"/>
    <col min="4099" max="4099" width="9.625" style="24" customWidth="1"/>
    <col min="4100" max="4352" width="14.625" style="24"/>
    <col min="4353" max="4353" width="13.375" style="24" customWidth="1"/>
    <col min="4354" max="4354" width="19.625" style="24" customWidth="1"/>
    <col min="4355" max="4355" width="9.625" style="24" customWidth="1"/>
    <col min="4356" max="4608" width="14.625" style="24"/>
    <col min="4609" max="4609" width="13.375" style="24" customWidth="1"/>
    <col min="4610" max="4610" width="19.625" style="24" customWidth="1"/>
    <col min="4611" max="4611" width="9.625" style="24" customWidth="1"/>
    <col min="4612" max="4864" width="14.625" style="24"/>
    <col min="4865" max="4865" width="13.375" style="24" customWidth="1"/>
    <col min="4866" max="4866" width="19.625" style="24" customWidth="1"/>
    <col min="4867" max="4867" width="9.625" style="24" customWidth="1"/>
    <col min="4868" max="5120" width="14.625" style="24"/>
    <col min="5121" max="5121" width="13.375" style="24" customWidth="1"/>
    <col min="5122" max="5122" width="19.625" style="24" customWidth="1"/>
    <col min="5123" max="5123" width="9.625" style="24" customWidth="1"/>
    <col min="5124" max="5376" width="14.625" style="24"/>
    <col min="5377" max="5377" width="13.375" style="24" customWidth="1"/>
    <col min="5378" max="5378" width="19.625" style="24" customWidth="1"/>
    <col min="5379" max="5379" width="9.625" style="24" customWidth="1"/>
    <col min="5380" max="5632" width="14.625" style="24"/>
    <col min="5633" max="5633" width="13.375" style="24" customWidth="1"/>
    <col min="5634" max="5634" width="19.625" style="24" customWidth="1"/>
    <col min="5635" max="5635" width="9.625" style="24" customWidth="1"/>
    <col min="5636" max="5888" width="14.625" style="24"/>
    <col min="5889" max="5889" width="13.375" style="24" customWidth="1"/>
    <col min="5890" max="5890" width="19.625" style="24" customWidth="1"/>
    <col min="5891" max="5891" width="9.625" style="24" customWidth="1"/>
    <col min="5892" max="6144" width="14.625" style="24"/>
    <col min="6145" max="6145" width="13.375" style="24" customWidth="1"/>
    <col min="6146" max="6146" width="19.625" style="24" customWidth="1"/>
    <col min="6147" max="6147" width="9.625" style="24" customWidth="1"/>
    <col min="6148" max="6400" width="14.625" style="24"/>
    <col min="6401" max="6401" width="13.375" style="24" customWidth="1"/>
    <col min="6402" max="6402" width="19.625" style="24" customWidth="1"/>
    <col min="6403" max="6403" width="9.625" style="24" customWidth="1"/>
    <col min="6404" max="6656" width="14.625" style="24"/>
    <col min="6657" max="6657" width="13.375" style="24" customWidth="1"/>
    <col min="6658" max="6658" width="19.625" style="24" customWidth="1"/>
    <col min="6659" max="6659" width="9.625" style="24" customWidth="1"/>
    <col min="6660" max="6912" width="14.625" style="24"/>
    <col min="6913" max="6913" width="13.375" style="24" customWidth="1"/>
    <col min="6914" max="6914" width="19.625" style="24" customWidth="1"/>
    <col min="6915" max="6915" width="9.625" style="24" customWidth="1"/>
    <col min="6916" max="7168" width="14.625" style="24"/>
    <col min="7169" max="7169" width="13.375" style="24" customWidth="1"/>
    <col min="7170" max="7170" width="19.625" style="24" customWidth="1"/>
    <col min="7171" max="7171" width="9.625" style="24" customWidth="1"/>
    <col min="7172" max="7424" width="14.625" style="24"/>
    <col min="7425" max="7425" width="13.375" style="24" customWidth="1"/>
    <col min="7426" max="7426" width="19.625" style="24" customWidth="1"/>
    <col min="7427" max="7427" width="9.625" style="24" customWidth="1"/>
    <col min="7428" max="7680" width="14.625" style="24"/>
    <col min="7681" max="7681" width="13.375" style="24" customWidth="1"/>
    <col min="7682" max="7682" width="19.625" style="24" customWidth="1"/>
    <col min="7683" max="7683" width="9.625" style="24" customWidth="1"/>
    <col min="7684" max="7936" width="14.625" style="24"/>
    <col min="7937" max="7937" width="13.375" style="24" customWidth="1"/>
    <col min="7938" max="7938" width="19.625" style="24" customWidth="1"/>
    <col min="7939" max="7939" width="9.625" style="24" customWidth="1"/>
    <col min="7940" max="8192" width="14.625" style="24"/>
    <col min="8193" max="8193" width="13.375" style="24" customWidth="1"/>
    <col min="8194" max="8194" width="19.625" style="24" customWidth="1"/>
    <col min="8195" max="8195" width="9.625" style="24" customWidth="1"/>
    <col min="8196" max="8448" width="14.625" style="24"/>
    <col min="8449" max="8449" width="13.375" style="24" customWidth="1"/>
    <col min="8450" max="8450" width="19.625" style="24" customWidth="1"/>
    <col min="8451" max="8451" width="9.625" style="24" customWidth="1"/>
    <col min="8452" max="8704" width="14.625" style="24"/>
    <col min="8705" max="8705" width="13.375" style="24" customWidth="1"/>
    <col min="8706" max="8706" width="19.625" style="24" customWidth="1"/>
    <col min="8707" max="8707" width="9.625" style="24" customWidth="1"/>
    <col min="8708" max="8960" width="14.625" style="24"/>
    <col min="8961" max="8961" width="13.375" style="24" customWidth="1"/>
    <col min="8962" max="8962" width="19.625" style="24" customWidth="1"/>
    <col min="8963" max="8963" width="9.625" style="24" customWidth="1"/>
    <col min="8964" max="9216" width="14.625" style="24"/>
    <col min="9217" max="9217" width="13.375" style="24" customWidth="1"/>
    <col min="9218" max="9218" width="19.625" style="24" customWidth="1"/>
    <col min="9219" max="9219" width="9.625" style="24" customWidth="1"/>
    <col min="9220" max="9472" width="14.625" style="24"/>
    <col min="9473" max="9473" width="13.375" style="24" customWidth="1"/>
    <col min="9474" max="9474" width="19.625" style="24" customWidth="1"/>
    <col min="9475" max="9475" width="9.625" style="24" customWidth="1"/>
    <col min="9476" max="9728" width="14.625" style="24"/>
    <col min="9729" max="9729" width="13.375" style="24" customWidth="1"/>
    <col min="9730" max="9730" width="19.625" style="24" customWidth="1"/>
    <col min="9731" max="9731" width="9.625" style="24" customWidth="1"/>
    <col min="9732" max="9984" width="14.625" style="24"/>
    <col min="9985" max="9985" width="13.375" style="24" customWidth="1"/>
    <col min="9986" max="9986" width="19.625" style="24" customWidth="1"/>
    <col min="9987" max="9987" width="9.625" style="24" customWidth="1"/>
    <col min="9988" max="10240" width="14.625" style="24"/>
    <col min="10241" max="10241" width="13.375" style="24" customWidth="1"/>
    <col min="10242" max="10242" width="19.625" style="24" customWidth="1"/>
    <col min="10243" max="10243" width="9.625" style="24" customWidth="1"/>
    <col min="10244" max="10496" width="14.625" style="24"/>
    <col min="10497" max="10497" width="13.375" style="24" customWidth="1"/>
    <col min="10498" max="10498" width="19.625" style="24" customWidth="1"/>
    <col min="10499" max="10499" width="9.625" style="24" customWidth="1"/>
    <col min="10500" max="10752" width="14.625" style="24"/>
    <col min="10753" max="10753" width="13.375" style="24" customWidth="1"/>
    <col min="10754" max="10754" width="19.625" style="24" customWidth="1"/>
    <col min="10755" max="10755" width="9.625" style="24" customWidth="1"/>
    <col min="10756" max="11008" width="14.625" style="24"/>
    <col min="11009" max="11009" width="13.375" style="24" customWidth="1"/>
    <col min="11010" max="11010" width="19.625" style="24" customWidth="1"/>
    <col min="11011" max="11011" width="9.625" style="24" customWidth="1"/>
    <col min="11012" max="11264" width="14.625" style="24"/>
    <col min="11265" max="11265" width="13.375" style="24" customWidth="1"/>
    <col min="11266" max="11266" width="19.625" style="24" customWidth="1"/>
    <col min="11267" max="11267" width="9.625" style="24" customWidth="1"/>
    <col min="11268" max="11520" width="14.625" style="24"/>
    <col min="11521" max="11521" width="13.375" style="24" customWidth="1"/>
    <col min="11522" max="11522" width="19.625" style="24" customWidth="1"/>
    <col min="11523" max="11523" width="9.625" style="24" customWidth="1"/>
    <col min="11524" max="11776" width="14.625" style="24"/>
    <col min="11777" max="11777" width="13.375" style="24" customWidth="1"/>
    <col min="11778" max="11778" width="19.625" style="24" customWidth="1"/>
    <col min="11779" max="11779" width="9.625" style="24" customWidth="1"/>
    <col min="11780" max="12032" width="14.625" style="24"/>
    <col min="12033" max="12033" width="13.375" style="24" customWidth="1"/>
    <col min="12034" max="12034" width="19.625" style="24" customWidth="1"/>
    <col min="12035" max="12035" width="9.625" style="24" customWidth="1"/>
    <col min="12036" max="12288" width="14.625" style="24"/>
    <col min="12289" max="12289" width="13.375" style="24" customWidth="1"/>
    <col min="12290" max="12290" width="19.625" style="24" customWidth="1"/>
    <col min="12291" max="12291" width="9.625" style="24" customWidth="1"/>
    <col min="12292" max="12544" width="14.625" style="24"/>
    <col min="12545" max="12545" width="13.375" style="24" customWidth="1"/>
    <col min="12546" max="12546" width="19.625" style="24" customWidth="1"/>
    <col min="12547" max="12547" width="9.625" style="24" customWidth="1"/>
    <col min="12548" max="12800" width="14.625" style="24"/>
    <col min="12801" max="12801" width="13.375" style="24" customWidth="1"/>
    <col min="12802" max="12802" width="19.625" style="24" customWidth="1"/>
    <col min="12803" max="12803" width="9.625" style="24" customWidth="1"/>
    <col min="12804" max="13056" width="14.625" style="24"/>
    <col min="13057" max="13057" width="13.375" style="24" customWidth="1"/>
    <col min="13058" max="13058" width="19.625" style="24" customWidth="1"/>
    <col min="13059" max="13059" width="9.625" style="24" customWidth="1"/>
    <col min="13060" max="13312" width="14.625" style="24"/>
    <col min="13313" max="13313" width="13.375" style="24" customWidth="1"/>
    <col min="13314" max="13314" width="19.625" style="24" customWidth="1"/>
    <col min="13315" max="13315" width="9.625" style="24" customWidth="1"/>
    <col min="13316" max="13568" width="14.625" style="24"/>
    <col min="13569" max="13569" width="13.375" style="24" customWidth="1"/>
    <col min="13570" max="13570" width="19.625" style="24" customWidth="1"/>
    <col min="13571" max="13571" width="9.625" style="24" customWidth="1"/>
    <col min="13572" max="13824" width="14.625" style="24"/>
    <col min="13825" max="13825" width="13.375" style="24" customWidth="1"/>
    <col min="13826" max="13826" width="19.625" style="24" customWidth="1"/>
    <col min="13827" max="13827" width="9.625" style="24" customWidth="1"/>
    <col min="13828" max="14080" width="14.625" style="24"/>
    <col min="14081" max="14081" width="13.375" style="24" customWidth="1"/>
    <col min="14082" max="14082" width="19.625" style="24" customWidth="1"/>
    <col min="14083" max="14083" width="9.625" style="24" customWidth="1"/>
    <col min="14084" max="14336" width="14.625" style="24"/>
    <col min="14337" max="14337" width="13.375" style="24" customWidth="1"/>
    <col min="14338" max="14338" width="19.625" style="24" customWidth="1"/>
    <col min="14339" max="14339" width="9.625" style="24" customWidth="1"/>
    <col min="14340" max="14592" width="14.625" style="24"/>
    <col min="14593" max="14593" width="13.375" style="24" customWidth="1"/>
    <col min="14594" max="14594" width="19.625" style="24" customWidth="1"/>
    <col min="14595" max="14595" width="9.625" style="24" customWidth="1"/>
    <col min="14596" max="14848" width="14.625" style="24"/>
    <col min="14849" max="14849" width="13.375" style="24" customWidth="1"/>
    <col min="14850" max="14850" width="19.625" style="24" customWidth="1"/>
    <col min="14851" max="14851" width="9.625" style="24" customWidth="1"/>
    <col min="14852" max="15104" width="14.625" style="24"/>
    <col min="15105" max="15105" width="13.375" style="24" customWidth="1"/>
    <col min="15106" max="15106" width="19.625" style="24" customWidth="1"/>
    <col min="15107" max="15107" width="9.625" style="24" customWidth="1"/>
    <col min="15108" max="15360" width="14.625" style="24"/>
    <col min="15361" max="15361" width="13.375" style="24" customWidth="1"/>
    <col min="15362" max="15362" width="19.625" style="24" customWidth="1"/>
    <col min="15363" max="15363" width="9.625" style="24" customWidth="1"/>
    <col min="15364" max="15616" width="14.625" style="24"/>
    <col min="15617" max="15617" width="13.375" style="24" customWidth="1"/>
    <col min="15618" max="15618" width="19.625" style="24" customWidth="1"/>
    <col min="15619" max="15619" width="9.625" style="24" customWidth="1"/>
    <col min="15620" max="15872" width="14.625" style="24"/>
    <col min="15873" max="15873" width="13.375" style="24" customWidth="1"/>
    <col min="15874" max="15874" width="19.625" style="24" customWidth="1"/>
    <col min="15875" max="15875" width="9.625" style="24" customWidth="1"/>
    <col min="15876" max="16128" width="14.625" style="24"/>
    <col min="16129" max="16129" width="13.375" style="24" customWidth="1"/>
    <col min="16130" max="16130" width="19.625" style="24" customWidth="1"/>
    <col min="16131" max="16131" width="9.625" style="24" customWidth="1"/>
    <col min="16132" max="16384" width="14.625" style="24"/>
  </cols>
  <sheetData>
    <row r="1" spans="1:11" x14ac:dyDescent="0.2">
      <c r="A1" s="23"/>
    </row>
    <row r="6" spans="1:11" x14ac:dyDescent="0.2">
      <c r="F6" s="25" t="s">
        <v>166</v>
      </c>
    </row>
    <row r="8" spans="1:11" x14ac:dyDescent="0.2">
      <c r="C8" s="25" t="s">
        <v>293</v>
      </c>
    </row>
    <row r="9" spans="1:11" ht="18" thickBot="1" x14ac:dyDescent="0.25">
      <c r="B9" s="26" t="s">
        <v>37</v>
      </c>
      <c r="C9" s="27"/>
      <c r="D9" s="27"/>
      <c r="E9" s="27"/>
      <c r="F9" s="27"/>
      <c r="G9" s="27"/>
      <c r="H9" s="27"/>
      <c r="I9" s="27"/>
      <c r="J9" s="26" t="s">
        <v>168</v>
      </c>
    </row>
    <row r="10" spans="1:11" x14ac:dyDescent="0.2">
      <c r="D10" s="91" t="s">
        <v>294</v>
      </c>
      <c r="E10" s="91" t="s">
        <v>295</v>
      </c>
      <c r="F10" s="91" t="s">
        <v>296</v>
      </c>
      <c r="G10" s="91" t="s">
        <v>297</v>
      </c>
      <c r="H10" s="91" t="s">
        <v>298</v>
      </c>
      <c r="I10" s="91" t="s">
        <v>299</v>
      </c>
      <c r="J10" s="91" t="s">
        <v>300</v>
      </c>
      <c r="K10" s="46"/>
    </row>
    <row r="11" spans="1:11" x14ac:dyDescent="0.2">
      <c r="B11" s="29"/>
      <c r="C11" s="29"/>
      <c r="D11" s="33" t="s">
        <v>301</v>
      </c>
      <c r="E11" s="33" t="s">
        <v>302</v>
      </c>
      <c r="F11" s="33" t="s">
        <v>170</v>
      </c>
      <c r="G11" s="33" t="s">
        <v>171</v>
      </c>
      <c r="H11" s="33" t="s">
        <v>172</v>
      </c>
      <c r="I11" s="33" t="s">
        <v>173</v>
      </c>
      <c r="J11" s="33" t="s">
        <v>174</v>
      </c>
      <c r="K11" s="46"/>
    </row>
    <row r="12" spans="1:11" x14ac:dyDescent="0.2">
      <c r="D12" s="65"/>
      <c r="E12" s="41"/>
      <c r="F12" s="41"/>
      <c r="G12" s="41"/>
      <c r="H12" s="41"/>
      <c r="I12" s="41"/>
      <c r="J12" s="41"/>
    </row>
    <row r="13" spans="1:11" x14ac:dyDescent="0.2">
      <c r="B13" s="25" t="s">
        <v>303</v>
      </c>
      <c r="C13" s="62"/>
      <c r="D13" s="63">
        <f t="shared" ref="D13:I13" si="0">SUM(D15:D21)</f>
        <v>173</v>
      </c>
      <c r="E13" s="77">
        <f t="shared" si="0"/>
        <v>200</v>
      </c>
      <c r="F13" s="77">
        <f t="shared" si="0"/>
        <v>197</v>
      </c>
      <c r="G13" s="77">
        <f t="shared" si="0"/>
        <v>173</v>
      </c>
      <c r="H13" s="77">
        <f t="shared" si="0"/>
        <v>25</v>
      </c>
      <c r="I13" s="77">
        <f t="shared" si="0"/>
        <v>16</v>
      </c>
      <c r="J13" s="77">
        <f>SUM(J15:J21)</f>
        <v>15</v>
      </c>
    </row>
    <row r="14" spans="1:11" x14ac:dyDescent="0.2">
      <c r="D14" s="72"/>
      <c r="E14" s="79"/>
      <c r="F14" s="79"/>
      <c r="G14" s="79"/>
      <c r="H14" s="79"/>
      <c r="I14" s="79"/>
      <c r="J14" s="79"/>
    </row>
    <row r="15" spans="1:11" x14ac:dyDescent="0.2">
      <c r="B15" s="23" t="s">
        <v>304</v>
      </c>
      <c r="D15" s="71">
        <v>118</v>
      </c>
      <c r="E15" s="78">
        <v>89</v>
      </c>
      <c r="F15" s="78">
        <v>86</v>
      </c>
      <c r="G15" s="78">
        <v>64</v>
      </c>
      <c r="H15" s="78">
        <v>8</v>
      </c>
      <c r="I15" s="78">
        <v>13</v>
      </c>
      <c r="J15" s="78">
        <v>7</v>
      </c>
    </row>
    <row r="16" spans="1:11" x14ac:dyDescent="0.2">
      <c r="B16" s="23" t="s">
        <v>305</v>
      </c>
      <c r="D16" s="71" t="s">
        <v>242</v>
      </c>
      <c r="E16" s="78" t="s">
        <v>242</v>
      </c>
      <c r="F16" s="78">
        <v>6</v>
      </c>
      <c r="G16" s="78">
        <v>2</v>
      </c>
      <c r="H16" s="78">
        <v>10</v>
      </c>
      <c r="I16" s="78">
        <v>3</v>
      </c>
      <c r="J16" s="78">
        <v>5</v>
      </c>
    </row>
    <row r="17" spans="2:10" x14ac:dyDescent="0.2">
      <c r="B17" s="23" t="s">
        <v>306</v>
      </c>
      <c r="D17" s="71">
        <v>1</v>
      </c>
      <c r="E17" s="78" t="s">
        <v>242</v>
      </c>
      <c r="F17" s="78" t="s">
        <v>242</v>
      </c>
      <c r="G17" s="78" t="s">
        <v>242</v>
      </c>
      <c r="H17" s="78">
        <v>3</v>
      </c>
      <c r="I17" s="78" t="s">
        <v>242</v>
      </c>
      <c r="J17" s="78" t="s">
        <v>242</v>
      </c>
    </row>
    <row r="18" spans="2:10" x14ac:dyDescent="0.2">
      <c r="D18" s="65"/>
      <c r="E18" s="47"/>
      <c r="F18" s="47"/>
      <c r="G18" s="47"/>
      <c r="H18" s="47"/>
      <c r="I18" s="47"/>
      <c r="J18" s="47"/>
    </row>
    <row r="19" spans="2:10" x14ac:dyDescent="0.2">
      <c r="B19" s="23" t="s">
        <v>307</v>
      </c>
      <c r="D19" s="71"/>
      <c r="E19" s="78"/>
      <c r="F19" s="78"/>
      <c r="G19" s="78"/>
      <c r="H19" s="78"/>
      <c r="I19" s="78"/>
      <c r="J19" s="78"/>
    </row>
    <row r="20" spans="2:10" x14ac:dyDescent="0.2">
      <c r="B20" s="23" t="s">
        <v>308</v>
      </c>
      <c r="D20" s="71">
        <v>51</v>
      </c>
      <c r="E20" s="78">
        <v>109</v>
      </c>
      <c r="F20" s="78">
        <v>102</v>
      </c>
      <c r="G20" s="78">
        <v>104</v>
      </c>
      <c r="H20" s="78">
        <v>1</v>
      </c>
      <c r="I20" s="78" t="s">
        <v>242</v>
      </c>
      <c r="J20" s="78">
        <v>1</v>
      </c>
    </row>
    <row r="21" spans="2:10" x14ac:dyDescent="0.2">
      <c r="B21" s="23" t="s">
        <v>309</v>
      </c>
      <c r="D21" s="71">
        <v>3</v>
      </c>
      <c r="E21" s="78">
        <v>2</v>
      </c>
      <c r="F21" s="78">
        <v>3</v>
      </c>
      <c r="G21" s="78">
        <v>3</v>
      </c>
      <c r="H21" s="78">
        <v>3</v>
      </c>
      <c r="I21" s="78" t="s">
        <v>242</v>
      </c>
      <c r="J21" s="78">
        <v>2</v>
      </c>
    </row>
    <row r="22" spans="2:10" x14ac:dyDescent="0.2">
      <c r="D22" s="65"/>
      <c r="E22" s="47"/>
      <c r="F22" s="47"/>
      <c r="G22" s="47"/>
      <c r="H22" s="47"/>
      <c r="I22" s="47"/>
      <c r="J22" s="47"/>
    </row>
    <row r="23" spans="2:10" x14ac:dyDescent="0.2">
      <c r="B23" s="25" t="s">
        <v>310</v>
      </c>
      <c r="C23" s="62"/>
      <c r="D23" s="63">
        <f t="shared" ref="D23:I23" si="1">SUM(D25:D35)</f>
        <v>173</v>
      </c>
      <c r="E23" s="77">
        <f t="shared" si="1"/>
        <v>200</v>
      </c>
      <c r="F23" s="77">
        <f t="shared" si="1"/>
        <v>197</v>
      </c>
      <c r="G23" s="77">
        <f t="shared" si="1"/>
        <v>173</v>
      </c>
      <c r="H23" s="77">
        <f t="shared" si="1"/>
        <v>25</v>
      </c>
      <c r="I23" s="77">
        <f t="shared" si="1"/>
        <v>16</v>
      </c>
      <c r="J23" s="77">
        <f>SUM(J25:J35)</f>
        <v>15</v>
      </c>
    </row>
    <row r="24" spans="2:10" x14ac:dyDescent="0.2">
      <c r="D24" s="65"/>
      <c r="E24" s="47"/>
      <c r="F24" s="47"/>
      <c r="G24" s="47"/>
      <c r="H24" s="47"/>
      <c r="I24" s="47"/>
      <c r="J24" s="47"/>
    </row>
    <row r="25" spans="2:10" x14ac:dyDescent="0.2">
      <c r="B25" s="23" t="s">
        <v>311</v>
      </c>
      <c r="D25" s="71">
        <v>146</v>
      </c>
      <c r="E25" s="78">
        <v>181</v>
      </c>
      <c r="F25" s="78">
        <v>168</v>
      </c>
      <c r="G25" s="78">
        <v>160</v>
      </c>
      <c r="H25" s="78">
        <v>2</v>
      </c>
      <c r="I25" s="78" t="s">
        <v>242</v>
      </c>
      <c r="J25" s="78" t="s">
        <v>242</v>
      </c>
    </row>
    <row r="26" spans="2:10" x14ac:dyDescent="0.2">
      <c r="B26" s="23" t="s">
        <v>312</v>
      </c>
      <c r="D26" s="71" t="s">
        <v>242</v>
      </c>
      <c r="E26" s="78" t="s">
        <v>242</v>
      </c>
      <c r="F26" s="78">
        <v>2</v>
      </c>
      <c r="G26" s="78" t="s">
        <v>242</v>
      </c>
      <c r="H26" s="78" t="s">
        <v>242</v>
      </c>
      <c r="I26" s="78">
        <v>1</v>
      </c>
      <c r="J26" s="78" t="s">
        <v>242</v>
      </c>
    </row>
    <row r="27" spans="2:10" x14ac:dyDescent="0.2">
      <c r="B27" s="23" t="s">
        <v>313</v>
      </c>
      <c r="D27" s="71">
        <v>2</v>
      </c>
      <c r="E27" s="78">
        <v>1</v>
      </c>
      <c r="F27" s="78">
        <v>4</v>
      </c>
      <c r="G27" s="78" t="s">
        <v>242</v>
      </c>
      <c r="H27" s="78">
        <v>4</v>
      </c>
      <c r="I27" s="78">
        <v>2</v>
      </c>
      <c r="J27" s="78">
        <v>2</v>
      </c>
    </row>
    <row r="28" spans="2:10" x14ac:dyDescent="0.2">
      <c r="D28" s="65"/>
      <c r="E28" s="47"/>
      <c r="F28" s="47"/>
      <c r="G28" s="47"/>
      <c r="H28" s="47"/>
      <c r="I28" s="47"/>
      <c r="J28" s="47"/>
    </row>
    <row r="29" spans="2:10" x14ac:dyDescent="0.2">
      <c r="B29" s="23" t="s">
        <v>314</v>
      </c>
      <c r="D29" s="71">
        <v>10</v>
      </c>
      <c r="E29" s="78">
        <v>4</v>
      </c>
      <c r="F29" s="78">
        <v>8</v>
      </c>
      <c r="G29" s="78">
        <v>2</v>
      </c>
      <c r="H29" s="78">
        <v>2</v>
      </c>
      <c r="I29" s="78">
        <v>2</v>
      </c>
      <c r="J29" s="78">
        <v>3</v>
      </c>
    </row>
    <row r="30" spans="2:10" x14ac:dyDescent="0.2">
      <c r="B30" s="23" t="s">
        <v>315</v>
      </c>
      <c r="D30" s="71">
        <v>5</v>
      </c>
      <c r="E30" s="78">
        <v>5</v>
      </c>
      <c r="F30" s="78">
        <v>3</v>
      </c>
      <c r="G30" s="78">
        <v>2</v>
      </c>
      <c r="H30" s="78">
        <v>6</v>
      </c>
      <c r="I30" s="78">
        <v>2</v>
      </c>
      <c r="J30" s="78">
        <v>2</v>
      </c>
    </row>
    <row r="31" spans="2:10" x14ac:dyDescent="0.2">
      <c r="B31" s="23" t="s">
        <v>316</v>
      </c>
      <c r="D31" s="71">
        <v>6</v>
      </c>
      <c r="E31" s="78" t="s">
        <v>242</v>
      </c>
      <c r="F31" s="78">
        <v>5</v>
      </c>
      <c r="G31" s="78">
        <v>1</v>
      </c>
      <c r="H31" s="78">
        <v>6</v>
      </c>
      <c r="I31" s="78">
        <v>3</v>
      </c>
      <c r="J31" s="78">
        <v>5</v>
      </c>
    </row>
    <row r="32" spans="2:10" x14ac:dyDescent="0.2">
      <c r="D32" s="65"/>
      <c r="E32" s="47"/>
      <c r="F32" s="47"/>
      <c r="G32" s="47"/>
      <c r="H32" s="47"/>
      <c r="I32" s="47"/>
      <c r="J32" s="47"/>
    </row>
    <row r="33" spans="1:10" x14ac:dyDescent="0.2">
      <c r="B33" s="23" t="s">
        <v>317</v>
      </c>
      <c r="D33" s="71">
        <v>3</v>
      </c>
      <c r="E33" s="78">
        <v>7</v>
      </c>
      <c r="F33" s="78">
        <v>4</v>
      </c>
      <c r="G33" s="78">
        <v>8</v>
      </c>
      <c r="H33" s="78">
        <v>3</v>
      </c>
      <c r="I33" s="78">
        <v>5</v>
      </c>
      <c r="J33" s="78">
        <v>3</v>
      </c>
    </row>
    <row r="34" spans="1:10" x14ac:dyDescent="0.2">
      <c r="B34" s="23" t="s">
        <v>318</v>
      </c>
      <c r="D34" s="71" t="s">
        <v>242</v>
      </c>
      <c r="E34" s="78">
        <v>2</v>
      </c>
      <c r="F34" s="78">
        <v>1</v>
      </c>
      <c r="G34" s="78" t="s">
        <v>242</v>
      </c>
      <c r="H34" s="78">
        <v>2</v>
      </c>
      <c r="I34" s="78">
        <v>1</v>
      </c>
      <c r="J34" s="78" t="s">
        <v>242</v>
      </c>
    </row>
    <row r="35" spans="1:10" x14ac:dyDescent="0.2">
      <c r="A35" s="23"/>
      <c r="B35" s="23" t="s">
        <v>319</v>
      </c>
      <c r="D35" s="71">
        <v>1</v>
      </c>
      <c r="E35" s="78" t="s">
        <v>242</v>
      </c>
      <c r="F35" s="78">
        <v>2</v>
      </c>
      <c r="G35" s="78" t="s">
        <v>242</v>
      </c>
      <c r="H35" s="78" t="s">
        <v>242</v>
      </c>
      <c r="I35" s="78" t="s">
        <v>242</v>
      </c>
      <c r="J35" s="78" t="s">
        <v>242</v>
      </c>
    </row>
    <row r="36" spans="1:10" x14ac:dyDescent="0.2">
      <c r="D36" s="65"/>
      <c r="E36" s="47"/>
      <c r="F36" s="47"/>
      <c r="G36" s="47"/>
      <c r="H36" s="47"/>
      <c r="I36" s="47"/>
      <c r="J36" s="47"/>
    </row>
    <row r="37" spans="1:10" x14ac:dyDescent="0.2">
      <c r="B37" s="25" t="s">
        <v>320</v>
      </c>
      <c r="C37" s="62"/>
      <c r="D37" s="63">
        <f t="shared" ref="D37:J37" si="2">SUM(D39:D49)</f>
        <v>3</v>
      </c>
      <c r="E37" s="77">
        <f t="shared" si="2"/>
        <v>2</v>
      </c>
      <c r="F37" s="77">
        <f t="shared" si="2"/>
        <v>3</v>
      </c>
      <c r="G37" s="77">
        <f t="shared" si="2"/>
        <v>3</v>
      </c>
      <c r="H37" s="77">
        <f t="shared" si="2"/>
        <v>3</v>
      </c>
      <c r="I37" s="79" t="s">
        <v>242</v>
      </c>
      <c r="J37" s="79">
        <f t="shared" si="2"/>
        <v>2</v>
      </c>
    </row>
    <row r="38" spans="1:10" x14ac:dyDescent="0.2">
      <c r="D38" s="65"/>
      <c r="E38" s="41"/>
      <c r="F38" s="41"/>
      <c r="G38" s="41"/>
      <c r="H38" s="41"/>
      <c r="I38" s="41"/>
      <c r="J38" s="41"/>
    </row>
    <row r="39" spans="1:10" x14ac:dyDescent="0.2">
      <c r="B39" s="23" t="s">
        <v>321</v>
      </c>
      <c r="D39" s="71" t="s">
        <v>242</v>
      </c>
      <c r="E39" s="40">
        <v>1</v>
      </c>
      <c r="F39" s="78" t="s">
        <v>242</v>
      </c>
      <c r="G39" s="40">
        <v>1</v>
      </c>
      <c r="H39" s="40">
        <v>2</v>
      </c>
      <c r="I39" s="78" t="s">
        <v>242</v>
      </c>
      <c r="J39" s="78">
        <v>1</v>
      </c>
    </row>
    <row r="40" spans="1:10" x14ac:dyDescent="0.2">
      <c r="B40" s="23" t="s">
        <v>322</v>
      </c>
      <c r="D40" s="71" t="s">
        <v>242</v>
      </c>
      <c r="E40" s="78" t="s">
        <v>242</v>
      </c>
      <c r="F40" s="78" t="s">
        <v>242</v>
      </c>
      <c r="G40" s="78" t="s">
        <v>242</v>
      </c>
      <c r="H40" s="78" t="s">
        <v>242</v>
      </c>
      <c r="I40" s="78" t="s">
        <v>242</v>
      </c>
      <c r="J40" s="78" t="s">
        <v>242</v>
      </c>
    </row>
    <row r="41" spans="1:10" x14ac:dyDescent="0.2">
      <c r="B41" s="23" t="s">
        <v>323</v>
      </c>
      <c r="D41" s="71" t="s">
        <v>242</v>
      </c>
      <c r="E41" s="78" t="s">
        <v>242</v>
      </c>
      <c r="F41" s="78" t="s">
        <v>242</v>
      </c>
      <c r="G41" s="40">
        <v>1</v>
      </c>
      <c r="H41" s="40">
        <v>1</v>
      </c>
      <c r="I41" s="78" t="s">
        <v>242</v>
      </c>
      <c r="J41" s="78" t="s">
        <v>242</v>
      </c>
    </row>
    <row r="42" spans="1:10" x14ac:dyDescent="0.2">
      <c r="D42" s="65"/>
      <c r="E42" s="41"/>
      <c r="F42" s="41"/>
      <c r="G42" s="41"/>
      <c r="H42" s="41"/>
      <c r="I42" s="41"/>
      <c r="J42" s="41"/>
    </row>
    <row r="43" spans="1:10" x14ac:dyDescent="0.2">
      <c r="B43" s="23" t="s">
        <v>324</v>
      </c>
      <c r="D43" s="71">
        <v>2</v>
      </c>
      <c r="E43" s="78" t="s">
        <v>242</v>
      </c>
      <c r="F43" s="40">
        <v>1</v>
      </c>
      <c r="G43" s="78" t="s">
        <v>242</v>
      </c>
      <c r="H43" s="78" t="s">
        <v>242</v>
      </c>
      <c r="I43" s="78" t="s">
        <v>242</v>
      </c>
      <c r="J43" s="78">
        <v>1</v>
      </c>
    </row>
    <row r="44" spans="1:10" x14ac:dyDescent="0.2">
      <c r="B44" s="23" t="s">
        <v>325</v>
      </c>
      <c r="D44" s="71" t="s">
        <v>242</v>
      </c>
      <c r="E44" s="78" t="s">
        <v>242</v>
      </c>
      <c r="F44" s="78" t="s">
        <v>242</v>
      </c>
      <c r="G44" s="78" t="s">
        <v>242</v>
      </c>
      <c r="H44" s="78" t="s">
        <v>242</v>
      </c>
      <c r="I44" s="78" t="s">
        <v>242</v>
      </c>
      <c r="J44" s="78" t="s">
        <v>242</v>
      </c>
    </row>
    <row r="45" spans="1:10" x14ac:dyDescent="0.2">
      <c r="B45" s="23" t="s">
        <v>326</v>
      </c>
      <c r="D45" s="71" t="s">
        <v>242</v>
      </c>
      <c r="E45" s="78" t="s">
        <v>242</v>
      </c>
      <c r="F45" s="40">
        <v>2</v>
      </c>
      <c r="G45" s="78" t="s">
        <v>242</v>
      </c>
      <c r="H45" s="78" t="s">
        <v>242</v>
      </c>
      <c r="I45" s="78" t="s">
        <v>242</v>
      </c>
      <c r="J45" s="78" t="s">
        <v>242</v>
      </c>
    </row>
    <row r="46" spans="1:10" x14ac:dyDescent="0.2">
      <c r="D46" s="65"/>
      <c r="E46" s="41"/>
      <c r="F46" s="41"/>
      <c r="G46" s="41"/>
      <c r="H46" s="41"/>
      <c r="I46" s="41"/>
      <c r="J46" s="41"/>
    </row>
    <row r="47" spans="1:10" x14ac:dyDescent="0.2">
      <c r="B47" s="23" t="s">
        <v>327</v>
      </c>
      <c r="D47" s="71">
        <v>1</v>
      </c>
      <c r="E47" s="40">
        <v>1</v>
      </c>
      <c r="F47" s="78" t="s">
        <v>242</v>
      </c>
      <c r="G47" s="40">
        <v>1</v>
      </c>
      <c r="H47" s="78" t="s">
        <v>242</v>
      </c>
      <c r="I47" s="78" t="s">
        <v>242</v>
      </c>
      <c r="J47" s="78" t="s">
        <v>242</v>
      </c>
    </row>
    <row r="48" spans="1:10" x14ac:dyDescent="0.2">
      <c r="B48" s="23" t="s">
        <v>328</v>
      </c>
      <c r="D48" s="71" t="s">
        <v>242</v>
      </c>
      <c r="E48" s="78" t="s">
        <v>242</v>
      </c>
      <c r="F48" s="78" t="s">
        <v>242</v>
      </c>
      <c r="G48" s="78" t="s">
        <v>242</v>
      </c>
      <c r="H48" s="78" t="s">
        <v>242</v>
      </c>
      <c r="I48" s="78" t="s">
        <v>242</v>
      </c>
      <c r="J48" s="78" t="s">
        <v>242</v>
      </c>
    </row>
    <row r="49" spans="2:11" x14ac:dyDescent="0.2">
      <c r="B49" s="23" t="s">
        <v>329</v>
      </c>
      <c r="D49" s="71" t="s">
        <v>242</v>
      </c>
      <c r="E49" s="78" t="s">
        <v>242</v>
      </c>
      <c r="F49" s="78" t="s">
        <v>242</v>
      </c>
      <c r="G49" s="78" t="s">
        <v>242</v>
      </c>
      <c r="H49" s="78" t="s">
        <v>242</v>
      </c>
      <c r="I49" s="78" t="s">
        <v>242</v>
      </c>
      <c r="J49" s="78" t="s">
        <v>242</v>
      </c>
    </row>
    <row r="50" spans="2:11" ht="18" thickBot="1" x14ac:dyDescent="0.25">
      <c r="B50" s="27"/>
      <c r="C50" s="27"/>
      <c r="D50" s="50"/>
      <c r="E50" s="27"/>
      <c r="F50" s="27"/>
      <c r="G50" s="27"/>
      <c r="H50" s="27"/>
      <c r="I50" s="27"/>
      <c r="J50" s="27"/>
    </row>
    <row r="51" spans="2:11" x14ac:dyDescent="0.2">
      <c r="B51" s="23" t="s">
        <v>330</v>
      </c>
      <c r="D51" s="46"/>
      <c r="E51" s="36"/>
      <c r="G51" s="36"/>
      <c r="H51" s="36"/>
      <c r="K51" s="46"/>
    </row>
    <row r="52" spans="2:11" x14ac:dyDescent="0.2">
      <c r="B52" s="23" t="s">
        <v>331</v>
      </c>
      <c r="D52" s="46"/>
      <c r="E52" s="36"/>
      <c r="G52" s="36"/>
      <c r="H52" s="36"/>
      <c r="K52" s="46"/>
    </row>
    <row r="53" spans="2:11" x14ac:dyDescent="0.2">
      <c r="B53" s="23" t="s">
        <v>332</v>
      </c>
      <c r="D53" s="46"/>
      <c r="E53" s="36"/>
      <c r="G53" s="36"/>
      <c r="H53" s="36"/>
      <c r="K53" s="46"/>
    </row>
    <row r="54" spans="2:11" x14ac:dyDescent="0.2">
      <c r="B54" s="23" t="s">
        <v>333</v>
      </c>
      <c r="D54" s="46"/>
      <c r="E54" s="36"/>
      <c r="G54" s="36"/>
      <c r="H54" s="36"/>
      <c r="K54" s="46"/>
    </row>
    <row r="55" spans="2:11" x14ac:dyDescent="0.2">
      <c r="C55" s="23" t="s">
        <v>96</v>
      </c>
      <c r="D55" s="46"/>
      <c r="K55" s="46"/>
    </row>
    <row r="56" spans="2:11" x14ac:dyDescent="0.2">
      <c r="C56" s="23"/>
      <c r="D56" s="46"/>
      <c r="K56" s="46"/>
    </row>
    <row r="57" spans="2:11" x14ac:dyDescent="0.2">
      <c r="D57" s="46"/>
      <c r="E57" s="36"/>
      <c r="G57" s="36"/>
      <c r="H57" s="36"/>
      <c r="K57" s="46"/>
    </row>
  </sheetData>
  <phoneticPr fontId="3"/>
  <dataValidations count="1">
    <dataValidation imeMode="off" allowBlank="1" showInputMessage="1" showErrorMessage="1" sqref="D13:J49 IZ13:JF49 SV13:TB49 ACR13:ACX49 AMN13:AMT49 AWJ13:AWP49 BGF13:BGL49 BQB13:BQH49 BZX13:CAD49 CJT13:CJZ49 CTP13:CTV49 DDL13:DDR49 DNH13:DNN49 DXD13:DXJ49 EGZ13:EHF49 EQV13:ERB49 FAR13:FAX49 FKN13:FKT49 FUJ13:FUP49 GEF13:GEL49 GOB13:GOH49 GXX13:GYD49 HHT13:HHZ49 HRP13:HRV49 IBL13:IBR49 ILH13:ILN49 IVD13:IVJ49 JEZ13:JFF49 JOV13:JPB49 JYR13:JYX49 KIN13:KIT49 KSJ13:KSP49 LCF13:LCL49 LMB13:LMH49 LVX13:LWD49 MFT13:MFZ49 MPP13:MPV49 MZL13:MZR49 NJH13:NJN49 NTD13:NTJ49 OCZ13:ODF49 OMV13:ONB49 OWR13:OWX49 PGN13:PGT49 PQJ13:PQP49 QAF13:QAL49 QKB13:QKH49 QTX13:QUD49 RDT13:RDZ49 RNP13:RNV49 RXL13:RXR49 SHH13:SHN49 SRD13:SRJ49 TAZ13:TBF49 TKV13:TLB49 TUR13:TUX49 UEN13:UET49 UOJ13:UOP49 UYF13:UYL49 VIB13:VIH49 VRX13:VSD49 WBT13:WBZ49 WLP13:WLV49 WVL13:WVR49 D65549:J65585 IZ65549:JF65585 SV65549:TB65585 ACR65549:ACX65585 AMN65549:AMT65585 AWJ65549:AWP65585 BGF65549:BGL65585 BQB65549:BQH65585 BZX65549:CAD65585 CJT65549:CJZ65585 CTP65549:CTV65585 DDL65549:DDR65585 DNH65549:DNN65585 DXD65549:DXJ65585 EGZ65549:EHF65585 EQV65549:ERB65585 FAR65549:FAX65585 FKN65549:FKT65585 FUJ65549:FUP65585 GEF65549:GEL65585 GOB65549:GOH65585 GXX65549:GYD65585 HHT65549:HHZ65585 HRP65549:HRV65585 IBL65549:IBR65585 ILH65549:ILN65585 IVD65549:IVJ65585 JEZ65549:JFF65585 JOV65549:JPB65585 JYR65549:JYX65585 KIN65549:KIT65585 KSJ65549:KSP65585 LCF65549:LCL65585 LMB65549:LMH65585 LVX65549:LWD65585 MFT65549:MFZ65585 MPP65549:MPV65585 MZL65549:MZR65585 NJH65549:NJN65585 NTD65549:NTJ65585 OCZ65549:ODF65585 OMV65549:ONB65585 OWR65549:OWX65585 PGN65549:PGT65585 PQJ65549:PQP65585 QAF65549:QAL65585 QKB65549:QKH65585 QTX65549:QUD65585 RDT65549:RDZ65585 RNP65549:RNV65585 RXL65549:RXR65585 SHH65549:SHN65585 SRD65549:SRJ65585 TAZ65549:TBF65585 TKV65549:TLB65585 TUR65549:TUX65585 UEN65549:UET65585 UOJ65549:UOP65585 UYF65549:UYL65585 VIB65549:VIH65585 VRX65549:VSD65585 WBT65549:WBZ65585 WLP65549:WLV65585 WVL65549:WVR65585 D131085:J131121 IZ131085:JF131121 SV131085:TB131121 ACR131085:ACX131121 AMN131085:AMT131121 AWJ131085:AWP131121 BGF131085:BGL131121 BQB131085:BQH131121 BZX131085:CAD131121 CJT131085:CJZ131121 CTP131085:CTV131121 DDL131085:DDR131121 DNH131085:DNN131121 DXD131085:DXJ131121 EGZ131085:EHF131121 EQV131085:ERB131121 FAR131085:FAX131121 FKN131085:FKT131121 FUJ131085:FUP131121 GEF131085:GEL131121 GOB131085:GOH131121 GXX131085:GYD131121 HHT131085:HHZ131121 HRP131085:HRV131121 IBL131085:IBR131121 ILH131085:ILN131121 IVD131085:IVJ131121 JEZ131085:JFF131121 JOV131085:JPB131121 JYR131085:JYX131121 KIN131085:KIT131121 KSJ131085:KSP131121 LCF131085:LCL131121 LMB131085:LMH131121 LVX131085:LWD131121 MFT131085:MFZ131121 MPP131085:MPV131121 MZL131085:MZR131121 NJH131085:NJN131121 NTD131085:NTJ131121 OCZ131085:ODF131121 OMV131085:ONB131121 OWR131085:OWX131121 PGN131085:PGT131121 PQJ131085:PQP131121 QAF131085:QAL131121 QKB131085:QKH131121 QTX131085:QUD131121 RDT131085:RDZ131121 RNP131085:RNV131121 RXL131085:RXR131121 SHH131085:SHN131121 SRD131085:SRJ131121 TAZ131085:TBF131121 TKV131085:TLB131121 TUR131085:TUX131121 UEN131085:UET131121 UOJ131085:UOP131121 UYF131085:UYL131121 VIB131085:VIH131121 VRX131085:VSD131121 WBT131085:WBZ131121 WLP131085:WLV131121 WVL131085:WVR131121 D196621:J196657 IZ196621:JF196657 SV196621:TB196657 ACR196621:ACX196657 AMN196621:AMT196657 AWJ196621:AWP196657 BGF196621:BGL196657 BQB196621:BQH196657 BZX196621:CAD196657 CJT196621:CJZ196657 CTP196621:CTV196657 DDL196621:DDR196657 DNH196621:DNN196657 DXD196621:DXJ196657 EGZ196621:EHF196657 EQV196621:ERB196657 FAR196621:FAX196657 FKN196621:FKT196657 FUJ196621:FUP196657 GEF196621:GEL196657 GOB196621:GOH196657 GXX196621:GYD196657 HHT196621:HHZ196657 HRP196621:HRV196657 IBL196621:IBR196657 ILH196621:ILN196657 IVD196621:IVJ196657 JEZ196621:JFF196657 JOV196621:JPB196657 JYR196621:JYX196657 KIN196621:KIT196657 KSJ196621:KSP196657 LCF196621:LCL196657 LMB196621:LMH196657 LVX196621:LWD196657 MFT196621:MFZ196657 MPP196621:MPV196657 MZL196621:MZR196657 NJH196621:NJN196657 NTD196621:NTJ196657 OCZ196621:ODF196657 OMV196621:ONB196657 OWR196621:OWX196657 PGN196621:PGT196657 PQJ196621:PQP196657 QAF196621:QAL196657 QKB196621:QKH196657 QTX196621:QUD196657 RDT196621:RDZ196657 RNP196621:RNV196657 RXL196621:RXR196657 SHH196621:SHN196657 SRD196621:SRJ196657 TAZ196621:TBF196657 TKV196621:TLB196657 TUR196621:TUX196657 UEN196621:UET196657 UOJ196621:UOP196657 UYF196621:UYL196657 VIB196621:VIH196657 VRX196621:VSD196657 WBT196621:WBZ196657 WLP196621:WLV196657 WVL196621:WVR196657 D262157:J262193 IZ262157:JF262193 SV262157:TB262193 ACR262157:ACX262193 AMN262157:AMT262193 AWJ262157:AWP262193 BGF262157:BGL262193 BQB262157:BQH262193 BZX262157:CAD262193 CJT262157:CJZ262193 CTP262157:CTV262193 DDL262157:DDR262193 DNH262157:DNN262193 DXD262157:DXJ262193 EGZ262157:EHF262193 EQV262157:ERB262193 FAR262157:FAX262193 FKN262157:FKT262193 FUJ262157:FUP262193 GEF262157:GEL262193 GOB262157:GOH262193 GXX262157:GYD262193 HHT262157:HHZ262193 HRP262157:HRV262193 IBL262157:IBR262193 ILH262157:ILN262193 IVD262157:IVJ262193 JEZ262157:JFF262193 JOV262157:JPB262193 JYR262157:JYX262193 KIN262157:KIT262193 KSJ262157:KSP262193 LCF262157:LCL262193 LMB262157:LMH262193 LVX262157:LWD262193 MFT262157:MFZ262193 MPP262157:MPV262193 MZL262157:MZR262193 NJH262157:NJN262193 NTD262157:NTJ262193 OCZ262157:ODF262193 OMV262157:ONB262193 OWR262157:OWX262193 PGN262157:PGT262193 PQJ262157:PQP262193 QAF262157:QAL262193 QKB262157:QKH262193 QTX262157:QUD262193 RDT262157:RDZ262193 RNP262157:RNV262193 RXL262157:RXR262193 SHH262157:SHN262193 SRD262157:SRJ262193 TAZ262157:TBF262193 TKV262157:TLB262193 TUR262157:TUX262193 UEN262157:UET262193 UOJ262157:UOP262193 UYF262157:UYL262193 VIB262157:VIH262193 VRX262157:VSD262193 WBT262157:WBZ262193 WLP262157:WLV262193 WVL262157:WVR262193 D327693:J327729 IZ327693:JF327729 SV327693:TB327729 ACR327693:ACX327729 AMN327693:AMT327729 AWJ327693:AWP327729 BGF327693:BGL327729 BQB327693:BQH327729 BZX327693:CAD327729 CJT327693:CJZ327729 CTP327693:CTV327729 DDL327693:DDR327729 DNH327693:DNN327729 DXD327693:DXJ327729 EGZ327693:EHF327729 EQV327693:ERB327729 FAR327693:FAX327729 FKN327693:FKT327729 FUJ327693:FUP327729 GEF327693:GEL327729 GOB327693:GOH327729 GXX327693:GYD327729 HHT327693:HHZ327729 HRP327693:HRV327729 IBL327693:IBR327729 ILH327693:ILN327729 IVD327693:IVJ327729 JEZ327693:JFF327729 JOV327693:JPB327729 JYR327693:JYX327729 KIN327693:KIT327729 KSJ327693:KSP327729 LCF327693:LCL327729 LMB327693:LMH327729 LVX327693:LWD327729 MFT327693:MFZ327729 MPP327693:MPV327729 MZL327693:MZR327729 NJH327693:NJN327729 NTD327693:NTJ327729 OCZ327693:ODF327729 OMV327693:ONB327729 OWR327693:OWX327729 PGN327693:PGT327729 PQJ327693:PQP327729 QAF327693:QAL327729 QKB327693:QKH327729 QTX327693:QUD327729 RDT327693:RDZ327729 RNP327693:RNV327729 RXL327693:RXR327729 SHH327693:SHN327729 SRD327693:SRJ327729 TAZ327693:TBF327729 TKV327693:TLB327729 TUR327693:TUX327729 UEN327693:UET327729 UOJ327693:UOP327729 UYF327693:UYL327729 VIB327693:VIH327729 VRX327693:VSD327729 WBT327693:WBZ327729 WLP327693:WLV327729 WVL327693:WVR327729 D393229:J393265 IZ393229:JF393265 SV393229:TB393265 ACR393229:ACX393265 AMN393229:AMT393265 AWJ393229:AWP393265 BGF393229:BGL393265 BQB393229:BQH393265 BZX393229:CAD393265 CJT393229:CJZ393265 CTP393229:CTV393265 DDL393229:DDR393265 DNH393229:DNN393265 DXD393229:DXJ393265 EGZ393229:EHF393265 EQV393229:ERB393265 FAR393229:FAX393265 FKN393229:FKT393265 FUJ393229:FUP393265 GEF393229:GEL393265 GOB393229:GOH393265 GXX393229:GYD393265 HHT393229:HHZ393265 HRP393229:HRV393265 IBL393229:IBR393265 ILH393229:ILN393265 IVD393229:IVJ393265 JEZ393229:JFF393265 JOV393229:JPB393265 JYR393229:JYX393265 KIN393229:KIT393265 KSJ393229:KSP393265 LCF393229:LCL393265 LMB393229:LMH393265 LVX393229:LWD393265 MFT393229:MFZ393265 MPP393229:MPV393265 MZL393229:MZR393265 NJH393229:NJN393265 NTD393229:NTJ393265 OCZ393229:ODF393265 OMV393229:ONB393265 OWR393229:OWX393265 PGN393229:PGT393265 PQJ393229:PQP393265 QAF393229:QAL393265 QKB393229:QKH393265 QTX393229:QUD393265 RDT393229:RDZ393265 RNP393229:RNV393265 RXL393229:RXR393265 SHH393229:SHN393265 SRD393229:SRJ393265 TAZ393229:TBF393265 TKV393229:TLB393265 TUR393229:TUX393265 UEN393229:UET393265 UOJ393229:UOP393265 UYF393229:UYL393265 VIB393229:VIH393265 VRX393229:VSD393265 WBT393229:WBZ393265 WLP393229:WLV393265 WVL393229:WVR393265 D458765:J458801 IZ458765:JF458801 SV458765:TB458801 ACR458765:ACX458801 AMN458765:AMT458801 AWJ458765:AWP458801 BGF458765:BGL458801 BQB458765:BQH458801 BZX458765:CAD458801 CJT458765:CJZ458801 CTP458765:CTV458801 DDL458765:DDR458801 DNH458765:DNN458801 DXD458765:DXJ458801 EGZ458765:EHF458801 EQV458765:ERB458801 FAR458765:FAX458801 FKN458765:FKT458801 FUJ458765:FUP458801 GEF458765:GEL458801 GOB458765:GOH458801 GXX458765:GYD458801 HHT458765:HHZ458801 HRP458765:HRV458801 IBL458765:IBR458801 ILH458765:ILN458801 IVD458765:IVJ458801 JEZ458765:JFF458801 JOV458765:JPB458801 JYR458765:JYX458801 KIN458765:KIT458801 KSJ458765:KSP458801 LCF458765:LCL458801 LMB458765:LMH458801 LVX458765:LWD458801 MFT458765:MFZ458801 MPP458765:MPV458801 MZL458765:MZR458801 NJH458765:NJN458801 NTD458765:NTJ458801 OCZ458765:ODF458801 OMV458765:ONB458801 OWR458765:OWX458801 PGN458765:PGT458801 PQJ458765:PQP458801 QAF458765:QAL458801 QKB458765:QKH458801 QTX458765:QUD458801 RDT458765:RDZ458801 RNP458765:RNV458801 RXL458765:RXR458801 SHH458765:SHN458801 SRD458765:SRJ458801 TAZ458765:TBF458801 TKV458765:TLB458801 TUR458765:TUX458801 UEN458765:UET458801 UOJ458765:UOP458801 UYF458765:UYL458801 VIB458765:VIH458801 VRX458765:VSD458801 WBT458765:WBZ458801 WLP458765:WLV458801 WVL458765:WVR458801 D524301:J524337 IZ524301:JF524337 SV524301:TB524337 ACR524301:ACX524337 AMN524301:AMT524337 AWJ524301:AWP524337 BGF524301:BGL524337 BQB524301:BQH524337 BZX524301:CAD524337 CJT524301:CJZ524337 CTP524301:CTV524337 DDL524301:DDR524337 DNH524301:DNN524337 DXD524301:DXJ524337 EGZ524301:EHF524337 EQV524301:ERB524337 FAR524301:FAX524337 FKN524301:FKT524337 FUJ524301:FUP524337 GEF524301:GEL524337 GOB524301:GOH524337 GXX524301:GYD524337 HHT524301:HHZ524337 HRP524301:HRV524337 IBL524301:IBR524337 ILH524301:ILN524337 IVD524301:IVJ524337 JEZ524301:JFF524337 JOV524301:JPB524337 JYR524301:JYX524337 KIN524301:KIT524337 KSJ524301:KSP524337 LCF524301:LCL524337 LMB524301:LMH524337 LVX524301:LWD524337 MFT524301:MFZ524337 MPP524301:MPV524337 MZL524301:MZR524337 NJH524301:NJN524337 NTD524301:NTJ524337 OCZ524301:ODF524337 OMV524301:ONB524337 OWR524301:OWX524337 PGN524301:PGT524337 PQJ524301:PQP524337 QAF524301:QAL524337 QKB524301:QKH524337 QTX524301:QUD524337 RDT524301:RDZ524337 RNP524301:RNV524337 RXL524301:RXR524337 SHH524301:SHN524337 SRD524301:SRJ524337 TAZ524301:TBF524337 TKV524301:TLB524337 TUR524301:TUX524337 UEN524301:UET524337 UOJ524301:UOP524337 UYF524301:UYL524337 VIB524301:VIH524337 VRX524301:VSD524337 WBT524301:WBZ524337 WLP524301:WLV524337 WVL524301:WVR524337 D589837:J589873 IZ589837:JF589873 SV589837:TB589873 ACR589837:ACX589873 AMN589837:AMT589873 AWJ589837:AWP589873 BGF589837:BGL589873 BQB589837:BQH589873 BZX589837:CAD589873 CJT589837:CJZ589873 CTP589837:CTV589873 DDL589837:DDR589873 DNH589837:DNN589873 DXD589837:DXJ589873 EGZ589837:EHF589873 EQV589837:ERB589873 FAR589837:FAX589873 FKN589837:FKT589873 FUJ589837:FUP589873 GEF589837:GEL589873 GOB589837:GOH589873 GXX589837:GYD589873 HHT589837:HHZ589873 HRP589837:HRV589873 IBL589837:IBR589873 ILH589837:ILN589873 IVD589837:IVJ589873 JEZ589837:JFF589873 JOV589837:JPB589873 JYR589837:JYX589873 KIN589837:KIT589873 KSJ589837:KSP589873 LCF589837:LCL589873 LMB589837:LMH589873 LVX589837:LWD589873 MFT589837:MFZ589873 MPP589837:MPV589873 MZL589837:MZR589873 NJH589837:NJN589873 NTD589837:NTJ589873 OCZ589837:ODF589873 OMV589837:ONB589873 OWR589837:OWX589873 PGN589837:PGT589873 PQJ589837:PQP589873 QAF589837:QAL589873 QKB589837:QKH589873 QTX589837:QUD589873 RDT589837:RDZ589873 RNP589837:RNV589873 RXL589837:RXR589873 SHH589837:SHN589873 SRD589837:SRJ589873 TAZ589837:TBF589873 TKV589837:TLB589873 TUR589837:TUX589873 UEN589837:UET589873 UOJ589837:UOP589873 UYF589837:UYL589873 VIB589837:VIH589873 VRX589837:VSD589873 WBT589837:WBZ589873 WLP589837:WLV589873 WVL589837:WVR589873 D655373:J655409 IZ655373:JF655409 SV655373:TB655409 ACR655373:ACX655409 AMN655373:AMT655409 AWJ655373:AWP655409 BGF655373:BGL655409 BQB655373:BQH655409 BZX655373:CAD655409 CJT655373:CJZ655409 CTP655373:CTV655409 DDL655373:DDR655409 DNH655373:DNN655409 DXD655373:DXJ655409 EGZ655373:EHF655409 EQV655373:ERB655409 FAR655373:FAX655409 FKN655373:FKT655409 FUJ655373:FUP655409 GEF655373:GEL655409 GOB655373:GOH655409 GXX655373:GYD655409 HHT655373:HHZ655409 HRP655373:HRV655409 IBL655373:IBR655409 ILH655373:ILN655409 IVD655373:IVJ655409 JEZ655373:JFF655409 JOV655373:JPB655409 JYR655373:JYX655409 KIN655373:KIT655409 KSJ655373:KSP655409 LCF655373:LCL655409 LMB655373:LMH655409 LVX655373:LWD655409 MFT655373:MFZ655409 MPP655373:MPV655409 MZL655373:MZR655409 NJH655373:NJN655409 NTD655373:NTJ655409 OCZ655373:ODF655409 OMV655373:ONB655409 OWR655373:OWX655409 PGN655373:PGT655409 PQJ655373:PQP655409 QAF655373:QAL655409 QKB655373:QKH655409 QTX655373:QUD655409 RDT655373:RDZ655409 RNP655373:RNV655409 RXL655373:RXR655409 SHH655373:SHN655409 SRD655373:SRJ655409 TAZ655373:TBF655409 TKV655373:TLB655409 TUR655373:TUX655409 UEN655373:UET655409 UOJ655373:UOP655409 UYF655373:UYL655409 VIB655373:VIH655409 VRX655373:VSD655409 WBT655373:WBZ655409 WLP655373:WLV655409 WVL655373:WVR655409 D720909:J720945 IZ720909:JF720945 SV720909:TB720945 ACR720909:ACX720945 AMN720909:AMT720945 AWJ720909:AWP720945 BGF720909:BGL720945 BQB720909:BQH720945 BZX720909:CAD720945 CJT720909:CJZ720945 CTP720909:CTV720945 DDL720909:DDR720945 DNH720909:DNN720945 DXD720909:DXJ720945 EGZ720909:EHF720945 EQV720909:ERB720945 FAR720909:FAX720945 FKN720909:FKT720945 FUJ720909:FUP720945 GEF720909:GEL720945 GOB720909:GOH720945 GXX720909:GYD720945 HHT720909:HHZ720945 HRP720909:HRV720945 IBL720909:IBR720945 ILH720909:ILN720945 IVD720909:IVJ720945 JEZ720909:JFF720945 JOV720909:JPB720945 JYR720909:JYX720945 KIN720909:KIT720945 KSJ720909:KSP720945 LCF720909:LCL720945 LMB720909:LMH720945 LVX720909:LWD720945 MFT720909:MFZ720945 MPP720909:MPV720945 MZL720909:MZR720945 NJH720909:NJN720945 NTD720909:NTJ720945 OCZ720909:ODF720945 OMV720909:ONB720945 OWR720909:OWX720945 PGN720909:PGT720945 PQJ720909:PQP720945 QAF720909:QAL720945 QKB720909:QKH720945 QTX720909:QUD720945 RDT720909:RDZ720945 RNP720909:RNV720945 RXL720909:RXR720945 SHH720909:SHN720945 SRD720909:SRJ720945 TAZ720909:TBF720945 TKV720909:TLB720945 TUR720909:TUX720945 UEN720909:UET720945 UOJ720909:UOP720945 UYF720909:UYL720945 VIB720909:VIH720945 VRX720909:VSD720945 WBT720909:WBZ720945 WLP720909:WLV720945 WVL720909:WVR720945 D786445:J786481 IZ786445:JF786481 SV786445:TB786481 ACR786445:ACX786481 AMN786445:AMT786481 AWJ786445:AWP786481 BGF786445:BGL786481 BQB786445:BQH786481 BZX786445:CAD786481 CJT786445:CJZ786481 CTP786445:CTV786481 DDL786445:DDR786481 DNH786445:DNN786481 DXD786445:DXJ786481 EGZ786445:EHF786481 EQV786445:ERB786481 FAR786445:FAX786481 FKN786445:FKT786481 FUJ786445:FUP786481 GEF786445:GEL786481 GOB786445:GOH786481 GXX786445:GYD786481 HHT786445:HHZ786481 HRP786445:HRV786481 IBL786445:IBR786481 ILH786445:ILN786481 IVD786445:IVJ786481 JEZ786445:JFF786481 JOV786445:JPB786481 JYR786445:JYX786481 KIN786445:KIT786481 KSJ786445:KSP786481 LCF786445:LCL786481 LMB786445:LMH786481 LVX786445:LWD786481 MFT786445:MFZ786481 MPP786445:MPV786481 MZL786445:MZR786481 NJH786445:NJN786481 NTD786445:NTJ786481 OCZ786445:ODF786481 OMV786445:ONB786481 OWR786445:OWX786481 PGN786445:PGT786481 PQJ786445:PQP786481 QAF786445:QAL786481 QKB786445:QKH786481 QTX786445:QUD786481 RDT786445:RDZ786481 RNP786445:RNV786481 RXL786445:RXR786481 SHH786445:SHN786481 SRD786445:SRJ786481 TAZ786445:TBF786481 TKV786445:TLB786481 TUR786445:TUX786481 UEN786445:UET786481 UOJ786445:UOP786481 UYF786445:UYL786481 VIB786445:VIH786481 VRX786445:VSD786481 WBT786445:WBZ786481 WLP786445:WLV786481 WVL786445:WVR786481 D851981:J852017 IZ851981:JF852017 SV851981:TB852017 ACR851981:ACX852017 AMN851981:AMT852017 AWJ851981:AWP852017 BGF851981:BGL852017 BQB851981:BQH852017 BZX851981:CAD852017 CJT851981:CJZ852017 CTP851981:CTV852017 DDL851981:DDR852017 DNH851981:DNN852017 DXD851981:DXJ852017 EGZ851981:EHF852017 EQV851981:ERB852017 FAR851981:FAX852017 FKN851981:FKT852017 FUJ851981:FUP852017 GEF851981:GEL852017 GOB851981:GOH852017 GXX851981:GYD852017 HHT851981:HHZ852017 HRP851981:HRV852017 IBL851981:IBR852017 ILH851981:ILN852017 IVD851981:IVJ852017 JEZ851981:JFF852017 JOV851981:JPB852017 JYR851981:JYX852017 KIN851981:KIT852017 KSJ851981:KSP852017 LCF851981:LCL852017 LMB851981:LMH852017 LVX851981:LWD852017 MFT851981:MFZ852017 MPP851981:MPV852017 MZL851981:MZR852017 NJH851981:NJN852017 NTD851981:NTJ852017 OCZ851981:ODF852017 OMV851981:ONB852017 OWR851981:OWX852017 PGN851981:PGT852017 PQJ851981:PQP852017 QAF851981:QAL852017 QKB851981:QKH852017 QTX851981:QUD852017 RDT851981:RDZ852017 RNP851981:RNV852017 RXL851981:RXR852017 SHH851981:SHN852017 SRD851981:SRJ852017 TAZ851981:TBF852017 TKV851981:TLB852017 TUR851981:TUX852017 UEN851981:UET852017 UOJ851981:UOP852017 UYF851981:UYL852017 VIB851981:VIH852017 VRX851981:VSD852017 WBT851981:WBZ852017 WLP851981:WLV852017 WVL851981:WVR852017 D917517:J917553 IZ917517:JF917553 SV917517:TB917553 ACR917517:ACX917553 AMN917517:AMT917553 AWJ917517:AWP917553 BGF917517:BGL917553 BQB917517:BQH917553 BZX917517:CAD917553 CJT917517:CJZ917553 CTP917517:CTV917553 DDL917517:DDR917553 DNH917517:DNN917553 DXD917517:DXJ917553 EGZ917517:EHF917553 EQV917517:ERB917553 FAR917517:FAX917553 FKN917517:FKT917553 FUJ917517:FUP917553 GEF917517:GEL917553 GOB917517:GOH917553 GXX917517:GYD917553 HHT917517:HHZ917553 HRP917517:HRV917553 IBL917517:IBR917553 ILH917517:ILN917553 IVD917517:IVJ917553 JEZ917517:JFF917553 JOV917517:JPB917553 JYR917517:JYX917553 KIN917517:KIT917553 KSJ917517:KSP917553 LCF917517:LCL917553 LMB917517:LMH917553 LVX917517:LWD917553 MFT917517:MFZ917553 MPP917517:MPV917553 MZL917517:MZR917553 NJH917517:NJN917553 NTD917517:NTJ917553 OCZ917517:ODF917553 OMV917517:ONB917553 OWR917517:OWX917553 PGN917517:PGT917553 PQJ917517:PQP917553 QAF917517:QAL917553 QKB917517:QKH917553 QTX917517:QUD917553 RDT917517:RDZ917553 RNP917517:RNV917553 RXL917517:RXR917553 SHH917517:SHN917553 SRD917517:SRJ917553 TAZ917517:TBF917553 TKV917517:TLB917553 TUR917517:TUX917553 UEN917517:UET917553 UOJ917517:UOP917553 UYF917517:UYL917553 VIB917517:VIH917553 VRX917517:VSD917553 WBT917517:WBZ917553 WLP917517:WLV917553 WVL917517:WVR917553 D983053:J983089 IZ983053:JF983089 SV983053:TB983089 ACR983053:ACX983089 AMN983053:AMT983089 AWJ983053:AWP983089 BGF983053:BGL983089 BQB983053:BQH983089 BZX983053:CAD983089 CJT983053:CJZ983089 CTP983053:CTV983089 DDL983053:DDR983089 DNH983053:DNN983089 DXD983053:DXJ983089 EGZ983053:EHF983089 EQV983053:ERB983089 FAR983053:FAX983089 FKN983053:FKT983089 FUJ983053:FUP983089 GEF983053:GEL983089 GOB983053:GOH983089 GXX983053:GYD983089 HHT983053:HHZ983089 HRP983053:HRV983089 IBL983053:IBR983089 ILH983053:ILN983089 IVD983053:IVJ983089 JEZ983053:JFF983089 JOV983053:JPB983089 JYR983053:JYX983089 KIN983053:KIT983089 KSJ983053:KSP983089 LCF983053:LCL983089 LMB983053:LMH983089 LVX983053:LWD983089 MFT983053:MFZ983089 MPP983053:MPV983089 MZL983053:MZR983089 NJH983053:NJN983089 NTD983053:NTJ983089 OCZ983053:ODF983089 OMV983053:ONB983089 OWR983053:OWX983089 PGN983053:PGT983089 PQJ983053:PQP983089 QAF983053:QAL983089 QKB983053:QKH983089 QTX983053:QUD983089 RDT983053:RDZ983089 RNP983053:RNV983089 RXL983053:RXR983089 SHH983053:SHN983089 SRD983053:SRJ983089 TAZ983053:TBF983089 TKV983053:TLB983089 TUR983053:TUX983089 UEN983053:UET983089 UOJ983053:UOP983089 UYF983053:UYL983089 VIB983053:VIH983089 VRX983053:VSD983089 WBT983053:WBZ983089 WLP983053:WLV983089 WVL983053:WVR983089"/>
  </dataValidations>
  <pageMargins left="0.37" right="0.4" top="0.49" bottom="0.56000000000000005" header="0.51200000000000001" footer="0.51200000000000001"/>
  <pageSetup paperSize="12" scale="75"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20"/>
  <sheetViews>
    <sheetView showGridLines="0" topLeftCell="B1" zoomScale="75" workbookViewId="0">
      <selection activeCell="D3" sqref="D3"/>
    </sheetView>
  </sheetViews>
  <sheetFormatPr defaultColWidth="14.625" defaultRowHeight="17.25" x14ac:dyDescent="0.2"/>
  <cols>
    <col min="1" max="1" width="13.375" style="24" customWidth="1"/>
    <col min="2" max="2" width="19.625" style="24" customWidth="1"/>
    <col min="3" max="3" width="9.625" style="24" customWidth="1"/>
    <col min="4" max="256" width="14.625" style="24"/>
    <col min="257" max="257" width="13.375" style="24" customWidth="1"/>
    <col min="258" max="258" width="19.625" style="24" customWidth="1"/>
    <col min="259" max="259" width="9.625" style="24" customWidth="1"/>
    <col min="260" max="512" width="14.625" style="24"/>
    <col min="513" max="513" width="13.375" style="24" customWidth="1"/>
    <col min="514" max="514" width="19.625" style="24" customWidth="1"/>
    <col min="515" max="515" width="9.625" style="24" customWidth="1"/>
    <col min="516" max="768" width="14.625" style="24"/>
    <col min="769" max="769" width="13.375" style="24" customWidth="1"/>
    <col min="770" max="770" width="19.625" style="24" customWidth="1"/>
    <col min="771" max="771" width="9.625" style="24" customWidth="1"/>
    <col min="772" max="1024" width="14.625" style="24"/>
    <col min="1025" max="1025" width="13.375" style="24" customWidth="1"/>
    <col min="1026" max="1026" width="19.625" style="24" customWidth="1"/>
    <col min="1027" max="1027" width="9.625" style="24" customWidth="1"/>
    <col min="1028" max="1280" width="14.625" style="24"/>
    <col min="1281" max="1281" width="13.375" style="24" customWidth="1"/>
    <col min="1282" max="1282" width="19.625" style="24" customWidth="1"/>
    <col min="1283" max="1283" width="9.625" style="24" customWidth="1"/>
    <col min="1284" max="1536" width="14.625" style="24"/>
    <col min="1537" max="1537" width="13.375" style="24" customWidth="1"/>
    <col min="1538" max="1538" width="19.625" style="24" customWidth="1"/>
    <col min="1539" max="1539" width="9.625" style="24" customWidth="1"/>
    <col min="1540" max="1792" width="14.625" style="24"/>
    <col min="1793" max="1793" width="13.375" style="24" customWidth="1"/>
    <col min="1794" max="1794" width="19.625" style="24" customWidth="1"/>
    <col min="1795" max="1795" width="9.625" style="24" customWidth="1"/>
    <col min="1796" max="2048" width="14.625" style="24"/>
    <col min="2049" max="2049" width="13.375" style="24" customWidth="1"/>
    <col min="2050" max="2050" width="19.625" style="24" customWidth="1"/>
    <col min="2051" max="2051" width="9.625" style="24" customWidth="1"/>
    <col min="2052" max="2304" width="14.625" style="24"/>
    <col min="2305" max="2305" width="13.375" style="24" customWidth="1"/>
    <col min="2306" max="2306" width="19.625" style="24" customWidth="1"/>
    <col min="2307" max="2307" width="9.625" style="24" customWidth="1"/>
    <col min="2308" max="2560" width="14.625" style="24"/>
    <col min="2561" max="2561" width="13.375" style="24" customWidth="1"/>
    <col min="2562" max="2562" width="19.625" style="24" customWidth="1"/>
    <col min="2563" max="2563" width="9.625" style="24" customWidth="1"/>
    <col min="2564" max="2816" width="14.625" style="24"/>
    <col min="2817" max="2817" width="13.375" style="24" customWidth="1"/>
    <col min="2818" max="2818" width="19.625" style="24" customWidth="1"/>
    <col min="2819" max="2819" width="9.625" style="24" customWidth="1"/>
    <col min="2820" max="3072" width="14.625" style="24"/>
    <col min="3073" max="3073" width="13.375" style="24" customWidth="1"/>
    <col min="3074" max="3074" width="19.625" style="24" customWidth="1"/>
    <col min="3075" max="3075" width="9.625" style="24" customWidth="1"/>
    <col min="3076" max="3328" width="14.625" style="24"/>
    <col min="3329" max="3329" width="13.375" style="24" customWidth="1"/>
    <col min="3330" max="3330" width="19.625" style="24" customWidth="1"/>
    <col min="3331" max="3331" width="9.625" style="24" customWidth="1"/>
    <col min="3332" max="3584" width="14.625" style="24"/>
    <col min="3585" max="3585" width="13.375" style="24" customWidth="1"/>
    <col min="3586" max="3586" width="19.625" style="24" customWidth="1"/>
    <col min="3587" max="3587" width="9.625" style="24" customWidth="1"/>
    <col min="3588" max="3840" width="14.625" style="24"/>
    <col min="3841" max="3841" width="13.375" style="24" customWidth="1"/>
    <col min="3842" max="3842" width="19.625" style="24" customWidth="1"/>
    <col min="3843" max="3843" width="9.625" style="24" customWidth="1"/>
    <col min="3844" max="4096" width="14.625" style="24"/>
    <col min="4097" max="4097" width="13.375" style="24" customWidth="1"/>
    <col min="4098" max="4098" width="19.625" style="24" customWidth="1"/>
    <col min="4099" max="4099" width="9.625" style="24" customWidth="1"/>
    <col min="4100" max="4352" width="14.625" style="24"/>
    <col min="4353" max="4353" width="13.375" style="24" customWidth="1"/>
    <col min="4354" max="4354" width="19.625" style="24" customWidth="1"/>
    <col min="4355" max="4355" width="9.625" style="24" customWidth="1"/>
    <col min="4356" max="4608" width="14.625" style="24"/>
    <col min="4609" max="4609" width="13.375" style="24" customWidth="1"/>
    <col min="4610" max="4610" width="19.625" style="24" customWidth="1"/>
    <col min="4611" max="4611" width="9.625" style="24" customWidth="1"/>
    <col min="4612" max="4864" width="14.625" style="24"/>
    <col min="4865" max="4865" width="13.375" style="24" customWidth="1"/>
    <col min="4866" max="4866" width="19.625" style="24" customWidth="1"/>
    <col min="4867" max="4867" width="9.625" style="24" customWidth="1"/>
    <col min="4868" max="5120" width="14.625" style="24"/>
    <col min="5121" max="5121" width="13.375" style="24" customWidth="1"/>
    <col min="5122" max="5122" width="19.625" style="24" customWidth="1"/>
    <col min="5123" max="5123" width="9.625" style="24" customWidth="1"/>
    <col min="5124" max="5376" width="14.625" style="24"/>
    <col min="5377" max="5377" width="13.375" style="24" customWidth="1"/>
    <col min="5378" max="5378" width="19.625" style="24" customWidth="1"/>
    <col min="5379" max="5379" width="9.625" style="24" customWidth="1"/>
    <col min="5380" max="5632" width="14.625" style="24"/>
    <col min="5633" max="5633" width="13.375" style="24" customWidth="1"/>
    <col min="5634" max="5634" width="19.625" style="24" customWidth="1"/>
    <col min="5635" max="5635" width="9.625" style="24" customWidth="1"/>
    <col min="5636" max="5888" width="14.625" style="24"/>
    <col min="5889" max="5889" width="13.375" style="24" customWidth="1"/>
    <col min="5890" max="5890" width="19.625" style="24" customWidth="1"/>
    <col min="5891" max="5891" width="9.625" style="24" customWidth="1"/>
    <col min="5892" max="6144" width="14.625" style="24"/>
    <col min="6145" max="6145" width="13.375" style="24" customWidth="1"/>
    <col min="6146" max="6146" width="19.625" style="24" customWidth="1"/>
    <col min="6147" max="6147" width="9.625" style="24" customWidth="1"/>
    <col min="6148" max="6400" width="14.625" style="24"/>
    <col min="6401" max="6401" width="13.375" style="24" customWidth="1"/>
    <col min="6402" max="6402" width="19.625" style="24" customWidth="1"/>
    <col min="6403" max="6403" width="9.625" style="24" customWidth="1"/>
    <col min="6404" max="6656" width="14.625" style="24"/>
    <col min="6657" max="6657" width="13.375" style="24" customWidth="1"/>
    <col min="6658" max="6658" width="19.625" style="24" customWidth="1"/>
    <col min="6659" max="6659" width="9.625" style="24" customWidth="1"/>
    <col min="6660" max="6912" width="14.625" style="24"/>
    <col min="6913" max="6913" width="13.375" style="24" customWidth="1"/>
    <col min="6914" max="6914" width="19.625" style="24" customWidth="1"/>
    <col min="6915" max="6915" width="9.625" style="24" customWidth="1"/>
    <col min="6916" max="7168" width="14.625" style="24"/>
    <col min="7169" max="7169" width="13.375" style="24" customWidth="1"/>
    <col min="7170" max="7170" width="19.625" style="24" customWidth="1"/>
    <col min="7171" max="7171" width="9.625" style="24" customWidth="1"/>
    <col min="7172" max="7424" width="14.625" style="24"/>
    <col min="7425" max="7425" width="13.375" style="24" customWidth="1"/>
    <col min="7426" max="7426" width="19.625" style="24" customWidth="1"/>
    <col min="7427" max="7427" width="9.625" style="24" customWidth="1"/>
    <col min="7428" max="7680" width="14.625" style="24"/>
    <col min="7681" max="7681" width="13.375" style="24" customWidth="1"/>
    <col min="7682" max="7682" width="19.625" style="24" customWidth="1"/>
    <col min="7683" max="7683" width="9.625" style="24" customWidth="1"/>
    <col min="7684" max="7936" width="14.625" style="24"/>
    <col min="7937" max="7937" width="13.375" style="24" customWidth="1"/>
    <col min="7938" max="7938" width="19.625" style="24" customWidth="1"/>
    <col min="7939" max="7939" width="9.625" style="24" customWidth="1"/>
    <col min="7940" max="8192" width="14.625" style="24"/>
    <col min="8193" max="8193" width="13.375" style="24" customWidth="1"/>
    <col min="8194" max="8194" width="19.625" style="24" customWidth="1"/>
    <col min="8195" max="8195" width="9.625" style="24" customWidth="1"/>
    <col min="8196" max="8448" width="14.625" style="24"/>
    <col min="8449" max="8449" width="13.375" style="24" customWidth="1"/>
    <col min="8450" max="8450" width="19.625" style="24" customWidth="1"/>
    <col min="8451" max="8451" width="9.625" style="24" customWidth="1"/>
    <col min="8452" max="8704" width="14.625" style="24"/>
    <col min="8705" max="8705" width="13.375" style="24" customWidth="1"/>
    <col min="8706" max="8706" width="19.625" style="24" customWidth="1"/>
    <col min="8707" max="8707" width="9.625" style="24" customWidth="1"/>
    <col min="8708" max="8960" width="14.625" style="24"/>
    <col min="8961" max="8961" width="13.375" style="24" customWidth="1"/>
    <col min="8962" max="8962" width="19.625" style="24" customWidth="1"/>
    <col min="8963" max="8963" width="9.625" style="24" customWidth="1"/>
    <col min="8964" max="9216" width="14.625" style="24"/>
    <col min="9217" max="9217" width="13.375" style="24" customWidth="1"/>
    <col min="9218" max="9218" width="19.625" style="24" customWidth="1"/>
    <col min="9219" max="9219" width="9.625" style="24" customWidth="1"/>
    <col min="9220" max="9472" width="14.625" style="24"/>
    <col min="9473" max="9473" width="13.375" style="24" customWidth="1"/>
    <col min="9474" max="9474" width="19.625" style="24" customWidth="1"/>
    <col min="9475" max="9475" width="9.625" style="24" customWidth="1"/>
    <col min="9476" max="9728" width="14.625" style="24"/>
    <col min="9729" max="9729" width="13.375" style="24" customWidth="1"/>
    <col min="9730" max="9730" width="19.625" style="24" customWidth="1"/>
    <col min="9731" max="9731" width="9.625" style="24" customWidth="1"/>
    <col min="9732" max="9984" width="14.625" style="24"/>
    <col min="9985" max="9985" width="13.375" style="24" customWidth="1"/>
    <col min="9986" max="9986" width="19.625" style="24" customWidth="1"/>
    <col min="9987" max="9987" width="9.625" style="24" customWidth="1"/>
    <col min="9988" max="10240" width="14.625" style="24"/>
    <col min="10241" max="10241" width="13.375" style="24" customWidth="1"/>
    <col min="10242" max="10242" width="19.625" style="24" customWidth="1"/>
    <col min="10243" max="10243" width="9.625" style="24" customWidth="1"/>
    <col min="10244" max="10496" width="14.625" style="24"/>
    <col min="10497" max="10497" width="13.375" style="24" customWidth="1"/>
    <col min="10498" max="10498" width="19.625" style="24" customWidth="1"/>
    <col min="10499" max="10499" width="9.625" style="24" customWidth="1"/>
    <col min="10500" max="10752" width="14.625" style="24"/>
    <col min="10753" max="10753" width="13.375" style="24" customWidth="1"/>
    <col min="10754" max="10754" width="19.625" style="24" customWidth="1"/>
    <col min="10755" max="10755" width="9.625" style="24" customWidth="1"/>
    <col min="10756" max="11008" width="14.625" style="24"/>
    <col min="11009" max="11009" width="13.375" style="24" customWidth="1"/>
    <col min="11010" max="11010" width="19.625" style="24" customWidth="1"/>
    <col min="11011" max="11011" width="9.625" style="24" customWidth="1"/>
    <col min="11012" max="11264" width="14.625" style="24"/>
    <col min="11265" max="11265" width="13.375" style="24" customWidth="1"/>
    <col min="11266" max="11266" width="19.625" style="24" customWidth="1"/>
    <col min="11267" max="11267" width="9.625" style="24" customWidth="1"/>
    <col min="11268" max="11520" width="14.625" style="24"/>
    <col min="11521" max="11521" width="13.375" style="24" customWidth="1"/>
    <col min="11522" max="11522" width="19.625" style="24" customWidth="1"/>
    <col min="11523" max="11523" width="9.625" style="24" customWidth="1"/>
    <col min="11524" max="11776" width="14.625" style="24"/>
    <col min="11777" max="11777" width="13.375" style="24" customWidth="1"/>
    <col min="11778" max="11778" width="19.625" style="24" customWidth="1"/>
    <col min="11779" max="11779" width="9.625" style="24" customWidth="1"/>
    <col min="11780" max="12032" width="14.625" style="24"/>
    <col min="12033" max="12033" width="13.375" style="24" customWidth="1"/>
    <col min="12034" max="12034" width="19.625" style="24" customWidth="1"/>
    <col min="12035" max="12035" width="9.625" style="24" customWidth="1"/>
    <col min="12036" max="12288" width="14.625" style="24"/>
    <col min="12289" max="12289" width="13.375" style="24" customWidth="1"/>
    <col min="12290" max="12290" width="19.625" style="24" customWidth="1"/>
    <col min="12291" max="12291" width="9.625" style="24" customWidth="1"/>
    <col min="12292" max="12544" width="14.625" style="24"/>
    <col min="12545" max="12545" width="13.375" style="24" customWidth="1"/>
    <col min="12546" max="12546" width="19.625" style="24" customWidth="1"/>
    <col min="12547" max="12547" width="9.625" style="24" customWidth="1"/>
    <col min="12548" max="12800" width="14.625" style="24"/>
    <col min="12801" max="12801" width="13.375" style="24" customWidth="1"/>
    <col min="12802" max="12802" width="19.625" style="24" customWidth="1"/>
    <col min="12803" max="12803" width="9.625" style="24" customWidth="1"/>
    <col min="12804" max="13056" width="14.625" style="24"/>
    <col min="13057" max="13057" width="13.375" style="24" customWidth="1"/>
    <col min="13058" max="13058" width="19.625" style="24" customWidth="1"/>
    <col min="13059" max="13059" width="9.625" style="24" customWidth="1"/>
    <col min="13060" max="13312" width="14.625" style="24"/>
    <col min="13313" max="13313" width="13.375" style="24" customWidth="1"/>
    <col min="13314" max="13314" width="19.625" style="24" customWidth="1"/>
    <col min="13315" max="13315" width="9.625" style="24" customWidth="1"/>
    <col min="13316" max="13568" width="14.625" style="24"/>
    <col min="13569" max="13569" width="13.375" style="24" customWidth="1"/>
    <col min="13570" max="13570" width="19.625" style="24" customWidth="1"/>
    <col min="13571" max="13571" width="9.625" style="24" customWidth="1"/>
    <col min="13572" max="13824" width="14.625" style="24"/>
    <col min="13825" max="13825" width="13.375" style="24" customWidth="1"/>
    <col min="13826" max="13826" width="19.625" style="24" customWidth="1"/>
    <col min="13827" max="13827" width="9.625" style="24" customWidth="1"/>
    <col min="13828" max="14080" width="14.625" style="24"/>
    <col min="14081" max="14081" width="13.375" style="24" customWidth="1"/>
    <col min="14082" max="14082" width="19.625" style="24" customWidth="1"/>
    <col min="14083" max="14083" width="9.625" style="24" customWidth="1"/>
    <col min="14084" max="14336" width="14.625" style="24"/>
    <col min="14337" max="14337" width="13.375" style="24" customWidth="1"/>
    <col min="14338" max="14338" width="19.625" style="24" customWidth="1"/>
    <col min="14339" max="14339" width="9.625" style="24" customWidth="1"/>
    <col min="14340" max="14592" width="14.625" style="24"/>
    <col min="14593" max="14593" width="13.375" style="24" customWidth="1"/>
    <col min="14594" max="14594" width="19.625" style="24" customWidth="1"/>
    <col min="14595" max="14595" width="9.625" style="24" customWidth="1"/>
    <col min="14596" max="14848" width="14.625" style="24"/>
    <col min="14849" max="14849" width="13.375" style="24" customWidth="1"/>
    <col min="14850" max="14850" width="19.625" style="24" customWidth="1"/>
    <col min="14851" max="14851" width="9.625" style="24" customWidth="1"/>
    <col min="14852" max="15104" width="14.625" style="24"/>
    <col min="15105" max="15105" width="13.375" style="24" customWidth="1"/>
    <col min="15106" max="15106" width="19.625" style="24" customWidth="1"/>
    <col min="15107" max="15107" width="9.625" style="24" customWidth="1"/>
    <col min="15108" max="15360" width="14.625" style="24"/>
    <col min="15361" max="15361" width="13.375" style="24" customWidth="1"/>
    <col min="15362" max="15362" width="19.625" style="24" customWidth="1"/>
    <col min="15363" max="15363" width="9.625" style="24" customWidth="1"/>
    <col min="15364" max="15616" width="14.625" style="24"/>
    <col min="15617" max="15617" width="13.375" style="24" customWidth="1"/>
    <col min="15618" max="15618" width="19.625" style="24" customWidth="1"/>
    <col min="15619" max="15619" width="9.625" style="24" customWidth="1"/>
    <col min="15620" max="15872" width="14.625" style="24"/>
    <col min="15873" max="15873" width="13.375" style="24" customWidth="1"/>
    <col min="15874" max="15874" width="19.625" style="24" customWidth="1"/>
    <col min="15875" max="15875" width="9.625" style="24" customWidth="1"/>
    <col min="15876" max="16128" width="14.625" style="24"/>
    <col min="16129" max="16129" width="13.375" style="24" customWidth="1"/>
    <col min="16130" max="16130" width="19.625" style="24" customWidth="1"/>
    <col min="16131" max="16131" width="9.625" style="24" customWidth="1"/>
    <col min="16132" max="16384" width="14.625" style="24"/>
  </cols>
  <sheetData>
    <row r="1" spans="1:10" x14ac:dyDescent="0.2">
      <c r="A1" s="23"/>
    </row>
    <row r="6" spans="1:10" x14ac:dyDescent="0.2">
      <c r="D6" s="46"/>
      <c r="E6" s="25" t="s">
        <v>334</v>
      </c>
      <c r="G6" s="36"/>
      <c r="H6" s="36"/>
    </row>
    <row r="7" spans="1:10" ht="18" thickBot="1" x14ac:dyDescent="0.25">
      <c r="B7" s="27"/>
      <c r="C7" s="27"/>
      <c r="D7" s="27"/>
      <c r="E7" s="27"/>
      <c r="F7" s="27"/>
      <c r="G7" s="27"/>
      <c r="H7" s="27"/>
      <c r="I7" s="27"/>
      <c r="J7" s="26" t="s">
        <v>335</v>
      </c>
    </row>
    <row r="8" spans="1:10" x14ac:dyDescent="0.2">
      <c r="D8" s="28"/>
      <c r="E8" s="28"/>
      <c r="F8" s="28"/>
      <c r="G8" s="29"/>
      <c r="H8" s="92"/>
      <c r="I8" s="29"/>
      <c r="J8" s="29"/>
    </row>
    <row r="9" spans="1:10" x14ac:dyDescent="0.2">
      <c r="D9" s="91" t="s">
        <v>336</v>
      </c>
      <c r="E9" s="91" t="s">
        <v>337</v>
      </c>
      <c r="F9" s="91" t="s">
        <v>300</v>
      </c>
      <c r="G9" s="91" t="s">
        <v>338</v>
      </c>
      <c r="H9" s="93" t="s">
        <v>339</v>
      </c>
      <c r="I9" s="93" t="s">
        <v>340</v>
      </c>
      <c r="J9" s="94" t="s">
        <v>341</v>
      </c>
    </row>
    <row r="10" spans="1:10" x14ac:dyDescent="0.2">
      <c r="B10" s="29"/>
      <c r="C10" s="29"/>
      <c r="D10" s="33" t="s">
        <v>172</v>
      </c>
      <c r="E10" s="33" t="s">
        <v>342</v>
      </c>
      <c r="F10" s="33" t="s">
        <v>174</v>
      </c>
      <c r="G10" s="33" t="s">
        <v>343</v>
      </c>
      <c r="H10" s="33" t="s">
        <v>344</v>
      </c>
      <c r="I10" s="33" t="s">
        <v>344</v>
      </c>
      <c r="J10" s="33" t="s">
        <v>344</v>
      </c>
    </row>
    <row r="11" spans="1:10" x14ac:dyDescent="0.2">
      <c r="D11" s="28"/>
    </row>
    <row r="12" spans="1:10" x14ac:dyDescent="0.2">
      <c r="B12" s="76" t="s">
        <v>345</v>
      </c>
      <c r="C12" s="62"/>
      <c r="D12" s="95">
        <f>SUM(D14:D17)</f>
        <v>563.30000000000007</v>
      </c>
      <c r="E12" s="96">
        <f t="shared" ref="E12:J12" si="0">SUM(E14:E17)</f>
        <v>702.8</v>
      </c>
      <c r="F12" s="96">
        <f t="shared" si="0"/>
        <v>756.2</v>
      </c>
      <c r="G12" s="96">
        <f t="shared" si="0"/>
        <v>600.29999999999995</v>
      </c>
      <c r="H12" s="96">
        <f t="shared" si="0"/>
        <v>129.70000000000002</v>
      </c>
      <c r="I12" s="96">
        <f t="shared" si="0"/>
        <v>20.599999999999998</v>
      </c>
      <c r="J12" s="96">
        <f t="shared" si="0"/>
        <v>5.6</v>
      </c>
    </row>
    <row r="13" spans="1:10" x14ac:dyDescent="0.2">
      <c r="D13" s="97"/>
      <c r="E13" s="98"/>
      <c r="F13" s="98"/>
      <c r="G13" s="98"/>
      <c r="H13" s="98"/>
      <c r="I13" s="98"/>
      <c r="J13" s="98"/>
    </row>
    <row r="14" spans="1:10" x14ac:dyDescent="0.2">
      <c r="B14" s="23" t="s">
        <v>346</v>
      </c>
      <c r="D14" s="99">
        <v>57</v>
      </c>
      <c r="E14" s="100">
        <v>97.4</v>
      </c>
      <c r="F14" s="98">
        <v>103.7</v>
      </c>
      <c r="G14" s="78" t="s">
        <v>347</v>
      </c>
      <c r="H14" s="101">
        <v>85.5</v>
      </c>
      <c r="I14" s="101">
        <v>14.7</v>
      </c>
      <c r="J14" s="101">
        <v>3.5</v>
      </c>
    </row>
    <row r="15" spans="1:10" x14ac:dyDescent="0.2">
      <c r="B15" s="23" t="s">
        <v>348</v>
      </c>
      <c r="D15" s="99">
        <v>502.7</v>
      </c>
      <c r="E15" s="100">
        <v>602</v>
      </c>
      <c r="F15" s="98">
        <v>649.4</v>
      </c>
      <c r="G15" s="101">
        <v>598.79999999999995</v>
      </c>
      <c r="H15" s="101">
        <v>42.9</v>
      </c>
      <c r="I15" s="101">
        <v>5.6</v>
      </c>
      <c r="J15" s="101">
        <v>2.1</v>
      </c>
    </row>
    <row r="16" spans="1:10" x14ac:dyDescent="0.2">
      <c r="B16" s="23" t="s">
        <v>349</v>
      </c>
      <c r="D16" s="99">
        <v>3.5</v>
      </c>
      <c r="E16" s="100">
        <v>3.3</v>
      </c>
      <c r="F16" s="98">
        <v>3.1</v>
      </c>
      <c r="G16" s="101">
        <v>1.5</v>
      </c>
      <c r="H16" s="101">
        <v>1.3</v>
      </c>
      <c r="I16" s="101">
        <v>0.3</v>
      </c>
      <c r="J16" s="78" t="s">
        <v>347</v>
      </c>
    </row>
    <row r="17" spans="1:10" x14ac:dyDescent="0.2">
      <c r="B17" s="23" t="s">
        <v>350</v>
      </c>
      <c r="D17" s="99">
        <v>0.1</v>
      </c>
      <c r="E17" s="100">
        <v>0.1</v>
      </c>
      <c r="F17" s="78" t="s">
        <v>347</v>
      </c>
      <c r="G17" s="78" t="s">
        <v>347</v>
      </c>
      <c r="H17" s="78" t="s">
        <v>347</v>
      </c>
      <c r="I17" s="78" t="s">
        <v>347</v>
      </c>
      <c r="J17" s="78" t="s">
        <v>347</v>
      </c>
    </row>
    <row r="18" spans="1:10" ht="18" thickBot="1" x14ac:dyDescent="0.25">
      <c r="B18" s="27"/>
      <c r="C18" s="27"/>
      <c r="D18" s="50"/>
      <c r="E18" s="27"/>
      <c r="F18" s="27"/>
      <c r="G18" s="27"/>
      <c r="H18" s="27"/>
      <c r="I18" s="27"/>
      <c r="J18" s="27"/>
    </row>
    <row r="19" spans="1:10" x14ac:dyDescent="0.2">
      <c r="D19" s="66" t="s">
        <v>351</v>
      </c>
    </row>
    <row r="20" spans="1:10" x14ac:dyDescent="0.2">
      <c r="A20" s="23"/>
      <c r="B20" s="62"/>
      <c r="C20" s="62"/>
      <c r="D20" s="102"/>
      <c r="E20" s="102"/>
      <c r="F20" s="102"/>
      <c r="G20" s="102"/>
      <c r="H20" s="62"/>
      <c r="I20" s="62"/>
      <c r="J20" s="62"/>
    </row>
  </sheetData>
  <phoneticPr fontId="3"/>
  <dataValidations count="1">
    <dataValidation imeMode="off" allowBlank="1" showInputMessage="1" showErrorMessage="1" sqref="F17:J17 JB17:JF17 SX17:TB17 ACT17:ACX17 AMP17:AMT17 AWL17:AWP17 BGH17:BGL17 BQD17:BQH17 BZZ17:CAD17 CJV17:CJZ17 CTR17:CTV17 DDN17:DDR17 DNJ17:DNN17 DXF17:DXJ17 EHB17:EHF17 EQX17:ERB17 FAT17:FAX17 FKP17:FKT17 FUL17:FUP17 GEH17:GEL17 GOD17:GOH17 GXZ17:GYD17 HHV17:HHZ17 HRR17:HRV17 IBN17:IBR17 ILJ17:ILN17 IVF17:IVJ17 JFB17:JFF17 JOX17:JPB17 JYT17:JYX17 KIP17:KIT17 KSL17:KSP17 LCH17:LCL17 LMD17:LMH17 LVZ17:LWD17 MFV17:MFZ17 MPR17:MPV17 MZN17:MZR17 NJJ17:NJN17 NTF17:NTJ17 ODB17:ODF17 OMX17:ONB17 OWT17:OWX17 PGP17:PGT17 PQL17:PQP17 QAH17:QAL17 QKD17:QKH17 QTZ17:QUD17 RDV17:RDZ17 RNR17:RNV17 RXN17:RXR17 SHJ17:SHN17 SRF17:SRJ17 TBB17:TBF17 TKX17:TLB17 TUT17:TUX17 UEP17:UET17 UOL17:UOP17 UYH17:UYL17 VID17:VIH17 VRZ17:VSD17 WBV17:WBZ17 WLR17:WLV17 WVN17:WVR17 F65553:J65553 JB65553:JF65553 SX65553:TB65553 ACT65553:ACX65553 AMP65553:AMT65553 AWL65553:AWP65553 BGH65553:BGL65553 BQD65553:BQH65553 BZZ65553:CAD65553 CJV65553:CJZ65553 CTR65553:CTV65553 DDN65553:DDR65553 DNJ65553:DNN65553 DXF65553:DXJ65553 EHB65553:EHF65553 EQX65553:ERB65553 FAT65553:FAX65553 FKP65553:FKT65553 FUL65553:FUP65553 GEH65553:GEL65553 GOD65553:GOH65553 GXZ65553:GYD65553 HHV65553:HHZ65553 HRR65553:HRV65553 IBN65553:IBR65553 ILJ65553:ILN65553 IVF65553:IVJ65553 JFB65553:JFF65553 JOX65553:JPB65553 JYT65553:JYX65553 KIP65553:KIT65553 KSL65553:KSP65553 LCH65553:LCL65553 LMD65553:LMH65553 LVZ65553:LWD65553 MFV65553:MFZ65553 MPR65553:MPV65553 MZN65553:MZR65553 NJJ65553:NJN65553 NTF65553:NTJ65553 ODB65553:ODF65553 OMX65553:ONB65553 OWT65553:OWX65553 PGP65553:PGT65553 PQL65553:PQP65553 QAH65553:QAL65553 QKD65553:QKH65553 QTZ65553:QUD65553 RDV65553:RDZ65553 RNR65553:RNV65553 RXN65553:RXR65553 SHJ65553:SHN65553 SRF65553:SRJ65553 TBB65553:TBF65553 TKX65553:TLB65553 TUT65553:TUX65553 UEP65553:UET65553 UOL65553:UOP65553 UYH65553:UYL65553 VID65553:VIH65553 VRZ65553:VSD65553 WBV65553:WBZ65553 WLR65553:WLV65553 WVN65553:WVR65553 F131089:J131089 JB131089:JF131089 SX131089:TB131089 ACT131089:ACX131089 AMP131089:AMT131089 AWL131089:AWP131089 BGH131089:BGL131089 BQD131089:BQH131089 BZZ131089:CAD131089 CJV131089:CJZ131089 CTR131089:CTV131089 DDN131089:DDR131089 DNJ131089:DNN131089 DXF131089:DXJ131089 EHB131089:EHF131089 EQX131089:ERB131089 FAT131089:FAX131089 FKP131089:FKT131089 FUL131089:FUP131089 GEH131089:GEL131089 GOD131089:GOH131089 GXZ131089:GYD131089 HHV131089:HHZ131089 HRR131089:HRV131089 IBN131089:IBR131089 ILJ131089:ILN131089 IVF131089:IVJ131089 JFB131089:JFF131089 JOX131089:JPB131089 JYT131089:JYX131089 KIP131089:KIT131089 KSL131089:KSP131089 LCH131089:LCL131089 LMD131089:LMH131089 LVZ131089:LWD131089 MFV131089:MFZ131089 MPR131089:MPV131089 MZN131089:MZR131089 NJJ131089:NJN131089 NTF131089:NTJ131089 ODB131089:ODF131089 OMX131089:ONB131089 OWT131089:OWX131089 PGP131089:PGT131089 PQL131089:PQP131089 QAH131089:QAL131089 QKD131089:QKH131089 QTZ131089:QUD131089 RDV131089:RDZ131089 RNR131089:RNV131089 RXN131089:RXR131089 SHJ131089:SHN131089 SRF131089:SRJ131089 TBB131089:TBF131089 TKX131089:TLB131089 TUT131089:TUX131089 UEP131089:UET131089 UOL131089:UOP131089 UYH131089:UYL131089 VID131089:VIH131089 VRZ131089:VSD131089 WBV131089:WBZ131089 WLR131089:WLV131089 WVN131089:WVR131089 F196625:J196625 JB196625:JF196625 SX196625:TB196625 ACT196625:ACX196625 AMP196625:AMT196625 AWL196625:AWP196625 BGH196625:BGL196625 BQD196625:BQH196625 BZZ196625:CAD196625 CJV196625:CJZ196625 CTR196625:CTV196625 DDN196625:DDR196625 DNJ196625:DNN196625 DXF196625:DXJ196625 EHB196625:EHF196625 EQX196625:ERB196625 FAT196625:FAX196625 FKP196625:FKT196625 FUL196625:FUP196625 GEH196625:GEL196625 GOD196625:GOH196625 GXZ196625:GYD196625 HHV196625:HHZ196625 HRR196625:HRV196625 IBN196625:IBR196625 ILJ196625:ILN196625 IVF196625:IVJ196625 JFB196625:JFF196625 JOX196625:JPB196625 JYT196625:JYX196625 KIP196625:KIT196625 KSL196625:KSP196625 LCH196625:LCL196625 LMD196625:LMH196625 LVZ196625:LWD196625 MFV196625:MFZ196625 MPR196625:MPV196625 MZN196625:MZR196625 NJJ196625:NJN196625 NTF196625:NTJ196625 ODB196625:ODF196625 OMX196625:ONB196625 OWT196625:OWX196625 PGP196625:PGT196625 PQL196625:PQP196625 QAH196625:QAL196625 QKD196625:QKH196625 QTZ196625:QUD196625 RDV196625:RDZ196625 RNR196625:RNV196625 RXN196625:RXR196625 SHJ196625:SHN196625 SRF196625:SRJ196625 TBB196625:TBF196625 TKX196625:TLB196625 TUT196625:TUX196625 UEP196625:UET196625 UOL196625:UOP196625 UYH196625:UYL196625 VID196625:VIH196625 VRZ196625:VSD196625 WBV196625:WBZ196625 WLR196625:WLV196625 WVN196625:WVR196625 F262161:J262161 JB262161:JF262161 SX262161:TB262161 ACT262161:ACX262161 AMP262161:AMT262161 AWL262161:AWP262161 BGH262161:BGL262161 BQD262161:BQH262161 BZZ262161:CAD262161 CJV262161:CJZ262161 CTR262161:CTV262161 DDN262161:DDR262161 DNJ262161:DNN262161 DXF262161:DXJ262161 EHB262161:EHF262161 EQX262161:ERB262161 FAT262161:FAX262161 FKP262161:FKT262161 FUL262161:FUP262161 GEH262161:GEL262161 GOD262161:GOH262161 GXZ262161:GYD262161 HHV262161:HHZ262161 HRR262161:HRV262161 IBN262161:IBR262161 ILJ262161:ILN262161 IVF262161:IVJ262161 JFB262161:JFF262161 JOX262161:JPB262161 JYT262161:JYX262161 KIP262161:KIT262161 KSL262161:KSP262161 LCH262161:LCL262161 LMD262161:LMH262161 LVZ262161:LWD262161 MFV262161:MFZ262161 MPR262161:MPV262161 MZN262161:MZR262161 NJJ262161:NJN262161 NTF262161:NTJ262161 ODB262161:ODF262161 OMX262161:ONB262161 OWT262161:OWX262161 PGP262161:PGT262161 PQL262161:PQP262161 QAH262161:QAL262161 QKD262161:QKH262161 QTZ262161:QUD262161 RDV262161:RDZ262161 RNR262161:RNV262161 RXN262161:RXR262161 SHJ262161:SHN262161 SRF262161:SRJ262161 TBB262161:TBF262161 TKX262161:TLB262161 TUT262161:TUX262161 UEP262161:UET262161 UOL262161:UOP262161 UYH262161:UYL262161 VID262161:VIH262161 VRZ262161:VSD262161 WBV262161:WBZ262161 WLR262161:WLV262161 WVN262161:WVR262161 F327697:J327697 JB327697:JF327697 SX327697:TB327697 ACT327697:ACX327697 AMP327697:AMT327697 AWL327697:AWP327697 BGH327697:BGL327697 BQD327697:BQH327697 BZZ327697:CAD327697 CJV327697:CJZ327697 CTR327697:CTV327697 DDN327697:DDR327697 DNJ327697:DNN327697 DXF327697:DXJ327697 EHB327697:EHF327697 EQX327697:ERB327697 FAT327697:FAX327697 FKP327697:FKT327697 FUL327697:FUP327697 GEH327697:GEL327697 GOD327697:GOH327697 GXZ327697:GYD327697 HHV327697:HHZ327697 HRR327697:HRV327697 IBN327697:IBR327697 ILJ327697:ILN327697 IVF327697:IVJ327697 JFB327697:JFF327697 JOX327697:JPB327697 JYT327697:JYX327697 KIP327697:KIT327697 KSL327697:KSP327697 LCH327697:LCL327697 LMD327697:LMH327697 LVZ327697:LWD327697 MFV327697:MFZ327697 MPR327697:MPV327697 MZN327697:MZR327697 NJJ327697:NJN327697 NTF327697:NTJ327697 ODB327697:ODF327697 OMX327697:ONB327697 OWT327697:OWX327697 PGP327697:PGT327697 PQL327697:PQP327697 QAH327697:QAL327697 QKD327697:QKH327697 QTZ327697:QUD327697 RDV327697:RDZ327697 RNR327697:RNV327697 RXN327697:RXR327697 SHJ327697:SHN327697 SRF327697:SRJ327697 TBB327697:TBF327697 TKX327697:TLB327697 TUT327697:TUX327697 UEP327697:UET327697 UOL327697:UOP327697 UYH327697:UYL327697 VID327697:VIH327697 VRZ327697:VSD327697 WBV327697:WBZ327697 WLR327697:WLV327697 WVN327697:WVR327697 F393233:J393233 JB393233:JF393233 SX393233:TB393233 ACT393233:ACX393233 AMP393233:AMT393233 AWL393233:AWP393233 BGH393233:BGL393233 BQD393233:BQH393233 BZZ393233:CAD393233 CJV393233:CJZ393233 CTR393233:CTV393233 DDN393233:DDR393233 DNJ393233:DNN393233 DXF393233:DXJ393233 EHB393233:EHF393233 EQX393233:ERB393233 FAT393233:FAX393233 FKP393233:FKT393233 FUL393233:FUP393233 GEH393233:GEL393233 GOD393233:GOH393233 GXZ393233:GYD393233 HHV393233:HHZ393233 HRR393233:HRV393233 IBN393233:IBR393233 ILJ393233:ILN393233 IVF393233:IVJ393233 JFB393233:JFF393233 JOX393233:JPB393233 JYT393233:JYX393233 KIP393233:KIT393233 KSL393233:KSP393233 LCH393233:LCL393233 LMD393233:LMH393233 LVZ393233:LWD393233 MFV393233:MFZ393233 MPR393233:MPV393233 MZN393233:MZR393233 NJJ393233:NJN393233 NTF393233:NTJ393233 ODB393233:ODF393233 OMX393233:ONB393233 OWT393233:OWX393233 PGP393233:PGT393233 PQL393233:PQP393233 QAH393233:QAL393233 QKD393233:QKH393233 QTZ393233:QUD393233 RDV393233:RDZ393233 RNR393233:RNV393233 RXN393233:RXR393233 SHJ393233:SHN393233 SRF393233:SRJ393233 TBB393233:TBF393233 TKX393233:TLB393233 TUT393233:TUX393233 UEP393233:UET393233 UOL393233:UOP393233 UYH393233:UYL393233 VID393233:VIH393233 VRZ393233:VSD393233 WBV393233:WBZ393233 WLR393233:WLV393233 WVN393233:WVR393233 F458769:J458769 JB458769:JF458769 SX458769:TB458769 ACT458769:ACX458769 AMP458769:AMT458769 AWL458769:AWP458769 BGH458769:BGL458769 BQD458769:BQH458769 BZZ458769:CAD458769 CJV458769:CJZ458769 CTR458769:CTV458769 DDN458769:DDR458769 DNJ458769:DNN458769 DXF458769:DXJ458769 EHB458769:EHF458769 EQX458769:ERB458769 FAT458769:FAX458769 FKP458769:FKT458769 FUL458769:FUP458769 GEH458769:GEL458769 GOD458769:GOH458769 GXZ458769:GYD458769 HHV458769:HHZ458769 HRR458769:HRV458769 IBN458769:IBR458769 ILJ458769:ILN458769 IVF458769:IVJ458769 JFB458769:JFF458769 JOX458769:JPB458769 JYT458769:JYX458769 KIP458769:KIT458769 KSL458769:KSP458769 LCH458769:LCL458769 LMD458769:LMH458769 LVZ458769:LWD458769 MFV458769:MFZ458769 MPR458769:MPV458769 MZN458769:MZR458769 NJJ458769:NJN458769 NTF458769:NTJ458769 ODB458769:ODF458769 OMX458769:ONB458769 OWT458769:OWX458769 PGP458769:PGT458769 PQL458769:PQP458769 QAH458769:QAL458769 QKD458769:QKH458769 QTZ458769:QUD458769 RDV458769:RDZ458769 RNR458769:RNV458769 RXN458769:RXR458769 SHJ458769:SHN458769 SRF458769:SRJ458769 TBB458769:TBF458769 TKX458769:TLB458769 TUT458769:TUX458769 UEP458769:UET458769 UOL458769:UOP458769 UYH458769:UYL458769 VID458769:VIH458769 VRZ458769:VSD458769 WBV458769:WBZ458769 WLR458769:WLV458769 WVN458769:WVR458769 F524305:J524305 JB524305:JF524305 SX524305:TB524305 ACT524305:ACX524305 AMP524305:AMT524305 AWL524305:AWP524305 BGH524305:BGL524305 BQD524305:BQH524305 BZZ524305:CAD524305 CJV524305:CJZ524305 CTR524305:CTV524305 DDN524305:DDR524305 DNJ524305:DNN524305 DXF524305:DXJ524305 EHB524305:EHF524305 EQX524305:ERB524305 FAT524305:FAX524305 FKP524305:FKT524305 FUL524305:FUP524305 GEH524305:GEL524305 GOD524305:GOH524305 GXZ524305:GYD524305 HHV524305:HHZ524305 HRR524305:HRV524305 IBN524305:IBR524305 ILJ524305:ILN524305 IVF524305:IVJ524305 JFB524305:JFF524305 JOX524305:JPB524305 JYT524305:JYX524305 KIP524305:KIT524305 KSL524305:KSP524305 LCH524305:LCL524305 LMD524305:LMH524305 LVZ524305:LWD524305 MFV524305:MFZ524305 MPR524305:MPV524305 MZN524305:MZR524305 NJJ524305:NJN524305 NTF524305:NTJ524305 ODB524305:ODF524305 OMX524305:ONB524305 OWT524305:OWX524305 PGP524305:PGT524305 PQL524305:PQP524305 QAH524305:QAL524305 QKD524305:QKH524305 QTZ524305:QUD524305 RDV524305:RDZ524305 RNR524305:RNV524305 RXN524305:RXR524305 SHJ524305:SHN524305 SRF524305:SRJ524305 TBB524305:TBF524305 TKX524305:TLB524305 TUT524305:TUX524305 UEP524305:UET524305 UOL524305:UOP524305 UYH524305:UYL524305 VID524305:VIH524305 VRZ524305:VSD524305 WBV524305:WBZ524305 WLR524305:WLV524305 WVN524305:WVR524305 F589841:J589841 JB589841:JF589841 SX589841:TB589841 ACT589841:ACX589841 AMP589841:AMT589841 AWL589841:AWP589841 BGH589841:BGL589841 BQD589841:BQH589841 BZZ589841:CAD589841 CJV589841:CJZ589841 CTR589841:CTV589841 DDN589841:DDR589841 DNJ589841:DNN589841 DXF589841:DXJ589841 EHB589841:EHF589841 EQX589841:ERB589841 FAT589841:FAX589841 FKP589841:FKT589841 FUL589841:FUP589841 GEH589841:GEL589841 GOD589841:GOH589841 GXZ589841:GYD589841 HHV589841:HHZ589841 HRR589841:HRV589841 IBN589841:IBR589841 ILJ589841:ILN589841 IVF589841:IVJ589841 JFB589841:JFF589841 JOX589841:JPB589841 JYT589841:JYX589841 KIP589841:KIT589841 KSL589841:KSP589841 LCH589841:LCL589841 LMD589841:LMH589841 LVZ589841:LWD589841 MFV589841:MFZ589841 MPR589841:MPV589841 MZN589841:MZR589841 NJJ589841:NJN589841 NTF589841:NTJ589841 ODB589841:ODF589841 OMX589841:ONB589841 OWT589841:OWX589841 PGP589841:PGT589841 PQL589841:PQP589841 QAH589841:QAL589841 QKD589841:QKH589841 QTZ589841:QUD589841 RDV589841:RDZ589841 RNR589841:RNV589841 RXN589841:RXR589841 SHJ589841:SHN589841 SRF589841:SRJ589841 TBB589841:TBF589841 TKX589841:TLB589841 TUT589841:TUX589841 UEP589841:UET589841 UOL589841:UOP589841 UYH589841:UYL589841 VID589841:VIH589841 VRZ589841:VSD589841 WBV589841:WBZ589841 WLR589841:WLV589841 WVN589841:WVR589841 F655377:J655377 JB655377:JF655377 SX655377:TB655377 ACT655377:ACX655377 AMP655377:AMT655377 AWL655377:AWP655377 BGH655377:BGL655377 BQD655377:BQH655377 BZZ655377:CAD655377 CJV655377:CJZ655377 CTR655377:CTV655377 DDN655377:DDR655377 DNJ655377:DNN655377 DXF655377:DXJ655377 EHB655377:EHF655377 EQX655377:ERB655377 FAT655377:FAX655377 FKP655377:FKT655377 FUL655377:FUP655377 GEH655377:GEL655377 GOD655377:GOH655377 GXZ655377:GYD655377 HHV655377:HHZ655377 HRR655377:HRV655377 IBN655377:IBR655377 ILJ655377:ILN655377 IVF655377:IVJ655377 JFB655377:JFF655377 JOX655377:JPB655377 JYT655377:JYX655377 KIP655377:KIT655377 KSL655377:KSP655377 LCH655377:LCL655377 LMD655377:LMH655377 LVZ655377:LWD655377 MFV655377:MFZ655377 MPR655377:MPV655377 MZN655377:MZR655377 NJJ655377:NJN655377 NTF655377:NTJ655377 ODB655377:ODF655377 OMX655377:ONB655377 OWT655377:OWX655377 PGP655377:PGT655377 PQL655377:PQP655377 QAH655377:QAL655377 QKD655377:QKH655377 QTZ655377:QUD655377 RDV655377:RDZ655377 RNR655377:RNV655377 RXN655377:RXR655377 SHJ655377:SHN655377 SRF655377:SRJ655377 TBB655377:TBF655377 TKX655377:TLB655377 TUT655377:TUX655377 UEP655377:UET655377 UOL655377:UOP655377 UYH655377:UYL655377 VID655377:VIH655377 VRZ655377:VSD655377 WBV655377:WBZ655377 WLR655377:WLV655377 WVN655377:WVR655377 F720913:J720913 JB720913:JF720913 SX720913:TB720913 ACT720913:ACX720913 AMP720913:AMT720913 AWL720913:AWP720913 BGH720913:BGL720913 BQD720913:BQH720913 BZZ720913:CAD720913 CJV720913:CJZ720913 CTR720913:CTV720913 DDN720913:DDR720913 DNJ720913:DNN720913 DXF720913:DXJ720913 EHB720913:EHF720913 EQX720913:ERB720913 FAT720913:FAX720913 FKP720913:FKT720913 FUL720913:FUP720913 GEH720913:GEL720913 GOD720913:GOH720913 GXZ720913:GYD720913 HHV720913:HHZ720913 HRR720913:HRV720913 IBN720913:IBR720913 ILJ720913:ILN720913 IVF720913:IVJ720913 JFB720913:JFF720913 JOX720913:JPB720913 JYT720913:JYX720913 KIP720913:KIT720913 KSL720913:KSP720913 LCH720913:LCL720913 LMD720913:LMH720913 LVZ720913:LWD720913 MFV720913:MFZ720913 MPR720913:MPV720913 MZN720913:MZR720913 NJJ720913:NJN720913 NTF720913:NTJ720913 ODB720913:ODF720913 OMX720913:ONB720913 OWT720913:OWX720913 PGP720913:PGT720913 PQL720913:PQP720913 QAH720913:QAL720913 QKD720913:QKH720913 QTZ720913:QUD720913 RDV720913:RDZ720913 RNR720913:RNV720913 RXN720913:RXR720913 SHJ720913:SHN720913 SRF720913:SRJ720913 TBB720913:TBF720913 TKX720913:TLB720913 TUT720913:TUX720913 UEP720913:UET720913 UOL720913:UOP720913 UYH720913:UYL720913 VID720913:VIH720913 VRZ720913:VSD720913 WBV720913:WBZ720913 WLR720913:WLV720913 WVN720913:WVR720913 F786449:J786449 JB786449:JF786449 SX786449:TB786449 ACT786449:ACX786449 AMP786449:AMT786449 AWL786449:AWP786449 BGH786449:BGL786449 BQD786449:BQH786449 BZZ786449:CAD786449 CJV786449:CJZ786449 CTR786449:CTV786449 DDN786449:DDR786449 DNJ786449:DNN786449 DXF786449:DXJ786449 EHB786449:EHF786449 EQX786449:ERB786449 FAT786449:FAX786449 FKP786449:FKT786449 FUL786449:FUP786449 GEH786449:GEL786449 GOD786449:GOH786449 GXZ786449:GYD786449 HHV786449:HHZ786449 HRR786449:HRV786449 IBN786449:IBR786449 ILJ786449:ILN786449 IVF786449:IVJ786449 JFB786449:JFF786449 JOX786449:JPB786449 JYT786449:JYX786449 KIP786449:KIT786449 KSL786449:KSP786449 LCH786449:LCL786449 LMD786449:LMH786449 LVZ786449:LWD786449 MFV786449:MFZ786449 MPR786449:MPV786449 MZN786449:MZR786449 NJJ786449:NJN786449 NTF786449:NTJ786449 ODB786449:ODF786449 OMX786449:ONB786449 OWT786449:OWX786449 PGP786449:PGT786449 PQL786449:PQP786449 QAH786449:QAL786449 QKD786449:QKH786449 QTZ786449:QUD786449 RDV786449:RDZ786449 RNR786449:RNV786449 RXN786449:RXR786449 SHJ786449:SHN786449 SRF786449:SRJ786449 TBB786449:TBF786449 TKX786449:TLB786449 TUT786449:TUX786449 UEP786449:UET786449 UOL786449:UOP786449 UYH786449:UYL786449 VID786449:VIH786449 VRZ786449:VSD786449 WBV786449:WBZ786449 WLR786449:WLV786449 WVN786449:WVR786449 F851985:J851985 JB851985:JF851985 SX851985:TB851985 ACT851985:ACX851985 AMP851985:AMT851985 AWL851985:AWP851985 BGH851985:BGL851985 BQD851985:BQH851985 BZZ851985:CAD851985 CJV851985:CJZ851985 CTR851985:CTV851985 DDN851985:DDR851985 DNJ851985:DNN851985 DXF851985:DXJ851985 EHB851985:EHF851985 EQX851985:ERB851985 FAT851985:FAX851985 FKP851985:FKT851985 FUL851985:FUP851985 GEH851985:GEL851985 GOD851985:GOH851985 GXZ851985:GYD851985 HHV851985:HHZ851985 HRR851985:HRV851985 IBN851985:IBR851985 ILJ851985:ILN851985 IVF851985:IVJ851985 JFB851985:JFF851985 JOX851985:JPB851985 JYT851985:JYX851985 KIP851985:KIT851985 KSL851985:KSP851985 LCH851985:LCL851985 LMD851985:LMH851985 LVZ851985:LWD851985 MFV851985:MFZ851985 MPR851985:MPV851985 MZN851985:MZR851985 NJJ851985:NJN851985 NTF851985:NTJ851985 ODB851985:ODF851985 OMX851985:ONB851985 OWT851985:OWX851985 PGP851985:PGT851985 PQL851985:PQP851985 QAH851985:QAL851985 QKD851985:QKH851985 QTZ851985:QUD851985 RDV851985:RDZ851985 RNR851985:RNV851985 RXN851985:RXR851985 SHJ851985:SHN851985 SRF851985:SRJ851985 TBB851985:TBF851985 TKX851985:TLB851985 TUT851985:TUX851985 UEP851985:UET851985 UOL851985:UOP851985 UYH851985:UYL851985 VID851985:VIH851985 VRZ851985:VSD851985 WBV851985:WBZ851985 WLR851985:WLV851985 WVN851985:WVR851985 F917521:J917521 JB917521:JF917521 SX917521:TB917521 ACT917521:ACX917521 AMP917521:AMT917521 AWL917521:AWP917521 BGH917521:BGL917521 BQD917521:BQH917521 BZZ917521:CAD917521 CJV917521:CJZ917521 CTR917521:CTV917521 DDN917521:DDR917521 DNJ917521:DNN917521 DXF917521:DXJ917521 EHB917521:EHF917521 EQX917521:ERB917521 FAT917521:FAX917521 FKP917521:FKT917521 FUL917521:FUP917521 GEH917521:GEL917521 GOD917521:GOH917521 GXZ917521:GYD917521 HHV917521:HHZ917521 HRR917521:HRV917521 IBN917521:IBR917521 ILJ917521:ILN917521 IVF917521:IVJ917521 JFB917521:JFF917521 JOX917521:JPB917521 JYT917521:JYX917521 KIP917521:KIT917521 KSL917521:KSP917521 LCH917521:LCL917521 LMD917521:LMH917521 LVZ917521:LWD917521 MFV917521:MFZ917521 MPR917521:MPV917521 MZN917521:MZR917521 NJJ917521:NJN917521 NTF917521:NTJ917521 ODB917521:ODF917521 OMX917521:ONB917521 OWT917521:OWX917521 PGP917521:PGT917521 PQL917521:PQP917521 QAH917521:QAL917521 QKD917521:QKH917521 QTZ917521:QUD917521 RDV917521:RDZ917521 RNR917521:RNV917521 RXN917521:RXR917521 SHJ917521:SHN917521 SRF917521:SRJ917521 TBB917521:TBF917521 TKX917521:TLB917521 TUT917521:TUX917521 UEP917521:UET917521 UOL917521:UOP917521 UYH917521:UYL917521 VID917521:VIH917521 VRZ917521:VSD917521 WBV917521:WBZ917521 WLR917521:WLV917521 WVN917521:WVR917521 F983057:J983057 JB983057:JF983057 SX983057:TB983057 ACT983057:ACX983057 AMP983057:AMT983057 AWL983057:AWP983057 BGH983057:BGL983057 BQD983057:BQH983057 BZZ983057:CAD983057 CJV983057:CJZ983057 CTR983057:CTV983057 DDN983057:DDR983057 DNJ983057:DNN983057 DXF983057:DXJ983057 EHB983057:EHF983057 EQX983057:ERB983057 FAT983057:FAX983057 FKP983057:FKT983057 FUL983057:FUP983057 GEH983057:GEL983057 GOD983057:GOH983057 GXZ983057:GYD983057 HHV983057:HHZ983057 HRR983057:HRV983057 IBN983057:IBR983057 ILJ983057:ILN983057 IVF983057:IVJ983057 JFB983057:JFF983057 JOX983057:JPB983057 JYT983057:JYX983057 KIP983057:KIT983057 KSL983057:KSP983057 LCH983057:LCL983057 LMD983057:LMH983057 LVZ983057:LWD983057 MFV983057:MFZ983057 MPR983057:MPV983057 MZN983057:MZR983057 NJJ983057:NJN983057 NTF983057:NTJ983057 ODB983057:ODF983057 OMX983057:ONB983057 OWT983057:OWX983057 PGP983057:PGT983057 PQL983057:PQP983057 QAH983057:QAL983057 QKD983057:QKH983057 QTZ983057:QUD983057 RDV983057:RDZ983057 RNR983057:RNV983057 RXN983057:RXR983057 SHJ983057:SHN983057 SRF983057:SRJ983057 TBB983057:TBF983057 TKX983057:TLB983057 TUT983057:TUX983057 UEP983057:UET983057 UOL983057:UOP983057 UYH983057:UYL983057 VID983057:VIH983057 VRZ983057:VSD983057 WBV983057:WBZ983057 WLR983057:WLV983057 WVN983057:WVR983057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dataValidations>
  <pageMargins left="0.37" right="0.4" top="0.49" bottom="0.56000000000000005" header="0.51200000000000001" footer="0.51200000000000001"/>
  <pageSetup paperSize="12" scale="75" orientation="portrait"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election activeCell="C67" sqref="C67"/>
    </sheetView>
  </sheetViews>
  <sheetFormatPr defaultColWidth="13.375" defaultRowHeight="17.25" x14ac:dyDescent="0.2"/>
  <cols>
    <col min="1" max="1" width="13.375" style="24" customWidth="1"/>
    <col min="2" max="2" width="5.875" style="24" customWidth="1"/>
    <col min="3" max="4" width="3.375" style="24" customWidth="1"/>
    <col min="5" max="5" width="8.375" style="24" customWidth="1"/>
    <col min="6" max="7" width="5.875" style="24" customWidth="1"/>
    <col min="8" max="10" width="13.375" style="24"/>
    <col min="11" max="11" width="12.125" style="24" customWidth="1"/>
    <col min="12" max="14" width="13.375" style="24"/>
    <col min="15" max="15" width="10.875" style="24" customWidth="1"/>
    <col min="16" max="256" width="13.375" style="24"/>
    <col min="257" max="257" width="13.375" style="24" customWidth="1"/>
    <col min="258" max="258" width="5.875" style="24" customWidth="1"/>
    <col min="259" max="260" width="3.375" style="24" customWidth="1"/>
    <col min="261" max="261" width="8.375" style="24" customWidth="1"/>
    <col min="262" max="263" width="5.875" style="24" customWidth="1"/>
    <col min="264" max="266" width="13.375" style="24"/>
    <col min="267" max="267" width="12.125" style="24" customWidth="1"/>
    <col min="268" max="270" width="13.375" style="24"/>
    <col min="271" max="271" width="10.875" style="24" customWidth="1"/>
    <col min="272" max="512" width="13.375" style="24"/>
    <col min="513" max="513" width="13.375" style="24" customWidth="1"/>
    <col min="514" max="514" width="5.875" style="24" customWidth="1"/>
    <col min="515" max="516" width="3.375" style="24" customWidth="1"/>
    <col min="517" max="517" width="8.375" style="24" customWidth="1"/>
    <col min="518" max="519" width="5.875" style="24" customWidth="1"/>
    <col min="520" max="522" width="13.375" style="24"/>
    <col min="523" max="523" width="12.125" style="24" customWidth="1"/>
    <col min="524" max="526" width="13.375" style="24"/>
    <col min="527" max="527" width="10.875" style="24" customWidth="1"/>
    <col min="528" max="768" width="13.375" style="24"/>
    <col min="769" max="769" width="13.375" style="24" customWidth="1"/>
    <col min="770" max="770" width="5.875" style="24" customWidth="1"/>
    <col min="771" max="772" width="3.375" style="24" customWidth="1"/>
    <col min="773" max="773" width="8.375" style="24" customWidth="1"/>
    <col min="774" max="775" width="5.875" style="24" customWidth="1"/>
    <col min="776" max="778" width="13.375" style="24"/>
    <col min="779" max="779" width="12.125" style="24" customWidth="1"/>
    <col min="780" max="782" width="13.375" style="24"/>
    <col min="783" max="783" width="10.875" style="24" customWidth="1"/>
    <col min="784" max="1024" width="13.375" style="24"/>
    <col min="1025" max="1025" width="13.375" style="24" customWidth="1"/>
    <col min="1026" max="1026" width="5.875" style="24" customWidth="1"/>
    <col min="1027" max="1028" width="3.375" style="24" customWidth="1"/>
    <col min="1029" max="1029" width="8.375" style="24" customWidth="1"/>
    <col min="1030" max="1031" width="5.875" style="24" customWidth="1"/>
    <col min="1032" max="1034" width="13.375" style="24"/>
    <col min="1035" max="1035" width="12.125" style="24" customWidth="1"/>
    <col min="1036" max="1038" width="13.375" style="24"/>
    <col min="1039" max="1039" width="10.875" style="24" customWidth="1"/>
    <col min="1040" max="1280" width="13.375" style="24"/>
    <col min="1281" max="1281" width="13.375" style="24" customWidth="1"/>
    <col min="1282" max="1282" width="5.875" style="24" customWidth="1"/>
    <col min="1283" max="1284" width="3.375" style="24" customWidth="1"/>
    <col min="1285" max="1285" width="8.375" style="24" customWidth="1"/>
    <col min="1286" max="1287" width="5.875" style="24" customWidth="1"/>
    <col min="1288" max="1290" width="13.375" style="24"/>
    <col min="1291" max="1291" width="12.125" style="24" customWidth="1"/>
    <col min="1292" max="1294" width="13.375" style="24"/>
    <col min="1295" max="1295" width="10.875" style="24" customWidth="1"/>
    <col min="1296" max="1536" width="13.375" style="24"/>
    <col min="1537" max="1537" width="13.375" style="24" customWidth="1"/>
    <col min="1538" max="1538" width="5.875" style="24" customWidth="1"/>
    <col min="1539" max="1540" width="3.375" style="24" customWidth="1"/>
    <col min="1541" max="1541" width="8.375" style="24" customWidth="1"/>
    <col min="1542" max="1543" width="5.875" style="24" customWidth="1"/>
    <col min="1544" max="1546" width="13.375" style="24"/>
    <col min="1547" max="1547" width="12.125" style="24" customWidth="1"/>
    <col min="1548" max="1550" width="13.375" style="24"/>
    <col min="1551" max="1551" width="10.875" style="24" customWidth="1"/>
    <col min="1552" max="1792" width="13.375" style="24"/>
    <col min="1793" max="1793" width="13.375" style="24" customWidth="1"/>
    <col min="1794" max="1794" width="5.875" style="24" customWidth="1"/>
    <col min="1795" max="1796" width="3.375" style="24" customWidth="1"/>
    <col min="1797" max="1797" width="8.375" style="24" customWidth="1"/>
    <col min="1798" max="1799" width="5.875" style="24" customWidth="1"/>
    <col min="1800" max="1802" width="13.375" style="24"/>
    <col min="1803" max="1803" width="12.125" style="24" customWidth="1"/>
    <col min="1804" max="1806" width="13.375" style="24"/>
    <col min="1807" max="1807" width="10.875" style="24" customWidth="1"/>
    <col min="1808" max="2048" width="13.375" style="24"/>
    <col min="2049" max="2049" width="13.375" style="24" customWidth="1"/>
    <col min="2050" max="2050" width="5.875" style="24" customWidth="1"/>
    <col min="2051" max="2052" width="3.375" style="24" customWidth="1"/>
    <col min="2053" max="2053" width="8.375" style="24" customWidth="1"/>
    <col min="2054" max="2055" width="5.875" style="24" customWidth="1"/>
    <col min="2056" max="2058" width="13.375" style="24"/>
    <col min="2059" max="2059" width="12.125" style="24" customWidth="1"/>
    <col min="2060" max="2062" width="13.375" style="24"/>
    <col min="2063" max="2063" width="10.875" style="24" customWidth="1"/>
    <col min="2064" max="2304" width="13.375" style="24"/>
    <col min="2305" max="2305" width="13.375" style="24" customWidth="1"/>
    <col min="2306" max="2306" width="5.875" style="24" customWidth="1"/>
    <col min="2307" max="2308" width="3.375" style="24" customWidth="1"/>
    <col min="2309" max="2309" width="8.375" style="24" customWidth="1"/>
    <col min="2310" max="2311" width="5.875" style="24" customWidth="1"/>
    <col min="2312" max="2314" width="13.375" style="24"/>
    <col min="2315" max="2315" width="12.125" style="24" customWidth="1"/>
    <col min="2316" max="2318" width="13.375" style="24"/>
    <col min="2319" max="2319" width="10.875" style="24" customWidth="1"/>
    <col min="2320" max="2560" width="13.375" style="24"/>
    <col min="2561" max="2561" width="13.375" style="24" customWidth="1"/>
    <col min="2562" max="2562" width="5.875" style="24" customWidth="1"/>
    <col min="2563" max="2564" width="3.375" style="24" customWidth="1"/>
    <col min="2565" max="2565" width="8.375" style="24" customWidth="1"/>
    <col min="2566" max="2567" width="5.875" style="24" customWidth="1"/>
    <col min="2568" max="2570" width="13.375" style="24"/>
    <col min="2571" max="2571" width="12.125" style="24" customWidth="1"/>
    <col min="2572" max="2574" width="13.375" style="24"/>
    <col min="2575" max="2575" width="10.875" style="24" customWidth="1"/>
    <col min="2576" max="2816" width="13.375" style="24"/>
    <col min="2817" max="2817" width="13.375" style="24" customWidth="1"/>
    <col min="2818" max="2818" width="5.875" style="24" customWidth="1"/>
    <col min="2819" max="2820" width="3.375" style="24" customWidth="1"/>
    <col min="2821" max="2821" width="8.375" style="24" customWidth="1"/>
    <col min="2822" max="2823" width="5.875" style="24" customWidth="1"/>
    <col min="2824" max="2826" width="13.375" style="24"/>
    <col min="2827" max="2827" width="12.125" style="24" customWidth="1"/>
    <col min="2828" max="2830" width="13.375" style="24"/>
    <col min="2831" max="2831" width="10.875" style="24" customWidth="1"/>
    <col min="2832" max="3072" width="13.375" style="24"/>
    <col min="3073" max="3073" width="13.375" style="24" customWidth="1"/>
    <col min="3074" max="3074" width="5.875" style="24" customWidth="1"/>
    <col min="3075" max="3076" width="3.375" style="24" customWidth="1"/>
    <col min="3077" max="3077" width="8.375" style="24" customWidth="1"/>
    <col min="3078" max="3079" width="5.875" style="24" customWidth="1"/>
    <col min="3080" max="3082" width="13.375" style="24"/>
    <col min="3083" max="3083" width="12.125" style="24" customWidth="1"/>
    <col min="3084" max="3086" width="13.375" style="24"/>
    <col min="3087" max="3087" width="10.875" style="24" customWidth="1"/>
    <col min="3088" max="3328" width="13.375" style="24"/>
    <col min="3329" max="3329" width="13.375" style="24" customWidth="1"/>
    <col min="3330" max="3330" width="5.875" style="24" customWidth="1"/>
    <col min="3331" max="3332" width="3.375" style="24" customWidth="1"/>
    <col min="3333" max="3333" width="8.375" style="24" customWidth="1"/>
    <col min="3334" max="3335" width="5.875" style="24" customWidth="1"/>
    <col min="3336" max="3338" width="13.375" style="24"/>
    <col min="3339" max="3339" width="12.125" style="24" customWidth="1"/>
    <col min="3340" max="3342" width="13.375" style="24"/>
    <col min="3343" max="3343" width="10.875" style="24" customWidth="1"/>
    <col min="3344" max="3584" width="13.375" style="24"/>
    <col min="3585" max="3585" width="13.375" style="24" customWidth="1"/>
    <col min="3586" max="3586" width="5.875" style="24" customWidth="1"/>
    <col min="3587" max="3588" width="3.375" style="24" customWidth="1"/>
    <col min="3589" max="3589" width="8.375" style="24" customWidth="1"/>
    <col min="3590" max="3591" width="5.875" style="24" customWidth="1"/>
    <col min="3592" max="3594" width="13.375" style="24"/>
    <col min="3595" max="3595" width="12.125" style="24" customWidth="1"/>
    <col min="3596" max="3598" width="13.375" style="24"/>
    <col min="3599" max="3599" width="10.875" style="24" customWidth="1"/>
    <col min="3600" max="3840" width="13.375" style="24"/>
    <col min="3841" max="3841" width="13.375" style="24" customWidth="1"/>
    <col min="3842" max="3842" width="5.875" style="24" customWidth="1"/>
    <col min="3843" max="3844" width="3.375" style="24" customWidth="1"/>
    <col min="3845" max="3845" width="8.375" style="24" customWidth="1"/>
    <col min="3846" max="3847" width="5.875" style="24" customWidth="1"/>
    <col min="3848" max="3850" width="13.375" style="24"/>
    <col min="3851" max="3851" width="12.125" style="24" customWidth="1"/>
    <col min="3852" max="3854" width="13.375" style="24"/>
    <col min="3855" max="3855" width="10.875" style="24" customWidth="1"/>
    <col min="3856" max="4096" width="13.375" style="24"/>
    <col min="4097" max="4097" width="13.375" style="24" customWidth="1"/>
    <col min="4098" max="4098" width="5.875" style="24" customWidth="1"/>
    <col min="4099" max="4100" width="3.375" style="24" customWidth="1"/>
    <col min="4101" max="4101" width="8.375" style="24" customWidth="1"/>
    <col min="4102" max="4103" width="5.875" style="24" customWidth="1"/>
    <col min="4104" max="4106" width="13.375" style="24"/>
    <col min="4107" max="4107" width="12.125" style="24" customWidth="1"/>
    <col min="4108" max="4110" width="13.375" style="24"/>
    <col min="4111" max="4111" width="10.875" style="24" customWidth="1"/>
    <col min="4112" max="4352" width="13.375" style="24"/>
    <col min="4353" max="4353" width="13.375" style="24" customWidth="1"/>
    <col min="4354" max="4354" width="5.875" style="24" customWidth="1"/>
    <col min="4355" max="4356" width="3.375" style="24" customWidth="1"/>
    <col min="4357" max="4357" width="8.375" style="24" customWidth="1"/>
    <col min="4358" max="4359" width="5.875" style="24" customWidth="1"/>
    <col min="4360" max="4362" width="13.375" style="24"/>
    <col min="4363" max="4363" width="12.125" style="24" customWidth="1"/>
    <col min="4364" max="4366" width="13.375" style="24"/>
    <col min="4367" max="4367" width="10.875" style="24" customWidth="1"/>
    <col min="4368" max="4608" width="13.375" style="24"/>
    <col min="4609" max="4609" width="13.375" style="24" customWidth="1"/>
    <col min="4610" max="4610" width="5.875" style="24" customWidth="1"/>
    <col min="4611" max="4612" width="3.375" style="24" customWidth="1"/>
    <col min="4613" max="4613" width="8.375" style="24" customWidth="1"/>
    <col min="4614" max="4615" width="5.875" style="24" customWidth="1"/>
    <col min="4616" max="4618" width="13.375" style="24"/>
    <col min="4619" max="4619" width="12.125" style="24" customWidth="1"/>
    <col min="4620" max="4622" width="13.375" style="24"/>
    <col min="4623" max="4623" width="10.875" style="24" customWidth="1"/>
    <col min="4624" max="4864" width="13.375" style="24"/>
    <col min="4865" max="4865" width="13.375" style="24" customWidth="1"/>
    <col min="4866" max="4866" width="5.875" style="24" customWidth="1"/>
    <col min="4867" max="4868" width="3.375" style="24" customWidth="1"/>
    <col min="4869" max="4869" width="8.375" style="24" customWidth="1"/>
    <col min="4870" max="4871" width="5.875" style="24" customWidth="1"/>
    <col min="4872" max="4874" width="13.375" style="24"/>
    <col min="4875" max="4875" width="12.125" style="24" customWidth="1"/>
    <col min="4876" max="4878" width="13.375" style="24"/>
    <col min="4879" max="4879" width="10.875" style="24" customWidth="1"/>
    <col min="4880" max="5120" width="13.375" style="24"/>
    <col min="5121" max="5121" width="13.375" style="24" customWidth="1"/>
    <col min="5122" max="5122" width="5.875" style="24" customWidth="1"/>
    <col min="5123" max="5124" width="3.375" style="24" customWidth="1"/>
    <col min="5125" max="5125" width="8.375" style="24" customWidth="1"/>
    <col min="5126" max="5127" width="5.875" style="24" customWidth="1"/>
    <col min="5128" max="5130" width="13.375" style="24"/>
    <col min="5131" max="5131" width="12.125" style="24" customWidth="1"/>
    <col min="5132" max="5134" width="13.375" style="24"/>
    <col min="5135" max="5135" width="10.875" style="24" customWidth="1"/>
    <col min="5136" max="5376" width="13.375" style="24"/>
    <col min="5377" max="5377" width="13.375" style="24" customWidth="1"/>
    <col min="5378" max="5378" width="5.875" style="24" customWidth="1"/>
    <col min="5379" max="5380" width="3.375" style="24" customWidth="1"/>
    <col min="5381" max="5381" width="8.375" style="24" customWidth="1"/>
    <col min="5382" max="5383" width="5.875" style="24" customWidth="1"/>
    <col min="5384" max="5386" width="13.375" style="24"/>
    <col min="5387" max="5387" width="12.125" style="24" customWidth="1"/>
    <col min="5388" max="5390" width="13.375" style="24"/>
    <col min="5391" max="5391" width="10.875" style="24" customWidth="1"/>
    <col min="5392" max="5632" width="13.375" style="24"/>
    <col min="5633" max="5633" width="13.375" style="24" customWidth="1"/>
    <col min="5634" max="5634" width="5.875" style="24" customWidth="1"/>
    <col min="5635" max="5636" width="3.375" style="24" customWidth="1"/>
    <col min="5637" max="5637" width="8.375" style="24" customWidth="1"/>
    <col min="5638" max="5639" width="5.875" style="24" customWidth="1"/>
    <col min="5640" max="5642" width="13.375" style="24"/>
    <col min="5643" max="5643" width="12.125" style="24" customWidth="1"/>
    <col min="5644" max="5646" width="13.375" style="24"/>
    <col min="5647" max="5647" width="10.875" style="24" customWidth="1"/>
    <col min="5648" max="5888" width="13.375" style="24"/>
    <col min="5889" max="5889" width="13.375" style="24" customWidth="1"/>
    <col min="5890" max="5890" width="5.875" style="24" customWidth="1"/>
    <col min="5891" max="5892" width="3.375" style="24" customWidth="1"/>
    <col min="5893" max="5893" width="8.375" style="24" customWidth="1"/>
    <col min="5894" max="5895" width="5.875" style="24" customWidth="1"/>
    <col min="5896" max="5898" width="13.375" style="24"/>
    <col min="5899" max="5899" width="12.125" style="24" customWidth="1"/>
    <col min="5900" max="5902" width="13.375" style="24"/>
    <col min="5903" max="5903" width="10.875" style="24" customWidth="1"/>
    <col min="5904" max="6144" width="13.375" style="24"/>
    <col min="6145" max="6145" width="13.375" style="24" customWidth="1"/>
    <col min="6146" max="6146" width="5.875" style="24" customWidth="1"/>
    <col min="6147" max="6148" width="3.375" style="24" customWidth="1"/>
    <col min="6149" max="6149" width="8.375" style="24" customWidth="1"/>
    <col min="6150" max="6151" width="5.875" style="24" customWidth="1"/>
    <col min="6152" max="6154" width="13.375" style="24"/>
    <col min="6155" max="6155" width="12.125" style="24" customWidth="1"/>
    <col min="6156" max="6158" width="13.375" style="24"/>
    <col min="6159" max="6159" width="10.875" style="24" customWidth="1"/>
    <col min="6160" max="6400" width="13.375" style="24"/>
    <col min="6401" max="6401" width="13.375" style="24" customWidth="1"/>
    <col min="6402" max="6402" width="5.875" style="24" customWidth="1"/>
    <col min="6403" max="6404" width="3.375" style="24" customWidth="1"/>
    <col min="6405" max="6405" width="8.375" style="24" customWidth="1"/>
    <col min="6406" max="6407" width="5.875" style="24" customWidth="1"/>
    <col min="6408" max="6410" width="13.375" style="24"/>
    <col min="6411" max="6411" width="12.125" style="24" customWidth="1"/>
    <col min="6412" max="6414" width="13.375" style="24"/>
    <col min="6415" max="6415" width="10.875" style="24" customWidth="1"/>
    <col min="6416" max="6656" width="13.375" style="24"/>
    <col min="6657" max="6657" width="13.375" style="24" customWidth="1"/>
    <col min="6658" max="6658" width="5.875" style="24" customWidth="1"/>
    <col min="6659" max="6660" width="3.375" style="24" customWidth="1"/>
    <col min="6661" max="6661" width="8.375" style="24" customWidth="1"/>
    <col min="6662" max="6663" width="5.875" style="24" customWidth="1"/>
    <col min="6664" max="6666" width="13.375" style="24"/>
    <col min="6667" max="6667" width="12.125" style="24" customWidth="1"/>
    <col min="6668" max="6670" width="13.375" style="24"/>
    <col min="6671" max="6671" width="10.875" style="24" customWidth="1"/>
    <col min="6672" max="6912" width="13.375" style="24"/>
    <col min="6913" max="6913" width="13.375" style="24" customWidth="1"/>
    <col min="6914" max="6914" width="5.875" style="24" customWidth="1"/>
    <col min="6915" max="6916" width="3.375" style="24" customWidth="1"/>
    <col min="6917" max="6917" width="8.375" style="24" customWidth="1"/>
    <col min="6918" max="6919" width="5.875" style="24" customWidth="1"/>
    <col min="6920" max="6922" width="13.375" style="24"/>
    <col min="6923" max="6923" width="12.125" style="24" customWidth="1"/>
    <col min="6924" max="6926" width="13.375" style="24"/>
    <col min="6927" max="6927" width="10.875" style="24" customWidth="1"/>
    <col min="6928" max="7168" width="13.375" style="24"/>
    <col min="7169" max="7169" width="13.375" style="24" customWidth="1"/>
    <col min="7170" max="7170" width="5.875" style="24" customWidth="1"/>
    <col min="7171" max="7172" width="3.375" style="24" customWidth="1"/>
    <col min="7173" max="7173" width="8.375" style="24" customWidth="1"/>
    <col min="7174" max="7175" width="5.875" style="24" customWidth="1"/>
    <col min="7176" max="7178" width="13.375" style="24"/>
    <col min="7179" max="7179" width="12.125" style="24" customWidth="1"/>
    <col min="7180" max="7182" width="13.375" style="24"/>
    <col min="7183" max="7183" width="10.875" style="24" customWidth="1"/>
    <col min="7184" max="7424" width="13.375" style="24"/>
    <col min="7425" max="7425" width="13.375" style="24" customWidth="1"/>
    <col min="7426" max="7426" width="5.875" style="24" customWidth="1"/>
    <col min="7427" max="7428" width="3.375" style="24" customWidth="1"/>
    <col min="7429" max="7429" width="8.375" style="24" customWidth="1"/>
    <col min="7430" max="7431" width="5.875" style="24" customWidth="1"/>
    <col min="7432" max="7434" width="13.375" style="24"/>
    <col min="7435" max="7435" width="12.125" style="24" customWidth="1"/>
    <col min="7436" max="7438" width="13.375" style="24"/>
    <col min="7439" max="7439" width="10.875" style="24" customWidth="1"/>
    <col min="7440" max="7680" width="13.375" style="24"/>
    <col min="7681" max="7681" width="13.375" style="24" customWidth="1"/>
    <col min="7682" max="7682" width="5.875" style="24" customWidth="1"/>
    <col min="7683" max="7684" width="3.375" style="24" customWidth="1"/>
    <col min="7685" max="7685" width="8.375" style="24" customWidth="1"/>
    <col min="7686" max="7687" width="5.875" style="24" customWidth="1"/>
    <col min="7688" max="7690" width="13.375" style="24"/>
    <col min="7691" max="7691" width="12.125" style="24" customWidth="1"/>
    <col min="7692" max="7694" width="13.375" style="24"/>
    <col min="7695" max="7695" width="10.875" style="24" customWidth="1"/>
    <col min="7696" max="7936" width="13.375" style="24"/>
    <col min="7937" max="7937" width="13.375" style="24" customWidth="1"/>
    <col min="7938" max="7938" width="5.875" style="24" customWidth="1"/>
    <col min="7939" max="7940" width="3.375" style="24" customWidth="1"/>
    <col min="7941" max="7941" width="8.375" style="24" customWidth="1"/>
    <col min="7942" max="7943" width="5.875" style="24" customWidth="1"/>
    <col min="7944" max="7946" width="13.375" style="24"/>
    <col min="7947" max="7947" width="12.125" style="24" customWidth="1"/>
    <col min="7948" max="7950" width="13.375" style="24"/>
    <col min="7951" max="7951" width="10.875" style="24" customWidth="1"/>
    <col min="7952" max="8192" width="13.375" style="24"/>
    <col min="8193" max="8193" width="13.375" style="24" customWidth="1"/>
    <col min="8194" max="8194" width="5.875" style="24" customWidth="1"/>
    <col min="8195" max="8196" width="3.375" style="24" customWidth="1"/>
    <col min="8197" max="8197" width="8.375" style="24" customWidth="1"/>
    <col min="8198" max="8199" width="5.875" style="24" customWidth="1"/>
    <col min="8200" max="8202" width="13.375" style="24"/>
    <col min="8203" max="8203" width="12.125" style="24" customWidth="1"/>
    <col min="8204" max="8206" width="13.375" style="24"/>
    <col min="8207" max="8207" width="10.875" style="24" customWidth="1"/>
    <col min="8208" max="8448" width="13.375" style="24"/>
    <col min="8449" max="8449" width="13.375" style="24" customWidth="1"/>
    <col min="8450" max="8450" width="5.875" style="24" customWidth="1"/>
    <col min="8451" max="8452" width="3.375" style="24" customWidth="1"/>
    <col min="8453" max="8453" width="8.375" style="24" customWidth="1"/>
    <col min="8454" max="8455" width="5.875" style="24" customWidth="1"/>
    <col min="8456" max="8458" width="13.375" style="24"/>
    <col min="8459" max="8459" width="12.125" style="24" customWidth="1"/>
    <col min="8460" max="8462" width="13.375" style="24"/>
    <col min="8463" max="8463" width="10.875" style="24" customWidth="1"/>
    <col min="8464" max="8704" width="13.375" style="24"/>
    <col min="8705" max="8705" width="13.375" style="24" customWidth="1"/>
    <col min="8706" max="8706" width="5.875" style="24" customWidth="1"/>
    <col min="8707" max="8708" width="3.375" style="24" customWidth="1"/>
    <col min="8709" max="8709" width="8.375" style="24" customWidth="1"/>
    <col min="8710" max="8711" width="5.875" style="24" customWidth="1"/>
    <col min="8712" max="8714" width="13.375" style="24"/>
    <col min="8715" max="8715" width="12.125" style="24" customWidth="1"/>
    <col min="8716" max="8718" width="13.375" style="24"/>
    <col min="8719" max="8719" width="10.875" style="24" customWidth="1"/>
    <col min="8720" max="8960" width="13.375" style="24"/>
    <col min="8961" max="8961" width="13.375" style="24" customWidth="1"/>
    <col min="8962" max="8962" width="5.875" style="24" customWidth="1"/>
    <col min="8963" max="8964" width="3.375" style="24" customWidth="1"/>
    <col min="8965" max="8965" width="8.375" style="24" customWidth="1"/>
    <col min="8966" max="8967" width="5.875" style="24" customWidth="1"/>
    <col min="8968" max="8970" width="13.375" style="24"/>
    <col min="8971" max="8971" width="12.125" style="24" customWidth="1"/>
    <col min="8972" max="8974" width="13.375" style="24"/>
    <col min="8975" max="8975" width="10.875" style="24" customWidth="1"/>
    <col min="8976" max="9216" width="13.375" style="24"/>
    <col min="9217" max="9217" width="13.375" style="24" customWidth="1"/>
    <col min="9218" max="9218" width="5.875" style="24" customWidth="1"/>
    <col min="9219" max="9220" width="3.375" style="24" customWidth="1"/>
    <col min="9221" max="9221" width="8.375" style="24" customWidth="1"/>
    <col min="9222" max="9223" width="5.875" style="24" customWidth="1"/>
    <col min="9224" max="9226" width="13.375" style="24"/>
    <col min="9227" max="9227" width="12.125" style="24" customWidth="1"/>
    <col min="9228" max="9230" width="13.375" style="24"/>
    <col min="9231" max="9231" width="10.875" style="24" customWidth="1"/>
    <col min="9232" max="9472" width="13.375" style="24"/>
    <col min="9473" max="9473" width="13.375" style="24" customWidth="1"/>
    <col min="9474" max="9474" width="5.875" style="24" customWidth="1"/>
    <col min="9475" max="9476" width="3.375" style="24" customWidth="1"/>
    <col min="9477" max="9477" width="8.375" style="24" customWidth="1"/>
    <col min="9478" max="9479" width="5.875" style="24" customWidth="1"/>
    <col min="9480" max="9482" width="13.375" style="24"/>
    <col min="9483" max="9483" width="12.125" style="24" customWidth="1"/>
    <col min="9484" max="9486" width="13.375" style="24"/>
    <col min="9487" max="9487" width="10.875" style="24" customWidth="1"/>
    <col min="9488" max="9728" width="13.375" style="24"/>
    <col min="9729" max="9729" width="13.375" style="24" customWidth="1"/>
    <col min="9730" max="9730" width="5.875" style="24" customWidth="1"/>
    <col min="9731" max="9732" width="3.375" style="24" customWidth="1"/>
    <col min="9733" max="9733" width="8.375" style="24" customWidth="1"/>
    <col min="9734" max="9735" width="5.875" style="24" customWidth="1"/>
    <col min="9736" max="9738" width="13.375" style="24"/>
    <col min="9739" max="9739" width="12.125" style="24" customWidth="1"/>
    <col min="9740" max="9742" width="13.375" style="24"/>
    <col min="9743" max="9743" width="10.875" style="24" customWidth="1"/>
    <col min="9744" max="9984" width="13.375" style="24"/>
    <col min="9985" max="9985" width="13.375" style="24" customWidth="1"/>
    <col min="9986" max="9986" width="5.875" style="24" customWidth="1"/>
    <col min="9987" max="9988" width="3.375" style="24" customWidth="1"/>
    <col min="9989" max="9989" width="8.375" style="24" customWidth="1"/>
    <col min="9990" max="9991" width="5.875" style="24" customWidth="1"/>
    <col min="9992" max="9994" width="13.375" style="24"/>
    <col min="9995" max="9995" width="12.125" style="24" customWidth="1"/>
    <col min="9996" max="9998" width="13.375" style="24"/>
    <col min="9999" max="9999" width="10.875" style="24" customWidth="1"/>
    <col min="10000" max="10240" width="13.375" style="24"/>
    <col min="10241" max="10241" width="13.375" style="24" customWidth="1"/>
    <col min="10242" max="10242" width="5.875" style="24" customWidth="1"/>
    <col min="10243" max="10244" width="3.375" style="24" customWidth="1"/>
    <col min="10245" max="10245" width="8.375" style="24" customWidth="1"/>
    <col min="10246" max="10247" width="5.875" style="24" customWidth="1"/>
    <col min="10248" max="10250" width="13.375" style="24"/>
    <col min="10251" max="10251" width="12.125" style="24" customWidth="1"/>
    <col min="10252" max="10254" width="13.375" style="24"/>
    <col min="10255" max="10255" width="10.875" style="24" customWidth="1"/>
    <col min="10256" max="10496" width="13.375" style="24"/>
    <col min="10497" max="10497" width="13.375" style="24" customWidth="1"/>
    <col min="10498" max="10498" width="5.875" style="24" customWidth="1"/>
    <col min="10499" max="10500" width="3.375" style="24" customWidth="1"/>
    <col min="10501" max="10501" width="8.375" style="24" customWidth="1"/>
    <col min="10502" max="10503" width="5.875" style="24" customWidth="1"/>
    <col min="10504" max="10506" width="13.375" style="24"/>
    <col min="10507" max="10507" width="12.125" style="24" customWidth="1"/>
    <col min="10508" max="10510" width="13.375" style="24"/>
    <col min="10511" max="10511" width="10.875" style="24" customWidth="1"/>
    <col min="10512" max="10752" width="13.375" style="24"/>
    <col min="10753" max="10753" width="13.375" style="24" customWidth="1"/>
    <col min="10754" max="10754" width="5.875" style="24" customWidth="1"/>
    <col min="10755" max="10756" width="3.375" style="24" customWidth="1"/>
    <col min="10757" max="10757" width="8.375" style="24" customWidth="1"/>
    <col min="10758" max="10759" width="5.875" style="24" customWidth="1"/>
    <col min="10760" max="10762" width="13.375" style="24"/>
    <col min="10763" max="10763" width="12.125" style="24" customWidth="1"/>
    <col min="10764" max="10766" width="13.375" style="24"/>
    <col min="10767" max="10767" width="10.875" style="24" customWidth="1"/>
    <col min="10768" max="11008" width="13.375" style="24"/>
    <col min="11009" max="11009" width="13.375" style="24" customWidth="1"/>
    <col min="11010" max="11010" width="5.875" style="24" customWidth="1"/>
    <col min="11011" max="11012" width="3.375" style="24" customWidth="1"/>
    <col min="11013" max="11013" width="8.375" style="24" customWidth="1"/>
    <col min="11014" max="11015" width="5.875" style="24" customWidth="1"/>
    <col min="11016" max="11018" width="13.375" style="24"/>
    <col min="11019" max="11019" width="12.125" style="24" customWidth="1"/>
    <col min="11020" max="11022" width="13.375" style="24"/>
    <col min="11023" max="11023" width="10.875" style="24" customWidth="1"/>
    <col min="11024" max="11264" width="13.375" style="24"/>
    <col min="11265" max="11265" width="13.375" style="24" customWidth="1"/>
    <col min="11266" max="11266" width="5.875" style="24" customWidth="1"/>
    <col min="11267" max="11268" width="3.375" style="24" customWidth="1"/>
    <col min="11269" max="11269" width="8.375" style="24" customWidth="1"/>
    <col min="11270" max="11271" width="5.875" style="24" customWidth="1"/>
    <col min="11272" max="11274" width="13.375" style="24"/>
    <col min="11275" max="11275" width="12.125" style="24" customWidth="1"/>
    <col min="11276" max="11278" width="13.375" style="24"/>
    <col min="11279" max="11279" width="10.875" style="24" customWidth="1"/>
    <col min="11280" max="11520" width="13.375" style="24"/>
    <col min="11521" max="11521" width="13.375" style="24" customWidth="1"/>
    <col min="11522" max="11522" width="5.875" style="24" customWidth="1"/>
    <col min="11523" max="11524" width="3.375" style="24" customWidth="1"/>
    <col min="11525" max="11525" width="8.375" style="24" customWidth="1"/>
    <col min="11526" max="11527" width="5.875" style="24" customWidth="1"/>
    <col min="11528" max="11530" width="13.375" style="24"/>
    <col min="11531" max="11531" width="12.125" style="24" customWidth="1"/>
    <col min="11532" max="11534" width="13.375" style="24"/>
    <col min="11535" max="11535" width="10.875" style="24" customWidth="1"/>
    <col min="11536" max="11776" width="13.375" style="24"/>
    <col min="11777" max="11777" width="13.375" style="24" customWidth="1"/>
    <col min="11778" max="11778" width="5.875" style="24" customWidth="1"/>
    <col min="11779" max="11780" width="3.375" style="24" customWidth="1"/>
    <col min="11781" max="11781" width="8.375" style="24" customWidth="1"/>
    <col min="11782" max="11783" width="5.875" style="24" customWidth="1"/>
    <col min="11784" max="11786" width="13.375" style="24"/>
    <col min="11787" max="11787" width="12.125" style="24" customWidth="1"/>
    <col min="11788" max="11790" width="13.375" style="24"/>
    <col min="11791" max="11791" width="10.875" style="24" customWidth="1"/>
    <col min="11792" max="12032" width="13.375" style="24"/>
    <col min="12033" max="12033" width="13.375" style="24" customWidth="1"/>
    <col min="12034" max="12034" width="5.875" style="24" customWidth="1"/>
    <col min="12035" max="12036" width="3.375" style="24" customWidth="1"/>
    <col min="12037" max="12037" width="8.375" style="24" customWidth="1"/>
    <col min="12038" max="12039" width="5.875" style="24" customWidth="1"/>
    <col min="12040" max="12042" width="13.375" style="24"/>
    <col min="12043" max="12043" width="12.125" style="24" customWidth="1"/>
    <col min="12044" max="12046" width="13.375" style="24"/>
    <col min="12047" max="12047" width="10.875" style="24" customWidth="1"/>
    <col min="12048" max="12288" width="13.375" style="24"/>
    <col min="12289" max="12289" width="13.375" style="24" customWidth="1"/>
    <col min="12290" max="12290" width="5.875" style="24" customWidth="1"/>
    <col min="12291" max="12292" width="3.375" style="24" customWidth="1"/>
    <col min="12293" max="12293" width="8.375" style="24" customWidth="1"/>
    <col min="12294" max="12295" width="5.875" style="24" customWidth="1"/>
    <col min="12296" max="12298" width="13.375" style="24"/>
    <col min="12299" max="12299" width="12.125" style="24" customWidth="1"/>
    <col min="12300" max="12302" width="13.375" style="24"/>
    <col min="12303" max="12303" width="10.875" style="24" customWidth="1"/>
    <col min="12304" max="12544" width="13.375" style="24"/>
    <col min="12545" max="12545" width="13.375" style="24" customWidth="1"/>
    <col min="12546" max="12546" width="5.875" style="24" customWidth="1"/>
    <col min="12547" max="12548" width="3.375" style="24" customWidth="1"/>
    <col min="12549" max="12549" width="8.375" style="24" customWidth="1"/>
    <col min="12550" max="12551" width="5.875" style="24" customWidth="1"/>
    <col min="12552" max="12554" width="13.375" style="24"/>
    <col min="12555" max="12555" width="12.125" style="24" customWidth="1"/>
    <col min="12556" max="12558" width="13.375" style="24"/>
    <col min="12559" max="12559" width="10.875" style="24" customWidth="1"/>
    <col min="12560" max="12800" width="13.375" style="24"/>
    <col min="12801" max="12801" width="13.375" style="24" customWidth="1"/>
    <col min="12802" max="12802" width="5.875" style="24" customWidth="1"/>
    <col min="12803" max="12804" width="3.375" style="24" customWidth="1"/>
    <col min="12805" max="12805" width="8.375" style="24" customWidth="1"/>
    <col min="12806" max="12807" width="5.875" style="24" customWidth="1"/>
    <col min="12808" max="12810" width="13.375" style="24"/>
    <col min="12811" max="12811" width="12.125" style="24" customWidth="1"/>
    <col min="12812" max="12814" width="13.375" style="24"/>
    <col min="12815" max="12815" width="10.875" style="24" customWidth="1"/>
    <col min="12816" max="13056" width="13.375" style="24"/>
    <col min="13057" max="13057" width="13.375" style="24" customWidth="1"/>
    <col min="13058" max="13058" width="5.875" style="24" customWidth="1"/>
    <col min="13059" max="13060" width="3.375" style="24" customWidth="1"/>
    <col min="13061" max="13061" width="8.375" style="24" customWidth="1"/>
    <col min="13062" max="13063" width="5.875" style="24" customWidth="1"/>
    <col min="13064" max="13066" width="13.375" style="24"/>
    <col min="13067" max="13067" width="12.125" style="24" customWidth="1"/>
    <col min="13068" max="13070" width="13.375" style="24"/>
    <col min="13071" max="13071" width="10.875" style="24" customWidth="1"/>
    <col min="13072" max="13312" width="13.375" style="24"/>
    <col min="13313" max="13313" width="13.375" style="24" customWidth="1"/>
    <col min="13314" max="13314" width="5.875" style="24" customWidth="1"/>
    <col min="13315" max="13316" width="3.375" style="24" customWidth="1"/>
    <col min="13317" max="13317" width="8.375" style="24" customWidth="1"/>
    <col min="13318" max="13319" width="5.875" style="24" customWidth="1"/>
    <col min="13320" max="13322" width="13.375" style="24"/>
    <col min="13323" max="13323" width="12.125" style="24" customWidth="1"/>
    <col min="13324" max="13326" width="13.375" style="24"/>
    <col min="13327" max="13327" width="10.875" style="24" customWidth="1"/>
    <col min="13328" max="13568" width="13.375" style="24"/>
    <col min="13569" max="13569" width="13.375" style="24" customWidth="1"/>
    <col min="13570" max="13570" width="5.875" style="24" customWidth="1"/>
    <col min="13571" max="13572" width="3.375" style="24" customWidth="1"/>
    <col min="13573" max="13573" width="8.375" style="24" customWidth="1"/>
    <col min="13574" max="13575" width="5.875" style="24" customWidth="1"/>
    <col min="13576" max="13578" width="13.375" style="24"/>
    <col min="13579" max="13579" width="12.125" style="24" customWidth="1"/>
    <col min="13580" max="13582" width="13.375" style="24"/>
    <col min="13583" max="13583" width="10.875" style="24" customWidth="1"/>
    <col min="13584" max="13824" width="13.375" style="24"/>
    <col min="13825" max="13825" width="13.375" style="24" customWidth="1"/>
    <col min="13826" max="13826" width="5.875" style="24" customWidth="1"/>
    <col min="13827" max="13828" width="3.375" style="24" customWidth="1"/>
    <col min="13829" max="13829" width="8.375" style="24" customWidth="1"/>
    <col min="13830" max="13831" width="5.875" style="24" customWidth="1"/>
    <col min="13832" max="13834" width="13.375" style="24"/>
    <col min="13835" max="13835" width="12.125" style="24" customWidth="1"/>
    <col min="13836" max="13838" width="13.375" style="24"/>
    <col min="13839" max="13839" width="10.875" style="24" customWidth="1"/>
    <col min="13840" max="14080" width="13.375" style="24"/>
    <col min="14081" max="14081" width="13.375" style="24" customWidth="1"/>
    <col min="14082" max="14082" width="5.875" style="24" customWidth="1"/>
    <col min="14083" max="14084" width="3.375" style="24" customWidth="1"/>
    <col min="14085" max="14085" width="8.375" style="24" customWidth="1"/>
    <col min="14086" max="14087" width="5.875" style="24" customWidth="1"/>
    <col min="14088" max="14090" width="13.375" style="24"/>
    <col min="14091" max="14091" width="12.125" style="24" customWidth="1"/>
    <col min="14092" max="14094" width="13.375" style="24"/>
    <col min="14095" max="14095" width="10.875" style="24" customWidth="1"/>
    <col min="14096" max="14336" width="13.375" style="24"/>
    <col min="14337" max="14337" width="13.375" style="24" customWidth="1"/>
    <col min="14338" max="14338" width="5.875" style="24" customWidth="1"/>
    <col min="14339" max="14340" width="3.375" style="24" customWidth="1"/>
    <col min="14341" max="14341" width="8.375" style="24" customWidth="1"/>
    <col min="14342" max="14343" width="5.875" style="24" customWidth="1"/>
    <col min="14344" max="14346" width="13.375" style="24"/>
    <col min="14347" max="14347" width="12.125" style="24" customWidth="1"/>
    <col min="14348" max="14350" width="13.375" style="24"/>
    <col min="14351" max="14351" width="10.875" style="24" customWidth="1"/>
    <col min="14352" max="14592" width="13.375" style="24"/>
    <col min="14593" max="14593" width="13.375" style="24" customWidth="1"/>
    <col min="14594" max="14594" width="5.875" style="24" customWidth="1"/>
    <col min="14595" max="14596" width="3.375" style="24" customWidth="1"/>
    <col min="14597" max="14597" width="8.375" style="24" customWidth="1"/>
    <col min="14598" max="14599" width="5.875" style="24" customWidth="1"/>
    <col min="14600" max="14602" width="13.375" style="24"/>
    <col min="14603" max="14603" width="12.125" style="24" customWidth="1"/>
    <col min="14604" max="14606" width="13.375" style="24"/>
    <col min="14607" max="14607" width="10.875" style="24" customWidth="1"/>
    <col min="14608" max="14848" width="13.375" style="24"/>
    <col min="14849" max="14849" width="13.375" style="24" customWidth="1"/>
    <col min="14850" max="14850" width="5.875" style="24" customWidth="1"/>
    <col min="14851" max="14852" width="3.375" style="24" customWidth="1"/>
    <col min="14853" max="14853" width="8.375" style="24" customWidth="1"/>
    <col min="14854" max="14855" width="5.875" style="24" customWidth="1"/>
    <col min="14856" max="14858" width="13.375" style="24"/>
    <col min="14859" max="14859" width="12.125" style="24" customWidth="1"/>
    <col min="14860" max="14862" width="13.375" style="24"/>
    <col min="14863" max="14863" width="10.875" style="24" customWidth="1"/>
    <col min="14864" max="15104" width="13.375" style="24"/>
    <col min="15105" max="15105" width="13.375" style="24" customWidth="1"/>
    <col min="15106" max="15106" width="5.875" style="24" customWidth="1"/>
    <col min="15107" max="15108" width="3.375" style="24" customWidth="1"/>
    <col min="15109" max="15109" width="8.375" style="24" customWidth="1"/>
    <col min="15110" max="15111" width="5.875" style="24" customWidth="1"/>
    <col min="15112" max="15114" width="13.375" style="24"/>
    <col min="15115" max="15115" width="12.125" style="24" customWidth="1"/>
    <col min="15116" max="15118" width="13.375" style="24"/>
    <col min="15119" max="15119" width="10.875" style="24" customWidth="1"/>
    <col min="15120" max="15360" width="13.375" style="24"/>
    <col min="15361" max="15361" width="13.375" style="24" customWidth="1"/>
    <col min="15362" max="15362" width="5.875" style="24" customWidth="1"/>
    <col min="15363" max="15364" width="3.375" style="24" customWidth="1"/>
    <col min="15365" max="15365" width="8.375" style="24" customWidth="1"/>
    <col min="15366" max="15367" width="5.875" style="24" customWidth="1"/>
    <col min="15368" max="15370" width="13.375" style="24"/>
    <col min="15371" max="15371" width="12.125" style="24" customWidth="1"/>
    <col min="15372" max="15374" width="13.375" style="24"/>
    <col min="15375" max="15375" width="10.875" style="24" customWidth="1"/>
    <col min="15376" max="15616" width="13.375" style="24"/>
    <col min="15617" max="15617" width="13.375" style="24" customWidth="1"/>
    <col min="15618" max="15618" width="5.875" style="24" customWidth="1"/>
    <col min="15619" max="15620" width="3.375" style="24" customWidth="1"/>
    <col min="15621" max="15621" width="8.375" style="24" customWidth="1"/>
    <col min="15622" max="15623" width="5.875" style="24" customWidth="1"/>
    <col min="15624" max="15626" width="13.375" style="24"/>
    <col min="15627" max="15627" width="12.125" style="24" customWidth="1"/>
    <col min="15628" max="15630" width="13.375" style="24"/>
    <col min="15631" max="15631" width="10.875" style="24" customWidth="1"/>
    <col min="15632" max="15872" width="13.375" style="24"/>
    <col min="15873" max="15873" width="13.375" style="24" customWidth="1"/>
    <col min="15874" max="15874" width="5.875" style="24" customWidth="1"/>
    <col min="15875" max="15876" width="3.375" style="24" customWidth="1"/>
    <col min="15877" max="15877" width="8.375" style="24" customWidth="1"/>
    <col min="15878" max="15879" width="5.875" style="24" customWidth="1"/>
    <col min="15880" max="15882" width="13.375" style="24"/>
    <col min="15883" max="15883" width="12.125" style="24" customWidth="1"/>
    <col min="15884" max="15886" width="13.375" style="24"/>
    <col min="15887" max="15887" width="10.875" style="24" customWidth="1"/>
    <col min="15888" max="16128" width="13.375" style="24"/>
    <col min="16129" max="16129" width="13.375" style="24" customWidth="1"/>
    <col min="16130" max="16130" width="5.875" style="24" customWidth="1"/>
    <col min="16131" max="16132" width="3.375" style="24" customWidth="1"/>
    <col min="16133" max="16133" width="8.375" style="24" customWidth="1"/>
    <col min="16134" max="16135" width="5.875" style="24" customWidth="1"/>
    <col min="16136" max="16138" width="13.375" style="24"/>
    <col min="16139" max="16139" width="12.125" style="24" customWidth="1"/>
    <col min="16140" max="16142" width="13.375" style="24"/>
    <col min="16143" max="16143" width="10.875" style="24" customWidth="1"/>
    <col min="16144" max="16384" width="13.375" style="24"/>
  </cols>
  <sheetData>
    <row r="1" spans="1:15" x14ac:dyDescent="0.2">
      <c r="A1" s="23"/>
    </row>
    <row r="5" spans="1:15" x14ac:dyDescent="0.2">
      <c r="B5" s="62"/>
      <c r="D5" s="62"/>
      <c r="G5" s="62"/>
      <c r="H5" s="62"/>
      <c r="I5" s="62"/>
      <c r="K5" s="62"/>
      <c r="L5" s="62"/>
      <c r="M5" s="62"/>
      <c r="O5" s="62"/>
    </row>
    <row r="6" spans="1:15" x14ac:dyDescent="0.2">
      <c r="B6" s="62"/>
      <c r="G6" s="62"/>
      <c r="H6" s="62"/>
      <c r="I6" s="62"/>
      <c r="J6" s="25" t="s">
        <v>352</v>
      </c>
      <c r="K6" s="62"/>
      <c r="L6" s="23" t="s">
        <v>1</v>
      </c>
      <c r="M6" s="62"/>
      <c r="O6" s="62"/>
    </row>
    <row r="7" spans="1:15" x14ac:dyDescent="0.2">
      <c r="F7" s="23" t="s">
        <v>353</v>
      </c>
    </row>
    <row r="8" spans="1:15" x14ac:dyDescent="0.2">
      <c r="H8" s="23" t="s">
        <v>354</v>
      </c>
    </row>
    <row r="9" spans="1:15" x14ac:dyDescent="0.2">
      <c r="F9" s="23" t="s">
        <v>355</v>
      </c>
    </row>
    <row r="10" spans="1:15" x14ac:dyDescent="0.2">
      <c r="H10" s="23" t="s">
        <v>356</v>
      </c>
    </row>
    <row r="11" spans="1:15" x14ac:dyDescent="0.2">
      <c r="H11" s="25" t="s">
        <v>357</v>
      </c>
    </row>
    <row r="12" spans="1:15" ht="18" thickBot="1" x14ac:dyDescent="0.25">
      <c r="B12" s="26" t="s">
        <v>37</v>
      </c>
      <c r="C12" s="27"/>
      <c r="D12" s="26" t="s">
        <v>37</v>
      </c>
      <c r="E12" s="27"/>
      <c r="F12" s="26" t="s">
        <v>37</v>
      </c>
      <c r="G12" s="103"/>
      <c r="H12" s="103"/>
      <c r="I12" s="103"/>
      <c r="J12" s="26" t="s">
        <v>37</v>
      </c>
      <c r="K12" s="103"/>
      <c r="L12" s="27"/>
      <c r="M12" s="27"/>
      <c r="N12" s="27"/>
      <c r="O12" s="103"/>
    </row>
    <row r="13" spans="1:15" x14ac:dyDescent="0.2">
      <c r="A13" s="23"/>
      <c r="G13" s="38"/>
      <c r="H13" s="31"/>
      <c r="I13" s="104" t="s">
        <v>358</v>
      </c>
      <c r="J13" s="29"/>
      <c r="K13" s="105"/>
      <c r="L13" s="31"/>
      <c r="M13" s="104" t="s">
        <v>359</v>
      </c>
      <c r="N13" s="29"/>
      <c r="O13" s="105"/>
    </row>
    <row r="14" spans="1:15" x14ac:dyDescent="0.2">
      <c r="E14" s="23" t="s">
        <v>360</v>
      </c>
      <c r="G14" s="38"/>
      <c r="H14" s="28"/>
      <c r="I14" s="28" t="s">
        <v>361</v>
      </c>
      <c r="J14" s="28"/>
      <c r="K14" s="106" t="s">
        <v>1</v>
      </c>
      <c r="L14" s="28"/>
      <c r="M14" s="28" t="s">
        <v>361</v>
      </c>
      <c r="N14" s="28"/>
      <c r="O14" s="106" t="s">
        <v>1</v>
      </c>
    </row>
    <row r="15" spans="1:15" x14ac:dyDescent="0.2">
      <c r="B15" s="106" t="s">
        <v>362</v>
      </c>
      <c r="C15" s="29"/>
      <c r="D15" s="106" t="s">
        <v>1</v>
      </c>
      <c r="E15" s="29"/>
      <c r="F15" s="106" t="s">
        <v>1</v>
      </c>
      <c r="G15" s="106" t="s">
        <v>37</v>
      </c>
      <c r="H15" s="33" t="s">
        <v>363</v>
      </c>
      <c r="I15" s="33" t="s">
        <v>364</v>
      </c>
      <c r="J15" s="33" t="s">
        <v>365</v>
      </c>
      <c r="K15" s="33" t="s">
        <v>366</v>
      </c>
      <c r="L15" s="33" t="s">
        <v>363</v>
      </c>
      <c r="M15" s="33" t="s">
        <v>364</v>
      </c>
      <c r="N15" s="33" t="s">
        <v>365</v>
      </c>
      <c r="O15" s="33" t="s">
        <v>366</v>
      </c>
    </row>
    <row r="16" spans="1:15" x14ac:dyDescent="0.2">
      <c r="D16" s="23" t="s">
        <v>37</v>
      </c>
      <c r="H16" s="28"/>
      <c r="J16" s="51" t="s">
        <v>367</v>
      </c>
      <c r="K16" s="51" t="s">
        <v>367</v>
      </c>
      <c r="L16" s="28"/>
      <c r="N16" s="51" t="s">
        <v>367</v>
      </c>
      <c r="O16" s="51" t="s">
        <v>367</v>
      </c>
    </row>
    <row r="17" spans="2:15" x14ac:dyDescent="0.2">
      <c r="C17" s="62"/>
      <c r="D17" s="62"/>
      <c r="E17" s="25" t="s">
        <v>368</v>
      </c>
      <c r="F17" s="62"/>
      <c r="G17" s="107"/>
      <c r="H17" s="37">
        <f t="shared" ref="H17:O17" si="0">H19+H30+H39+H44+H51+H57</f>
        <v>21961</v>
      </c>
      <c r="I17" s="62">
        <f t="shared" si="0"/>
        <v>5590</v>
      </c>
      <c r="J17" s="62">
        <f t="shared" si="0"/>
        <v>2051</v>
      </c>
      <c r="K17" s="62">
        <f t="shared" si="0"/>
        <v>910</v>
      </c>
      <c r="L17" s="37">
        <f t="shared" si="0"/>
        <v>24273</v>
      </c>
      <c r="M17" s="62">
        <f t="shared" si="0"/>
        <v>4446</v>
      </c>
      <c r="N17" s="62">
        <f t="shared" si="0"/>
        <v>2151</v>
      </c>
      <c r="O17" s="62">
        <f t="shared" si="0"/>
        <v>824</v>
      </c>
    </row>
    <row r="18" spans="2:15" x14ac:dyDescent="0.2">
      <c r="G18" s="36"/>
      <c r="H18" s="28"/>
      <c r="L18" s="28"/>
    </row>
    <row r="19" spans="2:15" x14ac:dyDescent="0.2">
      <c r="B19" s="23" t="s">
        <v>369</v>
      </c>
      <c r="F19" s="36"/>
      <c r="H19" s="35">
        <f t="shared" ref="H19:O19" si="1">H20+H21+H27+H28</f>
        <v>88</v>
      </c>
      <c r="I19" s="55">
        <f t="shared" si="1"/>
        <v>74</v>
      </c>
      <c r="J19" s="55">
        <f t="shared" si="1"/>
        <v>89</v>
      </c>
      <c r="K19" s="55">
        <f t="shared" si="1"/>
        <v>21</v>
      </c>
      <c r="L19" s="35">
        <f t="shared" si="1"/>
        <v>97</v>
      </c>
      <c r="M19" s="55">
        <f t="shared" si="1"/>
        <v>71</v>
      </c>
      <c r="N19" s="55">
        <f t="shared" si="1"/>
        <v>89</v>
      </c>
      <c r="O19" s="55">
        <f t="shared" si="1"/>
        <v>25</v>
      </c>
    </row>
    <row r="20" spans="2:15" x14ac:dyDescent="0.2">
      <c r="C20" s="23" t="s">
        <v>370</v>
      </c>
      <c r="F20" s="36"/>
      <c r="H20" s="67">
        <v>18</v>
      </c>
      <c r="I20" s="36">
        <v>19</v>
      </c>
      <c r="J20" s="36">
        <v>16</v>
      </c>
      <c r="K20" s="40">
        <v>3</v>
      </c>
      <c r="L20" s="67">
        <v>14</v>
      </c>
      <c r="M20" s="36">
        <v>11</v>
      </c>
      <c r="N20" s="36">
        <v>16</v>
      </c>
      <c r="O20" s="40">
        <v>4</v>
      </c>
    </row>
    <row r="21" spans="2:15" x14ac:dyDescent="0.2">
      <c r="C21" s="23" t="s">
        <v>371</v>
      </c>
      <c r="F21" s="36"/>
      <c r="H21" s="35">
        <f t="shared" ref="H21:N21" si="2">H22+H23+H24+H25</f>
        <v>39</v>
      </c>
      <c r="I21" s="55">
        <f t="shared" si="2"/>
        <v>28</v>
      </c>
      <c r="J21" s="55">
        <f t="shared" si="2"/>
        <v>48</v>
      </c>
      <c r="K21" s="55">
        <f t="shared" si="2"/>
        <v>18</v>
      </c>
      <c r="L21" s="35">
        <f t="shared" si="2"/>
        <v>45</v>
      </c>
      <c r="M21" s="55">
        <f t="shared" si="2"/>
        <v>35</v>
      </c>
      <c r="N21" s="55">
        <f t="shared" si="2"/>
        <v>54</v>
      </c>
      <c r="O21" s="55">
        <v>19</v>
      </c>
    </row>
    <row r="22" spans="2:15" x14ac:dyDescent="0.2">
      <c r="D22" s="23" t="s">
        <v>372</v>
      </c>
      <c r="H22" s="71" t="s">
        <v>373</v>
      </c>
      <c r="I22" s="40" t="s">
        <v>373</v>
      </c>
      <c r="J22" s="40" t="s">
        <v>373</v>
      </c>
      <c r="K22" s="40" t="s">
        <v>373</v>
      </c>
      <c r="L22" s="71">
        <v>2</v>
      </c>
      <c r="M22" s="40">
        <v>2</v>
      </c>
      <c r="N22" s="40">
        <v>2</v>
      </c>
      <c r="O22" s="40" t="s">
        <v>373</v>
      </c>
    </row>
    <row r="23" spans="2:15" x14ac:dyDescent="0.2">
      <c r="D23" s="23" t="s">
        <v>374</v>
      </c>
      <c r="H23" s="71">
        <v>25</v>
      </c>
      <c r="I23" s="40">
        <v>20</v>
      </c>
      <c r="J23" s="36">
        <v>41</v>
      </c>
      <c r="K23" s="40">
        <v>18</v>
      </c>
      <c r="L23" s="71">
        <v>22</v>
      </c>
      <c r="M23" s="40">
        <v>16</v>
      </c>
      <c r="N23" s="36">
        <v>28</v>
      </c>
      <c r="O23" s="40">
        <v>13</v>
      </c>
    </row>
    <row r="24" spans="2:15" x14ac:dyDescent="0.2">
      <c r="D24" s="23" t="s">
        <v>375</v>
      </c>
      <c r="H24" s="71" t="s">
        <v>373</v>
      </c>
      <c r="I24" s="36">
        <v>1</v>
      </c>
      <c r="J24" s="36">
        <v>1</v>
      </c>
      <c r="K24" s="40" t="s">
        <v>373</v>
      </c>
      <c r="L24" s="71" t="s">
        <v>373</v>
      </c>
      <c r="M24" s="78" t="s">
        <v>373</v>
      </c>
      <c r="N24" s="78" t="s">
        <v>373</v>
      </c>
      <c r="O24" s="40" t="s">
        <v>373</v>
      </c>
    </row>
    <row r="25" spans="2:15" x14ac:dyDescent="0.2">
      <c r="D25" s="23" t="s">
        <v>376</v>
      </c>
      <c r="H25" s="67">
        <v>14</v>
      </c>
      <c r="I25" s="36">
        <v>7</v>
      </c>
      <c r="J25" s="36">
        <v>6</v>
      </c>
      <c r="K25" s="40" t="s">
        <v>373</v>
      </c>
      <c r="L25" s="67">
        <v>21</v>
      </c>
      <c r="M25" s="36">
        <v>17</v>
      </c>
      <c r="N25" s="36">
        <v>24</v>
      </c>
      <c r="O25" s="40">
        <v>6</v>
      </c>
    </row>
    <row r="26" spans="2:15" x14ac:dyDescent="0.2">
      <c r="H26" s="28"/>
      <c r="L26" s="28"/>
    </row>
    <row r="27" spans="2:15" x14ac:dyDescent="0.2">
      <c r="C27" s="23" t="s">
        <v>377</v>
      </c>
      <c r="F27" s="36"/>
      <c r="H27" s="67">
        <v>13</v>
      </c>
      <c r="I27" s="36">
        <v>11</v>
      </c>
      <c r="J27" s="40">
        <v>10</v>
      </c>
      <c r="K27" s="40" t="s">
        <v>373</v>
      </c>
      <c r="L27" s="67">
        <v>20</v>
      </c>
      <c r="M27" s="36">
        <v>13</v>
      </c>
      <c r="N27" s="40">
        <v>8</v>
      </c>
      <c r="O27" s="40">
        <v>2</v>
      </c>
    </row>
    <row r="28" spans="2:15" x14ac:dyDescent="0.2">
      <c r="C28" s="23" t="s">
        <v>378</v>
      </c>
      <c r="F28" s="36"/>
      <c r="H28" s="67">
        <v>18</v>
      </c>
      <c r="I28" s="36">
        <v>16</v>
      </c>
      <c r="J28" s="40">
        <v>15</v>
      </c>
      <c r="K28" s="40" t="s">
        <v>373</v>
      </c>
      <c r="L28" s="67">
        <v>18</v>
      </c>
      <c r="M28" s="36">
        <v>12</v>
      </c>
      <c r="N28" s="40">
        <v>11</v>
      </c>
      <c r="O28" s="40" t="s">
        <v>373</v>
      </c>
    </row>
    <row r="29" spans="2:15" x14ac:dyDescent="0.2">
      <c r="H29" s="28"/>
      <c r="L29" s="28"/>
    </row>
    <row r="30" spans="2:15" x14ac:dyDescent="0.2">
      <c r="B30" s="23" t="s">
        <v>379</v>
      </c>
      <c r="F30" s="36"/>
      <c r="H30" s="35">
        <f t="shared" ref="H30:O30" si="3">H31+H32+H33+H36+H37</f>
        <v>506</v>
      </c>
      <c r="I30" s="55">
        <f t="shared" si="3"/>
        <v>250</v>
      </c>
      <c r="J30" s="55">
        <f t="shared" si="3"/>
        <v>341</v>
      </c>
      <c r="K30" s="55">
        <f t="shared" si="3"/>
        <v>126</v>
      </c>
      <c r="L30" s="35">
        <f t="shared" si="3"/>
        <v>641</v>
      </c>
      <c r="M30" s="55">
        <f t="shared" si="3"/>
        <v>321</v>
      </c>
      <c r="N30" s="55">
        <f t="shared" si="3"/>
        <v>403</v>
      </c>
      <c r="O30" s="55">
        <f t="shared" si="3"/>
        <v>144</v>
      </c>
    </row>
    <row r="31" spans="2:15" x14ac:dyDescent="0.2">
      <c r="C31" s="23" t="s">
        <v>380</v>
      </c>
      <c r="F31" s="36"/>
      <c r="H31" s="71" t="s">
        <v>373</v>
      </c>
      <c r="I31" s="40" t="s">
        <v>373</v>
      </c>
      <c r="J31" s="40" t="s">
        <v>373</v>
      </c>
      <c r="K31" s="40" t="s">
        <v>373</v>
      </c>
      <c r="L31" s="71" t="s">
        <v>373</v>
      </c>
      <c r="M31" s="40" t="s">
        <v>373</v>
      </c>
      <c r="N31" s="40" t="s">
        <v>373</v>
      </c>
      <c r="O31" s="40" t="s">
        <v>373</v>
      </c>
    </row>
    <row r="32" spans="2:15" x14ac:dyDescent="0.2">
      <c r="C32" s="23" t="s">
        <v>381</v>
      </c>
      <c r="F32" s="36"/>
      <c r="H32" s="67">
        <v>82</v>
      </c>
      <c r="I32" s="36">
        <v>21</v>
      </c>
      <c r="J32" s="36">
        <v>33</v>
      </c>
      <c r="K32" s="36">
        <v>12</v>
      </c>
      <c r="L32" s="67">
        <v>143</v>
      </c>
      <c r="M32" s="36">
        <v>47</v>
      </c>
      <c r="N32" s="36">
        <v>56</v>
      </c>
      <c r="O32" s="36">
        <v>20</v>
      </c>
    </row>
    <row r="33" spans="1:15" x14ac:dyDescent="0.2">
      <c r="C33" s="23" t="s">
        <v>382</v>
      </c>
      <c r="F33" s="36"/>
      <c r="H33" s="67">
        <v>277</v>
      </c>
      <c r="I33" s="36">
        <v>150</v>
      </c>
      <c r="J33" s="36">
        <v>218</v>
      </c>
      <c r="K33" s="36">
        <v>70</v>
      </c>
      <c r="L33" s="67">
        <v>376</v>
      </c>
      <c r="M33" s="36">
        <v>215</v>
      </c>
      <c r="N33" s="36">
        <v>263</v>
      </c>
      <c r="O33" s="36">
        <v>80</v>
      </c>
    </row>
    <row r="34" spans="1:15" x14ac:dyDescent="0.2">
      <c r="D34" s="23" t="s">
        <v>383</v>
      </c>
      <c r="F34" s="36"/>
      <c r="H34" s="71" t="s">
        <v>373</v>
      </c>
      <c r="I34" s="40" t="s">
        <v>373</v>
      </c>
      <c r="J34" s="40" t="s">
        <v>373</v>
      </c>
      <c r="K34" s="40" t="s">
        <v>373</v>
      </c>
      <c r="L34" s="71">
        <v>1</v>
      </c>
      <c r="M34" s="40">
        <v>1</v>
      </c>
      <c r="N34" s="40">
        <v>1</v>
      </c>
      <c r="O34" s="40" t="s">
        <v>373</v>
      </c>
    </row>
    <row r="35" spans="1:15" x14ac:dyDescent="0.2">
      <c r="H35" s="28"/>
      <c r="L35" s="28"/>
    </row>
    <row r="36" spans="1:15" x14ac:dyDescent="0.2">
      <c r="C36" s="23" t="s">
        <v>384</v>
      </c>
      <c r="F36" s="36"/>
      <c r="H36" s="67">
        <v>37</v>
      </c>
      <c r="I36" s="36">
        <v>30</v>
      </c>
      <c r="J36" s="36">
        <v>11</v>
      </c>
      <c r="K36" s="40" t="s">
        <v>373</v>
      </c>
      <c r="L36" s="67">
        <v>25</v>
      </c>
      <c r="M36" s="36">
        <v>16</v>
      </c>
      <c r="N36" s="36">
        <v>14</v>
      </c>
      <c r="O36" s="40" t="s">
        <v>373</v>
      </c>
    </row>
    <row r="37" spans="1:15" x14ac:dyDescent="0.2">
      <c r="C37" s="23" t="s">
        <v>385</v>
      </c>
      <c r="F37" s="36"/>
      <c r="H37" s="67">
        <v>110</v>
      </c>
      <c r="I37" s="36">
        <v>49</v>
      </c>
      <c r="J37" s="36">
        <v>79</v>
      </c>
      <c r="K37" s="36">
        <v>44</v>
      </c>
      <c r="L37" s="67">
        <v>97</v>
      </c>
      <c r="M37" s="36">
        <v>43</v>
      </c>
      <c r="N37" s="36">
        <v>70</v>
      </c>
      <c r="O37" s="36">
        <v>44</v>
      </c>
    </row>
    <row r="38" spans="1:15" x14ac:dyDescent="0.2">
      <c r="H38" s="67"/>
      <c r="I38" s="36"/>
      <c r="J38" s="36"/>
      <c r="K38" s="36"/>
      <c r="L38" s="67"/>
      <c r="M38" s="36"/>
      <c r="N38" s="36"/>
      <c r="O38" s="36"/>
    </row>
    <row r="39" spans="1:15" x14ac:dyDescent="0.2">
      <c r="B39" s="23" t="s">
        <v>386</v>
      </c>
      <c r="F39" s="36"/>
      <c r="H39" s="35">
        <f t="shared" ref="H39:O39" si="4">H40+H42+H41</f>
        <v>18365</v>
      </c>
      <c r="I39" s="55">
        <f t="shared" si="4"/>
        <v>4804</v>
      </c>
      <c r="J39" s="55">
        <f t="shared" si="4"/>
        <v>1230</v>
      </c>
      <c r="K39" s="55">
        <f t="shared" si="4"/>
        <v>598</v>
      </c>
      <c r="L39" s="35">
        <f t="shared" si="4"/>
        <v>19636</v>
      </c>
      <c r="M39" s="55">
        <f t="shared" si="4"/>
        <v>3502</v>
      </c>
      <c r="N39" s="55">
        <f t="shared" si="4"/>
        <v>1306</v>
      </c>
      <c r="O39" s="55">
        <f t="shared" si="4"/>
        <v>527</v>
      </c>
    </row>
    <row r="40" spans="1:15" x14ac:dyDescent="0.2">
      <c r="C40" s="23" t="s">
        <v>387</v>
      </c>
      <c r="F40" s="36"/>
      <c r="H40" s="67">
        <v>1850</v>
      </c>
      <c r="I40" s="36">
        <v>645</v>
      </c>
      <c r="J40" s="36">
        <v>107</v>
      </c>
      <c r="K40" s="36">
        <v>29</v>
      </c>
      <c r="L40" s="67">
        <v>2074</v>
      </c>
      <c r="M40" s="36">
        <v>411</v>
      </c>
      <c r="N40" s="36">
        <v>100</v>
      </c>
      <c r="O40" s="36">
        <v>20</v>
      </c>
    </row>
    <row r="41" spans="1:15" x14ac:dyDescent="0.2">
      <c r="C41" s="23" t="s">
        <v>388</v>
      </c>
      <c r="H41" s="67">
        <v>7728</v>
      </c>
      <c r="I41" s="36">
        <v>1822</v>
      </c>
      <c r="J41" s="36">
        <v>381</v>
      </c>
      <c r="K41" s="36">
        <v>313</v>
      </c>
      <c r="L41" s="67">
        <v>7216</v>
      </c>
      <c r="M41" s="36">
        <v>1119</v>
      </c>
      <c r="N41" s="36">
        <v>315</v>
      </c>
      <c r="O41" s="36">
        <v>250</v>
      </c>
    </row>
    <row r="42" spans="1:15" x14ac:dyDescent="0.2">
      <c r="C42" s="23" t="s">
        <v>389</v>
      </c>
      <c r="F42" s="36"/>
      <c r="H42" s="67">
        <v>8787</v>
      </c>
      <c r="I42" s="36">
        <v>2337</v>
      </c>
      <c r="J42" s="36">
        <v>742</v>
      </c>
      <c r="K42" s="36">
        <v>256</v>
      </c>
      <c r="L42" s="67">
        <v>10346</v>
      </c>
      <c r="M42" s="36">
        <v>1972</v>
      </c>
      <c r="N42" s="36">
        <v>891</v>
      </c>
      <c r="O42" s="36">
        <v>257</v>
      </c>
    </row>
    <row r="43" spans="1:15" x14ac:dyDescent="0.2">
      <c r="H43" s="28"/>
      <c r="L43" s="28"/>
    </row>
    <row r="44" spans="1:15" x14ac:dyDescent="0.2">
      <c r="A44" s="23"/>
      <c r="B44" s="23" t="s">
        <v>390</v>
      </c>
      <c r="F44" s="36"/>
      <c r="H44" s="35">
        <f t="shared" ref="H44:O44" si="5">H45+H46+H47+H48+H49</f>
        <v>298</v>
      </c>
      <c r="I44" s="55">
        <f t="shared" si="5"/>
        <v>178</v>
      </c>
      <c r="J44" s="55">
        <f t="shared" si="5"/>
        <v>99</v>
      </c>
      <c r="K44" s="55">
        <f t="shared" si="5"/>
        <v>4</v>
      </c>
      <c r="L44" s="35">
        <f t="shared" si="5"/>
        <v>396</v>
      </c>
      <c r="M44" s="55">
        <f t="shared" si="5"/>
        <v>218</v>
      </c>
      <c r="N44" s="55">
        <f t="shared" si="5"/>
        <v>96</v>
      </c>
      <c r="O44" s="55">
        <f t="shared" si="5"/>
        <v>5</v>
      </c>
    </row>
    <row r="45" spans="1:15" x14ac:dyDescent="0.2">
      <c r="C45" s="23" t="s">
        <v>391</v>
      </c>
      <c r="F45" s="36"/>
      <c r="H45" s="67">
        <v>257</v>
      </c>
      <c r="I45" s="36">
        <v>146</v>
      </c>
      <c r="J45" s="36">
        <v>66</v>
      </c>
      <c r="K45" s="40">
        <v>3</v>
      </c>
      <c r="L45" s="67">
        <v>339</v>
      </c>
      <c r="M45" s="36">
        <v>189</v>
      </c>
      <c r="N45" s="36">
        <v>73</v>
      </c>
      <c r="O45" s="40">
        <v>5</v>
      </c>
    </row>
    <row r="46" spans="1:15" x14ac:dyDescent="0.2">
      <c r="C46" s="23" t="s">
        <v>392</v>
      </c>
      <c r="F46" s="36"/>
      <c r="H46" s="67">
        <v>19</v>
      </c>
      <c r="I46" s="36">
        <v>10</v>
      </c>
      <c r="J46" s="36">
        <v>8</v>
      </c>
      <c r="K46" s="40" t="s">
        <v>373</v>
      </c>
      <c r="L46" s="67">
        <v>24</v>
      </c>
      <c r="M46" s="36">
        <v>12</v>
      </c>
      <c r="N46" s="36">
        <v>11</v>
      </c>
      <c r="O46" s="40" t="s">
        <v>373</v>
      </c>
    </row>
    <row r="47" spans="1:15" x14ac:dyDescent="0.2">
      <c r="C47" s="23" t="s">
        <v>393</v>
      </c>
      <c r="F47" s="36"/>
      <c r="H47" s="67">
        <v>21</v>
      </c>
      <c r="I47" s="36">
        <v>21</v>
      </c>
      <c r="J47" s="36">
        <v>17</v>
      </c>
      <c r="K47" s="40">
        <v>1</v>
      </c>
      <c r="L47" s="67">
        <v>30</v>
      </c>
      <c r="M47" s="36">
        <v>14</v>
      </c>
      <c r="N47" s="36">
        <v>7</v>
      </c>
      <c r="O47" s="40" t="s">
        <v>373</v>
      </c>
    </row>
    <row r="48" spans="1:15" x14ac:dyDescent="0.2">
      <c r="C48" s="23" t="s">
        <v>394</v>
      </c>
      <c r="F48" s="36"/>
      <c r="H48" s="71" t="s">
        <v>373</v>
      </c>
      <c r="I48" s="40" t="s">
        <v>373</v>
      </c>
      <c r="J48" s="40" t="s">
        <v>373</v>
      </c>
      <c r="K48" s="40" t="s">
        <v>373</v>
      </c>
      <c r="L48" s="71">
        <v>1</v>
      </c>
      <c r="M48" s="40">
        <v>1</v>
      </c>
      <c r="N48" s="40">
        <v>1</v>
      </c>
      <c r="O48" s="40" t="s">
        <v>373</v>
      </c>
    </row>
    <row r="49" spans="2:15" x14ac:dyDescent="0.2">
      <c r="C49" s="23" t="s">
        <v>395</v>
      </c>
      <c r="F49" s="36"/>
      <c r="H49" s="71">
        <v>1</v>
      </c>
      <c r="I49" s="40">
        <v>1</v>
      </c>
      <c r="J49" s="40">
        <v>8</v>
      </c>
      <c r="K49" s="40" t="s">
        <v>373</v>
      </c>
      <c r="L49" s="71">
        <v>2</v>
      </c>
      <c r="M49" s="40">
        <v>2</v>
      </c>
      <c r="N49" s="40">
        <v>4</v>
      </c>
      <c r="O49" s="40" t="s">
        <v>373</v>
      </c>
    </row>
    <row r="50" spans="2:15" x14ac:dyDescent="0.2">
      <c r="H50" s="28"/>
      <c r="L50" s="28"/>
    </row>
    <row r="51" spans="2:15" x14ac:dyDescent="0.2">
      <c r="B51" s="23" t="s">
        <v>396</v>
      </c>
      <c r="F51" s="36"/>
      <c r="H51" s="35">
        <f t="shared" ref="H51:O51" si="6">H52+H53</f>
        <v>47</v>
      </c>
      <c r="I51" s="55">
        <f t="shared" si="6"/>
        <v>19</v>
      </c>
      <c r="J51" s="55">
        <f t="shared" si="6"/>
        <v>13</v>
      </c>
      <c r="K51" s="55">
        <f t="shared" si="6"/>
        <v>2</v>
      </c>
      <c r="L51" s="35">
        <f t="shared" si="6"/>
        <v>104</v>
      </c>
      <c r="M51" s="55">
        <f t="shared" si="6"/>
        <v>44</v>
      </c>
      <c r="N51" s="55">
        <f t="shared" si="6"/>
        <v>38</v>
      </c>
      <c r="O51" s="55">
        <f t="shared" si="6"/>
        <v>2</v>
      </c>
    </row>
    <row r="52" spans="2:15" x14ac:dyDescent="0.2">
      <c r="C52" s="23" t="s">
        <v>397</v>
      </c>
      <c r="F52" s="36"/>
      <c r="H52" s="71" t="s">
        <v>373</v>
      </c>
      <c r="I52" s="40" t="s">
        <v>373</v>
      </c>
      <c r="J52" s="40" t="s">
        <v>373</v>
      </c>
      <c r="K52" s="40" t="s">
        <v>373</v>
      </c>
      <c r="L52" s="71">
        <v>1</v>
      </c>
      <c r="M52" s="40">
        <v>1</v>
      </c>
      <c r="N52" s="40">
        <v>13</v>
      </c>
      <c r="O52" s="40" t="s">
        <v>373</v>
      </c>
    </row>
    <row r="53" spans="2:15" x14ac:dyDescent="0.2">
      <c r="C53" s="23" t="s">
        <v>398</v>
      </c>
      <c r="F53" s="36"/>
      <c r="H53" s="67">
        <v>47</v>
      </c>
      <c r="I53" s="36">
        <v>19</v>
      </c>
      <c r="J53" s="36">
        <v>13</v>
      </c>
      <c r="K53" s="36">
        <v>2</v>
      </c>
      <c r="L53" s="67">
        <v>103</v>
      </c>
      <c r="M53" s="36">
        <v>43</v>
      </c>
      <c r="N53" s="36">
        <v>25</v>
      </c>
      <c r="O53" s="36">
        <v>2</v>
      </c>
    </row>
    <row r="54" spans="2:15" x14ac:dyDescent="0.2">
      <c r="D54" s="23" t="s">
        <v>399</v>
      </c>
      <c r="F54" s="36"/>
      <c r="H54" s="67">
        <v>33</v>
      </c>
      <c r="I54" s="36">
        <v>17</v>
      </c>
      <c r="J54" s="36">
        <v>11</v>
      </c>
      <c r="K54" s="36">
        <v>2</v>
      </c>
      <c r="L54" s="67">
        <v>73</v>
      </c>
      <c r="M54" s="36">
        <v>32</v>
      </c>
      <c r="N54" s="36">
        <v>14</v>
      </c>
      <c r="O54" s="36">
        <v>1</v>
      </c>
    </row>
    <row r="55" spans="2:15" x14ac:dyDescent="0.2">
      <c r="D55" s="23" t="s">
        <v>400</v>
      </c>
      <c r="F55" s="36"/>
      <c r="H55" s="67">
        <v>13</v>
      </c>
      <c r="I55" s="36">
        <v>2</v>
      </c>
      <c r="J55" s="36">
        <v>2</v>
      </c>
      <c r="K55" s="40" t="s">
        <v>373</v>
      </c>
      <c r="L55" s="67">
        <v>29</v>
      </c>
      <c r="M55" s="36">
        <v>11</v>
      </c>
      <c r="N55" s="36">
        <v>11</v>
      </c>
      <c r="O55" s="40">
        <v>1</v>
      </c>
    </row>
    <row r="56" spans="2:15" x14ac:dyDescent="0.2">
      <c r="H56" s="28"/>
      <c r="L56" s="28"/>
    </row>
    <row r="57" spans="2:15" x14ac:dyDescent="0.2">
      <c r="B57" s="23" t="s">
        <v>401</v>
      </c>
      <c r="F57" s="36"/>
      <c r="H57" s="35">
        <f t="shared" ref="H57:O57" si="7">SUM(H58:H69)</f>
        <v>2657</v>
      </c>
      <c r="I57" s="55">
        <f t="shared" si="7"/>
        <v>265</v>
      </c>
      <c r="J57" s="55">
        <f t="shared" si="7"/>
        <v>279</v>
      </c>
      <c r="K57" s="55">
        <f t="shared" si="7"/>
        <v>159</v>
      </c>
      <c r="L57" s="35">
        <f t="shared" si="7"/>
        <v>3399</v>
      </c>
      <c r="M57" s="55">
        <f t="shared" si="7"/>
        <v>290</v>
      </c>
      <c r="N57" s="55">
        <f t="shared" si="7"/>
        <v>219</v>
      </c>
      <c r="O57" s="55">
        <f t="shared" si="7"/>
        <v>121</v>
      </c>
    </row>
    <row r="58" spans="2:15" x14ac:dyDescent="0.2">
      <c r="C58" s="23" t="s">
        <v>402</v>
      </c>
      <c r="F58" s="36"/>
      <c r="H58" s="67">
        <v>126</v>
      </c>
      <c r="I58" s="36">
        <v>116</v>
      </c>
      <c r="J58" s="36">
        <v>124</v>
      </c>
      <c r="K58" s="36">
        <v>110</v>
      </c>
      <c r="L58" s="67">
        <v>123</v>
      </c>
      <c r="M58" s="36">
        <v>94</v>
      </c>
      <c r="N58" s="36">
        <v>105</v>
      </c>
      <c r="O58" s="36">
        <v>97</v>
      </c>
    </row>
    <row r="59" spans="2:15" x14ac:dyDescent="0.2">
      <c r="C59" s="23" t="s">
        <v>403</v>
      </c>
      <c r="F59" s="36"/>
      <c r="H59" s="67">
        <v>8</v>
      </c>
      <c r="I59" s="36">
        <v>4</v>
      </c>
      <c r="J59" s="36">
        <v>5</v>
      </c>
      <c r="K59" s="40">
        <v>1</v>
      </c>
      <c r="L59" s="67">
        <v>16</v>
      </c>
      <c r="M59" s="36">
        <v>5</v>
      </c>
      <c r="N59" s="36">
        <v>11</v>
      </c>
      <c r="O59" s="40" t="s">
        <v>373</v>
      </c>
    </row>
    <row r="60" spans="2:15" x14ac:dyDescent="0.2">
      <c r="C60" s="23" t="s">
        <v>404</v>
      </c>
      <c r="F60" s="36"/>
      <c r="H60" s="67">
        <v>15</v>
      </c>
      <c r="I60" s="36">
        <v>15</v>
      </c>
      <c r="J60" s="36">
        <v>29</v>
      </c>
      <c r="K60" s="36">
        <v>4</v>
      </c>
      <c r="L60" s="67">
        <v>17</v>
      </c>
      <c r="M60" s="36">
        <v>15</v>
      </c>
      <c r="N60" s="36">
        <v>14</v>
      </c>
      <c r="O60" s="36">
        <v>2</v>
      </c>
    </row>
    <row r="61" spans="2:15" x14ac:dyDescent="0.2">
      <c r="C61" s="23" t="s">
        <v>405</v>
      </c>
      <c r="H61" s="67">
        <v>49</v>
      </c>
      <c r="I61" s="36">
        <v>3</v>
      </c>
      <c r="J61" s="36">
        <v>2</v>
      </c>
      <c r="K61" s="40" t="s">
        <v>373</v>
      </c>
      <c r="L61" s="67">
        <v>92</v>
      </c>
      <c r="M61" s="40" t="s">
        <v>373</v>
      </c>
      <c r="N61" s="40" t="s">
        <v>373</v>
      </c>
      <c r="O61" s="40" t="s">
        <v>373</v>
      </c>
    </row>
    <row r="62" spans="2:15" x14ac:dyDescent="0.2">
      <c r="C62" s="23" t="s">
        <v>406</v>
      </c>
      <c r="F62" s="36"/>
      <c r="H62" s="71">
        <v>5</v>
      </c>
      <c r="I62" s="40">
        <v>2</v>
      </c>
      <c r="J62" s="40">
        <v>1</v>
      </c>
      <c r="K62" s="40" t="s">
        <v>373</v>
      </c>
      <c r="L62" s="71">
        <v>4</v>
      </c>
      <c r="M62" s="40">
        <v>1</v>
      </c>
      <c r="N62" s="40">
        <v>1</v>
      </c>
      <c r="O62" s="40" t="s">
        <v>373</v>
      </c>
    </row>
    <row r="63" spans="2:15" x14ac:dyDescent="0.2">
      <c r="C63" s="23" t="s">
        <v>407</v>
      </c>
      <c r="F63" s="36"/>
      <c r="H63" s="67">
        <v>138</v>
      </c>
      <c r="I63" s="36">
        <v>18</v>
      </c>
      <c r="J63" s="36">
        <v>16</v>
      </c>
      <c r="K63" s="36">
        <v>5</v>
      </c>
      <c r="L63" s="67">
        <v>197</v>
      </c>
      <c r="M63" s="36">
        <v>28</v>
      </c>
      <c r="N63" s="36">
        <v>18</v>
      </c>
      <c r="O63" s="36">
        <v>3</v>
      </c>
    </row>
    <row r="64" spans="2:15" x14ac:dyDescent="0.2">
      <c r="C64" s="23" t="s">
        <v>408</v>
      </c>
      <c r="F64" s="36"/>
      <c r="H64" s="67">
        <v>7</v>
      </c>
      <c r="I64" s="36">
        <v>5</v>
      </c>
      <c r="J64" s="36">
        <v>8</v>
      </c>
      <c r="K64" s="40" t="s">
        <v>373</v>
      </c>
      <c r="L64" s="67">
        <v>4</v>
      </c>
      <c r="M64" s="36">
        <v>1</v>
      </c>
      <c r="N64" s="36">
        <v>1</v>
      </c>
      <c r="O64" s="40" t="s">
        <v>373</v>
      </c>
    </row>
    <row r="65" spans="1:15" x14ac:dyDescent="0.2">
      <c r="C65" s="23" t="s">
        <v>409</v>
      </c>
      <c r="F65" s="36"/>
      <c r="H65" s="67">
        <v>3</v>
      </c>
      <c r="I65" s="36">
        <v>3</v>
      </c>
      <c r="J65" s="40">
        <v>4</v>
      </c>
      <c r="K65" s="40" t="s">
        <v>373</v>
      </c>
      <c r="L65" s="71" t="s">
        <v>373</v>
      </c>
      <c r="M65" s="40" t="s">
        <v>373</v>
      </c>
      <c r="N65" s="40" t="s">
        <v>373</v>
      </c>
      <c r="O65" s="40" t="s">
        <v>373</v>
      </c>
    </row>
    <row r="66" spans="1:15" x14ac:dyDescent="0.2">
      <c r="C66" s="23" t="s">
        <v>410</v>
      </c>
      <c r="H66" s="67">
        <v>10</v>
      </c>
      <c r="I66" s="36">
        <v>11</v>
      </c>
      <c r="J66" s="36">
        <v>15</v>
      </c>
      <c r="K66" s="36">
        <v>14</v>
      </c>
      <c r="L66" s="67">
        <v>18</v>
      </c>
      <c r="M66" s="36">
        <v>18</v>
      </c>
      <c r="N66" s="36">
        <v>12</v>
      </c>
      <c r="O66" s="36">
        <v>6</v>
      </c>
    </row>
    <row r="67" spans="1:15" x14ac:dyDescent="0.2">
      <c r="C67" s="23" t="s">
        <v>411</v>
      </c>
      <c r="F67" s="36"/>
      <c r="H67" s="67">
        <v>2268</v>
      </c>
      <c r="I67" s="40">
        <v>74</v>
      </c>
      <c r="J67" s="36">
        <v>49</v>
      </c>
      <c r="K67" s="36">
        <v>23</v>
      </c>
      <c r="L67" s="67">
        <v>2885</v>
      </c>
      <c r="M67" s="40">
        <v>108</v>
      </c>
      <c r="N67" s="36">
        <v>35</v>
      </c>
      <c r="O67" s="36">
        <v>8</v>
      </c>
    </row>
    <row r="68" spans="1:15" x14ac:dyDescent="0.2">
      <c r="C68" s="23" t="s">
        <v>412</v>
      </c>
      <c r="F68" s="36"/>
      <c r="H68" s="71" t="s">
        <v>373</v>
      </c>
      <c r="I68" s="40" t="s">
        <v>373</v>
      </c>
      <c r="J68" s="40" t="s">
        <v>373</v>
      </c>
      <c r="K68" s="40" t="s">
        <v>373</v>
      </c>
      <c r="L68" s="71" t="s">
        <v>373</v>
      </c>
      <c r="M68" s="40" t="s">
        <v>373</v>
      </c>
      <c r="N68" s="40" t="s">
        <v>373</v>
      </c>
      <c r="O68" s="40" t="s">
        <v>373</v>
      </c>
    </row>
    <row r="69" spans="1:15" x14ac:dyDescent="0.2">
      <c r="C69" s="23" t="s">
        <v>227</v>
      </c>
      <c r="F69" s="36"/>
      <c r="H69" s="67">
        <v>28</v>
      </c>
      <c r="I69" s="36">
        <v>14</v>
      </c>
      <c r="J69" s="36">
        <v>26</v>
      </c>
      <c r="K69" s="36">
        <v>2</v>
      </c>
      <c r="L69" s="67">
        <v>43</v>
      </c>
      <c r="M69" s="36">
        <v>20</v>
      </c>
      <c r="N69" s="36">
        <v>22</v>
      </c>
      <c r="O69" s="36">
        <v>5</v>
      </c>
    </row>
    <row r="70" spans="1:15" ht="18" thickBot="1" x14ac:dyDescent="0.25">
      <c r="B70" s="27"/>
      <c r="C70" s="27"/>
      <c r="D70" s="27"/>
      <c r="E70" s="27"/>
      <c r="F70" s="27"/>
      <c r="G70" s="27"/>
      <c r="H70" s="50"/>
      <c r="I70" s="27"/>
      <c r="J70" s="27"/>
      <c r="K70" s="27"/>
      <c r="L70" s="50"/>
      <c r="M70" s="27"/>
      <c r="N70" s="27"/>
      <c r="O70" s="27"/>
    </row>
    <row r="71" spans="1:15" x14ac:dyDescent="0.2">
      <c r="B71" s="46"/>
      <c r="C71" s="46"/>
      <c r="D71" s="46"/>
      <c r="E71" s="46"/>
      <c r="F71" s="46"/>
      <c r="G71" s="46"/>
      <c r="H71" s="46" t="s">
        <v>413</v>
      </c>
      <c r="I71" s="46"/>
      <c r="J71" s="46"/>
      <c r="K71" s="46"/>
      <c r="L71" s="46"/>
      <c r="M71" s="46"/>
      <c r="N71" s="46"/>
      <c r="O71" s="46"/>
    </row>
    <row r="72" spans="1:15" x14ac:dyDescent="0.2">
      <c r="H72" s="23" t="s">
        <v>414</v>
      </c>
    </row>
    <row r="73" spans="1:15" x14ac:dyDescent="0.2">
      <c r="A73" s="23"/>
      <c r="D73" s="62"/>
      <c r="M73" s="62"/>
      <c r="O73" s="62"/>
    </row>
  </sheetData>
  <phoneticPr fontId="3"/>
  <pageMargins left="0.26" right="0.34" top="0.56999999999999995" bottom="0.59" header="0.51200000000000001" footer="0.51200000000000001"/>
  <pageSetup paperSize="12" scale="75" orientation="portrait"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election activeCell="K4" sqref="K4"/>
    </sheetView>
  </sheetViews>
  <sheetFormatPr defaultColWidth="12.125" defaultRowHeight="17.25" x14ac:dyDescent="0.2"/>
  <cols>
    <col min="1" max="1" width="13.375" style="24" customWidth="1"/>
    <col min="2" max="2" width="15.875" style="24" customWidth="1"/>
    <col min="3" max="3" width="13.375" style="24" customWidth="1"/>
    <col min="4" max="5" width="10.875" style="24" customWidth="1"/>
    <col min="6" max="6" width="12.125" style="24"/>
    <col min="7" max="7" width="10.875" style="24" customWidth="1"/>
    <col min="8" max="8" width="12.125" style="24"/>
    <col min="9" max="9" width="13.375" style="24" customWidth="1"/>
    <col min="10" max="11" width="10.875" style="24" customWidth="1"/>
    <col min="12" max="256" width="12.125" style="24"/>
    <col min="257" max="257" width="13.375" style="24" customWidth="1"/>
    <col min="258" max="258" width="15.875" style="24" customWidth="1"/>
    <col min="259" max="259" width="13.375" style="24" customWidth="1"/>
    <col min="260" max="261" width="10.875" style="24" customWidth="1"/>
    <col min="262" max="262" width="12.125" style="24"/>
    <col min="263" max="263" width="10.875" style="24" customWidth="1"/>
    <col min="264" max="264" width="12.125" style="24"/>
    <col min="265" max="265" width="13.375" style="24" customWidth="1"/>
    <col min="266" max="267" width="10.875" style="24" customWidth="1"/>
    <col min="268" max="512" width="12.125" style="24"/>
    <col min="513" max="513" width="13.375" style="24" customWidth="1"/>
    <col min="514" max="514" width="15.875" style="24" customWidth="1"/>
    <col min="515" max="515" width="13.375" style="24" customWidth="1"/>
    <col min="516" max="517" width="10.875" style="24" customWidth="1"/>
    <col min="518" max="518" width="12.125" style="24"/>
    <col min="519" max="519" width="10.875" style="24" customWidth="1"/>
    <col min="520" max="520" width="12.125" style="24"/>
    <col min="521" max="521" width="13.375" style="24" customWidth="1"/>
    <col min="522" max="523" width="10.875" style="24" customWidth="1"/>
    <col min="524" max="768" width="12.125" style="24"/>
    <col min="769" max="769" width="13.375" style="24" customWidth="1"/>
    <col min="770" max="770" width="15.875" style="24" customWidth="1"/>
    <col min="771" max="771" width="13.375" style="24" customWidth="1"/>
    <col min="772" max="773" width="10.875" style="24" customWidth="1"/>
    <col min="774" max="774" width="12.125" style="24"/>
    <col min="775" max="775" width="10.875" style="24" customWidth="1"/>
    <col min="776" max="776" width="12.125" style="24"/>
    <col min="777" max="777" width="13.375" style="24" customWidth="1"/>
    <col min="778" max="779" width="10.875" style="24" customWidth="1"/>
    <col min="780" max="1024" width="12.125" style="24"/>
    <col min="1025" max="1025" width="13.375" style="24" customWidth="1"/>
    <col min="1026" max="1026" width="15.875" style="24" customWidth="1"/>
    <col min="1027" max="1027" width="13.375" style="24" customWidth="1"/>
    <col min="1028" max="1029" width="10.875" style="24" customWidth="1"/>
    <col min="1030" max="1030" width="12.125" style="24"/>
    <col min="1031" max="1031" width="10.875" style="24" customWidth="1"/>
    <col min="1032" max="1032" width="12.125" style="24"/>
    <col min="1033" max="1033" width="13.375" style="24" customWidth="1"/>
    <col min="1034" max="1035" width="10.875" style="24" customWidth="1"/>
    <col min="1036" max="1280" width="12.125" style="24"/>
    <col min="1281" max="1281" width="13.375" style="24" customWidth="1"/>
    <col min="1282" max="1282" width="15.875" style="24" customWidth="1"/>
    <col min="1283" max="1283" width="13.375" style="24" customWidth="1"/>
    <col min="1284" max="1285" width="10.875" style="24" customWidth="1"/>
    <col min="1286" max="1286" width="12.125" style="24"/>
    <col min="1287" max="1287" width="10.875" style="24" customWidth="1"/>
    <col min="1288" max="1288" width="12.125" style="24"/>
    <col min="1289" max="1289" width="13.375" style="24" customWidth="1"/>
    <col min="1290" max="1291" width="10.875" style="24" customWidth="1"/>
    <col min="1292" max="1536" width="12.125" style="24"/>
    <col min="1537" max="1537" width="13.375" style="24" customWidth="1"/>
    <col min="1538" max="1538" width="15.875" style="24" customWidth="1"/>
    <col min="1539" max="1539" width="13.375" style="24" customWidth="1"/>
    <col min="1540" max="1541" width="10.875" style="24" customWidth="1"/>
    <col min="1542" max="1542" width="12.125" style="24"/>
    <col min="1543" max="1543" width="10.875" style="24" customWidth="1"/>
    <col min="1544" max="1544" width="12.125" style="24"/>
    <col min="1545" max="1545" width="13.375" style="24" customWidth="1"/>
    <col min="1546" max="1547" width="10.875" style="24" customWidth="1"/>
    <col min="1548" max="1792" width="12.125" style="24"/>
    <col min="1793" max="1793" width="13.375" style="24" customWidth="1"/>
    <col min="1794" max="1794" width="15.875" style="24" customWidth="1"/>
    <col min="1795" max="1795" width="13.375" style="24" customWidth="1"/>
    <col min="1796" max="1797" width="10.875" style="24" customWidth="1"/>
    <col min="1798" max="1798" width="12.125" style="24"/>
    <col min="1799" max="1799" width="10.875" style="24" customWidth="1"/>
    <col min="1800" max="1800" width="12.125" style="24"/>
    <col min="1801" max="1801" width="13.375" style="24" customWidth="1"/>
    <col min="1802" max="1803" width="10.875" style="24" customWidth="1"/>
    <col min="1804" max="2048" width="12.125" style="24"/>
    <col min="2049" max="2049" width="13.375" style="24" customWidth="1"/>
    <col min="2050" max="2050" width="15.875" style="24" customWidth="1"/>
    <col min="2051" max="2051" width="13.375" style="24" customWidth="1"/>
    <col min="2052" max="2053" width="10.875" style="24" customWidth="1"/>
    <col min="2054" max="2054" width="12.125" style="24"/>
    <col min="2055" max="2055" width="10.875" style="24" customWidth="1"/>
    <col min="2056" max="2056" width="12.125" style="24"/>
    <col min="2057" max="2057" width="13.375" style="24" customWidth="1"/>
    <col min="2058" max="2059" width="10.875" style="24" customWidth="1"/>
    <col min="2060" max="2304" width="12.125" style="24"/>
    <col min="2305" max="2305" width="13.375" style="24" customWidth="1"/>
    <col min="2306" max="2306" width="15.875" style="24" customWidth="1"/>
    <col min="2307" max="2307" width="13.375" style="24" customWidth="1"/>
    <col min="2308" max="2309" width="10.875" style="24" customWidth="1"/>
    <col min="2310" max="2310" width="12.125" style="24"/>
    <col min="2311" max="2311" width="10.875" style="24" customWidth="1"/>
    <col min="2312" max="2312" width="12.125" style="24"/>
    <col min="2313" max="2313" width="13.375" style="24" customWidth="1"/>
    <col min="2314" max="2315" width="10.875" style="24" customWidth="1"/>
    <col min="2316" max="2560" width="12.125" style="24"/>
    <col min="2561" max="2561" width="13.375" style="24" customWidth="1"/>
    <col min="2562" max="2562" width="15.875" style="24" customWidth="1"/>
    <col min="2563" max="2563" width="13.375" style="24" customWidth="1"/>
    <col min="2564" max="2565" width="10.875" style="24" customWidth="1"/>
    <col min="2566" max="2566" width="12.125" style="24"/>
    <col min="2567" max="2567" width="10.875" style="24" customWidth="1"/>
    <col min="2568" max="2568" width="12.125" style="24"/>
    <col min="2569" max="2569" width="13.375" style="24" customWidth="1"/>
    <col min="2570" max="2571" width="10.875" style="24" customWidth="1"/>
    <col min="2572" max="2816" width="12.125" style="24"/>
    <col min="2817" max="2817" width="13.375" style="24" customWidth="1"/>
    <col min="2818" max="2818" width="15.875" style="24" customWidth="1"/>
    <col min="2819" max="2819" width="13.375" style="24" customWidth="1"/>
    <col min="2820" max="2821" width="10.875" style="24" customWidth="1"/>
    <col min="2822" max="2822" width="12.125" style="24"/>
    <col min="2823" max="2823" width="10.875" style="24" customWidth="1"/>
    <col min="2824" max="2824" width="12.125" style="24"/>
    <col min="2825" max="2825" width="13.375" style="24" customWidth="1"/>
    <col min="2826" max="2827" width="10.875" style="24" customWidth="1"/>
    <col min="2828" max="3072" width="12.125" style="24"/>
    <col min="3073" max="3073" width="13.375" style="24" customWidth="1"/>
    <col min="3074" max="3074" width="15.875" style="24" customWidth="1"/>
    <col min="3075" max="3075" width="13.375" style="24" customWidth="1"/>
    <col min="3076" max="3077" width="10.875" style="24" customWidth="1"/>
    <col min="3078" max="3078" width="12.125" style="24"/>
    <col min="3079" max="3079" width="10.875" style="24" customWidth="1"/>
    <col min="3080" max="3080" width="12.125" style="24"/>
    <col min="3081" max="3081" width="13.375" style="24" customWidth="1"/>
    <col min="3082" max="3083" width="10.875" style="24" customWidth="1"/>
    <col min="3084" max="3328" width="12.125" style="24"/>
    <col min="3329" max="3329" width="13.375" style="24" customWidth="1"/>
    <col min="3330" max="3330" width="15.875" style="24" customWidth="1"/>
    <col min="3331" max="3331" width="13.375" style="24" customWidth="1"/>
    <col min="3332" max="3333" width="10.875" style="24" customWidth="1"/>
    <col min="3334" max="3334" width="12.125" style="24"/>
    <col min="3335" max="3335" width="10.875" style="24" customWidth="1"/>
    <col min="3336" max="3336" width="12.125" style="24"/>
    <col min="3337" max="3337" width="13.375" style="24" customWidth="1"/>
    <col min="3338" max="3339" width="10.875" style="24" customWidth="1"/>
    <col min="3340" max="3584" width="12.125" style="24"/>
    <col min="3585" max="3585" width="13.375" style="24" customWidth="1"/>
    <col min="3586" max="3586" width="15.875" style="24" customWidth="1"/>
    <col min="3587" max="3587" width="13.375" style="24" customWidth="1"/>
    <col min="3588" max="3589" width="10.875" style="24" customWidth="1"/>
    <col min="3590" max="3590" width="12.125" style="24"/>
    <col min="3591" max="3591" width="10.875" style="24" customWidth="1"/>
    <col min="3592" max="3592" width="12.125" style="24"/>
    <col min="3593" max="3593" width="13.375" style="24" customWidth="1"/>
    <col min="3594" max="3595" width="10.875" style="24" customWidth="1"/>
    <col min="3596" max="3840" width="12.125" style="24"/>
    <col min="3841" max="3841" width="13.375" style="24" customWidth="1"/>
    <col min="3842" max="3842" width="15.875" style="24" customWidth="1"/>
    <col min="3843" max="3843" width="13.375" style="24" customWidth="1"/>
    <col min="3844" max="3845" width="10.875" style="24" customWidth="1"/>
    <col min="3846" max="3846" width="12.125" style="24"/>
    <col min="3847" max="3847" width="10.875" style="24" customWidth="1"/>
    <col min="3848" max="3848" width="12.125" style="24"/>
    <col min="3849" max="3849" width="13.375" style="24" customWidth="1"/>
    <col min="3850" max="3851" width="10.875" style="24" customWidth="1"/>
    <col min="3852" max="4096" width="12.125" style="24"/>
    <col min="4097" max="4097" width="13.375" style="24" customWidth="1"/>
    <col min="4098" max="4098" width="15.875" style="24" customWidth="1"/>
    <col min="4099" max="4099" width="13.375" style="24" customWidth="1"/>
    <col min="4100" max="4101" width="10.875" style="24" customWidth="1"/>
    <col min="4102" max="4102" width="12.125" style="24"/>
    <col min="4103" max="4103" width="10.875" style="24" customWidth="1"/>
    <col min="4104" max="4104" width="12.125" style="24"/>
    <col min="4105" max="4105" width="13.375" style="24" customWidth="1"/>
    <col min="4106" max="4107" width="10.875" style="24" customWidth="1"/>
    <col min="4108" max="4352" width="12.125" style="24"/>
    <col min="4353" max="4353" width="13.375" style="24" customWidth="1"/>
    <col min="4354" max="4354" width="15.875" style="24" customWidth="1"/>
    <col min="4355" max="4355" width="13.375" style="24" customWidth="1"/>
    <col min="4356" max="4357" width="10.875" style="24" customWidth="1"/>
    <col min="4358" max="4358" width="12.125" style="24"/>
    <col min="4359" max="4359" width="10.875" style="24" customWidth="1"/>
    <col min="4360" max="4360" width="12.125" style="24"/>
    <col min="4361" max="4361" width="13.375" style="24" customWidth="1"/>
    <col min="4362" max="4363" width="10.875" style="24" customWidth="1"/>
    <col min="4364" max="4608" width="12.125" style="24"/>
    <col min="4609" max="4609" width="13.375" style="24" customWidth="1"/>
    <col min="4610" max="4610" width="15.875" style="24" customWidth="1"/>
    <col min="4611" max="4611" width="13.375" style="24" customWidth="1"/>
    <col min="4612" max="4613" width="10.875" style="24" customWidth="1"/>
    <col min="4614" max="4614" width="12.125" style="24"/>
    <col min="4615" max="4615" width="10.875" style="24" customWidth="1"/>
    <col min="4616" max="4616" width="12.125" style="24"/>
    <col min="4617" max="4617" width="13.375" style="24" customWidth="1"/>
    <col min="4618" max="4619" width="10.875" style="24" customWidth="1"/>
    <col min="4620" max="4864" width="12.125" style="24"/>
    <col min="4865" max="4865" width="13.375" style="24" customWidth="1"/>
    <col min="4866" max="4866" width="15.875" style="24" customWidth="1"/>
    <col min="4867" max="4867" width="13.375" style="24" customWidth="1"/>
    <col min="4868" max="4869" width="10.875" style="24" customWidth="1"/>
    <col min="4870" max="4870" width="12.125" style="24"/>
    <col min="4871" max="4871" width="10.875" style="24" customWidth="1"/>
    <col min="4872" max="4872" width="12.125" style="24"/>
    <col min="4873" max="4873" width="13.375" style="24" customWidth="1"/>
    <col min="4874" max="4875" width="10.875" style="24" customWidth="1"/>
    <col min="4876" max="5120" width="12.125" style="24"/>
    <col min="5121" max="5121" width="13.375" style="24" customWidth="1"/>
    <col min="5122" max="5122" width="15.875" style="24" customWidth="1"/>
    <col min="5123" max="5123" width="13.375" style="24" customWidth="1"/>
    <col min="5124" max="5125" width="10.875" style="24" customWidth="1"/>
    <col min="5126" max="5126" width="12.125" style="24"/>
    <col min="5127" max="5127" width="10.875" style="24" customWidth="1"/>
    <col min="5128" max="5128" width="12.125" style="24"/>
    <col min="5129" max="5129" width="13.375" style="24" customWidth="1"/>
    <col min="5130" max="5131" width="10.875" style="24" customWidth="1"/>
    <col min="5132" max="5376" width="12.125" style="24"/>
    <col min="5377" max="5377" width="13.375" style="24" customWidth="1"/>
    <col min="5378" max="5378" width="15.875" style="24" customWidth="1"/>
    <col min="5379" max="5379" width="13.375" style="24" customWidth="1"/>
    <col min="5380" max="5381" width="10.875" style="24" customWidth="1"/>
    <col min="5382" max="5382" width="12.125" style="24"/>
    <col min="5383" max="5383" width="10.875" style="24" customWidth="1"/>
    <col min="5384" max="5384" width="12.125" style="24"/>
    <col min="5385" max="5385" width="13.375" style="24" customWidth="1"/>
    <col min="5386" max="5387" width="10.875" style="24" customWidth="1"/>
    <col min="5388" max="5632" width="12.125" style="24"/>
    <col min="5633" max="5633" width="13.375" style="24" customWidth="1"/>
    <col min="5634" max="5634" width="15.875" style="24" customWidth="1"/>
    <col min="5635" max="5635" width="13.375" style="24" customWidth="1"/>
    <col min="5636" max="5637" width="10.875" style="24" customWidth="1"/>
    <col min="5638" max="5638" width="12.125" style="24"/>
    <col min="5639" max="5639" width="10.875" style="24" customWidth="1"/>
    <col min="5640" max="5640" width="12.125" style="24"/>
    <col min="5641" max="5641" width="13.375" style="24" customWidth="1"/>
    <col min="5642" max="5643" width="10.875" style="24" customWidth="1"/>
    <col min="5644" max="5888" width="12.125" style="24"/>
    <col min="5889" max="5889" width="13.375" style="24" customWidth="1"/>
    <col min="5890" max="5890" width="15.875" style="24" customWidth="1"/>
    <col min="5891" max="5891" width="13.375" style="24" customWidth="1"/>
    <col min="5892" max="5893" width="10.875" style="24" customWidth="1"/>
    <col min="5894" max="5894" width="12.125" style="24"/>
    <col min="5895" max="5895" width="10.875" style="24" customWidth="1"/>
    <col min="5896" max="5896" width="12.125" style="24"/>
    <col min="5897" max="5897" width="13.375" style="24" customWidth="1"/>
    <col min="5898" max="5899" width="10.875" style="24" customWidth="1"/>
    <col min="5900" max="6144" width="12.125" style="24"/>
    <col min="6145" max="6145" width="13.375" style="24" customWidth="1"/>
    <col min="6146" max="6146" width="15.875" style="24" customWidth="1"/>
    <col min="6147" max="6147" width="13.375" style="24" customWidth="1"/>
    <col min="6148" max="6149" width="10.875" style="24" customWidth="1"/>
    <col min="6150" max="6150" width="12.125" style="24"/>
    <col min="6151" max="6151" width="10.875" style="24" customWidth="1"/>
    <col min="6152" max="6152" width="12.125" style="24"/>
    <col min="6153" max="6153" width="13.375" style="24" customWidth="1"/>
    <col min="6154" max="6155" width="10.875" style="24" customWidth="1"/>
    <col min="6156" max="6400" width="12.125" style="24"/>
    <col min="6401" max="6401" width="13.375" style="24" customWidth="1"/>
    <col min="6402" max="6402" width="15.875" style="24" customWidth="1"/>
    <col min="6403" max="6403" width="13.375" style="24" customWidth="1"/>
    <col min="6404" max="6405" width="10.875" style="24" customWidth="1"/>
    <col min="6406" max="6406" width="12.125" style="24"/>
    <col min="6407" max="6407" width="10.875" style="24" customWidth="1"/>
    <col min="6408" max="6408" width="12.125" style="24"/>
    <col min="6409" max="6409" width="13.375" style="24" customWidth="1"/>
    <col min="6410" max="6411" width="10.875" style="24" customWidth="1"/>
    <col min="6412" max="6656" width="12.125" style="24"/>
    <col min="6657" max="6657" width="13.375" style="24" customWidth="1"/>
    <col min="6658" max="6658" width="15.875" style="24" customWidth="1"/>
    <col min="6659" max="6659" width="13.375" style="24" customWidth="1"/>
    <col min="6660" max="6661" width="10.875" style="24" customWidth="1"/>
    <col min="6662" max="6662" width="12.125" style="24"/>
    <col min="6663" max="6663" width="10.875" style="24" customWidth="1"/>
    <col min="6664" max="6664" width="12.125" style="24"/>
    <col min="6665" max="6665" width="13.375" style="24" customWidth="1"/>
    <col min="6666" max="6667" width="10.875" style="24" customWidth="1"/>
    <col min="6668" max="6912" width="12.125" style="24"/>
    <col min="6913" max="6913" width="13.375" style="24" customWidth="1"/>
    <col min="6914" max="6914" width="15.875" style="24" customWidth="1"/>
    <col min="6915" max="6915" width="13.375" style="24" customWidth="1"/>
    <col min="6916" max="6917" width="10.875" style="24" customWidth="1"/>
    <col min="6918" max="6918" width="12.125" style="24"/>
    <col min="6919" max="6919" width="10.875" style="24" customWidth="1"/>
    <col min="6920" max="6920" width="12.125" style="24"/>
    <col min="6921" max="6921" width="13.375" style="24" customWidth="1"/>
    <col min="6922" max="6923" width="10.875" style="24" customWidth="1"/>
    <col min="6924" max="7168" width="12.125" style="24"/>
    <col min="7169" max="7169" width="13.375" style="24" customWidth="1"/>
    <col min="7170" max="7170" width="15.875" style="24" customWidth="1"/>
    <col min="7171" max="7171" width="13.375" style="24" customWidth="1"/>
    <col min="7172" max="7173" width="10.875" style="24" customWidth="1"/>
    <col min="7174" max="7174" width="12.125" style="24"/>
    <col min="7175" max="7175" width="10.875" style="24" customWidth="1"/>
    <col min="7176" max="7176" width="12.125" style="24"/>
    <col min="7177" max="7177" width="13.375" style="24" customWidth="1"/>
    <col min="7178" max="7179" width="10.875" style="24" customWidth="1"/>
    <col min="7180" max="7424" width="12.125" style="24"/>
    <col min="7425" max="7425" width="13.375" style="24" customWidth="1"/>
    <col min="7426" max="7426" width="15.875" style="24" customWidth="1"/>
    <col min="7427" max="7427" width="13.375" style="24" customWidth="1"/>
    <col min="7428" max="7429" width="10.875" style="24" customWidth="1"/>
    <col min="7430" max="7430" width="12.125" style="24"/>
    <col min="7431" max="7431" width="10.875" style="24" customWidth="1"/>
    <col min="7432" max="7432" width="12.125" style="24"/>
    <col min="7433" max="7433" width="13.375" style="24" customWidth="1"/>
    <col min="7434" max="7435" width="10.875" style="24" customWidth="1"/>
    <col min="7436" max="7680" width="12.125" style="24"/>
    <col min="7681" max="7681" width="13.375" style="24" customWidth="1"/>
    <col min="7682" max="7682" width="15.875" style="24" customWidth="1"/>
    <col min="7683" max="7683" width="13.375" style="24" customWidth="1"/>
    <col min="7684" max="7685" width="10.875" style="24" customWidth="1"/>
    <col min="7686" max="7686" width="12.125" style="24"/>
    <col min="7687" max="7687" width="10.875" style="24" customWidth="1"/>
    <col min="7688" max="7688" width="12.125" style="24"/>
    <col min="7689" max="7689" width="13.375" style="24" customWidth="1"/>
    <col min="7690" max="7691" width="10.875" style="24" customWidth="1"/>
    <col min="7692" max="7936" width="12.125" style="24"/>
    <col min="7937" max="7937" width="13.375" style="24" customWidth="1"/>
    <col min="7938" max="7938" width="15.875" style="24" customWidth="1"/>
    <col min="7939" max="7939" width="13.375" style="24" customWidth="1"/>
    <col min="7940" max="7941" width="10.875" style="24" customWidth="1"/>
    <col min="7942" max="7942" width="12.125" style="24"/>
    <col min="7943" max="7943" width="10.875" style="24" customWidth="1"/>
    <col min="7944" max="7944" width="12.125" style="24"/>
    <col min="7945" max="7945" width="13.375" style="24" customWidth="1"/>
    <col min="7946" max="7947" width="10.875" style="24" customWidth="1"/>
    <col min="7948" max="8192" width="12.125" style="24"/>
    <col min="8193" max="8193" width="13.375" style="24" customWidth="1"/>
    <col min="8194" max="8194" width="15.875" style="24" customWidth="1"/>
    <col min="8195" max="8195" width="13.375" style="24" customWidth="1"/>
    <col min="8196" max="8197" width="10.875" style="24" customWidth="1"/>
    <col min="8198" max="8198" width="12.125" style="24"/>
    <col min="8199" max="8199" width="10.875" style="24" customWidth="1"/>
    <col min="8200" max="8200" width="12.125" style="24"/>
    <col min="8201" max="8201" width="13.375" style="24" customWidth="1"/>
    <col min="8202" max="8203" width="10.875" style="24" customWidth="1"/>
    <col min="8204" max="8448" width="12.125" style="24"/>
    <col min="8449" max="8449" width="13.375" style="24" customWidth="1"/>
    <col min="8450" max="8450" width="15.875" style="24" customWidth="1"/>
    <col min="8451" max="8451" width="13.375" style="24" customWidth="1"/>
    <col min="8452" max="8453" width="10.875" style="24" customWidth="1"/>
    <col min="8454" max="8454" width="12.125" style="24"/>
    <col min="8455" max="8455" width="10.875" style="24" customWidth="1"/>
    <col min="8456" max="8456" width="12.125" style="24"/>
    <col min="8457" max="8457" width="13.375" style="24" customWidth="1"/>
    <col min="8458" max="8459" width="10.875" style="24" customWidth="1"/>
    <col min="8460" max="8704" width="12.125" style="24"/>
    <col min="8705" max="8705" width="13.375" style="24" customWidth="1"/>
    <col min="8706" max="8706" width="15.875" style="24" customWidth="1"/>
    <col min="8707" max="8707" width="13.375" style="24" customWidth="1"/>
    <col min="8708" max="8709" width="10.875" style="24" customWidth="1"/>
    <col min="8710" max="8710" width="12.125" style="24"/>
    <col min="8711" max="8711" width="10.875" style="24" customWidth="1"/>
    <col min="8712" max="8712" width="12.125" style="24"/>
    <col min="8713" max="8713" width="13.375" style="24" customWidth="1"/>
    <col min="8714" max="8715" width="10.875" style="24" customWidth="1"/>
    <col min="8716" max="8960" width="12.125" style="24"/>
    <col min="8961" max="8961" width="13.375" style="24" customWidth="1"/>
    <col min="8962" max="8962" width="15.875" style="24" customWidth="1"/>
    <col min="8963" max="8963" width="13.375" style="24" customWidth="1"/>
    <col min="8964" max="8965" width="10.875" style="24" customWidth="1"/>
    <col min="8966" max="8966" width="12.125" style="24"/>
    <col min="8967" max="8967" width="10.875" style="24" customWidth="1"/>
    <col min="8968" max="8968" width="12.125" style="24"/>
    <col min="8969" max="8969" width="13.375" style="24" customWidth="1"/>
    <col min="8970" max="8971" width="10.875" style="24" customWidth="1"/>
    <col min="8972" max="9216" width="12.125" style="24"/>
    <col min="9217" max="9217" width="13.375" style="24" customWidth="1"/>
    <col min="9218" max="9218" width="15.875" style="24" customWidth="1"/>
    <col min="9219" max="9219" width="13.375" style="24" customWidth="1"/>
    <col min="9220" max="9221" width="10.875" style="24" customWidth="1"/>
    <col min="9222" max="9222" width="12.125" style="24"/>
    <col min="9223" max="9223" width="10.875" style="24" customWidth="1"/>
    <col min="9224" max="9224" width="12.125" style="24"/>
    <col min="9225" max="9225" width="13.375" style="24" customWidth="1"/>
    <col min="9226" max="9227" width="10.875" style="24" customWidth="1"/>
    <col min="9228" max="9472" width="12.125" style="24"/>
    <col min="9473" max="9473" width="13.375" style="24" customWidth="1"/>
    <col min="9474" max="9474" width="15.875" style="24" customWidth="1"/>
    <col min="9475" max="9475" width="13.375" style="24" customWidth="1"/>
    <col min="9476" max="9477" width="10.875" style="24" customWidth="1"/>
    <col min="9478" max="9478" width="12.125" style="24"/>
    <col min="9479" max="9479" width="10.875" style="24" customWidth="1"/>
    <col min="9480" max="9480" width="12.125" style="24"/>
    <col min="9481" max="9481" width="13.375" style="24" customWidth="1"/>
    <col min="9482" max="9483" width="10.875" style="24" customWidth="1"/>
    <col min="9484" max="9728" width="12.125" style="24"/>
    <col min="9729" max="9729" width="13.375" style="24" customWidth="1"/>
    <col min="9730" max="9730" width="15.875" style="24" customWidth="1"/>
    <col min="9731" max="9731" width="13.375" style="24" customWidth="1"/>
    <col min="9732" max="9733" width="10.875" style="24" customWidth="1"/>
    <col min="9734" max="9734" width="12.125" style="24"/>
    <col min="9735" max="9735" width="10.875" style="24" customWidth="1"/>
    <col min="9736" max="9736" width="12.125" style="24"/>
    <col min="9737" max="9737" width="13.375" style="24" customWidth="1"/>
    <col min="9738" max="9739" width="10.875" style="24" customWidth="1"/>
    <col min="9740" max="9984" width="12.125" style="24"/>
    <col min="9985" max="9985" width="13.375" style="24" customWidth="1"/>
    <col min="9986" max="9986" width="15.875" style="24" customWidth="1"/>
    <col min="9987" max="9987" width="13.375" style="24" customWidth="1"/>
    <col min="9988" max="9989" width="10.875" style="24" customWidth="1"/>
    <col min="9990" max="9990" width="12.125" style="24"/>
    <col min="9991" max="9991" width="10.875" style="24" customWidth="1"/>
    <col min="9992" max="9992" width="12.125" style="24"/>
    <col min="9993" max="9993" width="13.375" style="24" customWidth="1"/>
    <col min="9994" max="9995" width="10.875" style="24" customWidth="1"/>
    <col min="9996" max="10240" width="12.125" style="24"/>
    <col min="10241" max="10241" width="13.375" style="24" customWidth="1"/>
    <col min="10242" max="10242" width="15.875" style="24" customWidth="1"/>
    <col min="10243" max="10243" width="13.375" style="24" customWidth="1"/>
    <col min="10244" max="10245" width="10.875" style="24" customWidth="1"/>
    <col min="10246" max="10246" width="12.125" style="24"/>
    <col min="10247" max="10247" width="10.875" style="24" customWidth="1"/>
    <col min="10248" max="10248" width="12.125" style="24"/>
    <col min="10249" max="10249" width="13.375" style="24" customWidth="1"/>
    <col min="10250" max="10251" width="10.875" style="24" customWidth="1"/>
    <col min="10252" max="10496" width="12.125" style="24"/>
    <col min="10497" max="10497" width="13.375" style="24" customWidth="1"/>
    <col min="10498" max="10498" width="15.875" style="24" customWidth="1"/>
    <col min="10499" max="10499" width="13.375" style="24" customWidth="1"/>
    <col min="10500" max="10501" width="10.875" style="24" customWidth="1"/>
    <col min="10502" max="10502" width="12.125" style="24"/>
    <col min="10503" max="10503" width="10.875" style="24" customWidth="1"/>
    <col min="10504" max="10504" width="12.125" style="24"/>
    <col min="10505" max="10505" width="13.375" style="24" customWidth="1"/>
    <col min="10506" max="10507" width="10.875" style="24" customWidth="1"/>
    <col min="10508" max="10752" width="12.125" style="24"/>
    <col min="10753" max="10753" width="13.375" style="24" customWidth="1"/>
    <col min="10754" max="10754" width="15.875" style="24" customWidth="1"/>
    <col min="10755" max="10755" width="13.375" style="24" customWidth="1"/>
    <col min="10756" max="10757" width="10.875" style="24" customWidth="1"/>
    <col min="10758" max="10758" width="12.125" style="24"/>
    <col min="10759" max="10759" width="10.875" style="24" customWidth="1"/>
    <col min="10760" max="10760" width="12.125" style="24"/>
    <col min="10761" max="10761" width="13.375" style="24" customWidth="1"/>
    <col min="10762" max="10763" width="10.875" style="24" customWidth="1"/>
    <col min="10764" max="11008" width="12.125" style="24"/>
    <col min="11009" max="11009" width="13.375" style="24" customWidth="1"/>
    <col min="11010" max="11010" width="15.875" style="24" customWidth="1"/>
    <col min="11011" max="11011" width="13.375" style="24" customWidth="1"/>
    <col min="11012" max="11013" width="10.875" style="24" customWidth="1"/>
    <col min="11014" max="11014" width="12.125" style="24"/>
    <col min="11015" max="11015" width="10.875" style="24" customWidth="1"/>
    <col min="11016" max="11016" width="12.125" style="24"/>
    <col min="11017" max="11017" width="13.375" style="24" customWidth="1"/>
    <col min="11018" max="11019" width="10.875" style="24" customWidth="1"/>
    <col min="11020" max="11264" width="12.125" style="24"/>
    <col min="11265" max="11265" width="13.375" style="24" customWidth="1"/>
    <col min="11266" max="11266" width="15.875" style="24" customWidth="1"/>
    <col min="11267" max="11267" width="13.375" style="24" customWidth="1"/>
    <col min="11268" max="11269" width="10.875" style="24" customWidth="1"/>
    <col min="11270" max="11270" width="12.125" style="24"/>
    <col min="11271" max="11271" width="10.875" style="24" customWidth="1"/>
    <col min="11272" max="11272" width="12.125" style="24"/>
    <col min="11273" max="11273" width="13.375" style="24" customWidth="1"/>
    <col min="11274" max="11275" width="10.875" style="24" customWidth="1"/>
    <col min="11276" max="11520" width="12.125" style="24"/>
    <col min="11521" max="11521" width="13.375" style="24" customWidth="1"/>
    <col min="11522" max="11522" width="15.875" style="24" customWidth="1"/>
    <col min="11523" max="11523" width="13.375" style="24" customWidth="1"/>
    <col min="11524" max="11525" width="10.875" style="24" customWidth="1"/>
    <col min="11526" max="11526" width="12.125" style="24"/>
    <col min="11527" max="11527" width="10.875" style="24" customWidth="1"/>
    <col min="11528" max="11528" width="12.125" style="24"/>
    <col min="11529" max="11529" width="13.375" style="24" customWidth="1"/>
    <col min="11530" max="11531" width="10.875" style="24" customWidth="1"/>
    <col min="11532" max="11776" width="12.125" style="24"/>
    <col min="11777" max="11777" width="13.375" style="24" customWidth="1"/>
    <col min="11778" max="11778" width="15.875" style="24" customWidth="1"/>
    <col min="11779" max="11779" width="13.375" style="24" customWidth="1"/>
    <col min="11780" max="11781" width="10.875" style="24" customWidth="1"/>
    <col min="11782" max="11782" width="12.125" style="24"/>
    <col min="11783" max="11783" width="10.875" style="24" customWidth="1"/>
    <col min="11784" max="11784" width="12.125" style="24"/>
    <col min="11785" max="11785" width="13.375" style="24" customWidth="1"/>
    <col min="11786" max="11787" width="10.875" style="24" customWidth="1"/>
    <col min="11788" max="12032" width="12.125" style="24"/>
    <col min="12033" max="12033" width="13.375" style="24" customWidth="1"/>
    <col min="12034" max="12034" width="15.875" style="24" customWidth="1"/>
    <col min="12035" max="12035" width="13.375" style="24" customWidth="1"/>
    <col min="12036" max="12037" width="10.875" style="24" customWidth="1"/>
    <col min="12038" max="12038" width="12.125" style="24"/>
    <col min="12039" max="12039" width="10.875" style="24" customWidth="1"/>
    <col min="12040" max="12040" width="12.125" style="24"/>
    <col min="12041" max="12041" width="13.375" style="24" customWidth="1"/>
    <col min="12042" max="12043" width="10.875" style="24" customWidth="1"/>
    <col min="12044" max="12288" width="12.125" style="24"/>
    <col min="12289" max="12289" width="13.375" style="24" customWidth="1"/>
    <col min="12290" max="12290" width="15.875" style="24" customWidth="1"/>
    <col min="12291" max="12291" width="13.375" style="24" customWidth="1"/>
    <col min="12292" max="12293" width="10.875" style="24" customWidth="1"/>
    <col min="12294" max="12294" width="12.125" style="24"/>
    <col min="12295" max="12295" width="10.875" style="24" customWidth="1"/>
    <col min="12296" max="12296" width="12.125" style="24"/>
    <col min="12297" max="12297" width="13.375" style="24" customWidth="1"/>
    <col min="12298" max="12299" width="10.875" style="24" customWidth="1"/>
    <col min="12300" max="12544" width="12.125" style="24"/>
    <col min="12545" max="12545" width="13.375" style="24" customWidth="1"/>
    <col min="12546" max="12546" width="15.875" style="24" customWidth="1"/>
    <col min="12547" max="12547" width="13.375" style="24" customWidth="1"/>
    <col min="12548" max="12549" width="10.875" style="24" customWidth="1"/>
    <col min="12550" max="12550" width="12.125" style="24"/>
    <col min="12551" max="12551" width="10.875" style="24" customWidth="1"/>
    <col min="12552" max="12552" width="12.125" style="24"/>
    <col min="12553" max="12553" width="13.375" style="24" customWidth="1"/>
    <col min="12554" max="12555" width="10.875" style="24" customWidth="1"/>
    <col min="12556" max="12800" width="12.125" style="24"/>
    <col min="12801" max="12801" width="13.375" style="24" customWidth="1"/>
    <col min="12802" max="12802" width="15.875" style="24" customWidth="1"/>
    <col min="12803" max="12803" width="13.375" style="24" customWidth="1"/>
    <col min="12804" max="12805" width="10.875" style="24" customWidth="1"/>
    <col min="12806" max="12806" width="12.125" style="24"/>
    <col min="12807" max="12807" width="10.875" style="24" customWidth="1"/>
    <col min="12808" max="12808" width="12.125" style="24"/>
    <col min="12809" max="12809" width="13.375" style="24" customWidth="1"/>
    <col min="12810" max="12811" width="10.875" style="24" customWidth="1"/>
    <col min="12812" max="13056" width="12.125" style="24"/>
    <col min="13057" max="13057" width="13.375" style="24" customWidth="1"/>
    <col min="13058" max="13058" width="15.875" style="24" customWidth="1"/>
    <col min="13059" max="13059" width="13.375" style="24" customWidth="1"/>
    <col min="13060" max="13061" width="10.875" style="24" customWidth="1"/>
    <col min="13062" max="13062" width="12.125" style="24"/>
    <col min="13063" max="13063" width="10.875" style="24" customWidth="1"/>
    <col min="13064" max="13064" width="12.125" style="24"/>
    <col min="13065" max="13065" width="13.375" style="24" customWidth="1"/>
    <col min="13066" max="13067" width="10.875" style="24" customWidth="1"/>
    <col min="13068" max="13312" width="12.125" style="24"/>
    <col min="13313" max="13313" width="13.375" style="24" customWidth="1"/>
    <col min="13314" max="13314" width="15.875" style="24" customWidth="1"/>
    <col min="13315" max="13315" width="13.375" style="24" customWidth="1"/>
    <col min="13316" max="13317" width="10.875" style="24" customWidth="1"/>
    <col min="13318" max="13318" width="12.125" style="24"/>
    <col min="13319" max="13319" width="10.875" style="24" customWidth="1"/>
    <col min="13320" max="13320" width="12.125" style="24"/>
    <col min="13321" max="13321" width="13.375" style="24" customWidth="1"/>
    <col min="13322" max="13323" width="10.875" style="24" customWidth="1"/>
    <col min="13324" max="13568" width="12.125" style="24"/>
    <col min="13569" max="13569" width="13.375" style="24" customWidth="1"/>
    <col min="13570" max="13570" width="15.875" style="24" customWidth="1"/>
    <col min="13571" max="13571" width="13.375" style="24" customWidth="1"/>
    <col min="13572" max="13573" width="10.875" style="24" customWidth="1"/>
    <col min="13574" max="13574" width="12.125" style="24"/>
    <col min="13575" max="13575" width="10.875" style="24" customWidth="1"/>
    <col min="13576" max="13576" width="12.125" style="24"/>
    <col min="13577" max="13577" width="13.375" style="24" customWidth="1"/>
    <col min="13578" max="13579" width="10.875" style="24" customWidth="1"/>
    <col min="13580" max="13824" width="12.125" style="24"/>
    <col min="13825" max="13825" width="13.375" style="24" customWidth="1"/>
    <col min="13826" max="13826" width="15.875" style="24" customWidth="1"/>
    <col min="13827" max="13827" width="13.375" style="24" customWidth="1"/>
    <col min="13828" max="13829" width="10.875" style="24" customWidth="1"/>
    <col min="13830" max="13830" width="12.125" style="24"/>
    <col min="13831" max="13831" width="10.875" style="24" customWidth="1"/>
    <col min="13832" max="13832" width="12.125" style="24"/>
    <col min="13833" max="13833" width="13.375" style="24" customWidth="1"/>
    <col min="13834" max="13835" width="10.875" style="24" customWidth="1"/>
    <col min="13836" max="14080" width="12.125" style="24"/>
    <col min="14081" max="14081" width="13.375" style="24" customWidth="1"/>
    <col min="14082" max="14082" width="15.875" style="24" customWidth="1"/>
    <col min="14083" max="14083" width="13.375" style="24" customWidth="1"/>
    <col min="14084" max="14085" width="10.875" style="24" customWidth="1"/>
    <col min="14086" max="14086" width="12.125" style="24"/>
    <col min="14087" max="14087" width="10.875" style="24" customWidth="1"/>
    <col min="14088" max="14088" width="12.125" style="24"/>
    <col min="14089" max="14089" width="13.375" style="24" customWidth="1"/>
    <col min="14090" max="14091" width="10.875" style="24" customWidth="1"/>
    <col min="14092" max="14336" width="12.125" style="24"/>
    <col min="14337" max="14337" width="13.375" style="24" customWidth="1"/>
    <col min="14338" max="14338" width="15.875" style="24" customWidth="1"/>
    <col min="14339" max="14339" width="13.375" style="24" customWidth="1"/>
    <col min="14340" max="14341" width="10.875" style="24" customWidth="1"/>
    <col min="14342" max="14342" width="12.125" style="24"/>
    <col min="14343" max="14343" width="10.875" style="24" customWidth="1"/>
    <col min="14344" max="14344" width="12.125" style="24"/>
    <col min="14345" max="14345" width="13.375" style="24" customWidth="1"/>
    <col min="14346" max="14347" width="10.875" style="24" customWidth="1"/>
    <col min="14348" max="14592" width="12.125" style="24"/>
    <col min="14593" max="14593" width="13.375" style="24" customWidth="1"/>
    <col min="14594" max="14594" width="15.875" style="24" customWidth="1"/>
    <col min="14595" max="14595" width="13.375" style="24" customWidth="1"/>
    <col min="14596" max="14597" width="10.875" style="24" customWidth="1"/>
    <col min="14598" max="14598" width="12.125" style="24"/>
    <col min="14599" max="14599" width="10.875" style="24" customWidth="1"/>
    <col min="14600" max="14600" width="12.125" style="24"/>
    <col min="14601" max="14601" width="13.375" style="24" customWidth="1"/>
    <col min="14602" max="14603" width="10.875" style="24" customWidth="1"/>
    <col min="14604" max="14848" width="12.125" style="24"/>
    <col min="14849" max="14849" width="13.375" style="24" customWidth="1"/>
    <col min="14850" max="14850" width="15.875" style="24" customWidth="1"/>
    <col min="14851" max="14851" width="13.375" style="24" customWidth="1"/>
    <col min="14852" max="14853" width="10.875" style="24" customWidth="1"/>
    <col min="14854" max="14854" width="12.125" style="24"/>
    <col min="14855" max="14855" width="10.875" style="24" customWidth="1"/>
    <col min="14856" max="14856" width="12.125" style="24"/>
    <col min="14857" max="14857" width="13.375" style="24" customWidth="1"/>
    <col min="14858" max="14859" width="10.875" style="24" customWidth="1"/>
    <col min="14860" max="15104" width="12.125" style="24"/>
    <col min="15105" max="15105" width="13.375" style="24" customWidth="1"/>
    <col min="15106" max="15106" width="15.875" style="24" customWidth="1"/>
    <col min="15107" max="15107" width="13.375" style="24" customWidth="1"/>
    <col min="15108" max="15109" width="10.875" style="24" customWidth="1"/>
    <col min="15110" max="15110" width="12.125" style="24"/>
    <col min="15111" max="15111" width="10.875" style="24" customWidth="1"/>
    <col min="15112" max="15112" width="12.125" style="24"/>
    <col min="15113" max="15113" width="13.375" style="24" customWidth="1"/>
    <col min="15114" max="15115" width="10.875" style="24" customWidth="1"/>
    <col min="15116" max="15360" width="12.125" style="24"/>
    <col min="15361" max="15361" width="13.375" style="24" customWidth="1"/>
    <col min="15362" max="15362" width="15.875" style="24" customWidth="1"/>
    <col min="15363" max="15363" width="13.375" style="24" customWidth="1"/>
    <col min="15364" max="15365" width="10.875" style="24" customWidth="1"/>
    <col min="15366" max="15366" width="12.125" style="24"/>
    <col min="15367" max="15367" width="10.875" style="24" customWidth="1"/>
    <col min="15368" max="15368" width="12.125" style="24"/>
    <col min="15369" max="15369" width="13.375" style="24" customWidth="1"/>
    <col min="15370" max="15371" width="10.875" style="24" customWidth="1"/>
    <col min="15372" max="15616" width="12.125" style="24"/>
    <col min="15617" max="15617" width="13.375" style="24" customWidth="1"/>
    <col min="15618" max="15618" width="15.875" style="24" customWidth="1"/>
    <col min="15619" max="15619" width="13.375" style="24" customWidth="1"/>
    <col min="15620" max="15621" width="10.875" style="24" customWidth="1"/>
    <col min="15622" max="15622" width="12.125" style="24"/>
    <col min="15623" max="15623" width="10.875" style="24" customWidth="1"/>
    <col min="15624" max="15624" width="12.125" style="24"/>
    <col min="15625" max="15625" width="13.375" style="24" customWidth="1"/>
    <col min="15626" max="15627" width="10.875" style="24" customWidth="1"/>
    <col min="15628" max="15872" width="12.125" style="24"/>
    <col min="15873" max="15873" width="13.375" style="24" customWidth="1"/>
    <col min="15874" max="15874" width="15.875" style="24" customWidth="1"/>
    <col min="15875" max="15875" width="13.375" style="24" customWidth="1"/>
    <col min="15876" max="15877" width="10.875" style="24" customWidth="1"/>
    <col min="15878" max="15878" width="12.125" style="24"/>
    <col min="15879" max="15879" width="10.875" style="24" customWidth="1"/>
    <col min="15880" max="15880" width="12.125" style="24"/>
    <col min="15881" max="15881" width="13.375" style="24" customWidth="1"/>
    <col min="15882" max="15883" width="10.875" style="24" customWidth="1"/>
    <col min="15884" max="16128" width="12.125" style="24"/>
    <col min="16129" max="16129" width="13.375" style="24" customWidth="1"/>
    <col min="16130" max="16130" width="15.875" style="24" customWidth="1"/>
    <col min="16131" max="16131" width="13.375" style="24" customWidth="1"/>
    <col min="16132" max="16133" width="10.875" style="24" customWidth="1"/>
    <col min="16134" max="16134" width="12.125" style="24"/>
    <col min="16135" max="16135" width="10.875" style="24" customWidth="1"/>
    <col min="16136" max="16136" width="12.125" style="24"/>
    <col min="16137" max="16137" width="13.375" style="24" customWidth="1"/>
    <col min="16138" max="16139" width="10.875" style="24" customWidth="1"/>
    <col min="16140" max="16384" width="12.125" style="24"/>
  </cols>
  <sheetData>
    <row r="1" spans="1:13" x14ac:dyDescent="0.2">
      <c r="A1" s="23"/>
    </row>
    <row r="6" spans="1:13" x14ac:dyDescent="0.2">
      <c r="F6" s="25" t="s">
        <v>352</v>
      </c>
    </row>
    <row r="7" spans="1:13" x14ac:dyDescent="0.2">
      <c r="C7" s="25" t="s">
        <v>415</v>
      </c>
    </row>
    <row r="8" spans="1:13" ht="18" thickBot="1" x14ac:dyDescent="0.25">
      <c r="B8" s="27"/>
      <c r="C8" s="27"/>
      <c r="D8" s="27"/>
      <c r="E8" s="27"/>
      <c r="F8" s="27"/>
      <c r="G8" s="27"/>
      <c r="H8" s="27"/>
      <c r="I8" s="27"/>
      <c r="J8" s="27"/>
      <c r="K8" s="27"/>
      <c r="L8" s="27"/>
    </row>
    <row r="9" spans="1:13" x14ac:dyDescent="0.2">
      <c r="C9" s="28"/>
      <c r="D9" s="28"/>
      <c r="E9" s="28"/>
      <c r="F9" s="28"/>
      <c r="G9" s="29"/>
      <c r="H9" s="29"/>
      <c r="I9" s="29"/>
      <c r="J9" s="28"/>
      <c r="K9" s="28"/>
      <c r="L9" s="53" t="s">
        <v>416</v>
      </c>
    </row>
    <row r="10" spans="1:13" x14ac:dyDescent="0.2">
      <c r="B10" s="29"/>
      <c r="C10" s="33" t="s">
        <v>417</v>
      </c>
      <c r="D10" s="33" t="s">
        <v>418</v>
      </c>
      <c r="E10" s="33" t="s">
        <v>419</v>
      </c>
      <c r="F10" s="33" t="s">
        <v>386</v>
      </c>
      <c r="G10" s="33" t="s">
        <v>420</v>
      </c>
      <c r="H10" s="33" t="s">
        <v>421</v>
      </c>
      <c r="I10" s="33" t="s">
        <v>422</v>
      </c>
      <c r="J10" s="33" t="s">
        <v>423</v>
      </c>
      <c r="K10" s="33" t="s">
        <v>424</v>
      </c>
      <c r="L10" s="32" t="s">
        <v>425</v>
      </c>
      <c r="M10" s="46"/>
    </row>
    <row r="11" spans="1:13" x14ac:dyDescent="0.2">
      <c r="C11" s="28"/>
    </row>
    <row r="12" spans="1:13" x14ac:dyDescent="0.2">
      <c r="B12" s="108" t="s">
        <v>426</v>
      </c>
      <c r="C12" s="37">
        <f t="shared" ref="C12:L12" si="0">SUM(C14:C70)</f>
        <v>24273</v>
      </c>
      <c r="D12" s="62">
        <f t="shared" si="0"/>
        <v>97</v>
      </c>
      <c r="E12" s="62">
        <f t="shared" si="0"/>
        <v>641</v>
      </c>
      <c r="F12" s="62">
        <f t="shared" si="0"/>
        <v>19636</v>
      </c>
      <c r="G12" s="62">
        <f t="shared" si="0"/>
        <v>2074</v>
      </c>
      <c r="H12" s="62">
        <f t="shared" si="0"/>
        <v>7216</v>
      </c>
      <c r="I12" s="62">
        <f t="shared" si="0"/>
        <v>10346</v>
      </c>
      <c r="J12" s="62">
        <f t="shared" si="0"/>
        <v>396</v>
      </c>
      <c r="K12" s="62">
        <f t="shared" si="0"/>
        <v>104</v>
      </c>
      <c r="L12" s="62">
        <f t="shared" si="0"/>
        <v>3399</v>
      </c>
    </row>
    <row r="13" spans="1:13" x14ac:dyDescent="0.2">
      <c r="C13" s="28"/>
      <c r="E13" s="23" t="s">
        <v>37</v>
      </c>
    </row>
    <row r="14" spans="1:13" x14ac:dyDescent="0.2">
      <c r="B14" s="23" t="s">
        <v>427</v>
      </c>
      <c r="C14" s="35">
        <f t="shared" ref="C14:C20" si="1">SUM(D14:F14,J14:L14)</f>
        <v>11313</v>
      </c>
      <c r="D14" s="36">
        <v>39</v>
      </c>
      <c r="E14" s="36">
        <v>297</v>
      </c>
      <c r="F14" s="55">
        <v>9226</v>
      </c>
      <c r="G14" s="36">
        <v>967</v>
      </c>
      <c r="H14" s="36">
        <v>3411</v>
      </c>
      <c r="I14" s="36">
        <v>4848</v>
      </c>
      <c r="J14" s="36">
        <v>206</v>
      </c>
      <c r="K14" s="36">
        <v>57</v>
      </c>
      <c r="L14" s="36">
        <v>1488</v>
      </c>
    </row>
    <row r="15" spans="1:13" x14ac:dyDescent="0.2">
      <c r="B15" s="23" t="s">
        <v>428</v>
      </c>
      <c r="C15" s="35">
        <f t="shared" si="1"/>
        <v>862</v>
      </c>
      <c r="D15" s="36">
        <v>4</v>
      </c>
      <c r="E15" s="36">
        <v>10</v>
      </c>
      <c r="F15" s="55">
        <v>740</v>
      </c>
      <c r="G15" s="36">
        <v>41</v>
      </c>
      <c r="H15" s="36">
        <v>252</v>
      </c>
      <c r="I15" s="36">
        <v>447</v>
      </c>
      <c r="J15" s="36">
        <v>9</v>
      </c>
      <c r="K15" s="36">
        <v>1</v>
      </c>
      <c r="L15" s="36">
        <v>98</v>
      </c>
    </row>
    <row r="16" spans="1:13" x14ac:dyDescent="0.2">
      <c r="B16" s="23" t="s">
        <v>429</v>
      </c>
      <c r="C16" s="35">
        <f t="shared" si="1"/>
        <v>1146</v>
      </c>
      <c r="D16" s="36">
        <v>1</v>
      </c>
      <c r="E16" s="36">
        <v>14</v>
      </c>
      <c r="F16" s="55">
        <v>984</v>
      </c>
      <c r="G16" s="36">
        <v>108</v>
      </c>
      <c r="H16" s="36">
        <v>380</v>
      </c>
      <c r="I16" s="36">
        <v>496</v>
      </c>
      <c r="J16" s="36">
        <v>12</v>
      </c>
      <c r="K16" s="36">
        <v>1</v>
      </c>
      <c r="L16" s="36">
        <v>134</v>
      </c>
    </row>
    <row r="17" spans="2:12" x14ac:dyDescent="0.2">
      <c r="B17" s="23" t="s">
        <v>430</v>
      </c>
      <c r="C17" s="35">
        <f t="shared" si="1"/>
        <v>484</v>
      </c>
      <c r="D17" s="40">
        <v>3</v>
      </c>
      <c r="E17" s="36">
        <v>11</v>
      </c>
      <c r="F17" s="55">
        <v>398</v>
      </c>
      <c r="G17" s="36">
        <v>67</v>
      </c>
      <c r="H17" s="36">
        <v>150</v>
      </c>
      <c r="I17" s="36">
        <v>181</v>
      </c>
      <c r="J17" s="36">
        <v>3</v>
      </c>
      <c r="K17" s="36">
        <v>6</v>
      </c>
      <c r="L17" s="36">
        <v>63</v>
      </c>
    </row>
    <row r="18" spans="2:12" x14ac:dyDescent="0.2">
      <c r="B18" s="23" t="s">
        <v>431</v>
      </c>
      <c r="C18" s="35">
        <f t="shared" si="1"/>
        <v>897</v>
      </c>
      <c r="D18" s="36">
        <v>6</v>
      </c>
      <c r="E18" s="36">
        <v>12</v>
      </c>
      <c r="F18" s="55">
        <v>725</v>
      </c>
      <c r="G18" s="36">
        <v>60</v>
      </c>
      <c r="H18" s="36">
        <v>207</v>
      </c>
      <c r="I18" s="36">
        <v>458</v>
      </c>
      <c r="J18" s="36">
        <v>9</v>
      </c>
      <c r="K18" s="40" t="s">
        <v>432</v>
      </c>
      <c r="L18" s="36">
        <v>145</v>
      </c>
    </row>
    <row r="19" spans="2:12" x14ac:dyDescent="0.2">
      <c r="B19" s="23" t="s">
        <v>433</v>
      </c>
      <c r="C19" s="35">
        <f t="shared" si="1"/>
        <v>1834</v>
      </c>
      <c r="D19" s="36">
        <v>5</v>
      </c>
      <c r="E19" s="36">
        <v>59</v>
      </c>
      <c r="F19" s="55">
        <v>1495</v>
      </c>
      <c r="G19" s="36">
        <v>121</v>
      </c>
      <c r="H19" s="36">
        <v>804</v>
      </c>
      <c r="I19" s="36">
        <v>570</v>
      </c>
      <c r="J19" s="36">
        <v>17</v>
      </c>
      <c r="K19" s="36">
        <v>11</v>
      </c>
      <c r="L19" s="36">
        <v>247</v>
      </c>
    </row>
    <row r="20" spans="2:12" x14ac:dyDescent="0.2">
      <c r="B20" s="23" t="s">
        <v>434</v>
      </c>
      <c r="C20" s="35">
        <f t="shared" si="1"/>
        <v>732</v>
      </c>
      <c r="D20" s="36">
        <v>3</v>
      </c>
      <c r="E20" s="36">
        <v>24</v>
      </c>
      <c r="F20" s="55">
        <v>542</v>
      </c>
      <c r="G20" s="36">
        <v>37</v>
      </c>
      <c r="H20" s="36">
        <v>288</v>
      </c>
      <c r="I20" s="36">
        <v>217</v>
      </c>
      <c r="J20" s="36">
        <v>15</v>
      </c>
      <c r="K20" s="36">
        <v>2</v>
      </c>
      <c r="L20" s="36">
        <v>146</v>
      </c>
    </row>
    <row r="21" spans="2:12" x14ac:dyDescent="0.2">
      <c r="C21" s="28"/>
      <c r="D21" s="36"/>
      <c r="E21" s="36"/>
      <c r="G21" s="36"/>
      <c r="H21" s="36"/>
      <c r="I21" s="36"/>
      <c r="J21" s="36"/>
      <c r="K21" s="36"/>
      <c r="L21" s="36"/>
    </row>
    <row r="22" spans="2:12" x14ac:dyDescent="0.2">
      <c r="B22" s="23" t="s">
        <v>435</v>
      </c>
      <c r="C22" s="35">
        <f t="shared" ref="C22:C30" si="2">SUM(D22:F22,J22:L22)</f>
        <v>118</v>
      </c>
      <c r="D22" s="40" t="s">
        <v>432</v>
      </c>
      <c r="E22" s="36">
        <v>1</v>
      </c>
      <c r="F22" s="55">
        <v>100</v>
      </c>
      <c r="G22" s="36">
        <v>16</v>
      </c>
      <c r="H22" s="36">
        <v>23</v>
      </c>
      <c r="I22" s="36">
        <v>61</v>
      </c>
      <c r="J22" s="40" t="s">
        <v>432</v>
      </c>
      <c r="K22" s="40" t="s">
        <v>432</v>
      </c>
      <c r="L22" s="36">
        <v>17</v>
      </c>
    </row>
    <row r="23" spans="2:12" x14ac:dyDescent="0.2">
      <c r="B23" s="23" t="s">
        <v>436</v>
      </c>
      <c r="C23" s="35">
        <f t="shared" si="2"/>
        <v>63</v>
      </c>
      <c r="D23" s="40" t="s">
        <v>432</v>
      </c>
      <c r="E23" s="40" t="s">
        <v>432</v>
      </c>
      <c r="F23" s="55">
        <v>54</v>
      </c>
      <c r="G23" s="36">
        <v>12</v>
      </c>
      <c r="H23" s="36">
        <v>24</v>
      </c>
      <c r="I23" s="36">
        <v>18</v>
      </c>
      <c r="J23" s="40">
        <v>1</v>
      </c>
      <c r="K23" s="40">
        <v>1</v>
      </c>
      <c r="L23" s="36">
        <v>7</v>
      </c>
    </row>
    <row r="24" spans="2:12" x14ac:dyDescent="0.2">
      <c r="B24" s="23" t="s">
        <v>437</v>
      </c>
      <c r="C24" s="35">
        <f t="shared" si="2"/>
        <v>39</v>
      </c>
      <c r="D24" s="40" t="s">
        <v>432</v>
      </c>
      <c r="E24" s="40" t="s">
        <v>432</v>
      </c>
      <c r="F24" s="55">
        <v>34</v>
      </c>
      <c r="G24" s="36">
        <v>11</v>
      </c>
      <c r="H24" s="36">
        <v>4</v>
      </c>
      <c r="I24" s="36">
        <v>19</v>
      </c>
      <c r="J24" s="40" t="s">
        <v>432</v>
      </c>
      <c r="K24" s="40" t="s">
        <v>432</v>
      </c>
      <c r="L24" s="36">
        <v>5</v>
      </c>
    </row>
    <row r="25" spans="2:12" x14ac:dyDescent="0.2">
      <c r="B25" s="23" t="s">
        <v>438</v>
      </c>
      <c r="C25" s="35">
        <f t="shared" si="2"/>
        <v>439</v>
      </c>
      <c r="D25" s="36">
        <v>1</v>
      </c>
      <c r="E25" s="36">
        <v>13</v>
      </c>
      <c r="F25" s="55">
        <v>340</v>
      </c>
      <c r="G25" s="36">
        <v>37</v>
      </c>
      <c r="H25" s="36">
        <v>115</v>
      </c>
      <c r="I25" s="36">
        <v>188</v>
      </c>
      <c r="J25" s="36">
        <v>5</v>
      </c>
      <c r="K25" s="40">
        <v>2</v>
      </c>
      <c r="L25" s="36">
        <v>78</v>
      </c>
    </row>
    <row r="26" spans="2:12" x14ac:dyDescent="0.2">
      <c r="B26" s="23" t="s">
        <v>439</v>
      </c>
      <c r="C26" s="35">
        <f t="shared" si="2"/>
        <v>291</v>
      </c>
      <c r="D26" s="40" t="s">
        <v>432</v>
      </c>
      <c r="E26" s="40">
        <v>9</v>
      </c>
      <c r="F26" s="55">
        <v>230</v>
      </c>
      <c r="G26" s="36">
        <v>31</v>
      </c>
      <c r="H26" s="36">
        <v>75</v>
      </c>
      <c r="I26" s="36">
        <v>124</v>
      </c>
      <c r="J26" s="36">
        <v>1</v>
      </c>
      <c r="K26" s="36">
        <v>1</v>
      </c>
      <c r="L26" s="36">
        <v>50</v>
      </c>
    </row>
    <row r="27" spans="2:12" x14ac:dyDescent="0.2">
      <c r="B27" s="23" t="s">
        <v>440</v>
      </c>
      <c r="C27" s="35">
        <f t="shared" si="2"/>
        <v>167</v>
      </c>
      <c r="D27" s="40" t="s">
        <v>432</v>
      </c>
      <c r="E27" s="36">
        <v>5</v>
      </c>
      <c r="F27" s="55">
        <v>130</v>
      </c>
      <c r="G27" s="36">
        <v>23</v>
      </c>
      <c r="H27" s="36">
        <v>34</v>
      </c>
      <c r="I27" s="36">
        <v>73</v>
      </c>
      <c r="J27" s="36">
        <v>1</v>
      </c>
      <c r="K27" s="40" t="s">
        <v>432</v>
      </c>
      <c r="L27" s="36">
        <v>31</v>
      </c>
    </row>
    <row r="28" spans="2:12" x14ac:dyDescent="0.2">
      <c r="B28" s="23" t="s">
        <v>441</v>
      </c>
      <c r="C28" s="35">
        <f t="shared" si="2"/>
        <v>99</v>
      </c>
      <c r="D28" s="40" t="s">
        <v>432</v>
      </c>
      <c r="E28" s="36">
        <v>4</v>
      </c>
      <c r="F28" s="55">
        <v>82</v>
      </c>
      <c r="G28" s="36">
        <v>21</v>
      </c>
      <c r="H28" s="36">
        <v>18</v>
      </c>
      <c r="I28" s="36">
        <v>43</v>
      </c>
      <c r="J28" s="40">
        <v>1</v>
      </c>
      <c r="K28" s="40">
        <v>1</v>
      </c>
      <c r="L28" s="36">
        <v>11</v>
      </c>
    </row>
    <row r="29" spans="2:12" x14ac:dyDescent="0.2">
      <c r="B29" s="23" t="s">
        <v>442</v>
      </c>
      <c r="C29" s="35">
        <f t="shared" si="2"/>
        <v>484</v>
      </c>
      <c r="D29" s="36">
        <v>1</v>
      </c>
      <c r="E29" s="36">
        <v>11</v>
      </c>
      <c r="F29" s="55">
        <v>394</v>
      </c>
      <c r="G29" s="36">
        <v>66</v>
      </c>
      <c r="H29" s="36">
        <v>173</v>
      </c>
      <c r="I29" s="36">
        <v>155</v>
      </c>
      <c r="J29" s="40">
        <v>5</v>
      </c>
      <c r="K29" s="36">
        <v>1</v>
      </c>
      <c r="L29" s="36">
        <v>72</v>
      </c>
    </row>
    <row r="30" spans="2:12" x14ac:dyDescent="0.2">
      <c r="B30" s="23" t="s">
        <v>443</v>
      </c>
      <c r="C30" s="35">
        <f t="shared" si="2"/>
        <v>1335</v>
      </c>
      <c r="D30" s="36">
        <v>4</v>
      </c>
      <c r="E30" s="36">
        <v>58</v>
      </c>
      <c r="F30" s="55">
        <v>1042</v>
      </c>
      <c r="G30" s="36">
        <v>87</v>
      </c>
      <c r="H30" s="36">
        <v>381</v>
      </c>
      <c r="I30" s="36">
        <v>574</v>
      </c>
      <c r="J30" s="36">
        <v>24</v>
      </c>
      <c r="K30" s="36">
        <v>5</v>
      </c>
      <c r="L30" s="36">
        <v>202</v>
      </c>
    </row>
    <row r="31" spans="2:12" x14ac:dyDescent="0.2">
      <c r="C31" s="28"/>
      <c r="H31" s="36"/>
      <c r="K31" s="36"/>
      <c r="L31" s="36"/>
    </row>
    <row r="32" spans="2:12" x14ac:dyDescent="0.2">
      <c r="B32" s="23" t="s">
        <v>444</v>
      </c>
      <c r="C32" s="35">
        <f>SUM(D32:F32,J32:L32)</f>
        <v>384</v>
      </c>
      <c r="D32" s="40" t="s">
        <v>432</v>
      </c>
      <c r="E32" s="36">
        <v>2</v>
      </c>
      <c r="F32" s="55">
        <v>301</v>
      </c>
      <c r="G32" s="36">
        <v>46</v>
      </c>
      <c r="H32" s="36">
        <v>71</v>
      </c>
      <c r="I32" s="36">
        <v>184</v>
      </c>
      <c r="J32" s="36">
        <v>7</v>
      </c>
      <c r="K32" s="40">
        <v>2</v>
      </c>
      <c r="L32" s="36">
        <v>72</v>
      </c>
    </row>
    <row r="33" spans="2:12" x14ac:dyDescent="0.2">
      <c r="B33" s="23" t="s">
        <v>445</v>
      </c>
      <c r="C33" s="35">
        <f>SUM(D33:F33,J33:L33)</f>
        <v>276</v>
      </c>
      <c r="D33" s="40">
        <v>1</v>
      </c>
      <c r="E33" s="36">
        <v>7</v>
      </c>
      <c r="F33" s="55">
        <v>218</v>
      </c>
      <c r="G33" s="36">
        <v>29</v>
      </c>
      <c r="H33" s="36">
        <v>67</v>
      </c>
      <c r="I33" s="36">
        <v>122</v>
      </c>
      <c r="J33" s="36">
        <v>5</v>
      </c>
      <c r="K33" s="40" t="s">
        <v>432</v>
      </c>
      <c r="L33" s="36">
        <v>45</v>
      </c>
    </row>
    <row r="34" spans="2:12" x14ac:dyDescent="0.2">
      <c r="B34" s="23" t="s">
        <v>446</v>
      </c>
      <c r="C34" s="35">
        <f>SUM(D34:F34,J34:L34)</f>
        <v>56</v>
      </c>
      <c r="D34" s="40">
        <v>2</v>
      </c>
      <c r="E34" s="40">
        <v>1</v>
      </c>
      <c r="F34" s="55">
        <v>37</v>
      </c>
      <c r="G34" s="36">
        <v>6</v>
      </c>
      <c r="H34" s="36">
        <v>15</v>
      </c>
      <c r="I34" s="36">
        <v>16</v>
      </c>
      <c r="J34" s="40">
        <v>2</v>
      </c>
      <c r="K34" s="40" t="s">
        <v>432</v>
      </c>
      <c r="L34" s="36">
        <v>14</v>
      </c>
    </row>
    <row r="35" spans="2:12" x14ac:dyDescent="0.2">
      <c r="B35" s="23" t="s">
        <v>447</v>
      </c>
      <c r="C35" s="35">
        <f>SUM(D35:F35,J35:L35)</f>
        <v>47</v>
      </c>
      <c r="D35" s="40" t="s">
        <v>432</v>
      </c>
      <c r="E35" s="40" t="s">
        <v>432</v>
      </c>
      <c r="F35" s="55">
        <v>33</v>
      </c>
      <c r="G35" s="36">
        <v>2</v>
      </c>
      <c r="H35" s="36">
        <v>13</v>
      </c>
      <c r="I35" s="36">
        <v>18</v>
      </c>
      <c r="J35" s="40">
        <v>1</v>
      </c>
      <c r="K35" s="40" t="s">
        <v>432</v>
      </c>
      <c r="L35" s="36">
        <v>13</v>
      </c>
    </row>
    <row r="36" spans="2:12" x14ac:dyDescent="0.2">
      <c r="B36" s="23" t="s">
        <v>448</v>
      </c>
      <c r="C36" s="35">
        <f>SUM(D36:F36,J36:L36)</f>
        <v>9</v>
      </c>
      <c r="D36" s="40" t="s">
        <v>432</v>
      </c>
      <c r="E36" s="40" t="s">
        <v>432</v>
      </c>
      <c r="F36" s="55">
        <v>6</v>
      </c>
      <c r="G36" s="40">
        <v>1</v>
      </c>
      <c r="H36" s="40" t="s">
        <v>432</v>
      </c>
      <c r="I36" s="36">
        <v>5</v>
      </c>
      <c r="J36" s="40">
        <v>1</v>
      </c>
      <c r="K36" s="40" t="s">
        <v>432</v>
      </c>
      <c r="L36" s="40">
        <v>2</v>
      </c>
    </row>
    <row r="37" spans="2:12" x14ac:dyDescent="0.2">
      <c r="C37" s="28"/>
      <c r="H37" s="36"/>
      <c r="K37" s="36"/>
      <c r="L37" s="36"/>
    </row>
    <row r="38" spans="2:12" x14ac:dyDescent="0.2">
      <c r="B38" s="23" t="s">
        <v>449</v>
      </c>
      <c r="C38" s="35">
        <f>SUM(D38:F38,J38:L38)</f>
        <v>340</v>
      </c>
      <c r="D38" s="40" t="s">
        <v>432</v>
      </c>
      <c r="E38" s="36">
        <v>13</v>
      </c>
      <c r="F38" s="55">
        <v>265</v>
      </c>
      <c r="G38" s="36">
        <v>32</v>
      </c>
      <c r="H38" s="36">
        <v>96</v>
      </c>
      <c r="I38" s="36">
        <v>137</v>
      </c>
      <c r="J38" s="36">
        <v>4</v>
      </c>
      <c r="K38" s="40">
        <v>4</v>
      </c>
      <c r="L38" s="36">
        <v>54</v>
      </c>
    </row>
    <row r="39" spans="2:12" x14ac:dyDescent="0.2">
      <c r="B39" s="23" t="s">
        <v>450</v>
      </c>
      <c r="C39" s="35">
        <f>SUM(D39:F39,J39:L39)</f>
        <v>133</v>
      </c>
      <c r="D39" s="40">
        <v>1</v>
      </c>
      <c r="E39" s="36">
        <v>3</v>
      </c>
      <c r="F39" s="55">
        <v>109</v>
      </c>
      <c r="G39" s="36">
        <v>15</v>
      </c>
      <c r="H39" s="36">
        <v>27</v>
      </c>
      <c r="I39" s="36">
        <v>67</v>
      </c>
      <c r="J39" s="40" t="s">
        <v>432</v>
      </c>
      <c r="K39" s="40">
        <v>2</v>
      </c>
      <c r="L39" s="36">
        <v>18</v>
      </c>
    </row>
    <row r="40" spans="2:12" x14ac:dyDescent="0.2">
      <c r="B40" s="23" t="s">
        <v>451</v>
      </c>
      <c r="C40" s="35">
        <f>SUM(D40:F40,J40:L40)</f>
        <v>326</v>
      </c>
      <c r="D40" s="40" t="s">
        <v>432</v>
      </c>
      <c r="E40" s="36">
        <v>12</v>
      </c>
      <c r="F40" s="55">
        <v>282</v>
      </c>
      <c r="G40" s="36">
        <v>40</v>
      </c>
      <c r="H40" s="36">
        <v>75</v>
      </c>
      <c r="I40" s="36">
        <v>167</v>
      </c>
      <c r="J40" s="36">
        <v>3</v>
      </c>
      <c r="K40" s="40">
        <v>4</v>
      </c>
      <c r="L40" s="40">
        <v>25</v>
      </c>
    </row>
    <row r="41" spans="2:12" x14ac:dyDescent="0.2">
      <c r="B41" s="23" t="s">
        <v>452</v>
      </c>
      <c r="C41" s="35">
        <f>SUM(D41:F41,J41:L41)</f>
        <v>77</v>
      </c>
      <c r="D41" s="40">
        <v>2</v>
      </c>
      <c r="E41" s="40">
        <v>1</v>
      </c>
      <c r="F41" s="55">
        <v>67</v>
      </c>
      <c r="G41" s="36">
        <v>6</v>
      </c>
      <c r="H41" s="36">
        <v>13</v>
      </c>
      <c r="I41" s="36">
        <v>48</v>
      </c>
      <c r="J41" s="40" t="s">
        <v>432</v>
      </c>
      <c r="K41" s="40" t="s">
        <v>432</v>
      </c>
      <c r="L41" s="40">
        <v>7</v>
      </c>
    </row>
    <row r="42" spans="2:12" x14ac:dyDescent="0.2">
      <c r="B42" s="23" t="s">
        <v>453</v>
      </c>
      <c r="C42" s="35">
        <f>SUM(D42:F42,J42:L42)</f>
        <v>35</v>
      </c>
      <c r="D42" s="40" t="s">
        <v>432</v>
      </c>
      <c r="E42" s="40">
        <v>1</v>
      </c>
      <c r="F42" s="55">
        <v>25</v>
      </c>
      <c r="G42" s="36">
        <v>6</v>
      </c>
      <c r="H42" s="40">
        <v>2</v>
      </c>
      <c r="I42" s="36">
        <v>17</v>
      </c>
      <c r="J42" s="40" t="s">
        <v>432</v>
      </c>
      <c r="K42" s="40" t="s">
        <v>432</v>
      </c>
      <c r="L42" s="40">
        <v>9</v>
      </c>
    </row>
    <row r="43" spans="2:12" x14ac:dyDescent="0.2">
      <c r="C43" s="28"/>
      <c r="H43" s="36"/>
      <c r="K43" s="36"/>
      <c r="L43" s="36"/>
    </row>
    <row r="44" spans="2:12" x14ac:dyDescent="0.2">
      <c r="B44" s="23" t="s">
        <v>454</v>
      </c>
      <c r="C44" s="35">
        <f t="shared" ref="C44:C53" si="3">SUM(D44:F44,J44:L44)</f>
        <v>149</v>
      </c>
      <c r="D44" s="40">
        <v>2</v>
      </c>
      <c r="E44" s="40">
        <v>10</v>
      </c>
      <c r="F44" s="55">
        <v>118</v>
      </c>
      <c r="G44" s="36">
        <v>8</v>
      </c>
      <c r="H44" s="36">
        <v>68</v>
      </c>
      <c r="I44" s="36">
        <v>42</v>
      </c>
      <c r="J44" s="40">
        <v>1</v>
      </c>
      <c r="K44" s="40">
        <v>1</v>
      </c>
      <c r="L44" s="36">
        <v>17</v>
      </c>
    </row>
    <row r="45" spans="2:12" x14ac:dyDescent="0.2">
      <c r="B45" s="23" t="s">
        <v>455</v>
      </c>
      <c r="C45" s="35">
        <f t="shared" si="3"/>
        <v>68</v>
      </c>
      <c r="D45" s="40" t="s">
        <v>432</v>
      </c>
      <c r="E45" s="40" t="s">
        <v>432</v>
      </c>
      <c r="F45" s="55">
        <v>56</v>
      </c>
      <c r="G45" s="36">
        <v>8</v>
      </c>
      <c r="H45" s="36">
        <v>10</v>
      </c>
      <c r="I45" s="36">
        <v>38</v>
      </c>
      <c r="J45" s="40">
        <v>3</v>
      </c>
      <c r="K45" s="40" t="s">
        <v>432</v>
      </c>
      <c r="L45" s="36">
        <v>9</v>
      </c>
    </row>
    <row r="46" spans="2:12" x14ac:dyDescent="0.2">
      <c r="B46" s="23" t="s">
        <v>456</v>
      </c>
      <c r="C46" s="35">
        <f t="shared" si="3"/>
        <v>103</v>
      </c>
      <c r="D46" s="40">
        <v>2</v>
      </c>
      <c r="E46" s="40">
        <v>1</v>
      </c>
      <c r="F46" s="55">
        <v>74</v>
      </c>
      <c r="G46" s="36">
        <v>16</v>
      </c>
      <c r="H46" s="36">
        <v>15</v>
      </c>
      <c r="I46" s="36">
        <v>43</v>
      </c>
      <c r="J46" s="40">
        <v>2</v>
      </c>
      <c r="K46" s="40" t="s">
        <v>432</v>
      </c>
      <c r="L46" s="36">
        <v>24</v>
      </c>
    </row>
    <row r="47" spans="2:12" x14ac:dyDescent="0.2">
      <c r="B47" s="23" t="s">
        <v>457</v>
      </c>
      <c r="C47" s="35">
        <f t="shared" si="3"/>
        <v>62</v>
      </c>
      <c r="D47" s="40" t="s">
        <v>432</v>
      </c>
      <c r="E47" s="40">
        <v>1</v>
      </c>
      <c r="F47" s="55">
        <v>54</v>
      </c>
      <c r="G47" s="36">
        <v>8</v>
      </c>
      <c r="H47" s="36">
        <v>10</v>
      </c>
      <c r="I47" s="36">
        <v>36</v>
      </c>
      <c r="J47" s="40" t="s">
        <v>432</v>
      </c>
      <c r="K47" s="40" t="s">
        <v>432</v>
      </c>
      <c r="L47" s="36">
        <v>7</v>
      </c>
    </row>
    <row r="48" spans="2:12" x14ac:dyDescent="0.2">
      <c r="B48" s="23" t="s">
        <v>458</v>
      </c>
      <c r="C48" s="35">
        <f t="shared" si="3"/>
        <v>25</v>
      </c>
      <c r="D48" s="40" t="s">
        <v>432</v>
      </c>
      <c r="E48" s="40" t="s">
        <v>432</v>
      </c>
      <c r="F48" s="55">
        <v>21</v>
      </c>
      <c r="G48" s="36">
        <v>2</v>
      </c>
      <c r="H48" s="40">
        <v>5</v>
      </c>
      <c r="I48" s="36">
        <v>14</v>
      </c>
      <c r="J48" s="40">
        <v>1</v>
      </c>
      <c r="K48" s="40" t="s">
        <v>432</v>
      </c>
      <c r="L48" s="40">
        <v>3</v>
      </c>
    </row>
    <row r="49" spans="2:12" x14ac:dyDescent="0.2">
      <c r="B49" s="23" t="s">
        <v>459</v>
      </c>
      <c r="C49" s="35">
        <f t="shared" si="3"/>
        <v>18</v>
      </c>
      <c r="D49" s="40" t="s">
        <v>432</v>
      </c>
      <c r="E49" s="40" t="s">
        <v>432</v>
      </c>
      <c r="F49" s="55">
        <v>17</v>
      </c>
      <c r="G49" s="36">
        <v>1</v>
      </c>
      <c r="H49" s="40" t="s">
        <v>432</v>
      </c>
      <c r="I49" s="36">
        <v>16</v>
      </c>
      <c r="J49" s="40" t="s">
        <v>432</v>
      </c>
      <c r="K49" s="40" t="s">
        <v>432</v>
      </c>
      <c r="L49" s="36">
        <v>1</v>
      </c>
    </row>
    <row r="50" spans="2:12" x14ac:dyDescent="0.2">
      <c r="B50" s="23" t="s">
        <v>460</v>
      </c>
      <c r="C50" s="35">
        <f t="shared" si="3"/>
        <v>73</v>
      </c>
      <c r="D50" s="40">
        <v>1</v>
      </c>
      <c r="E50" s="40" t="s">
        <v>432</v>
      </c>
      <c r="F50" s="55">
        <v>57</v>
      </c>
      <c r="G50" s="36">
        <v>4</v>
      </c>
      <c r="H50" s="36">
        <v>1</v>
      </c>
      <c r="I50" s="36">
        <v>52</v>
      </c>
      <c r="J50" s="40">
        <v>6</v>
      </c>
      <c r="K50" s="40" t="s">
        <v>432</v>
      </c>
      <c r="L50" s="36">
        <v>9</v>
      </c>
    </row>
    <row r="51" spans="2:12" x14ac:dyDescent="0.2">
      <c r="B51" s="23" t="s">
        <v>461</v>
      </c>
      <c r="C51" s="35">
        <f t="shared" si="3"/>
        <v>41</v>
      </c>
      <c r="D51" s="40" t="s">
        <v>432</v>
      </c>
      <c r="E51" s="40">
        <v>2</v>
      </c>
      <c r="F51" s="55">
        <v>33</v>
      </c>
      <c r="G51" s="36">
        <v>2</v>
      </c>
      <c r="H51" s="36">
        <v>8</v>
      </c>
      <c r="I51" s="36">
        <v>23</v>
      </c>
      <c r="J51" s="36">
        <v>2</v>
      </c>
      <c r="K51" s="40" t="s">
        <v>432</v>
      </c>
      <c r="L51" s="40">
        <v>4</v>
      </c>
    </row>
    <row r="52" spans="2:12" x14ac:dyDescent="0.2">
      <c r="B52" s="23" t="s">
        <v>462</v>
      </c>
      <c r="C52" s="35">
        <f t="shared" si="3"/>
        <v>147</v>
      </c>
      <c r="D52" s="40" t="s">
        <v>432</v>
      </c>
      <c r="E52" s="40">
        <v>5</v>
      </c>
      <c r="F52" s="55">
        <v>121</v>
      </c>
      <c r="G52" s="36">
        <v>4</v>
      </c>
      <c r="H52" s="36">
        <v>37</v>
      </c>
      <c r="I52" s="36">
        <v>80</v>
      </c>
      <c r="J52" s="36">
        <v>9</v>
      </c>
      <c r="K52" s="40" t="s">
        <v>432</v>
      </c>
      <c r="L52" s="36">
        <v>12</v>
      </c>
    </row>
    <row r="53" spans="2:12" x14ac:dyDescent="0.2">
      <c r="B53" s="23" t="s">
        <v>463</v>
      </c>
      <c r="C53" s="35">
        <f t="shared" si="3"/>
        <v>121</v>
      </c>
      <c r="D53" s="40">
        <v>1</v>
      </c>
      <c r="E53" s="40">
        <v>6</v>
      </c>
      <c r="F53" s="55">
        <v>86</v>
      </c>
      <c r="G53" s="36">
        <v>9</v>
      </c>
      <c r="H53" s="36">
        <v>13</v>
      </c>
      <c r="I53" s="36">
        <v>64</v>
      </c>
      <c r="J53" s="36">
        <v>3</v>
      </c>
      <c r="K53" s="40" t="s">
        <v>432</v>
      </c>
      <c r="L53" s="36">
        <v>25</v>
      </c>
    </row>
    <row r="54" spans="2:12" x14ac:dyDescent="0.2">
      <c r="C54" s="28"/>
      <c r="H54" s="36"/>
      <c r="K54" s="36"/>
      <c r="L54" s="36"/>
    </row>
    <row r="55" spans="2:12" x14ac:dyDescent="0.2">
      <c r="B55" s="23" t="s">
        <v>464</v>
      </c>
      <c r="C55" s="35">
        <f t="shared" ref="C55:C61" si="4">SUM(D55:F55,J55:L55)</f>
        <v>394</v>
      </c>
      <c r="D55" s="40">
        <v>4</v>
      </c>
      <c r="E55" s="36">
        <v>8</v>
      </c>
      <c r="F55" s="55">
        <v>304</v>
      </c>
      <c r="G55" s="36">
        <v>28</v>
      </c>
      <c r="H55" s="36">
        <v>84</v>
      </c>
      <c r="I55" s="36">
        <v>192</v>
      </c>
      <c r="J55" s="36">
        <v>11</v>
      </c>
      <c r="K55" s="40" t="s">
        <v>432</v>
      </c>
      <c r="L55" s="36">
        <v>67</v>
      </c>
    </row>
    <row r="56" spans="2:12" x14ac:dyDescent="0.2">
      <c r="B56" s="23" t="s">
        <v>465</v>
      </c>
      <c r="C56" s="35">
        <f t="shared" si="4"/>
        <v>41</v>
      </c>
      <c r="D56" s="40" t="s">
        <v>432</v>
      </c>
      <c r="E56" s="40">
        <v>2</v>
      </c>
      <c r="F56" s="55">
        <v>30</v>
      </c>
      <c r="G56" s="36">
        <v>4</v>
      </c>
      <c r="H56" s="36">
        <v>7</v>
      </c>
      <c r="I56" s="36">
        <v>19</v>
      </c>
      <c r="J56" s="40" t="s">
        <v>432</v>
      </c>
      <c r="K56" s="40" t="s">
        <v>432</v>
      </c>
      <c r="L56" s="40">
        <v>9</v>
      </c>
    </row>
    <row r="57" spans="2:12" x14ac:dyDescent="0.2">
      <c r="B57" s="23" t="s">
        <v>466</v>
      </c>
      <c r="C57" s="35">
        <f t="shared" si="4"/>
        <v>34</v>
      </c>
      <c r="D57" s="40" t="s">
        <v>432</v>
      </c>
      <c r="E57" s="40" t="s">
        <v>432</v>
      </c>
      <c r="F57" s="55">
        <v>25</v>
      </c>
      <c r="G57" s="36">
        <v>4</v>
      </c>
      <c r="H57" s="36">
        <v>5</v>
      </c>
      <c r="I57" s="36">
        <v>16</v>
      </c>
      <c r="J57" s="40" t="s">
        <v>432</v>
      </c>
      <c r="K57" s="40" t="s">
        <v>432</v>
      </c>
      <c r="L57" s="36">
        <v>9</v>
      </c>
    </row>
    <row r="58" spans="2:12" x14ac:dyDescent="0.2">
      <c r="B58" s="23" t="s">
        <v>467</v>
      </c>
      <c r="C58" s="35">
        <f t="shared" si="4"/>
        <v>235</v>
      </c>
      <c r="D58" s="40">
        <v>7</v>
      </c>
      <c r="E58" s="36">
        <v>3</v>
      </c>
      <c r="F58" s="55">
        <v>184</v>
      </c>
      <c r="G58" s="36">
        <v>26</v>
      </c>
      <c r="H58" s="36">
        <v>82</v>
      </c>
      <c r="I58" s="36">
        <v>76</v>
      </c>
      <c r="J58" s="36">
        <v>8</v>
      </c>
      <c r="K58" s="40" t="s">
        <v>432</v>
      </c>
      <c r="L58" s="36">
        <v>33</v>
      </c>
    </row>
    <row r="59" spans="2:12" x14ac:dyDescent="0.2">
      <c r="B59" s="23" t="s">
        <v>468</v>
      </c>
      <c r="C59" s="35">
        <f t="shared" si="4"/>
        <v>43</v>
      </c>
      <c r="D59" s="40" t="s">
        <v>432</v>
      </c>
      <c r="E59" s="40">
        <v>1</v>
      </c>
      <c r="F59" s="55">
        <v>40</v>
      </c>
      <c r="G59" s="36">
        <v>7</v>
      </c>
      <c r="H59" s="36">
        <v>10</v>
      </c>
      <c r="I59" s="36">
        <v>23</v>
      </c>
      <c r="J59" s="40" t="s">
        <v>432</v>
      </c>
      <c r="K59" s="40" t="s">
        <v>432</v>
      </c>
      <c r="L59" s="36">
        <v>2</v>
      </c>
    </row>
    <row r="60" spans="2:12" x14ac:dyDescent="0.2">
      <c r="B60" s="23" t="s">
        <v>469</v>
      </c>
      <c r="C60" s="35">
        <f t="shared" si="4"/>
        <v>81</v>
      </c>
      <c r="D60" s="40" t="s">
        <v>432</v>
      </c>
      <c r="E60" s="40">
        <v>4</v>
      </c>
      <c r="F60" s="55">
        <v>62</v>
      </c>
      <c r="G60" s="36">
        <v>2</v>
      </c>
      <c r="H60" s="36">
        <v>24</v>
      </c>
      <c r="I60" s="36">
        <v>36</v>
      </c>
      <c r="J60" s="40">
        <v>4</v>
      </c>
      <c r="K60" s="40" t="s">
        <v>432</v>
      </c>
      <c r="L60" s="36">
        <v>11</v>
      </c>
    </row>
    <row r="61" spans="2:12" x14ac:dyDescent="0.2">
      <c r="B61" s="23" t="s">
        <v>470</v>
      </c>
      <c r="C61" s="35">
        <f t="shared" si="4"/>
        <v>227</v>
      </c>
      <c r="D61" s="40">
        <v>2</v>
      </c>
      <c r="E61" s="36">
        <v>9</v>
      </c>
      <c r="F61" s="55">
        <v>186</v>
      </c>
      <c r="G61" s="36">
        <v>22</v>
      </c>
      <c r="H61" s="36">
        <v>45</v>
      </c>
      <c r="I61" s="36">
        <v>119</v>
      </c>
      <c r="J61" s="40" t="s">
        <v>432</v>
      </c>
      <c r="K61" s="40" t="s">
        <v>432</v>
      </c>
      <c r="L61" s="36">
        <v>30</v>
      </c>
    </row>
    <row r="62" spans="2:12" x14ac:dyDescent="0.2">
      <c r="C62" s="28"/>
      <c r="H62" s="36"/>
      <c r="K62" s="36"/>
      <c r="L62" s="36"/>
    </row>
    <row r="63" spans="2:12" x14ac:dyDescent="0.2">
      <c r="B63" s="23" t="s">
        <v>471</v>
      </c>
      <c r="C63" s="35">
        <f t="shared" ref="C63:C70" si="5">SUM(D63:F63,J63:L63)</f>
        <v>232</v>
      </c>
      <c r="D63" s="36">
        <v>2</v>
      </c>
      <c r="E63" s="36">
        <v>11</v>
      </c>
      <c r="F63" s="55">
        <v>164</v>
      </c>
      <c r="G63" s="36">
        <v>19</v>
      </c>
      <c r="H63" s="36">
        <v>43</v>
      </c>
      <c r="I63" s="36">
        <v>102</v>
      </c>
      <c r="J63" s="36">
        <v>6</v>
      </c>
      <c r="K63" s="40">
        <v>1</v>
      </c>
      <c r="L63" s="36">
        <v>48</v>
      </c>
    </row>
    <row r="64" spans="2:12" x14ac:dyDescent="0.2">
      <c r="B64" s="23" t="s">
        <v>472</v>
      </c>
      <c r="C64" s="35">
        <f t="shared" si="5"/>
        <v>31</v>
      </c>
      <c r="D64" s="40" t="s">
        <v>432</v>
      </c>
      <c r="E64" s="40">
        <v>2</v>
      </c>
      <c r="F64" s="55">
        <v>20</v>
      </c>
      <c r="G64" s="36">
        <v>3</v>
      </c>
      <c r="H64" s="36">
        <v>9</v>
      </c>
      <c r="I64" s="36">
        <v>8</v>
      </c>
      <c r="J64" s="40" t="s">
        <v>432</v>
      </c>
      <c r="K64" s="40" t="s">
        <v>432</v>
      </c>
      <c r="L64" s="36">
        <v>9</v>
      </c>
    </row>
    <row r="65" spans="1:12" x14ac:dyDescent="0.2">
      <c r="B65" s="23" t="s">
        <v>473</v>
      </c>
      <c r="C65" s="35">
        <f t="shared" si="5"/>
        <v>48</v>
      </c>
      <c r="D65" s="40">
        <v>1</v>
      </c>
      <c r="E65" s="36">
        <v>1</v>
      </c>
      <c r="F65" s="55">
        <v>41</v>
      </c>
      <c r="G65" s="36">
        <v>2</v>
      </c>
      <c r="H65" s="36">
        <v>13</v>
      </c>
      <c r="I65" s="36">
        <v>26</v>
      </c>
      <c r="J65" s="40">
        <v>1</v>
      </c>
      <c r="K65" s="40" t="s">
        <v>432</v>
      </c>
      <c r="L65" s="36">
        <v>4</v>
      </c>
    </row>
    <row r="66" spans="1:12" x14ac:dyDescent="0.2">
      <c r="B66" s="23" t="s">
        <v>474</v>
      </c>
      <c r="C66" s="35">
        <f t="shared" si="5"/>
        <v>34</v>
      </c>
      <c r="D66" s="40" t="s">
        <v>432</v>
      </c>
      <c r="E66" s="40">
        <v>3</v>
      </c>
      <c r="F66" s="55">
        <v>27</v>
      </c>
      <c r="G66" s="36">
        <v>6</v>
      </c>
      <c r="H66" s="40">
        <v>3</v>
      </c>
      <c r="I66" s="36">
        <v>18</v>
      </c>
      <c r="J66" s="40" t="s">
        <v>432</v>
      </c>
      <c r="K66" s="40" t="s">
        <v>432</v>
      </c>
      <c r="L66" s="36">
        <v>4</v>
      </c>
    </row>
    <row r="67" spans="1:12" x14ac:dyDescent="0.2">
      <c r="B67" s="23" t="s">
        <v>475</v>
      </c>
      <c r="C67" s="35">
        <f t="shared" si="5"/>
        <v>22</v>
      </c>
      <c r="D67" s="40" t="s">
        <v>432</v>
      </c>
      <c r="E67" s="40" t="s">
        <v>432</v>
      </c>
      <c r="F67" s="55">
        <v>20</v>
      </c>
      <c r="G67" s="40" t="s">
        <v>432</v>
      </c>
      <c r="H67" s="36">
        <v>3</v>
      </c>
      <c r="I67" s="36">
        <v>17</v>
      </c>
      <c r="J67" s="40" t="s">
        <v>432</v>
      </c>
      <c r="K67" s="40" t="s">
        <v>432</v>
      </c>
      <c r="L67" s="36">
        <v>2</v>
      </c>
    </row>
    <row r="68" spans="1:12" x14ac:dyDescent="0.2">
      <c r="B68" s="23" t="s">
        <v>476</v>
      </c>
      <c r="C68" s="35">
        <f t="shared" si="5"/>
        <v>35</v>
      </c>
      <c r="D68" s="40">
        <v>1</v>
      </c>
      <c r="E68" s="40">
        <v>2</v>
      </c>
      <c r="F68" s="55">
        <v>27</v>
      </c>
      <c r="G68" s="40" t="s">
        <v>432</v>
      </c>
      <c r="H68" s="40">
        <v>3</v>
      </c>
      <c r="I68" s="36">
        <v>24</v>
      </c>
      <c r="J68" s="40" t="s">
        <v>432</v>
      </c>
      <c r="K68" s="40" t="s">
        <v>432</v>
      </c>
      <c r="L68" s="36">
        <v>5</v>
      </c>
    </row>
    <row r="69" spans="1:12" x14ac:dyDescent="0.2">
      <c r="B69" s="23" t="s">
        <v>477</v>
      </c>
      <c r="C69" s="35">
        <f t="shared" si="5"/>
        <v>6</v>
      </c>
      <c r="D69" s="40" t="s">
        <v>432</v>
      </c>
      <c r="E69" s="40" t="s">
        <v>432</v>
      </c>
      <c r="F69" s="55">
        <v>6</v>
      </c>
      <c r="G69" s="40" t="s">
        <v>432</v>
      </c>
      <c r="H69" s="40" t="s">
        <v>432</v>
      </c>
      <c r="I69" s="36">
        <v>6</v>
      </c>
      <c r="J69" s="40" t="s">
        <v>432</v>
      </c>
      <c r="K69" s="40" t="s">
        <v>432</v>
      </c>
      <c r="L69" s="40" t="s">
        <v>432</v>
      </c>
    </row>
    <row r="70" spans="1:12" x14ac:dyDescent="0.2">
      <c r="B70" s="23" t="s">
        <v>478</v>
      </c>
      <c r="C70" s="35">
        <f t="shared" si="5"/>
        <v>17</v>
      </c>
      <c r="D70" s="40">
        <v>1</v>
      </c>
      <c r="E70" s="40">
        <v>2</v>
      </c>
      <c r="F70" s="51">
        <v>4</v>
      </c>
      <c r="G70" s="40">
        <v>1</v>
      </c>
      <c r="H70" s="40" t="s">
        <v>432</v>
      </c>
      <c r="I70" s="40">
        <v>3</v>
      </c>
      <c r="J70" s="40">
        <v>7</v>
      </c>
      <c r="K70" s="40">
        <v>1</v>
      </c>
      <c r="L70" s="40">
        <v>2</v>
      </c>
    </row>
    <row r="71" spans="1:12" ht="18" thickBot="1" x14ac:dyDescent="0.25">
      <c r="B71" s="27"/>
      <c r="C71" s="50"/>
      <c r="D71" s="27"/>
      <c r="E71" s="27"/>
      <c r="F71" s="27"/>
      <c r="G71" s="27"/>
      <c r="H71" s="27"/>
      <c r="I71" s="27"/>
      <c r="J71" s="27"/>
      <c r="K71" s="27"/>
      <c r="L71" s="27"/>
    </row>
    <row r="72" spans="1:12" x14ac:dyDescent="0.2">
      <c r="C72" s="23" t="s">
        <v>414</v>
      </c>
    </row>
    <row r="73" spans="1:12" x14ac:dyDescent="0.2">
      <c r="A73" s="23"/>
    </row>
  </sheetData>
  <phoneticPr fontId="3"/>
  <pageMargins left="0.37" right="0.4" top="0.56999999999999995" bottom="0.53" header="0.51200000000000001" footer="0.51200000000000001"/>
  <pageSetup paperSize="12"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election activeCell="K4" sqref="K4"/>
    </sheetView>
  </sheetViews>
  <sheetFormatPr defaultColWidth="12.125" defaultRowHeight="17.25" x14ac:dyDescent="0.2"/>
  <cols>
    <col min="1" max="1" width="13.375" style="24" customWidth="1"/>
    <col min="2" max="2" width="15.875" style="24" customWidth="1"/>
    <col min="3" max="3" width="13.375" style="24" customWidth="1"/>
    <col min="4" max="5" width="10.875" style="24" customWidth="1"/>
    <col min="6" max="6" width="12.125" style="24"/>
    <col min="7" max="7" width="10.875" style="24" customWidth="1"/>
    <col min="8" max="8" width="12.125" style="24"/>
    <col min="9" max="9" width="13.375" style="24" customWidth="1"/>
    <col min="10" max="11" width="10.875" style="24" customWidth="1"/>
    <col min="12" max="256" width="12.125" style="24"/>
    <col min="257" max="257" width="13.375" style="24" customWidth="1"/>
    <col min="258" max="258" width="15.875" style="24" customWidth="1"/>
    <col min="259" max="259" width="13.375" style="24" customWidth="1"/>
    <col min="260" max="261" width="10.875" style="24" customWidth="1"/>
    <col min="262" max="262" width="12.125" style="24"/>
    <col min="263" max="263" width="10.875" style="24" customWidth="1"/>
    <col min="264" max="264" width="12.125" style="24"/>
    <col min="265" max="265" width="13.375" style="24" customWidth="1"/>
    <col min="266" max="267" width="10.875" style="24" customWidth="1"/>
    <col min="268" max="512" width="12.125" style="24"/>
    <col min="513" max="513" width="13.375" style="24" customWidth="1"/>
    <col min="514" max="514" width="15.875" style="24" customWidth="1"/>
    <col min="515" max="515" width="13.375" style="24" customWidth="1"/>
    <col min="516" max="517" width="10.875" style="24" customWidth="1"/>
    <col min="518" max="518" width="12.125" style="24"/>
    <col min="519" max="519" width="10.875" style="24" customWidth="1"/>
    <col min="520" max="520" width="12.125" style="24"/>
    <col min="521" max="521" width="13.375" style="24" customWidth="1"/>
    <col min="522" max="523" width="10.875" style="24" customWidth="1"/>
    <col min="524" max="768" width="12.125" style="24"/>
    <col min="769" max="769" width="13.375" style="24" customWidth="1"/>
    <col min="770" max="770" width="15.875" style="24" customWidth="1"/>
    <col min="771" max="771" width="13.375" style="24" customWidth="1"/>
    <col min="772" max="773" width="10.875" style="24" customWidth="1"/>
    <col min="774" max="774" width="12.125" style="24"/>
    <col min="775" max="775" width="10.875" style="24" customWidth="1"/>
    <col min="776" max="776" width="12.125" style="24"/>
    <col min="777" max="777" width="13.375" style="24" customWidth="1"/>
    <col min="778" max="779" width="10.875" style="24" customWidth="1"/>
    <col min="780" max="1024" width="12.125" style="24"/>
    <col min="1025" max="1025" width="13.375" style="24" customWidth="1"/>
    <col min="1026" max="1026" width="15.875" style="24" customWidth="1"/>
    <col min="1027" max="1027" width="13.375" style="24" customWidth="1"/>
    <col min="1028" max="1029" width="10.875" style="24" customWidth="1"/>
    <col min="1030" max="1030" width="12.125" style="24"/>
    <col min="1031" max="1031" width="10.875" style="24" customWidth="1"/>
    <col min="1032" max="1032" width="12.125" style="24"/>
    <col min="1033" max="1033" width="13.375" style="24" customWidth="1"/>
    <col min="1034" max="1035" width="10.875" style="24" customWidth="1"/>
    <col min="1036" max="1280" width="12.125" style="24"/>
    <col min="1281" max="1281" width="13.375" style="24" customWidth="1"/>
    <col min="1282" max="1282" width="15.875" style="24" customWidth="1"/>
    <col min="1283" max="1283" width="13.375" style="24" customWidth="1"/>
    <col min="1284" max="1285" width="10.875" style="24" customWidth="1"/>
    <col min="1286" max="1286" width="12.125" style="24"/>
    <col min="1287" max="1287" width="10.875" style="24" customWidth="1"/>
    <col min="1288" max="1288" width="12.125" style="24"/>
    <col min="1289" max="1289" width="13.375" style="24" customWidth="1"/>
    <col min="1290" max="1291" width="10.875" style="24" customWidth="1"/>
    <col min="1292" max="1536" width="12.125" style="24"/>
    <col min="1537" max="1537" width="13.375" style="24" customWidth="1"/>
    <col min="1538" max="1538" width="15.875" style="24" customWidth="1"/>
    <col min="1539" max="1539" width="13.375" style="24" customWidth="1"/>
    <col min="1540" max="1541" width="10.875" style="24" customWidth="1"/>
    <col min="1542" max="1542" width="12.125" style="24"/>
    <col min="1543" max="1543" width="10.875" style="24" customWidth="1"/>
    <col min="1544" max="1544" width="12.125" style="24"/>
    <col min="1545" max="1545" width="13.375" style="24" customWidth="1"/>
    <col min="1546" max="1547" width="10.875" style="24" customWidth="1"/>
    <col min="1548" max="1792" width="12.125" style="24"/>
    <col min="1793" max="1793" width="13.375" style="24" customWidth="1"/>
    <col min="1794" max="1794" width="15.875" style="24" customWidth="1"/>
    <col min="1795" max="1795" width="13.375" style="24" customWidth="1"/>
    <col min="1796" max="1797" width="10.875" style="24" customWidth="1"/>
    <col min="1798" max="1798" width="12.125" style="24"/>
    <col min="1799" max="1799" width="10.875" style="24" customWidth="1"/>
    <col min="1800" max="1800" width="12.125" style="24"/>
    <col min="1801" max="1801" width="13.375" style="24" customWidth="1"/>
    <col min="1802" max="1803" width="10.875" style="24" customWidth="1"/>
    <col min="1804" max="2048" width="12.125" style="24"/>
    <col min="2049" max="2049" width="13.375" style="24" customWidth="1"/>
    <col min="2050" max="2050" width="15.875" style="24" customWidth="1"/>
    <col min="2051" max="2051" width="13.375" style="24" customWidth="1"/>
    <col min="2052" max="2053" width="10.875" style="24" customWidth="1"/>
    <col min="2054" max="2054" width="12.125" style="24"/>
    <col min="2055" max="2055" width="10.875" style="24" customWidth="1"/>
    <col min="2056" max="2056" width="12.125" style="24"/>
    <col min="2057" max="2057" width="13.375" style="24" customWidth="1"/>
    <col min="2058" max="2059" width="10.875" style="24" customWidth="1"/>
    <col min="2060" max="2304" width="12.125" style="24"/>
    <col min="2305" max="2305" width="13.375" style="24" customWidth="1"/>
    <col min="2306" max="2306" width="15.875" style="24" customWidth="1"/>
    <col min="2307" max="2307" width="13.375" style="24" customWidth="1"/>
    <col min="2308" max="2309" width="10.875" style="24" customWidth="1"/>
    <col min="2310" max="2310" width="12.125" style="24"/>
    <col min="2311" max="2311" width="10.875" style="24" customWidth="1"/>
    <col min="2312" max="2312" width="12.125" style="24"/>
    <col min="2313" max="2313" width="13.375" style="24" customWidth="1"/>
    <col min="2314" max="2315" width="10.875" style="24" customWidth="1"/>
    <col min="2316" max="2560" width="12.125" style="24"/>
    <col min="2561" max="2561" width="13.375" style="24" customWidth="1"/>
    <col min="2562" max="2562" width="15.875" style="24" customWidth="1"/>
    <col min="2563" max="2563" width="13.375" style="24" customWidth="1"/>
    <col min="2564" max="2565" width="10.875" style="24" customWidth="1"/>
    <col min="2566" max="2566" width="12.125" style="24"/>
    <col min="2567" max="2567" width="10.875" style="24" customWidth="1"/>
    <col min="2568" max="2568" width="12.125" style="24"/>
    <col min="2569" max="2569" width="13.375" style="24" customWidth="1"/>
    <col min="2570" max="2571" width="10.875" style="24" customWidth="1"/>
    <col min="2572" max="2816" width="12.125" style="24"/>
    <col min="2817" max="2817" width="13.375" style="24" customWidth="1"/>
    <col min="2818" max="2818" width="15.875" style="24" customWidth="1"/>
    <col min="2819" max="2819" width="13.375" style="24" customWidth="1"/>
    <col min="2820" max="2821" width="10.875" style="24" customWidth="1"/>
    <col min="2822" max="2822" width="12.125" style="24"/>
    <col min="2823" max="2823" width="10.875" style="24" customWidth="1"/>
    <col min="2824" max="2824" width="12.125" style="24"/>
    <col min="2825" max="2825" width="13.375" style="24" customWidth="1"/>
    <col min="2826" max="2827" width="10.875" style="24" customWidth="1"/>
    <col min="2828" max="3072" width="12.125" style="24"/>
    <col min="3073" max="3073" width="13.375" style="24" customWidth="1"/>
    <col min="3074" max="3074" width="15.875" style="24" customWidth="1"/>
    <col min="3075" max="3075" width="13.375" style="24" customWidth="1"/>
    <col min="3076" max="3077" width="10.875" style="24" customWidth="1"/>
    <col min="3078" max="3078" width="12.125" style="24"/>
    <col min="3079" max="3079" width="10.875" style="24" customWidth="1"/>
    <col min="3080" max="3080" width="12.125" style="24"/>
    <col min="3081" max="3081" width="13.375" style="24" customWidth="1"/>
    <col min="3082" max="3083" width="10.875" style="24" customWidth="1"/>
    <col min="3084" max="3328" width="12.125" style="24"/>
    <col min="3329" max="3329" width="13.375" style="24" customWidth="1"/>
    <col min="3330" max="3330" width="15.875" style="24" customWidth="1"/>
    <col min="3331" max="3331" width="13.375" style="24" customWidth="1"/>
    <col min="3332" max="3333" width="10.875" style="24" customWidth="1"/>
    <col min="3334" max="3334" width="12.125" style="24"/>
    <col min="3335" max="3335" width="10.875" style="24" customWidth="1"/>
    <col min="3336" max="3336" width="12.125" style="24"/>
    <col min="3337" max="3337" width="13.375" style="24" customWidth="1"/>
    <col min="3338" max="3339" width="10.875" style="24" customWidth="1"/>
    <col min="3340" max="3584" width="12.125" style="24"/>
    <col min="3585" max="3585" width="13.375" style="24" customWidth="1"/>
    <col min="3586" max="3586" width="15.875" style="24" customWidth="1"/>
    <col min="3587" max="3587" width="13.375" style="24" customWidth="1"/>
    <col min="3588" max="3589" width="10.875" style="24" customWidth="1"/>
    <col min="3590" max="3590" width="12.125" style="24"/>
    <col min="3591" max="3591" width="10.875" style="24" customWidth="1"/>
    <col min="3592" max="3592" width="12.125" style="24"/>
    <col min="3593" max="3593" width="13.375" style="24" customWidth="1"/>
    <col min="3594" max="3595" width="10.875" style="24" customWidth="1"/>
    <col min="3596" max="3840" width="12.125" style="24"/>
    <col min="3841" max="3841" width="13.375" style="24" customWidth="1"/>
    <col min="3842" max="3842" width="15.875" style="24" customWidth="1"/>
    <col min="3843" max="3843" width="13.375" style="24" customWidth="1"/>
    <col min="3844" max="3845" width="10.875" style="24" customWidth="1"/>
    <col min="3846" max="3846" width="12.125" style="24"/>
    <col min="3847" max="3847" width="10.875" style="24" customWidth="1"/>
    <col min="3848" max="3848" width="12.125" style="24"/>
    <col min="3849" max="3849" width="13.375" style="24" customWidth="1"/>
    <col min="3850" max="3851" width="10.875" style="24" customWidth="1"/>
    <col min="3852" max="4096" width="12.125" style="24"/>
    <col min="4097" max="4097" width="13.375" style="24" customWidth="1"/>
    <col min="4098" max="4098" width="15.875" style="24" customWidth="1"/>
    <col min="4099" max="4099" width="13.375" style="24" customWidth="1"/>
    <col min="4100" max="4101" width="10.875" style="24" customWidth="1"/>
    <col min="4102" max="4102" width="12.125" style="24"/>
    <col min="4103" max="4103" width="10.875" style="24" customWidth="1"/>
    <col min="4104" max="4104" width="12.125" style="24"/>
    <col min="4105" max="4105" width="13.375" style="24" customWidth="1"/>
    <col min="4106" max="4107" width="10.875" style="24" customWidth="1"/>
    <col min="4108" max="4352" width="12.125" style="24"/>
    <col min="4353" max="4353" width="13.375" style="24" customWidth="1"/>
    <col min="4354" max="4354" width="15.875" style="24" customWidth="1"/>
    <col min="4355" max="4355" width="13.375" style="24" customWidth="1"/>
    <col min="4356" max="4357" width="10.875" style="24" customWidth="1"/>
    <col min="4358" max="4358" width="12.125" style="24"/>
    <col min="4359" max="4359" width="10.875" style="24" customWidth="1"/>
    <col min="4360" max="4360" width="12.125" style="24"/>
    <col min="4361" max="4361" width="13.375" style="24" customWidth="1"/>
    <col min="4362" max="4363" width="10.875" style="24" customWidth="1"/>
    <col min="4364" max="4608" width="12.125" style="24"/>
    <col min="4609" max="4609" width="13.375" style="24" customWidth="1"/>
    <col min="4610" max="4610" width="15.875" style="24" customWidth="1"/>
    <col min="4611" max="4611" width="13.375" style="24" customWidth="1"/>
    <col min="4612" max="4613" width="10.875" style="24" customWidth="1"/>
    <col min="4614" max="4614" width="12.125" style="24"/>
    <col min="4615" max="4615" width="10.875" style="24" customWidth="1"/>
    <col min="4616" max="4616" width="12.125" style="24"/>
    <col min="4617" max="4617" width="13.375" style="24" customWidth="1"/>
    <col min="4618" max="4619" width="10.875" style="24" customWidth="1"/>
    <col min="4620" max="4864" width="12.125" style="24"/>
    <col min="4865" max="4865" width="13.375" style="24" customWidth="1"/>
    <col min="4866" max="4866" width="15.875" style="24" customWidth="1"/>
    <col min="4867" max="4867" width="13.375" style="24" customWidth="1"/>
    <col min="4868" max="4869" width="10.875" style="24" customWidth="1"/>
    <col min="4870" max="4870" width="12.125" style="24"/>
    <col min="4871" max="4871" width="10.875" style="24" customWidth="1"/>
    <col min="4872" max="4872" width="12.125" style="24"/>
    <col min="4873" max="4873" width="13.375" style="24" customWidth="1"/>
    <col min="4874" max="4875" width="10.875" style="24" customWidth="1"/>
    <col min="4876" max="5120" width="12.125" style="24"/>
    <col min="5121" max="5121" width="13.375" style="24" customWidth="1"/>
    <col min="5122" max="5122" width="15.875" style="24" customWidth="1"/>
    <col min="5123" max="5123" width="13.375" style="24" customWidth="1"/>
    <col min="5124" max="5125" width="10.875" style="24" customWidth="1"/>
    <col min="5126" max="5126" width="12.125" style="24"/>
    <col min="5127" max="5127" width="10.875" style="24" customWidth="1"/>
    <col min="5128" max="5128" width="12.125" style="24"/>
    <col min="5129" max="5129" width="13.375" style="24" customWidth="1"/>
    <col min="5130" max="5131" width="10.875" style="24" customWidth="1"/>
    <col min="5132" max="5376" width="12.125" style="24"/>
    <col min="5377" max="5377" width="13.375" style="24" customWidth="1"/>
    <col min="5378" max="5378" width="15.875" style="24" customWidth="1"/>
    <col min="5379" max="5379" width="13.375" style="24" customWidth="1"/>
    <col min="5380" max="5381" width="10.875" style="24" customWidth="1"/>
    <col min="5382" max="5382" width="12.125" style="24"/>
    <col min="5383" max="5383" width="10.875" style="24" customWidth="1"/>
    <col min="5384" max="5384" width="12.125" style="24"/>
    <col min="5385" max="5385" width="13.375" style="24" customWidth="1"/>
    <col min="5386" max="5387" width="10.875" style="24" customWidth="1"/>
    <col min="5388" max="5632" width="12.125" style="24"/>
    <col min="5633" max="5633" width="13.375" style="24" customWidth="1"/>
    <col min="5634" max="5634" width="15.875" style="24" customWidth="1"/>
    <col min="5635" max="5635" width="13.375" style="24" customWidth="1"/>
    <col min="5636" max="5637" width="10.875" style="24" customWidth="1"/>
    <col min="5638" max="5638" width="12.125" style="24"/>
    <col min="5639" max="5639" width="10.875" style="24" customWidth="1"/>
    <col min="5640" max="5640" width="12.125" style="24"/>
    <col min="5641" max="5641" width="13.375" style="24" customWidth="1"/>
    <col min="5642" max="5643" width="10.875" style="24" customWidth="1"/>
    <col min="5644" max="5888" width="12.125" style="24"/>
    <col min="5889" max="5889" width="13.375" style="24" customWidth="1"/>
    <col min="5890" max="5890" width="15.875" style="24" customWidth="1"/>
    <col min="5891" max="5891" width="13.375" style="24" customWidth="1"/>
    <col min="5892" max="5893" width="10.875" style="24" customWidth="1"/>
    <col min="5894" max="5894" width="12.125" style="24"/>
    <col min="5895" max="5895" width="10.875" style="24" customWidth="1"/>
    <col min="5896" max="5896" width="12.125" style="24"/>
    <col min="5897" max="5897" width="13.375" style="24" customWidth="1"/>
    <col min="5898" max="5899" width="10.875" style="24" customWidth="1"/>
    <col min="5900" max="6144" width="12.125" style="24"/>
    <col min="6145" max="6145" width="13.375" style="24" customWidth="1"/>
    <col min="6146" max="6146" width="15.875" style="24" customWidth="1"/>
    <col min="6147" max="6147" width="13.375" style="24" customWidth="1"/>
    <col min="6148" max="6149" width="10.875" style="24" customWidth="1"/>
    <col min="6150" max="6150" width="12.125" style="24"/>
    <col min="6151" max="6151" width="10.875" style="24" customWidth="1"/>
    <col min="6152" max="6152" width="12.125" style="24"/>
    <col min="6153" max="6153" width="13.375" style="24" customWidth="1"/>
    <col min="6154" max="6155" width="10.875" style="24" customWidth="1"/>
    <col min="6156" max="6400" width="12.125" style="24"/>
    <col min="6401" max="6401" width="13.375" style="24" customWidth="1"/>
    <col min="6402" max="6402" width="15.875" style="24" customWidth="1"/>
    <col min="6403" max="6403" width="13.375" style="24" customWidth="1"/>
    <col min="6404" max="6405" width="10.875" style="24" customWidth="1"/>
    <col min="6406" max="6406" width="12.125" style="24"/>
    <col min="6407" max="6407" width="10.875" style="24" customWidth="1"/>
    <col min="6408" max="6408" width="12.125" style="24"/>
    <col min="6409" max="6409" width="13.375" style="24" customWidth="1"/>
    <col min="6410" max="6411" width="10.875" style="24" customWidth="1"/>
    <col min="6412" max="6656" width="12.125" style="24"/>
    <col min="6657" max="6657" width="13.375" style="24" customWidth="1"/>
    <col min="6658" max="6658" width="15.875" style="24" customWidth="1"/>
    <col min="6659" max="6659" width="13.375" style="24" customWidth="1"/>
    <col min="6660" max="6661" width="10.875" style="24" customWidth="1"/>
    <col min="6662" max="6662" width="12.125" style="24"/>
    <col min="6663" max="6663" width="10.875" style="24" customWidth="1"/>
    <col min="6664" max="6664" width="12.125" style="24"/>
    <col min="6665" max="6665" width="13.375" style="24" customWidth="1"/>
    <col min="6666" max="6667" width="10.875" style="24" customWidth="1"/>
    <col min="6668" max="6912" width="12.125" style="24"/>
    <col min="6913" max="6913" width="13.375" style="24" customWidth="1"/>
    <col min="6914" max="6914" width="15.875" style="24" customWidth="1"/>
    <col min="6915" max="6915" width="13.375" style="24" customWidth="1"/>
    <col min="6916" max="6917" width="10.875" style="24" customWidth="1"/>
    <col min="6918" max="6918" width="12.125" style="24"/>
    <col min="6919" max="6919" width="10.875" style="24" customWidth="1"/>
    <col min="6920" max="6920" width="12.125" style="24"/>
    <col min="6921" max="6921" width="13.375" style="24" customWidth="1"/>
    <col min="6922" max="6923" width="10.875" style="24" customWidth="1"/>
    <col min="6924" max="7168" width="12.125" style="24"/>
    <col min="7169" max="7169" width="13.375" style="24" customWidth="1"/>
    <col min="7170" max="7170" width="15.875" style="24" customWidth="1"/>
    <col min="7171" max="7171" width="13.375" style="24" customWidth="1"/>
    <col min="7172" max="7173" width="10.875" style="24" customWidth="1"/>
    <col min="7174" max="7174" width="12.125" style="24"/>
    <col min="7175" max="7175" width="10.875" style="24" customWidth="1"/>
    <col min="7176" max="7176" width="12.125" style="24"/>
    <col min="7177" max="7177" width="13.375" style="24" customWidth="1"/>
    <col min="7178" max="7179" width="10.875" style="24" customWidth="1"/>
    <col min="7180" max="7424" width="12.125" style="24"/>
    <col min="7425" max="7425" width="13.375" style="24" customWidth="1"/>
    <col min="7426" max="7426" width="15.875" style="24" customWidth="1"/>
    <col min="7427" max="7427" width="13.375" style="24" customWidth="1"/>
    <col min="7428" max="7429" width="10.875" style="24" customWidth="1"/>
    <col min="7430" max="7430" width="12.125" style="24"/>
    <col min="7431" max="7431" width="10.875" style="24" customWidth="1"/>
    <col min="7432" max="7432" width="12.125" style="24"/>
    <col min="7433" max="7433" width="13.375" style="24" customWidth="1"/>
    <col min="7434" max="7435" width="10.875" style="24" customWidth="1"/>
    <col min="7436" max="7680" width="12.125" style="24"/>
    <col min="7681" max="7681" width="13.375" style="24" customWidth="1"/>
    <col min="7682" max="7682" width="15.875" style="24" customWidth="1"/>
    <col min="7683" max="7683" width="13.375" style="24" customWidth="1"/>
    <col min="7684" max="7685" width="10.875" style="24" customWidth="1"/>
    <col min="7686" max="7686" width="12.125" style="24"/>
    <col min="7687" max="7687" width="10.875" style="24" customWidth="1"/>
    <col min="7688" max="7688" width="12.125" style="24"/>
    <col min="7689" max="7689" width="13.375" style="24" customWidth="1"/>
    <col min="7690" max="7691" width="10.875" style="24" customWidth="1"/>
    <col min="7692" max="7936" width="12.125" style="24"/>
    <col min="7937" max="7937" width="13.375" style="24" customWidth="1"/>
    <col min="7938" max="7938" width="15.875" style="24" customWidth="1"/>
    <col min="7939" max="7939" width="13.375" style="24" customWidth="1"/>
    <col min="7940" max="7941" width="10.875" style="24" customWidth="1"/>
    <col min="7942" max="7942" width="12.125" style="24"/>
    <col min="7943" max="7943" width="10.875" style="24" customWidth="1"/>
    <col min="7944" max="7944" width="12.125" style="24"/>
    <col min="7945" max="7945" width="13.375" style="24" customWidth="1"/>
    <col min="7946" max="7947" width="10.875" style="24" customWidth="1"/>
    <col min="7948" max="8192" width="12.125" style="24"/>
    <col min="8193" max="8193" width="13.375" style="24" customWidth="1"/>
    <col min="8194" max="8194" width="15.875" style="24" customWidth="1"/>
    <col min="8195" max="8195" width="13.375" style="24" customWidth="1"/>
    <col min="8196" max="8197" width="10.875" style="24" customWidth="1"/>
    <col min="8198" max="8198" width="12.125" style="24"/>
    <col min="8199" max="8199" width="10.875" style="24" customWidth="1"/>
    <col min="8200" max="8200" width="12.125" style="24"/>
    <col min="8201" max="8201" width="13.375" style="24" customWidth="1"/>
    <col min="8202" max="8203" width="10.875" style="24" customWidth="1"/>
    <col min="8204" max="8448" width="12.125" style="24"/>
    <col min="8449" max="8449" width="13.375" style="24" customWidth="1"/>
    <col min="8450" max="8450" width="15.875" style="24" customWidth="1"/>
    <col min="8451" max="8451" width="13.375" style="24" customWidth="1"/>
    <col min="8452" max="8453" width="10.875" style="24" customWidth="1"/>
    <col min="8454" max="8454" width="12.125" style="24"/>
    <col min="8455" max="8455" width="10.875" style="24" customWidth="1"/>
    <col min="8456" max="8456" width="12.125" style="24"/>
    <col min="8457" max="8457" width="13.375" style="24" customWidth="1"/>
    <col min="8458" max="8459" width="10.875" style="24" customWidth="1"/>
    <col min="8460" max="8704" width="12.125" style="24"/>
    <col min="8705" max="8705" width="13.375" style="24" customWidth="1"/>
    <col min="8706" max="8706" width="15.875" style="24" customWidth="1"/>
    <col min="8707" max="8707" width="13.375" style="24" customWidth="1"/>
    <col min="8708" max="8709" width="10.875" style="24" customWidth="1"/>
    <col min="8710" max="8710" width="12.125" style="24"/>
    <col min="8711" max="8711" width="10.875" style="24" customWidth="1"/>
    <col min="8712" max="8712" width="12.125" style="24"/>
    <col min="8713" max="8713" width="13.375" style="24" customWidth="1"/>
    <col min="8714" max="8715" width="10.875" style="24" customWidth="1"/>
    <col min="8716" max="8960" width="12.125" style="24"/>
    <col min="8961" max="8961" width="13.375" style="24" customWidth="1"/>
    <col min="8962" max="8962" width="15.875" style="24" customWidth="1"/>
    <col min="8963" max="8963" width="13.375" style="24" customWidth="1"/>
    <col min="8964" max="8965" width="10.875" style="24" customWidth="1"/>
    <col min="8966" max="8966" width="12.125" style="24"/>
    <col min="8967" max="8967" width="10.875" style="24" customWidth="1"/>
    <col min="8968" max="8968" width="12.125" style="24"/>
    <col min="8969" max="8969" width="13.375" style="24" customWidth="1"/>
    <col min="8970" max="8971" width="10.875" style="24" customWidth="1"/>
    <col min="8972" max="9216" width="12.125" style="24"/>
    <col min="9217" max="9217" width="13.375" style="24" customWidth="1"/>
    <col min="9218" max="9218" width="15.875" style="24" customWidth="1"/>
    <col min="9219" max="9219" width="13.375" style="24" customWidth="1"/>
    <col min="9220" max="9221" width="10.875" style="24" customWidth="1"/>
    <col min="9222" max="9222" width="12.125" style="24"/>
    <col min="9223" max="9223" width="10.875" style="24" customWidth="1"/>
    <col min="9224" max="9224" width="12.125" style="24"/>
    <col min="9225" max="9225" width="13.375" style="24" customWidth="1"/>
    <col min="9226" max="9227" width="10.875" style="24" customWidth="1"/>
    <col min="9228" max="9472" width="12.125" style="24"/>
    <col min="9473" max="9473" width="13.375" style="24" customWidth="1"/>
    <col min="9474" max="9474" width="15.875" style="24" customWidth="1"/>
    <col min="9475" max="9475" width="13.375" style="24" customWidth="1"/>
    <col min="9476" max="9477" width="10.875" style="24" customWidth="1"/>
    <col min="9478" max="9478" width="12.125" style="24"/>
    <col min="9479" max="9479" width="10.875" style="24" customWidth="1"/>
    <col min="9480" max="9480" width="12.125" style="24"/>
    <col min="9481" max="9481" width="13.375" style="24" customWidth="1"/>
    <col min="9482" max="9483" width="10.875" style="24" customWidth="1"/>
    <col min="9484" max="9728" width="12.125" style="24"/>
    <col min="9729" max="9729" width="13.375" style="24" customWidth="1"/>
    <col min="9730" max="9730" width="15.875" style="24" customWidth="1"/>
    <col min="9731" max="9731" width="13.375" style="24" customWidth="1"/>
    <col min="9732" max="9733" width="10.875" style="24" customWidth="1"/>
    <col min="9734" max="9734" width="12.125" style="24"/>
    <col min="9735" max="9735" width="10.875" style="24" customWidth="1"/>
    <col min="9736" max="9736" width="12.125" style="24"/>
    <col min="9737" max="9737" width="13.375" style="24" customWidth="1"/>
    <col min="9738" max="9739" width="10.875" style="24" customWidth="1"/>
    <col min="9740" max="9984" width="12.125" style="24"/>
    <col min="9985" max="9985" width="13.375" style="24" customWidth="1"/>
    <col min="9986" max="9986" width="15.875" style="24" customWidth="1"/>
    <col min="9987" max="9987" width="13.375" style="24" customWidth="1"/>
    <col min="9988" max="9989" width="10.875" style="24" customWidth="1"/>
    <col min="9990" max="9990" width="12.125" style="24"/>
    <col min="9991" max="9991" width="10.875" style="24" customWidth="1"/>
    <col min="9992" max="9992" width="12.125" style="24"/>
    <col min="9993" max="9993" width="13.375" style="24" customWidth="1"/>
    <col min="9994" max="9995" width="10.875" style="24" customWidth="1"/>
    <col min="9996" max="10240" width="12.125" style="24"/>
    <col min="10241" max="10241" width="13.375" style="24" customWidth="1"/>
    <col min="10242" max="10242" width="15.875" style="24" customWidth="1"/>
    <col min="10243" max="10243" width="13.375" style="24" customWidth="1"/>
    <col min="10244" max="10245" width="10.875" style="24" customWidth="1"/>
    <col min="10246" max="10246" width="12.125" style="24"/>
    <col min="10247" max="10247" width="10.875" style="24" customWidth="1"/>
    <col min="10248" max="10248" width="12.125" style="24"/>
    <col min="10249" max="10249" width="13.375" style="24" customWidth="1"/>
    <col min="10250" max="10251" width="10.875" style="24" customWidth="1"/>
    <col min="10252" max="10496" width="12.125" style="24"/>
    <col min="10497" max="10497" width="13.375" style="24" customWidth="1"/>
    <col min="10498" max="10498" width="15.875" style="24" customWidth="1"/>
    <col min="10499" max="10499" width="13.375" style="24" customWidth="1"/>
    <col min="10500" max="10501" width="10.875" style="24" customWidth="1"/>
    <col min="10502" max="10502" width="12.125" style="24"/>
    <col min="10503" max="10503" width="10.875" style="24" customWidth="1"/>
    <col min="10504" max="10504" width="12.125" style="24"/>
    <col min="10505" max="10505" width="13.375" style="24" customWidth="1"/>
    <col min="10506" max="10507" width="10.875" style="24" customWidth="1"/>
    <col min="10508" max="10752" width="12.125" style="24"/>
    <col min="10753" max="10753" width="13.375" style="24" customWidth="1"/>
    <col min="10754" max="10754" width="15.875" style="24" customWidth="1"/>
    <col min="10755" max="10755" width="13.375" style="24" customWidth="1"/>
    <col min="10756" max="10757" width="10.875" style="24" customWidth="1"/>
    <col min="10758" max="10758" width="12.125" style="24"/>
    <col min="10759" max="10759" width="10.875" style="24" customWidth="1"/>
    <col min="10760" max="10760" width="12.125" style="24"/>
    <col min="10761" max="10761" width="13.375" style="24" customWidth="1"/>
    <col min="10762" max="10763" width="10.875" style="24" customWidth="1"/>
    <col min="10764" max="11008" width="12.125" style="24"/>
    <col min="11009" max="11009" width="13.375" style="24" customWidth="1"/>
    <col min="11010" max="11010" width="15.875" style="24" customWidth="1"/>
    <col min="11011" max="11011" width="13.375" style="24" customWidth="1"/>
    <col min="11012" max="11013" width="10.875" style="24" customWidth="1"/>
    <col min="11014" max="11014" width="12.125" style="24"/>
    <col min="11015" max="11015" width="10.875" style="24" customWidth="1"/>
    <col min="11016" max="11016" width="12.125" style="24"/>
    <col min="11017" max="11017" width="13.375" style="24" customWidth="1"/>
    <col min="11018" max="11019" width="10.875" style="24" customWidth="1"/>
    <col min="11020" max="11264" width="12.125" style="24"/>
    <col min="11265" max="11265" width="13.375" style="24" customWidth="1"/>
    <col min="11266" max="11266" width="15.875" style="24" customWidth="1"/>
    <col min="11267" max="11267" width="13.375" style="24" customWidth="1"/>
    <col min="11268" max="11269" width="10.875" style="24" customWidth="1"/>
    <col min="11270" max="11270" width="12.125" style="24"/>
    <col min="11271" max="11271" width="10.875" style="24" customWidth="1"/>
    <col min="11272" max="11272" width="12.125" style="24"/>
    <col min="11273" max="11273" width="13.375" style="24" customWidth="1"/>
    <col min="11274" max="11275" width="10.875" style="24" customWidth="1"/>
    <col min="11276" max="11520" width="12.125" style="24"/>
    <col min="11521" max="11521" width="13.375" style="24" customWidth="1"/>
    <col min="11522" max="11522" width="15.875" style="24" customWidth="1"/>
    <col min="11523" max="11523" width="13.375" style="24" customWidth="1"/>
    <col min="11524" max="11525" width="10.875" style="24" customWidth="1"/>
    <col min="11526" max="11526" width="12.125" style="24"/>
    <col min="11527" max="11527" width="10.875" style="24" customWidth="1"/>
    <col min="11528" max="11528" width="12.125" style="24"/>
    <col min="11529" max="11529" width="13.375" style="24" customWidth="1"/>
    <col min="11530" max="11531" width="10.875" style="24" customWidth="1"/>
    <col min="11532" max="11776" width="12.125" style="24"/>
    <col min="11777" max="11777" width="13.375" style="24" customWidth="1"/>
    <col min="11778" max="11778" width="15.875" style="24" customWidth="1"/>
    <col min="11779" max="11779" width="13.375" style="24" customWidth="1"/>
    <col min="11780" max="11781" width="10.875" style="24" customWidth="1"/>
    <col min="11782" max="11782" width="12.125" style="24"/>
    <col min="11783" max="11783" width="10.875" style="24" customWidth="1"/>
    <col min="11784" max="11784" width="12.125" style="24"/>
    <col min="11785" max="11785" width="13.375" style="24" customWidth="1"/>
    <col min="11786" max="11787" width="10.875" style="24" customWidth="1"/>
    <col min="11788" max="12032" width="12.125" style="24"/>
    <col min="12033" max="12033" width="13.375" style="24" customWidth="1"/>
    <col min="12034" max="12034" width="15.875" style="24" customWidth="1"/>
    <col min="12035" max="12035" width="13.375" style="24" customWidth="1"/>
    <col min="12036" max="12037" width="10.875" style="24" customWidth="1"/>
    <col min="12038" max="12038" width="12.125" style="24"/>
    <col min="12039" max="12039" width="10.875" style="24" customWidth="1"/>
    <col min="12040" max="12040" width="12.125" style="24"/>
    <col min="12041" max="12041" width="13.375" style="24" customWidth="1"/>
    <col min="12042" max="12043" width="10.875" style="24" customWidth="1"/>
    <col min="12044" max="12288" width="12.125" style="24"/>
    <col min="12289" max="12289" width="13.375" style="24" customWidth="1"/>
    <col min="12290" max="12290" width="15.875" style="24" customWidth="1"/>
    <col min="12291" max="12291" width="13.375" style="24" customWidth="1"/>
    <col min="12292" max="12293" width="10.875" style="24" customWidth="1"/>
    <col min="12294" max="12294" width="12.125" style="24"/>
    <col min="12295" max="12295" width="10.875" style="24" customWidth="1"/>
    <col min="12296" max="12296" width="12.125" style="24"/>
    <col min="12297" max="12297" width="13.375" style="24" customWidth="1"/>
    <col min="12298" max="12299" width="10.875" style="24" customWidth="1"/>
    <col min="12300" max="12544" width="12.125" style="24"/>
    <col min="12545" max="12545" width="13.375" style="24" customWidth="1"/>
    <col min="12546" max="12546" width="15.875" style="24" customWidth="1"/>
    <col min="12547" max="12547" width="13.375" style="24" customWidth="1"/>
    <col min="12548" max="12549" width="10.875" style="24" customWidth="1"/>
    <col min="12550" max="12550" width="12.125" style="24"/>
    <col min="12551" max="12551" width="10.875" style="24" customWidth="1"/>
    <col min="12552" max="12552" width="12.125" style="24"/>
    <col min="12553" max="12553" width="13.375" style="24" customWidth="1"/>
    <col min="12554" max="12555" width="10.875" style="24" customWidth="1"/>
    <col min="12556" max="12800" width="12.125" style="24"/>
    <col min="12801" max="12801" width="13.375" style="24" customWidth="1"/>
    <col min="12802" max="12802" width="15.875" style="24" customWidth="1"/>
    <col min="12803" max="12803" width="13.375" style="24" customWidth="1"/>
    <col min="12804" max="12805" width="10.875" style="24" customWidth="1"/>
    <col min="12806" max="12806" width="12.125" style="24"/>
    <col min="12807" max="12807" width="10.875" style="24" customWidth="1"/>
    <col min="12808" max="12808" width="12.125" style="24"/>
    <col min="12809" max="12809" width="13.375" style="24" customWidth="1"/>
    <col min="12810" max="12811" width="10.875" style="24" customWidth="1"/>
    <col min="12812" max="13056" width="12.125" style="24"/>
    <col min="13057" max="13057" width="13.375" style="24" customWidth="1"/>
    <col min="13058" max="13058" width="15.875" style="24" customWidth="1"/>
    <col min="13059" max="13059" width="13.375" style="24" customWidth="1"/>
    <col min="13060" max="13061" width="10.875" style="24" customWidth="1"/>
    <col min="13062" max="13062" width="12.125" style="24"/>
    <col min="13063" max="13063" width="10.875" style="24" customWidth="1"/>
    <col min="13064" max="13064" width="12.125" style="24"/>
    <col min="13065" max="13065" width="13.375" style="24" customWidth="1"/>
    <col min="13066" max="13067" width="10.875" style="24" customWidth="1"/>
    <col min="13068" max="13312" width="12.125" style="24"/>
    <col min="13313" max="13313" width="13.375" style="24" customWidth="1"/>
    <col min="13314" max="13314" width="15.875" style="24" customWidth="1"/>
    <col min="13315" max="13315" width="13.375" style="24" customWidth="1"/>
    <col min="13316" max="13317" width="10.875" style="24" customWidth="1"/>
    <col min="13318" max="13318" width="12.125" style="24"/>
    <col min="13319" max="13319" width="10.875" style="24" customWidth="1"/>
    <col min="13320" max="13320" width="12.125" style="24"/>
    <col min="13321" max="13321" width="13.375" style="24" customWidth="1"/>
    <col min="13322" max="13323" width="10.875" style="24" customWidth="1"/>
    <col min="13324" max="13568" width="12.125" style="24"/>
    <col min="13569" max="13569" width="13.375" style="24" customWidth="1"/>
    <col min="13570" max="13570" width="15.875" style="24" customWidth="1"/>
    <col min="13571" max="13571" width="13.375" style="24" customWidth="1"/>
    <col min="13572" max="13573" width="10.875" style="24" customWidth="1"/>
    <col min="13574" max="13574" width="12.125" style="24"/>
    <col min="13575" max="13575" width="10.875" style="24" customWidth="1"/>
    <col min="13576" max="13576" width="12.125" style="24"/>
    <col min="13577" max="13577" width="13.375" style="24" customWidth="1"/>
    <col min="13578" max="13579" width="10.875" style="24" customWidth="1"/>
    <col min="13580" max="13824" width="12.125" style="24"/>
    <col min="13825" max="13825" width="13.375" style="24" customWidth="1"/>
    <col min="13826" max="13826" width="15.875" style="24" customWidth="1"/>
    <col min="13827" max="13827" width="13.375" style="24" customWidth="1"/>
    <col min="13828" max="13829" width="10.875" style="24" customWidth="1"/>
    <col min="13830" max="13830" width="12.125" style="24"/>
    <col min="13831" max="13831" width="10.875" style="24" customWidth="1"/>
    <col min="13832" max="13832" width="12.125" style="24"/>
    <col min="13833" max="13833" width="13.375" style="24" customWidth="1"/>
    <col min="13834" max="13835" width="10.875" style="24" customWidth="1"/>
    <col min="13836" max="14080" width="12.125" style="24"/>
    <col min="14081" max="14081" width="13.375" style="24" customWidth="1"/>
    <col min="14082" max="14082" width="15.875" style="24" customWidth="1"/>
    <col min="14083" max="14083" width="13.375" style="24" customWidth="1"/>
    <col min="14084" max="14085" width="10.875" style="24" customWidth="1"/>
    <col min="14086" max="14086" width="12.125" style="24"/>
    <col min="14087" max="14087" width="10.875" style="24" customWidth="1"/>
    <col min="14088" max="14088" width="12.125" style="24"/>
    <col min="14089" max="14089" width="13.375" style="24" customWidth="1"/>
    <col min="14090" max="14091" width="10.875" style="24" customWidth="1"/>
    <col min="14092" max="14336" width="12.125" style="24"/>
    <col min="14337" max="14337" width="13.375" style="24" customWidth="1"/>
    <col min="14338" max="14338" width="15.875" style="24" customWidth="1"/>
    <col min="14339" max="14339" width="13.375" style="24" customWidth="1"/>
    <col min="14340" max="14341" width="10.875" style="24" customWidth="1"/>
    <col min="14342" max="14342" width="12.125" style="24"/>
    <col min="14343" max="14343" width="10.875" style="24" customWidth="1"/>
    <col min="14344" max="14344" width="12.125" style="24"/>
    <col min="14345" max="14345" width="13.375" style="24" customWidth="1"/>
    <col min="14346" max="14347" width="10.875" style="24" customWidth="1"/>
    <col min="14348" max="14592" width="12.125" style="24"/>
    <col min="14593" max="14593" width="13.375" style="24" customWidth="1"/>
    <col min="14594" max="14594" width="15.875" style="24" customWidth="1"/>
    <col min="14595" max="14595" width="13.375" style="24" customWidth="1"/>
    <col min="14596" max="14597" width="10.875" style="24" customWidth="1"/>
    <col min="14598" max="14598" width="12.125" style="24"/>
    <col min="14599" max="14599" width="10.875" style="24" customWidth="1"/>
    <col min="14600" max="14600" width="12.125" style="24"/>
    <col min="14601" max="14601" width="13.375" style="24" customWidth="1"/>
    <col min="14602" max="14603" width="10.875" style="24" customWidth="1"/>
    <col min="14604" max="14848" width="12.125" style="24"/>
    <col min="14849" max="14849" width="13.375" style="24" customWidth="1"/>
    <col min="14850" max="14850" width="15.875" style="24" customWidth="1"/>
    <col min="14851" max="14851" width="13.375" style="24" customWidth="1"/>
    <col min="14852" max="14853" width="10.875" style="24" customWidth="1"/>
    <col min="14854" max="14854" width="12.125" style="24"/>
    <col min="14855" max="14855" width="10.875" style="24" customWidth="1"/>
    <col min="14856" max="14856" width="12.125" style="24"/>
    <col min="14857" max="14857" width="13.375" style="24" customWidth="1"/>
    <col min="14858" max="14859" width="10.875" style="24" customWidth="1"/>
    <col min="14860" max="15104" width="12.125" style="24"/>
    <col min="15105" max="15105" width="13.375" style="24" customWidth="1"/>
    <col min="15106" max="15106" width="15.875" style="24" customWidth="1"/>
    <col min="15107" max="15107" width="13.375" style="24" customWidth="1"/>
    <col min="15108" max="15109" width="10.875" style="24" customWidth="1"/>
    <col min="15110" max="15110" width="12.125" style="24"/>
    <col min="15111" max="15111" width="10.875" style="24" customWidth="1"/>
    <col min="15112" max="15112" width="12.125" style="24"/>
    <col min="15113" max="15113" width="13.375" style="24" customWidth="1"/>
    <col min="15114" max="15115" width="10.875" style="24" customWidth="1"/>
    <col min="15116" max="15360" width="12.125" style="24"/>
    <col min="15361" max="15361" width="13.375" style="24" customWidth="1"/>
    <col min="15362" max="15362" width="15.875" style="24" customWidth="1"/>
    <col min="15363" max="15363" width="13.375" style="24" customWidth="1"/>
    <col min="15364" max="15365" width="10.875" style="24" customWidth="1"/>
    <col min="15366" max="15366" width="12.125" style="24"/>
    <col min="15367" max="15367" width="10.875" style="24" customWidth="1"/>
    <col min="15368" max="15368" width="12.125" style="24"/>
    <col min="15369" max="15369" width="13.375" style="24" customWidth="1"/>
    <col min="15370" max="15371" width="10.875" style="24" customWidth="1"/>
    <col min="15372" max="15616" width="12.125" style="24"/>
    <col min="15617" max="15617" width="13.375" style="24" customWidth="1"/>
    <col min="15618" max="15618" width="15.875" style="24" customWidth="1"/>
    <col min="15619" max="15619" width="13.375" style="24" customWidth="1"/>
    <col min="15620" max="15621" width="10.875" style="24" customWidth="1"/>
    <col min="15622" max="15622" width="12.125" style="24"/>
    <col min="15623" max="15623" width="10.875" style="24" customWidth="1"/>
    <col min="15624" max="15624" width="12.125" style="24"/>
    <col min="15625" max="15625" width="13.375" style="24" customWidth="1"/>
    <col min="15626" max="15627" width="10.875" style="24" customWidth="1"/>
    <col min="15628" max="15872" width="12.125" style="24"/>
    <col min="15873" max="15873" width="13.375" style="24" customWidth="1"/>
    <col min="15874" max="15874" width="15.875" style="24" customWidth="1"/>
    <col min="15875" max="15875" width="13.375" style="24" customWidth="1"/>
    <col min="15876" max="15877" width="10.875" style="24" customWidth="1"/>
    <col min="15878" max="15878" width="12.125" style="24"/>
    <col min="15879" max="15879" width="10.875" style="24" customWidth="1"/>
    <col min="15880" max="15880" width="12.125" style="24"/>
    <col min="15881" max="15881" width="13.375" style="24" customWidth="1"/>
    <col min="15882" max="15883" width="10.875" style="24" customWidth="1"/>
    <col min="15884" max="16128" width="12.125" style="24"/>
    <col min="16129" max="16129" width="13.375" style="24" customWidth="1"/>
    <col min="16130" max="16130" width="15.875" style="24" customWidth="1"/>
    <col min="16131" max="16131" width="13.375" style="24" customWidth="1"/>
    <col min="16132" max="16133" width="10.875" style="24" customWidth="1"/>
    <col min="16134" max="16134" width="12.125" style="24"/>
    <col min="16135" max="16135" width="10.875" style="24" customWidth="1"/>
    <col min="16136" max="16136" width="12.125" style="24"/>
    <col min="16137" max="16137" width="13.375" style="24" customWidth="1"/>
    <col min="16138" max="16139" width="10.875" style="24" customWidth="1"/>
    <col min="16140" max="16384" width="12.125" style="24"/>
  </cols>
  <sheetData>
    <row r="1" spans="1:13" x14ac:dyDescent="0.2">
      <c r="A1" s="23"/>
    </row>
    <row r="6" spans="1:13" x14ac:dyDescent="0.2">
      <c r="F6" s="25" t="s">
        <v>352</v>
      </c>
    </row>
    <row r="7" spans="1:13" x14ac:dyDescent="0.2">
      <c r="C7" s="25" t="s">
        <v>479</v>
      </c>
    </row>
    <row r="8" spans="1:13" ht="18" thickBot="1" x14ac:dyDescent="0.25">
      <c r="B8" s="27"/>
      <c r="C8" s="27"/>
      <c r="D8" s="27"/>
      <c r="E8" s="27"/>
      <c r="F8" s="27"/>
      <c r="G8" s="27"/>
      <c r="H8" s="27"/>
      <c r="I8" s="27"/>
      <c r="J8" s="27"/>
      <c r="K8" s="27"/>
      <c r="L8" s="27"/>
    </row>
    <row r="9" spans="1:13" x14ac:dyDescent="0.2">
      <c r="C9" s="28"/>
      <c r="D9" s="28"/>
      <c r="E9" s="28"/>
      <c r="F9" s="28"/>
      <c r="G9" s="29"/>
      <c r="H9" s="29"/>
      <c r="I9" s="29"/>
      <c r="J9" s="28"/>
      <c r="K9" s="28"/>
      <c r="L9" s="53" t="s">
        <v>416</v>
      </c>
    </row>
    <row r="10" spans="1:13" x14ac:dyDescent="0.2">
      <c r="B10" s="29"/>
      <c r="C10" s="33" t="s">
        <v>480</v>
      </c>
      <c r="D10" s="33" t="s">
        <v>481</v>
      </c>
      <c r="E10" s="33" t="s">
        <v>482</v>
      </c>
      <c r="F10" s="33" t="s">
        <v>483</v>
      </c>
      <c r="G10" s="33" t="s">
        <v>484</v>
      </c>
      <c r="H10" s="33" t="s">
        <v>485</v>
      </c>
      <c r="I10" s="33" t="s">
        <v>486</v>
      </c>
      <c r="J10" s="33" t="s">
        <v>487</v>
      </c>
      <c r="K10" s="33" t="s">
        <v>488</v>
      </c>
      <c r="L10" s="32" t="s">
        <v>425</v>
      </c>
      <c r="M10" s="46"/>
    </row>
    <row r="11" spans="1:13" x14ac:dyDescent="0.2">
      <c r="C11" s="28"/>
    </row>
    <row r="12" spans="1:13" x14ac:dyDescent="0.2">
      <c r="B12" s="108" t="s">
        <v>489</v>
      </c>
      <c r="C12" s="37">
        <f>SUM(D12:F12,J12:L12)</f>
        <v>4479</v>
      </c>
      <c r="D12" s="62">
        <f t="shared" ref="D12:L12" si="0">SUM(D14:D70)</f>
        <v>71</v>
      </c>
      <c r="E12" s="62">
        <f t="shared" si="0"/>
        <v>321</v>
      </c>
      <c r="F12" s="62">
        <f t="shared" si="0"/>
        <v>3527</v>
      </c>
      <c r="G12" s="62">
        <f t="shared" si="0"/>
        <v>489</v>
      </c>
      <c r="H12" s="62">
        <f t="shared" si="0"/>
        <v>1133</v>
      </c>
      <c r="I12" s="62">
        <f t="shared" si="0"/>
        <v>1905</v>
      </c>
      <c r="J12" s="62">
        <f t="shared" si="0"/>
        <v>216</v>
      </c>
      <c r="K12" s="62">
        <f t="shared" si="0"/>
        <v>45</v>
      </c>
      <c r="L12" s="62">
        <f t="shared" si="0"/>
        <v>299</v>
      </c>
    </row>
    <row r="13" spans="1:13" x14ac:dyDescent="0.2">
      <c r="C13" s="28"/>
    </row>
    <row r="14" spans="1:13" x14ac:dyDescent="0.2">
      <c r="B14" s="23" t="s">
        <v>427</v>
      </c>
      <c r="C14" s="35">
        <f t="shared" ref="C14:C20" si="1">SUM(D14:F14,J14:L14)</f>
        <v>2688</v>
      </c>
      <c r="D14" s="36">
        <v>28</v>
      </c>
      <c r="E14" s="36">
        <v>164</v>
      </c>
      <c r="F14" s="55">
        <v>2209</v>
      </c>
      <c r="G14" s="36">
        <v>212</v>
      </c>
      <c r="H14" s="36">
        <v>821</v>
      </c>
      <c r="I14" s="36">
        <v>1176</v>
      </c>
      <c r="J14" s="36">
        <v>125</v>
      </c>
      <c r="K14" s="36">
        <v>30</v>
      </c>
      <c r="L14" s="36">
        <v>132</v>
      </c>
    </row>
    <row r="15" spans="1:13" x14ac:dyDescent="0.2">
      <c r="B15" s="23" t="s">
        <v>428</v>
      </c>
      <c r="C15" s="35">
        <f t="shared" si="1"/>
        <v>89</v>
      </c>
      <c r="D15" s="40">
        <v>4</v>
      </c>
      <c r="E15" s="36">
        <v>6</v>
      </c>
      <c r="F15" s="55">
        <v>69</v>
      </c>
      <c r="G15" s="36">
        <v>16</v>
      </c>
      <c r="H15" s="36">
        <v>7</v>
      </c>
      <c r="I15" s="36">
        <v>46</v>
      </c>
      <c r="J15" s="36">
        <v>1</v>
      </c>
      <c r="K15" s="40" t="s">
        <v>242</v>
      </c>
      <c r="L15" s="36">
        <v>9</v>
      </c>
    </row>
    <row r="16" spans="1:13" x14ac:dyDescent="0.2">
      <c r="B16" s="23" t="s">
        <v>429</v>
      </c>
      <c r="C16" s="35">
        <f t="shared" si="1"/>
        <v>155</v>
      </c>
      <c r="D16" s="40" t="s">
        <v>242</v>
      </c>
      <c r="E16" s="36">
        <v>8</v>
      </c>
      <c r="F16" s="55">
        <v>138</v>
      </c>
      <c r="G16" s="36">
        <v>15</v>
      </c>
      <c r="H16" s="36">
        <v>14</v>
      </c>
      <c r="I16" s="36">
        <v>109</v>
      </c>
      <c r="J16" s="36">
        <v>4</v>
      </c>
      <c r="K16" s="40" t="s">
        <v>242</v>
      </c>
      <c r="L16" s="36">
        <v>5</v>
      </c>
    </row>
    <row r="17" spans="2:12" x14ac:dyDescent="0.2">
      <c r="B17" s="23" t="s">
        <v>430</v>
      </c>
      <c r="C17" s="35">
        <f t="shared" si="1"/>
        <v>90</v>
      </c>
      <c r="D17" s="40">
        <v>2</v>
      </c>
      <c r="E17" s="36">
        <v>7</v>
      </c>
      <c r="F17" s="55">
        <v>71</v>
      </c>
      <c r="G17" s="36">
        <v>14</v>
      </c>
      <c r="H17" s="36">
        <v>46</v>
      </c>
      <c r="I17" s="36">
        <v>11</v>
      </c>
      <c r="J17" s="40" t="s">
        <v>242</v>
      </c>
      <c r="K17" s="36">
        <v>5</v>
      </c>
      <c r="L17" s="36">
        <v>5</v>
      </c>
    </row>
    <row r="18" spans="2:12" x14ac:dyDescent="0.2">
      <c r="B18" s="23" t="s">
        <v>431</v>
      </c>
      <c r="C18" s="35">
        <f t="shared" si="1"/>
        <v>113</v>
      </c>
      <c r="D18" s="36">
        <v>3</v>
      </c>
      <c r="E18" s="36">
        <v>6</v>
      </c>
      <c r="F18" s="55">
        <v>91</v>
      </c>
      <c r="G18" s="36">
        <v>3</v>
      </c>
      <c r="H18" s="36">
        <v>21</v>
      </c>
      <c r="I18" s="36">
        <v>67</v>
      </c>
      <c r="J18" s="36">
        <v>1</v>
      </c>
      <c r="K18" s="40" t="s">
        <v>242</v>
      </c>
      <c r="L18" s="36">
        <v>12</v>
      </c>
    </row>
    <row r="19" spans="2:12" x14ac:dyDescent="0.2">
      <c r="B19" s="23" t="s">
        <v>433</v>
      </c>
      <c r="C19" s="35">
        <f t="shared" si="1"/>
        <v>239</v>
      </c>
      <c r="D19" s="36">
        <v>3</v>
      </c>
      <c r="E19" s="36">
        <v>13</v>
      </c>
      <c r="F19" s="55">
        <v>202</v>
      </c>
      <c r="G19" s="36">
        <v>55</v>
      </c>
      <c r="H19" s="36">
        <v>55</v>
      </c>
      <c r="I19" s="36">
        <v>92</v>
      </c>
      <c r="J19" s="36">
        <v>7</v>
      </c>
      <c r="K19" s="36">
        <v>3</v>
      </c>
      <c r="L19" s="36">
        <v>11</v>
      </c>
    </row>
    <row r="20" spans="2:12" x14ac:dyDescent="0.2">
      <c r="B20" s="23" t="s">
        <v>434</v>
      </c>
      <c r="C20" s="35">
        <f t="shared" si="1"/>
        <v>135</v>
      </c>
      <c r="D20" s="36">
        <v>3</v>
      </c>
      <c r="E20" s="36">
        <v>14</v>
      </c>
      <c r="F20" s="55">
        <v>96</v>
      </c>
      <c r="G20" s="36">
        <v>11</v>
      </c>
      <c r="H20" s="36">
        <v>55</v>
      </c>
      <c r="I20" s="36">
        <v>30</v>
      </c>
      <c r="J20" s="36">
        <v>11</v>
      </c>
      <c r="K20" s="40">
        <v>2</v>
      </c>
      <c r="L20" s="36">
        <v>9</v>
      </c>
    </row>
    <row r="21" spans="2:12" x14ac:dyDescent="0.2">
      <c r="C21" s="28"/>
      <c r="D21" s="36"/>
      <c r="E21" s="40"/>
      <c r="G21" s="36"/>
      <c r="H21" s="36"/>
      <c r="I21" s="36"/>
      <c r="J21" s="36"/>
      <c r="K21" s="36"/>
      <c r="L21" s="36"/>
    </row>
    <row r="22" spans="2:12" x14ac:dyDescent="0.2">
      <c r="B22" s="23" t="s">
        <v>435</v>
      </c>
      <c r="C22" s="35">
        <f t="shared" ref="C22:C30" si="2">SUM(D22:F22,J22:L22)</f>
        <v>21</v>
      </c>
      <c r="D22" s="40" t="s">
        <v>242</v>
      </c>
      <c r="E22" s="36">
        <v>1</v>
      </c>
      <c r="F22" s="55">
        <v>20</v>
      </c>
      <c r="G22" s="36">
        <v>1</v>
      </c>
      <c r="H22" s="36">
        <v>17</v>
      </c>
      <c r="I22" s="36">
        <v>2</v>
      </c>
      <c r="J22" s="40" t="s">
        <v>242</v>
      </c>
      <c r="K22" s="40" t="s">
        <v>242</v>
      </c>
      <c r="L22" s="40" t="s">
        <v>242</v>
      </c>
    </row>
    <row r="23" spans="2:12" x14ac:dyDescent="0.2">
      <c r="B23" s="23" t="s">
        <v>436</v>
      </c>
      <c r="C23" s="35">
        <f t="shared" si="2"/>
        <v>4</v>
      </c>
      <c r="D23" s="40" t="s">
        <v>242</v>
      </c>
      <c r="E23" s="40" t="s">
        <v>242</v>
      </c>
      <c r="F23" s="55">
        <v>4</v>
      </c>
      <c r="G23" s="36">
        <v>3</v>
      </c>
      <c r="H23" s="40" t="s">
        <v>242</v>
      </c>
      <c r="I23" s="36">
        <v>1</v>
      </c>
      <c r="J23" s="40" t="s">
        <v>242</v>
      </c>
      <c r="K23" s="40" t="s">
        <v>242</v>
      </c>
      <c r="L23" s="40" t="s">
        <v>242</v>
      </c>
    </row>
    <row r="24" spans="2:12" x14ac:dyDescent="0.2">
      <c r="B24" s="23" t="s">
        <v>437</v>
      </c>
      <c r="C24" s="35">
        <f t="shared" si="2"/>
        <v>5</v>
      </c>
      <c r="D24" s="40" t="s">
        <v>242</v>
      </c>
      <c r="E24" s="40" t="s">
        <v>242</v>
      </c>
      <c r="F24" s="55">
        <v>5</v>
      </c>
      <c r="G24" s="36">
        <v>4</v>
      </c>
      <c r="H24" s="40" t="s">
        <v>242</v>
      </c>
      <c r="I24" s="36">
        <v>1</v>
      </c>
      <c r="J24" s="40" t="s">
        <v>242</v>
      </c>
      <c r="K24" s="40" t="s">
        <v>242</v>
      </c>
      <c r="L24" s="40" t="s">
        <v>242</v>
      </c>
    </row>
    <row r="25" spans="2:12" x14ac:dyDescent="0.2">
      <c r="B25" s="23" t="s">
        <v>438</v>
      </c>
      <c r="C25" s="35">
        <f t="shared" si="2"/>
        <v>39</v>
      </c>
      <c r="D25" s="36">
        <v>1</v>
      </c>
      <c r="E25" s="36">
        <v>6</v>
      </c>
      <c r="F25" s="55">
        <v>20</v>
      </c>
      <c r="G25" s="36">
        <v>3</v>
      </c>
      <c r="H25" s="36">
        <v>2</v>
      </c>
      <c r="I25" s="36">
        <v>15</v>
      </c>
      <c r="J25" s="36">
        <v>3</v>
      </c>
      <c r="K25" s="40">
        <v>2</v>
      </c>
      <c r="L25" s="36">
        <v>7</v>
      </c>
    </row>
    <row r="26" spans="2:12" x14ac:dyDescent="0.2">
      <c r="B26" s="23" t="s">
        <v>439</v>
      </c>
      <c r="C26" s="35">
        <f t="shared" si="2"/>
        <v>37</v>
      </c>
      <c r="D26" s="40" t="s">
        <v>242</v>
      </c>
      <c r="E26" s="40">
        <v>6</v>
      </c>
      <c r="F26" s="55">
        <v>22</v>
      </c>
      <c r="G26" s="36">
        <v>8</v>
      </c>
      <c r="H26" s="36">
        <v>5</v>
      </c>
      <c r="I26" s="36">
        <v>9</v>
      </c>
      <c r="J26" s="36">
        <v>1</v>
      </c>
      <c r="K26" s="40" t="s">
        <v>242</v>
      </c>
      <c r="L26" s="36">
        <v>8</v>
      </c>
    </row>
    <row r="27" spans="2:12" x14ac:dyDescent="0.2">
      <c r="B27" s="23" t="s">
        <v>440</v>
      </c>
      <c r="C27" s="35">
        <f t="shared" si="2"/>
        <v>13</v>
      </c>
      <c r="D27" s="40" t="s">
        <v>242</v>
      </c>
      <c r="E27" s="36">
        <v>3</v>
      </c>
      <c r="F27" s="55">
        <v>10</v>
      </c>
      <c r="G27" s="36">
        <v>3</v>
      </c>
      <c r="H27" s="40" t="s">
        <v>242</v>
      </c>
      <c r="I27" s="36">
        <v>7</v>
      </c>
      <c r="J27" s="40" t="s">
        <v>242</v>
      </c>
      <c r="K27" s="40" t="s">
        <v>242</v>
      </c>
      <c r="L27" s="40" t="s">
        <v>242</v>
      </c>
    </row>
    <row r="28" spans="2:12" x14ac:dyDescent="0.2">
      <c r="B28" s="23" t="s">
        <v>441</v>
      </c>
      <c r="C28" s="35">
        <f t="shared" si="2"/>
        <v>10</v>
      </c>
      <c r="D28" s="40" t="s">
        <v>242</v>
      </c>
      <c r="E28" s="36">
        <v>1</v>
      </c>
      <c r="F28" s="55">
        <v>8</v>
      </c>
      <c r="G28" s="36">
        <v>5</v>
      </c>
      <c r="H28" s="40" t="s">
        <v>242</v>
      </c>
      <c r="I28" s="36">
        <v>3</v>
      </c>
      <c r="J28" s="40">
        <v>1</v>
      </c>
      <c r="K28" s="40" t="s">
        <v>242</v>
      </c>
      <c r="L28" s="40" t="s">
        <v>242</v>
      </c>
    </row>
    <row r="29" spans="2:12" x14ac:dyDescent="0.2">
      <c r="B29" s="23" t="s">
        <v>442</v>
      </c>
      <c r="C29" s="35">
        <f t="shared" si="2"/>
        <v>32</v>
      </c>
      <c r="D29" s="40">
        <v>1</v>
      </c>
      <c r="E29" s="36">
        <v>4</v>
      </c>
      <c r="F29" s="55">
        <v>23</v>
      </c>
      <c r="G29" s="36">
        <v>5</v>
      </c>
      <c r="H29" s="36">
        <v>5</v>
      </c>
      <c r="I29" s="36">
        <v>13</v>
      </c>
      <c r="J29" s="36">
        <v>2</v>
      </c>
      <c r="K29" s="36">
        <v>1</v>
      </c>
      <c r="L29" s="36">
        <v>1</v>
      </c>
    </row>
    <row r="30" spans="2:12" x14ac:dyDescent="0.2">
      <c r="B30" s="23" t="s">
        <v>443</v>
      </c>
      <c r="C30" s="35">
        <f t="shared" si="2"/>
        <v>142</v>
      </c>
      <c r="D30" s="36">
        <v>4</v>
      </c>
      <c r="E30" s="36">
        <v>24</v>
      </c>
      <c r="F30" s="55">
        <v>88</v>
      </c>
      <c r="G30" s="36">
        <v>13</v>
      </c>
      <c r="H30" s="36">
        <v>12</v>
      </c>
      <c r="I30" s="36">
        <v>63</v>
      </c>
      <c r="J30" s="36">
        <v>10</v>
      </c>
      <c r="K30" s="40">
        <v>1</v>
      </c>
      <c r="L30" s="36">
        <v>15</v>
      </c>
    </row>
    <row r="31" spans="2:12" x14ac:dyDescent="0.2">
      <c r="C31" s="28"/>
      <c r="D31" s="36"/>
      <c r="E31" s="36"/>
      <c r="G31" s="36"/>
      <c r="H31" s="36"/>
      <c r="I31" s="36"/>
      <c r="J31" s="36"/>
      <c r="K31" s="36"/>
      <c r="L31" s="36"/>
    </row>
    <row r="32" spans="2:12" x14ac:dyDescent="0.2">
      <c r="B32" s="23" t="s">
        <v>444</v>
      </c>
      <c r="C32" s="35">
        <f>SUM(D32:F32,J32:L32)</f>
        <v>69</v>
      </c>
      <c r="D32" s="40" t="s">
        <v>242</v>
      </c>
      <c r="E32" s="40" t="s">
        <v>242</v>
      </c>
      <c r="F32" s="55">
        <v>49</v>
      </c>
      <c r="G32" s="36">
        <v>6</v>
      </c>
      <c r="H32" s="36">
        <v>6</v>
      </c>
      <c r="I32" s="36">
        <v>37</v>
      </c>
      <c r="J32" s="36">
        <v>2</v>
      </c>
      <c r="K32" s="40" t="s">
        <v>242</v>
      </c>
      <c r="L32" s="36">
        <v>18</v>
      </c>
    </row>
    <row r="33" spans="2:12" x14ac:dyDescent="0.2">
      <c r="B33" s="23" t="s">
        <v>445</v>
      </c>
      <c r="C33" s="35">
        <f>SUM(D33:F33,J33:L33)</f>
        <v>41</v>
      </c>
      <c r="D33" s="40" t="s">
        <v>242</v>
      </c>
      <c r="E33" s="36">
        <v>5</v>
      </c>
      <c r="F33" s="55">
        <v>31</v>
      </c>
      <c r="G33" s="36">
        <v>2</v>
      </c>
      <c r="H33" s="36">
        <v>3</v>
      </c>
      <c r="I33" s="36">
        <v>26</v>
      </c>
      <c r="J33" s="36">
        <v>4</v>
      </c>
      <c r="K33" s="40" t="s">
        <v>242</v>
      </c>
      <c r="L33" s="36">
        <v>1</v>
      </c>
    </row>
    <row r="34" spans="2:12" x14ac:dyDescent="0.2">
      <c r="B34" s="23" t="s">
        <v>446</v>
      </c>
      <c r="C34" s="35">
        <f>SUM(D34:F34,J34:L34)</f>
        <v>7</v>
      </c>
      <c r="D34" s="40">
        <v>2</v>
      </c>
      <c r="E34" s="40">
        <v>1</v>
      </c>
      <c r="F34" s="55">
        <v>4</v>
      </c>
      <c r="G34" s="36">
        <v>1</v>
      </c>
      <c r="H34" s="40">
        <v>1</v>
      </c>
      <c r="I34" s="36">
        <v>2</v>
      </c>
      <c r="J34" s="40" t="s">
        <v>242</v>
      </c>
      <c r="K34" s="40" t="s">
        <v>242</v>
      </c>
      <c r="L34" s="40" t="s">
        <v>242</v>
      </c>
    </row>
    <row r="35" spans="2:12" x14ac:dyDescent="0.2">
      <c r="B35" s="23" t="s">
        <v>447</v>
      </c>
      <c r="C35" s="35">
        <f>SUM(D35:F35,J35:L35)</f>
        <v>5</v>
      </c>
      <c r="D35" s="40" t="s">
        <v>242</v>
      </c>
      <c r="E35" s="40" t="s">
        <v>242</v>
      </c>
      <c r="F35" s="55">
        <v>4</v>
      </c>
      <c r="G35" s="40" t="s">
        <v>242</v>
      </c>
      <c r="H35" s="36">
        <v>3</v>
      </c>
      <c r="I35" s="36">
        <v>1</v>
      </c>
      <c r="J35" s="40">
        <v>1</v>
      </c>
      <c r="K35" s="40" t="s">
        <v>242</v>
      </c>
      <c r="L35" s="40" t="s">
        <v>242</v>
      </c>
    </row>
    <row r="36" spans="2:12" x14ac:dyDescent="0.2">
      <c r="B36" s="23" t="s">
        <v>448</v>
      </c>
      <c r="C36" s="35">
        <f>SUM(D36:F36,J36:L36)</f>
        <v>2</v>
      </c>
      <c r="D36" s="40" t="s">
        <v>242</v>
      </c>
      <c r="E36" s="40" t="s">
        <v>242</v>
      </c>
      <c r="F36" s="40" t="s">
        <v>242</v>
      </c>
      <c r="G36" s="40" t="s">
        <v>242</v>
      </c>
      <c r="H36" s="40" t="s">
        <v>242</v>
      </c>
      <c r="I36" s="40" t="s">
        <v>242</v>
      </c>
      <c r="J36" s="36">
        <v>1</v>
      </c>
      <c r="K36" s="40" t="s">
        <v>242</v>
      </c>
      <c r="L36" s="40">
        <v>1</v>
      </c>
    </row>
    <row r="37" spans="2:12" x14ac:dyDescent="0.2">
      <c r="C37" s="28"/>
      <c r="D37" s="36"/>
      <c r="E37" s="36"/>
      <c r="G37" s="36"/>
      <c r="H37" s="36"/>
      <c r="I37" s="36"/>
      <c r="J37" s="36"/>
      <c r="K37" s="36"/>
      <c r="L37" s="36"/>
    </row>
    <row r="38" spans="2:12" x14ac:dyDescent="0.2">
      <c r="B38" s="23" t="s">
        <v>449</v>
      </c>
      <c r="C38" s="35">
        <f>SUM(D38:F38,J38:L38)</f>
        <v>63</v>
      </c>
      <c r="D38" s="40" t="s">
        <v>242</v>
      </c>
      <c r="E38" s="36">
        <v>3</v>
      </c>
      <c r="F38" s="55">
        <v>25</v>
      </c>
      <c r="G38" s="36">
        <v>1</v>
      </c>
      <c r="H38" s="36">
        <v>3</v>
      </c>
      <c r="I38" s="36">
        <v>21</v>
      </c>
      <c r="J38" s="36">
        <v>5</v>
      </c>
      <c r="K38" s="40" t="s">
        <v>242</v>
      </c>
      <c r="L38" s="36">
        <v>30</v>
      </c>
    </row>
    <row r="39" spans="2:12" x14ac:dyDescent="0.2">
      <c r="B39" s="23" t="s">
        <v>450</v>
      </c>
      <c r="C39" s="35">
        <f>SUM(D39:F39,J39:L39)</f>
        <v>16</v>
      </c>
      <c r="D39" s="40">
        <v>1</v>
      </c>
      <c r="E39" s="40" t="s">
        <v>242</v>
      </c>
      <c r="F39" s="55">
        <v>11</v>
      </c>
      <c r="G39" s="36">
        <v>3</v>
      </c>
      <c r="H39" s="36">
        <v>5</v>
      </c>
      <c r="I39" s="36">
        <v>3</v>
      </c>
      <c r="J39" s="36">
        <v>3</v>
      </c>
      <c r="K39" s="40" t="s">
        <v>242</v>
      </c>
      <c r="L39" s="40">
        <v>1</v>
      </c>
    </row>
    <row r="40" spans="2:12" x14ac:dyDescent="0.2">
      <c r="B40" s="23" t="s">
        <v>451</v>
      </c>
      <c r="C40" s="35">
        <f>SUM(D40:F40,J40:L40)</f>
        <v>28</v>
      </c>
      <c r="D40" s="40" t="s">
        <v>242</v>
      </c>
      <c r="E40" s="36">
        <v>1</v>
      </c>
      <c r="F40" s="55">
        <v>26</v>
      </c>
      <c r="G40" s="36">
        <v>3</v>
      </c>
      <c r="H40" s="36">
        <v>2</v>
      </c>
      <c r="I40" s="36">
        <v>21</v>
      </c>
      <c r="J40" s="36">
        <v>1</v>
      </c>
      <c r="K40" s="40" t="s">
        <v>242</v>
      </c>
      <c r="L40" s="40" t="s">
        <v>242</v>
      </c>
    </row>
    <row r="41" spans="2:12" x14ac:dyDescent="0.2">
      <c r="B41" s="23" t="s">
        <v>452</v>
      </c>
      <c r="C41" s="35">
        <f>SUM(D41:F41,J41:L41)</f>
        <v>4</v>
      </c>
      <c r="D41" s="40">
        <v>2</v>
      </c>
      <c r="E41" s="40" t="s">
        <v>242</v>
      </c>
      <c r="F41" s="55">
        <v>2</v>
      </c>
      <c r="G41" s="40" t="s">
        <v>242</v>
      </c>
      <c r="H41" s="40" t="s">
        <v>242</v>
      </c>
      <c r="I41" s="36">
        <v>2</v>
      </c>
      <c r="J41" s="40" t="s">
        <v>242</v>
      </c>
      <c r="K41" s="40" t="s">
        <v>242</v>
      </c>
      <c r="L41" s="40" t="s">
        <v>242</v>
      </c>
    </row>
    <row r="42" spans="2:12" x14ac:dyDescent="0.2">
      <c r="B42" s="23" t="s">
        <v>453</v>
      </c>
      <c r="C42" s="35">
        <f>SUM(D42:F42,J42:L42)</f>
        <v>2</v>
      </c>
      <c r="D42" s="40" t="s">
        <v>242</v>
      </c>
      <c r="E42" s="40" t="s">
        <v>242</v>
      </c>
      <c r="F42" s="55">
        <v>1</v>
      </c>
      <c r="G42" s="40" t="s">
        <v>242</v>
      </c>
      <c r="H42" s="40" t="s">
        <v>242</v>
      </c>
      <c r="I42" s="40">
        <v>1</v>
      </c>
      <c r="J42" s="40" t="s">
        <v>242</v>
      </c>
      <c r="K42" s="40" t="s">
        <v>242</v>
      </c>
      <c r="L42" s="40">
        <v>1</v>
      </c>
    </row>
    <row r="43" spans="2:12" x14ac:dyDescent="0.2">
      <c r="C43" s="28"/>
      <c r="D43" s="36"/>
      <c r="E43" s="36"/>
      <c r="G43" s="36"/>
      <c r="H43" s="36"/>
      <c r="I43" s="36"/>
      <c r="J43" s="36"/>
      <c r="K43" s="36"/>
      <c r="L43" s="36"/>
    </row>
    <row r="44" spans="2:12" x14ac:dyDescent="0.2">
      <c r="B44" s="23" t="s">
        <v>454</v>
      </c>
      <c r="C44" s="35">
        <f>SUM(D44:F44,J44:L44)</f>
        <v>22</v>
      </c>
      <c r="D44" s="40">
        <v>1</v>
      </c>
      <c r="E44" s="40">
        <v>9</v>
      </c>
      <c r="F44" s="55">
        <v>10</v>
      </c>
      <c r="G44" s="36">
        <v>1</v>
      </c>
      <c r="H44" s="36">
        <v>5</v>
      </c>
      <c r="I44" s="36">
        <v>4</v>
      </c>
      <c r="J44" s="40" t="s">
        <v>242</v>
      </c>
      <c r="K44" s="40" t="s">
        <v>242</v>
      </c>
      <c r="L44" s="36">
        <v>2</v>
      </c>
    </row>
    <row r="45" spans="2:12" x14ac:dyDescent="0.2">
      <c r="B45" s="23" t="s">
        <v>455</v>
      </c>
      <c r="C45" s="35">
        <f>SUM(D45:F45,J45:L45)</f>
        <v>5</v>
      </c>
      <c r="D45" s="40" t="s">
        <v>242</v>
      </c>
      <c r="E45" s="40" t="s">
        <v>242</v>
      </c>
      <c r="F45" s="55">
        <v>3</v>
      </c>
      <c r="G45" s="40" t="s">
        <v>242</v>
      </c>
      <c r="H45" s="36">
        <v>2</v>
      </c>
      <c r="I45" s="36">
        <v>1</v>
      </c>
      <c r="J45" s="40">
        <v>2</v>
      </c>
      <c r="K45" s="40" t="s">
        <v>242</v>
      </c>
      <c r="L45" s="40" t="s">
        <v>242</v>
      </c>
    </row>
    <row r="46" spans="2:12" x14ac:dyDescent="0.2">
      <c r="B46" s="23" t="s">
        <v>456</v>
      </c>
      <c r="C46" s="35">
        <f t="shared" ref="C46:C51" si="3">SUM(D46:F46,J46:L46)</f>
        <v>9</v>
      </c>
      <c r="D46" s="40">
        <v>2</v>
      </c>
      <c r="E46" s="40">
        <v>1</v>
      </c>
      <c r="F46" s="55">
        <v>3</v>
      </c>
      <c r="G46" s="40">
        <v>2</v>
      </c>
      <c r="H46" s="36">
        <v>1</v>
      </c>
      <c r="I46" s="40" t="s">
        <v>242</v>
      </c>
      <c r="J46" s="40" t="s">
        <v>242</v>
      </c>
      <c r="K46" s="40" t="s">
        <v>242</v>
      </c>
      <c r="L46" s="40">
        <v>3</v>
      </c>
    </row>
    <row r="47" spans="2:12" x14ac:dyDescent="0.2">
      <c r="B47" s="23" t="s">
        <v>457</v>
      </c>
      <c r="C47" s="35">
        <f t="shared" si="3"/>
        <v>11</v>
      </c>
      <c r="D47" s="40" t="s">
        <v>242</v>
      </c>
      <c r="E47" s="40" t="s">
        <v>242</v>
      </c>
      <c r="F47" s="55">
        <v>11</v>
      </c>
      <c r="G47" s="36">
        <v>2</v>
      </c>
      <c r="H47" s="36">
        <v>3</v>
      </c>
      <c r="I47" s="40">
        <v>6</v>
      </c>
      <c r="J47" s="40" t="s">
        <v>242</v>
      </c>
      <c r="K47" s="40" t="s">
        <v>242</v>
      </c>
      <c r="L47" s="40" t="s">
        <v>242</v>
      </c>
    </row>
    <row r="48" spans="2:12" x14ac:dyDescent="0.2">
      <c r="B48" s="23" t="s">
        <v>458</v>
      </c>
      <c r="C48" s="35">
        <f t="shared" si="3"/>
        <v>2</v>
      </c>
      <c r="D48" s="40" t="s">
        <v>242</v>
      </c>
      <c r="E48" s="40" t="s">
        <v>242</v>
      </c>
      <c r="F48" s="40" t="s">
        <v>242</v>
      </c>
      <c r="G48" s="40" t="s">
        <v>242</v>
      </c>
      <c r="H48" s="40" t="s">
        <v>242</v>
      </c>
      <c r="I48" s="40" t="s">
        <v>242</v>
      </c>
      <c r="J48" s="36">
        <v>1</v>
      </c>
      <c r="K48" s="40" t="s">
        <v>242</v>
      </c>
      <c r="L48" s="40">
        <v>1</v>
      </c>
    </row>
    <row r="49" spans="2:12" x14ac:dyDescent="0.2">
      <c r="B49" s="23" t="s">
        <v>459</v>
      </c>
      <c r="C49" s="35">
        <f t="shared" si="3"/>
        <v>1</v>
      </c>
      <c r="D49" s="40" t="s">
        <v>242</v>
      </c>
      <c r="E49" s="40" t="s">
        <v>242</v>
      </c>
      <c r="F49" s="55">
        <v>1</v>
      </c>
      <c r="G49" s="40">
        <v>1</v>
      </c>
      <c r="H49" s="40" t="s">
        <v>242</v>
      </c>
      <c r="I49" s="40" t="s">
        <v>242</v>
      </c>
      <c r="J49" s="40" t="s">
        <v>242</v>
      </c>
      <c r="K49" s="40" t="s">
        <v>242</v>
      </c>
      <c r="L49" s="40" t="s">
        <v>242</v>
      </c>
    </row>
    <row r="50" spans="2:12" x14ac:dyDescent="0.2">
      <c r="B50" s="23" t="s">
        <v>460</v>
      </c>
      <c r="C50" s="35">
        <f t="shared" si="3"/>
        <v>12</v>
      </c>
      <c r="D50" s="40" t="s">
        <v>242</v>
      </c>
      <c r="E50" s="40" t="s">
        <v>242</v>
      </c>
      <c r="F50" s="55">
        <v>12</v>
      </c>
      <c r="G50" s="36">
        <v>11</v>
      </c>
      <c r="H50" s="40">
        <v>1</v>
      </c>
      <c r="I50" s="40" t="s">
        <v>242</v>
      </c>
      <c r="J50" s="40" t="s">
        <v>242</v>
      </c>
      <c r="K50" s="40" t="s">
        <v>242</v>
      </c>
      <c r="L50" s="40" t="s">
        <v>242</v>
      </c>
    </row>
    <row r="51" spans="2:12" x14ac:dyDescent="0.2">
      <c r="B51" s="23" t="s">
        <v>461</v>
      </c>
      <c r="C51" s="35">
        <f t="shared" si="3"/>
        <v>6</v>
      </c>
      <c r="D51" s="40" t="s">
        <v>242</v>
      </c>
      <c r="E51" s="40" t="s">
        <v>242</v>
      </c>
      <c r="F51" s="55">
        <v>5</v>
      </c>
      <c r="G51" s="40">
        <v>2</v>
      </c>
      <c r="H51" s="40" t="s">
        <v>242</v>
      </c>
      <c r="I51" s="40">
        <v>3</v>
      </c>
      <c r="J51" s="40">
        <v>1</v>
      </c>
      <c r="K51" s="40" t="s">
        <v>242</v>
      </c>
      <c r="L51" s="40" t="s">
        <v>242</v>
      </c>
    </row>
    <row r="52" spans="2:12" x14ac:dyDescent="0.2">
      <c r="B52" s="23" t="s">
        <v>462</v>
      </c>
      <c r="C52" s="35">
        <f>SUM(D52:F52,J52:L52)</f>
        <v>28</v>
      </c>
      <c r="D52" s="40" t="s">
        <v>242</v>
      </c>
      <c r="E52" s="36">
        <v>1</v>
      </c>
      <c r="F52" s="55">
        <v>19</v>
      </c>
      <c r="G52" s="40" t="s">
        <v>242</v>
      </c>
      <c r="H52" s="36">
        <v>1</v>
      </c>
      <c r="I52" s="36">
        <v>18</v>
      </c>
      <c r="J52" s="36">
        <v>8</v>
      </c>
      <c r="K52" s="40" t="s">
        <v>242</v>
      </c>
      <c r="L52" s="40" t="s">
        <v>242</v>
      </c>
    </row>
    <row r="53" spans="2:12" x14ac:dyDescent="0.2">
      <c r="B53" s="23" t="s">
        <v>463</v>
      </c>
      <c r="C53" s="35">
        <f>SUM(D53:F53,J53:L53)</f>
        <v>16</v>
      </c>
      <c r="D53" s="40" t="s">
        <v>242</v>
      </c>
      <c r="E53" s="40">
        <v>5</v>
      </c>
      <c r="F53" s="55">
        <v>8</v>
      </c>
      <c r="G53" s="36">
        <v>2</v>
      </c>
      <c r="H53" s="36">
        <v>2</v>
      </c>
      <c r="I53" s="36">
        <v>4</v>
      </c>
      <c r="J53" s="40" t="s">
        <v>242</v>
      </c>
      <c r="K53" s="40" t="s">
        <v>242</v>
      </c>
      <c r="L53" s="40">
        <v>3</v>
      </c>
    </row>
    <row r="54" spans="2:12" x14ac:dyDescent="0.2">
      <c r="C54" s="28"/>
      <c r="D54" s="36"/>
      <c r="E54" s="36"/>
      <c r="G54" s="36"/>
      <c r="H54" s="36"/>
      <c r="I54" s="36"/>
      <c r="J54" s="36"/>
      <c r="K54" s="36"/>
      <c r="L54" s="36"/>
    </row>
    <row r="55" spans="2:12" x14ac:dyDescent="0.2">
      <c r="B55" s="23" t="s">
        <v>464</v>
      </c>
      <c r="C55" s="35">
        <f t="shared" ref="C55:C61" si="4">SUM(D55:F55,J55:L55)</f>
        <v>78</v>
      </c>
      <c r="D55" s="40">
        <v>3</v>
      </c>
      <c r="E55" s="36">
        <v>7</v>
      </c>
      <c r="F55" s="55">
        <v>59</v>
      </c>
      <c r="G55" s="36">
        <v>11</v>
      </c>
      <c r="H55" s="36">
        <v>6</v>
      </c>
      <c r="I55" s="36">
        <v>42</v>
      </c>
      <c r="J55" s="36">
        <v>5</v>
      </c>
      <c r="K55" s="40" t="s">
        <v>242</v>
      </c>
      <c r="L55" s="36">
        <v>4</v>
      </c>
    </row>
    <row r="56" spans="2:12" x14ac:dyDescent="0.2">
      <c r="B56" s="54" t="s">
        <v>465</v>
      </c>
      <c r="C56" s="42">
        <f t="shared" si="4"/>
        <v>8</v>
      </c>
      <c r="D56" s="40" t="s">
        <v>242</v>
      </c>
      <c r="E56" s="40" t="s">
        <v>242</v>
      </c>
      <c r="F56" s="55">
        <v>5</v>
      </c>
      <c r="G56" s="40">
        <v>3</v>
      </c>
      <c r="H56" s="40">
        <v>2</v>
      </c>
      <c r="I56" s="40" t="s">
        <v>242</v>
      </c>
      <c r="J56" s="40" t="s">
        <v>242</v>
      </c>
      <c r="K56" s="40" t="s">
        <v>242</v>
      </c>
      <c r="L56" s="40">
        <v>3</v>
      </c>
    </row>
    <row r="57" spans="2:12" x14ac:dyDescent="0.2">
      <c r="B57" s="54" t="s">
        <v>466</v>
      </c>
      <c r="C57" s="40">
        <f t="shared" si="4"/>
        <v>2</v>
      </c>
      <c r="D57" s="40" t="s">
        <v>242</v>
      </c>
      <c r="E57" s="40" t="s">
        <v>242</v>
      </c>
      <c r="F57" s="51">
        <v>2</v>
      </c>
      <c r="G57" s="40">
        <v>1</v>
      </c>
      <c r="H57" s="40">
        <v>1</v>
      </c>
      <c r="I57" s="40" t="s">
        <v>242</v>
      </c>
      <c r="J57" s="40" t="s">
        <v>242</v>
      </c>
      <c r="K57" s="40" t="s">
        <v>242</v>
      </c>
      <c r="L57" s="40" t="s">
        <v>242</v>
      </c>
    </row>
    <row r="58" spans="2:12" x14ac:dyDescent="0.2">
      <c r="B58" s="54" t="s">
        <v>467</v>
      </c>
      <c r="C58" s="42">
        <f t="shared" si="4"/>
        <v>28</v>
      </c>
      <c r="D58" s="40">
        <v>5</v>
      </c>
      <c r="E58" s="36">
        <v>1</v>
      </c>
      <c r="F58" s="55">
        <v>17</v>
      </c>
      <c r="G58" s="36">
        <v>10</v>
      </c>
      <c r="H58" s="36">
        <v>7</v>
      </c>
      <c r="I58" s="40" t="s">
        <v>242</v>
      </c>
      <c r="J58" s="36">
        <v>2</v>
      </c>
      <c r="K58" s="40" t="s">
        <v>242</v>
      </c>
      <c r="L58" s="36">
        <v>3</v>
      </c>
    </row>
    <row r="59" spans="2:12" x14ac:dyDescent="0.2">
      <c r="B59" s="23" t="s">
        <v>468</v>
      </c>
      <c r="C59" s="35">
        <f t="shared" si="4"/>
        <v>13</v>
      </c>
      <c r="D59" s="40" t="s">
        <v>242</v>
      </c>
      <c r="E59" s="40">
        <v>1</v>
      </c>
      <c r="F59" s="55">
        <v>12</v>
      </c>
      <c r="G59" s="36">
        <v>6</v>
      </c>
      <c r="H59" s="40" t="s">
        <v>242</v>
      </c>
      <c r="I59" s="36">
        <v>6</v>
      </c>
      <c r="J59" s="40" t="s">
        <v>242</v>
      </c>
      <c r="K59" s="40" t="s">
        <v>242</v>
      </c>
      <c r="L59" s="40" t="s">
        <v>242</v>
      </c>
    </row>
    <row r="60" spans="2:12" x14ac:dyDescent="0.2">
      <c r="B60" s="23" t="s">
        <v>469</v>
      </c>
      <c r="C60" s="35">
        <f t="shared" si="4"/>
        <v>22</v>
      </c>
      <c r="D60" s="40" t="s">
        <v>242</v>
      </c>
      <c r="E60" s="40">
        <v>4</v>
      </c>
      <c r="F60" s="55">
        <v>17</v>
      </c>
      <c r="G60" s="36">
        <v>2</v>
      </c>
      <c r="H60" s="36">
        <v>8</v>
      </c>
      <c r="I60" s="36">
        <v>7</v>
      </c>
      <c r="J60" s="36">
        <v>1</v>
      </c>
      <c r="K60" s="40" t="s">
        <v>242</v>
      </c>
      <c r="L60" s="40" t="s">
        <v>242</v>
      </c>
    </row>
    <row r="61" spans="2:12" x14ac:dyDescent="0.2">
      <c r="B61" s="23" t="s">
        <v>470</v>
      </c>
      <c r="C61" s="35">
        <f t="shared" si="4"/>
        <v>55</v>
      </c>
      <c r="D61" s="40">
        <v>2</v>
      </c>
      <c r="E61" s="36">
        <v>5</v>
      </c>
      <c r="F61" s="55">
        <v>45</v>
      </c>
      <c r="G61" s="36">
        <v>12</v>
      </c>
      <c r="H61" s="36">
        <v>4</v>
      </c>
      <c r="I61" s="36">
        <v>29</v>
      </c>
      <c r="J61" s="40" t="s">
        <v>242</v>
      </c>
      <c r="K61" s="40" t="s">
        <v>242</v>
      </c>
      <c r="L61" s="36">
        <v>3</v>
      </c>
    </row>
    <row r="62" spans="2:12" x14ac:dyDescent="0.2">
      <c r="C62" s="28"/>
      <c r="D62" s="36"/>
      <c r="E62" s="36"/>
      <c r="G62" s="36"/>
      <c r="H62" s="36"/>
      <c r="I62" s="36"/>
      <c r="J62" s="36"/>
      <c r="K62" s="36"/>
      <c r="L62" s="36"/>
    </row>
    <row r="63" spans="2:12" x14ac:dyDescent="0.2">
      <c r="B63" s="23" t="s">
        <v>471</v>
      </c>
      <c r="C63" s="35">
        <f t="shared" ref="C63:C70" si="5">SUM(D63:F63,J63:L63)</f>
        <v>48</v>
      </c>
      <c r="D63" s="36">
        <v>1</v>
      </c>
      <c r="E63" s="36">
        <v>9</v>
      </c>
      <c r="F63" s="55">
        <v>30</v>
      </c>
      <c r="G63" s="36">
        <v>11</v>
      </c>
      <c r="H63" s="36">
        <v>3</v>
      </c>
      <c r="I63" s="36">
        <v>16</v>
      </c>
      <c r="J63" s="36">
        <v>5</v>
      </c>
      <c r="K63" s="40" t="s">
        <v>242</v>
      </c>
      <c r="L63" s="36">
        <v>3</v>
      </c>
    </row>
    <row r="64" spans="2:12" x14ac:dyDescent="0.2">
      <c r="B64" s="23" t="s">
        <v>472</v>
      </c>
      <c r="C64" s="35">
        <f t="shared" si="5"/>
        <v>4</v>
      </c>
      <c r="D64" s="40" t="s">
        <v>242</v>
      </c>
      <c r="E64" s="40" t="s">
        <v>242</v>
      </c>
      <c r="F64" s="55">
        <v>2</v>
      </c>
      <c r="G64" s="40" t="s">
        <v>242</v>
      </c>
      <c r="H64" s="36">
        <v>1</v>
      </c>
      <c r="I64" s="36">
        <v>1</v>
      </c>
      <c r="J64" s="40" t="s">
        <v>242</v>
      </c>
      <c r="K64" s="40" t="s">
        <v>242</v>
      </c>
      <c r="L64" s="40">
        <v>2</v>
      </c>
    </row>
    <row r="65" spans="1:12" x14ac:dyDescent="0.2">
      <c r="B65" s="23" t="s">
        <v>473</v>
      </c>
      <c r="C65" s="35">
        <f t="shared" si="5"/>
        <v>17</v>
      </c>
      <c r="D65" s="40">
        <v>1</v>
      </c>
      <c r="E65" s="36">
        <v>1</v>
      </c>
      <c r="F65" s="55">
        <v>13</v>
      </c>
      <c r="G65" s="40">
        <v>7</v>
      </c>
      <c r="H65" s="36">
        <v>2</v>
      </c>
      <c r="I65" s="40">
        <v>4</v>
      </c>
      <c r="J65" s="40">
        <v>1</v>
      </c>
      <c r="K65" s="40" t="s">
        <v>242</v>
      </c>
      <c r="L65" s="40">
        <v>1</v>
      </c>
    </row>
    <row r="66" spans="1:12" x14ac:dyDescent="0.2">
      <c r="B66" s="23" t="s">
        <v>474</v>
      </c>
      <c r="C66" s="35">
        <f t="shared" si="5"/>
        <v>10</v>
      </c>
      <c r="D66" s="40" t="s">
        <v>242</v>
      </c>
      <c r="E66" s="40">
        <v>2</v>
      </c>
      <c r="F66" s="55">
        <v>6</v>
      </c>
      <c r="G66" s="40">
        <v>6</v>
      </c>
      <c r="H66" s="40" t="s">
        <v>242</v>
      </c>
      <c r="I66" s="40" t="s">
        <v>242</v>
      </c>
      <c r="J66" s="40" t="s">
        <v>242</v>
      </c>
      <c r="K66" s="40" t="s">
        <v>242</v>
      </c>
      <c r="L66" s="40">
        <v>2</v>
      </c>
    </row>
    <row r="67" spans="1:12" x14ac:dyDescent="0.2">
      <c r="B67" s="23" t="s">
        <v>475</v>
      </c>
      <c r="C67" s="35">
        <f t="shared" si="5"/>
        <v>7</v>
      </c>
      <c r="D67" s="40" t="s">
        <v>242</v>
      </c>
      <c r="E67" s="40" t="s">
        <v>242</v>
      </c>
      <c r="F67" s="55">
        <v>7</v>
      </c>
      <c r="G67" s="36">
        <v>6</v>
      </c>
      <c r="H67" s="40" t="s">
        <v>242</v>
      </c>
      <c r="I67" s="40">
        <v>1</v>
      </c>
      <c r="J67" s="40" t="s">
        <v>242</v>
      </c>
      <c r="K67" s="40" t="s">
        <v>242</v>
      </c>
      <c r="L67" s="40" t="s">
        <v>242</v>
      </c>
    </row>
    <row r="68" spans="1:12" x14ac:dyDescent="0.2">
      <c r="B68" s="23" t="s">
        <v>476</v>
      </c>
      <c r="C68" s="35">
        <f t="shared" si="5"/>
        <v>8</v>
      </c>
      <c r="D68" s="40">
        <v>1</v>
      </c>
      <c r="E68" s="40" t="s">
        <v>242</v>
      </c>
      <c r="F68" s="55">
        <v>6</v>
      </c>
      <c r="G68" s="36">
        <v>3</v>
      </c>
      <c r="H68" s="40">
        <v>1</v>
      </c>
      <c r="I68" s="36">
        <v>2</v>
      </c>
      <c r="J68" s="40" t="s">
        <v>242</v>
      </c>
      <c r="K68" s="40" t="s">
        <v>242</v>
      </c>
      <c r="L68" s="40">
        <v>1</v>
      </c>
    </row>
    <row r="69" spans="1:12" x14ac:dyDescent="0.2">
      <c r="B69" s="23" t="s">
        <v>477</v>
      </c>
      <c r="C69" s="35">
        <f t="shared" si="5"/>
        <v>2</v>
      </c>
      <c r="D69" s="40" t="s">
        <v>242</v>
      </c>
      <c r="E69" s="40" t="s">
        <v>242</v>
      </c>
      <c r="F69" s="55">
        <v>2</v>
      </c>
      <c r="G69" s="40">
        <v>2</v>
      </c>
      <c r="H69" s="40" t="s">
        <v>242</v>
      </c>
      <c r="I69" s="40" t="s">
        <v>242</v>
      </c>
      <c r="J69" s="40" t="s">
        <v>242</v>
      </c>
      <c r="K69" s="40" t="s">
        <v>242</v>
      </c>
      <c r="L69" s="40" t="s">
        <v>242</v>
      </c>
    </row>
    <row r="70" spans="1:12" x14ac:dyDescent="0.2">
      <c r="B70" s="23" t="s">
        <v>478</v>
      </c>
      <c r="C70" s="35">
        <f t="shared" si="5"/>
        <v>16</v>
      </c>
      <c r="D70" s="40">
        <v>1</v>
      </c>
      <c r="E70" s="40">
        <v>2</v>
      </c>
      <c r="F70" s="51">
        <v>3</v>
      </c>
      <c r="G70" s="40">
        <v>1</v>
      </c>
      <c r="H70" s="40" t="s">
        <v>242</v>
      </c>
      <c r="I70" s="40">
        <v>2</v>
      </c>
      <c r="J70" s="40">
        <v>7</v>
      </c>
      <c r="K70" s="40">
        <v>1</v>
      </c>
      <c r="L70" s="40">
        <v>2</v>
      </c>
    </row>
    <row r="71" spans="1:12" ht="18" thickBot="1" x14ac:dyDescent="0.25">
      <c r="B71" s="27"/>
      <c r="C71" s="50"/>
      <c r="D71" s="27"/>
      <c r="E71" s="27"/>
      <c r="F71" s="27"/>
      <c r="G71" s="27"/>
      <c r="H71" s="27"/>
      <c r="I71" s="27"/>
      <c r="J71" s="27"/>
      <c r="K71" s="27"/>
      <c r="L71" s="27"/>
    </row>
    <row r="72" spans="1:12" x14ac:dyDescent="0.2">
      <c r="C72" s="23" t="s">
        <v>414</v>
      </c>
    </row>
    <row r="73" spans="1:12" x14ac:dyDescent="0.2">
      <c r="A73" s="23"/>
    </row>
  </sheetData>
  <phoneticPr fontId="3"/>
  <pageMargins left="0.43" right="0.37" top="0.52" bottom="0.53"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50"/>
  <sheetViews>
    <sheetView showGridLines="0" tabSelected="1" zoomScale="75" workbookViewId="0">
      <selection activeCell="K4" sqref="K4"/>
    </sheetView>
  </sheetViews>
  <sheetFormatPr defaultColWidth="13.375" defaultRowHeight="17.25" x14ac:dyDescent="0.2"/>
  <cols>
    <col min="1" max="1" width="13.375" style="24" customWidth="1"/>
    <col min="2" max="2" width="3.375" style="24" customWidth="1"/>
    <col min="3" max="5" width="5.875" style="24" customWidth="1"/>
    <col min="6" max="6" width="9.625" style="24" customWidth="1"/>
    <col min="7" max="13" width="14.625" style="24" customWidth="1"/>
    <col min="14" max="256" width="13.375" style="24"/>
    <col min="257" max="257" width="13.375" style="24" customWidth="1"/>
    <col min="258" max="258" width="3.375" style="24" customWidth="1"/>
    <col min="259" max="261" width="5.875" style="24" customWidth="1"/>
    <col min="262" max="262" width="9.625" style="24" customWidth="1"/>
    <col min="263" max="269" width="14.625" style="24" customWidth="1"/>
    <col min="270" max="512" width="13.375" style="24"/>
    <col min="513" max="513" width="13.375" style="24" customWidth="1"/>
    <col min="514" max="514" width="3.375" style="24" customWidth="1"/>
    <col min="515" max="517" width="5.875" style="24" customWidth="1"/>
    <col min="518" max="518" width="9.625" style="24" customWidth="1"/>
    <col min="519" max="525" width="14.625" style="24" customWidth="1"/>
    <col min="526" max="768" width="13.375" style="24"/>
    <col min="769" max="769" width="13.375" style="24" customWidth="1"/>
    <col min="770" max="770" width="3.375" style="24" customWidth="1"/>
    <col min="771" max="773" width="5.875" style="24" customWidth="1"/>
    <col min="774" max="774" width="9.625" style="24" customWidth="1"/>
    <col min="775" max="781" width="14.625" style="24" customWidth="1"/>
    <col min="782" max="1024" width="13.375" style="24"/>
    <col min="1025" max="1025" width="13.375" style="24" customWidth="1"/>
    <col min="1026" max="1026" width="3.375" style="24" customWidth="1"/>
    <col min="1027" max="1029" width="5.875" style="24" customWidth="1"/>
    <col min="1030" max="1030" width="9.625" style="24" customWidth="1"/>
    <col min="1031" max="1037" width="14.625" style="24" customWidth="1"/>
    <col min="1038" max="1280" width="13.375" style="24"/>
    <col min="1281" max="1281" width="13.375" style="24" customWidth="1"/>
    <col min="1282" max="1282" width="3.375" style="24" customWidth="1"/>
    <col min="1283" max="1285" width="5.875" style="24" customWidth="1"/>
    <col min="1286" max="1286" width="9.625" style="24" customWidth="1"/>
    <col min="1287" max="1293" width="14.625" style="24" customWidth="1"/>
    <col min="1294" max="1536" width="13.375" style="24"/>
    <col min="1537" max="1537" width="13.375" style="24" customWidth="1"/>
    <col min="1538" max="1538" width="3.375" style="24" customWidth="1"/>
    <col min="1539" max="1541" width="5.875" style="24" customWidth="1"/>
    <col min="1542" max="1542" width="9.625" style="24" customWidth="1"/>
    <col min="1543" max="1549" width="14.625" style="24" customWidth="1"/>
    <col min="1550" max="1792" width="13.375" style="24"/>
    <col min="1793" max="1793" width="13.375" style="24" customWidth="1"/>
    <col min="1794" max="1794" width="3.375" style="24" customWidth="1"/>
    <col min="1795" max="1797" width="5.875" style="24" customWidth="1"/>
    <col min="1798" max="1798" width="9.625" style="24" customWidth="1"/>
    <col min="1799" max="1805" width="14.625" style="24" customWidth="1"/>
    <col min="1806" max="2048" width="13.375" style="24"/>
    <col min="2049" max="2049" width="13.375" style="24" customWidth="1"/>
    <col min="2050" max="2050" width="3.375" style="24" customWidth="1"/>
    <col min="2051" max="2053" width="5.875" style="24" customWidth="1"/>
    <col min="2054" max="2054" width="9.625" style="24" customWidth="1"/>
    <col min="2055" max="2061" width="14.625" style="24" customWidth="1"/>
    <col min="2062" max="2304" width="13.375" style="24"/>
    <col min="2305" max="2305" width="13.375" style="24" customWidth="1"/>
    <col min="2306" max="2306" width="3.375" style="24" customWidth="1"/>
    <col min="2307" max="2309" width="5.875" style="24" customWidth="1"/>
    <col min="2310" max="2310" width="9.625" style="24" customWidth="1"/>
    <col min="2311" max="2317" width="14.625" style="24" customWidth="1"/>
    <col min="2318" max="2560" width="13.375" style="24"/>
    <col min="2561" max="2561" width="13.375" style="24" customWidth="1"/>
    <col min="2562" max="2562" width="3.375" style="24" customWidth="1"/>
    <col min="2563" max="2565" width="5.875" style="24" customWidth="1"/>
    <col min="2566" max="2566" width="9.625" style="24" customWidth="1"/>
    <col min="2567" max="2573" width="14.625" style="24" customWidth="1"/>
    <col min="2574" max="2816" width="13.375" style="24"/>
    <col min="2817" max="2817" width="13.375" style="24" customWidth="1"/>
    <col min="2818" max="2818" width="3.375" style="24" customWidth="1"/>
    <col min="2819" max="2821" width="5.875" style="24" customWidth="1"/>
    <col min="2822" max="2822" width="9.625" style="24" customWidth="1"/>
    <col min="2823" max="2829" width="14.625" style="24" customWidth="1"/>
    <col min="2830" max="3072" width="13.375" style="24"/>
    <col min="3073" max="3073" width="13.375" style="24" customWidth="1"/>
    <col min="3074" max="3074" width="3.375" style="24" customWidth="1"/>
    <col min="3075" max="3077" width="5.875" style="24" customWidth="1"/>
    <col min="3078" max="3078" width="9.625" style="24" customWidth="1"/>
    <col min="3079" max="3085" width="14.625" style="24" customWidth="1"/>
    <col min="3086" max="3328" width="13.375" style="24"/>
    <col min="3329" max="3329" width="13.375" style="24" customWidth="1"/>
    <col min="3330" max="3330" width="3.375" style="24" customWidth="1"/>
    <col min="3331" max="3333" width="5.875" style="24" customWidth="1"/>
    <col min="3334" max="3334" width="9.625" style="24" customWidth="1"/>
    <col min="3335" max="3341" width="14.625" style="24" customWidth="1"/>
    <col min="3342" max="3584" width="13.375" style="24"/>
    <col min="3585" max="3585" width="13.375" style="24" customWidth="1"/>
    <col min="3586" max="3586" width="3.375" style="24" customWidth="1"/>
    <col min="3587" max="3589" width="5.875" style="24" customWidth="1"/>
    <col min="3590" max="3590" width="9.625" style="24" customWidth="1"/>
    <col min="3591" max="3597" width="14.625" style="24" customWidth="1"/>
    <col min="3598" max="3840" width="13.375" style="24"/>
    <col min="3841" max="3841" width="13.375" style="24" customWidth="1"/>
    <col min="3842" max="3842" width="3.375" style="24" customWidth="1"/>
    <col min="3843" max="3845" width="5.875" style="24" customWidth="1"/>
    <col min="3846" max="3846" width="9.625" style="24" customWidth="1"/>
    <col min="3847" max="3853" width="14.625" style="24" customWidth="1"/>
    <col min="3854" max="4096" width="13.375" style="24"/>
    <col min="4097" max="4097" width="13.375" style="24" customWidth="1"/>
    <col min="4098" max="4098" width="3.375" style="24" customWidth="1"/>
    <col min="4099" max="4101" width="5.875" style="24" customWidth="1"/>
    <col min="4102" max="4102" width="9.625" style="24" customWidth="1"/>
    <col min="4103" max="4109" width="14.625" style="24" customWidth="1"/>
    <col min="4110" max="4352" width="13.375" style="24"/>
    <col min="4353" max="4353" width="13.375" style="24" customWidth="1"/>
    <col min="4354" max="4354" width="3.375" style="24" customWidth="1"/>
    <col min="4355" max="4357" width="5.875" style="24" customWidth="1"/>
    <col min="4358" max="4358" width="9.625" style="24" customWidth="1"/>
    <col min="4359" max="4365" width="14.625" style="24" customWidth="1"/>
    <col min="4366" max="4608" width="13.375" style="24"/>
    <col min="4609" max="4609" width="13.375" style="24" customWidth="1"/>
    <col min="4610" max="4610" width="3.375" style="24" customWidth="1"/>
    <col min="4611" max="4613" width="5.875" style="24" customWidth="1"/>
    <col min="4614" max="4614" width="9.625" style="24" customWidth="1"/>
    <col min="4615" max="4621" width="14.625" style="24" customWidth="1"/>
    <col min="4622" max="4864" width="13.375" style="24"/>
    <col min="4865" max="4865" width="13.375" style="24" customWidth="1"/>
    <col min="4866" max="4866" width="3.375" style="24" customWidth="1"/>
    <col min="4867" max="4869" width="5.875" style="24" customWidth="1"/>
    <col min="4870" max="4870" width="9.625" style="24" customWidth="1"/>
    <col min="4871" max="4877" width="14.625" style="24" customWidth="1"/>
    <col min="4878" max="5120" width="13.375" style="24"/>
    <col min="5121" max="5121" width="13.375" style="24" customWidth="1"/>
    <col min="5122" max="5122" width="3.375" style="24" customWidth="1"/>
    <col min="5123" max="5125" width="5.875" style="24" customWidth="1"/>
    <col min="5126" max="5126" width="9.625" style="24" customWidth="1"/>
    <col min="5127" max="5133" width="14.625" style="24" customWidth="1"/>
    <col min="5134" max="5376" width="13.375" style="24"/>
    <col min="5377" max="5377" width="13.375" style="24" customWidth="1"/>
    <col min="5378" max="5378" width="3.375" style="24" customWidth="1"/>
    <col min="5379" max="5381" width="5.875" style="24" customWidth="1"/>
    <col min="5382" max="5382" width="9.625" style="24" customWidth="1"/>
    <col min="5383" max="5389" width="14.625" style="24" customWidth="1"/>
    <col min="5390" max="5632" width="13.375" style="24"/>
    <col min="5633" max="5633" width="13.375" style="24" customWidth="1"/>
    <col min="5634" max="5634" width="3.375" style="24" customWidth="1"/>
    <col min="5635" max="5637" width="5.875" style="24" customWidth="1"/>
    <col min="5638" max="5638" width="9.625" style="24" customWidth="1"/>
    <col min="5639" max="5645" width="14.625" style="24" customWidth="1"/>
    <col min="5646" max="5888" width="13.375" style="24"/>
    <col min="5889" max="5889" width="13.375" style="24" customWidth="1"/>
    <col min="5890" max="5890" width="3.375" style="24" customWidth="1"/>
    <col min="5891" max="5893" width="5.875" style="24" customWidth="1"/>
    <col min="5894" max="5894" width="9.625" style="24" customWidth="1"/>
    <col min="5895" max="5901" width="14.625" style="24" customWidth="1"/>
    <col min="5902" max="6144" width="13.375" style="24"/>
    <col min="6145" max="6145" width="13.375" style="24" customWidth="1"/>
    <col min="6146" max="6146" width="3.375" style="24" customWidth="1"/>
    <col min="6147" max="6149" width="5.875" style="24" customWidth="1"/>
    <col min="6150" max="6150" width="9.625" style="24" customWidth="1"/>
    <col min="6151" max="6157" width="14.625" style="24" customWidth="1"/>
    <col min="6158" max="6400" width="13.375" style="24"/>
    <col min="6401" max="6401" width="13.375" style="24" customWidth="1"/>
    <col min="6402" max="6402" width="3.375" style="24" customWidth="1"/>
    <col min="6403" max="6405" width="5.875" style="24" customWidth="1"/>
    <col min="6406" max="6406" width="9.625" style="24" customWidth="1"/>
    <col min="6407" max="6413" width="14.625" style="24" customWidth="1"/>
    <col min="6414" max="6656" width="13.375" style="24"/>
    <col min="6657" max="6657" width="13.375" style="24" customWidth="1"/>
    <col min="6658" max="6658" width="3.375" style="24" customWidth="1"/>
    <col min="6659" max="6661" width="5.875" style="24" customWidth="1"/>
    <col min="6662" max="6662" width="9.625" style="24" customWidth="1"/>
    <col min="6663" max="6669" width="14.625" style="24" customWidth="1"/>
    <col min="6670" max="6912" width="13.375" style="24"/>
    <col min="6913" max="6913" width="13.375" style="24" customWidth="1"/>
    <col min="6914" max="6914" width="3.375" style="24" customWidth="1"/>
    <col min="6915" max="6917" width="5.875" style="24" customWidth="1"/>
    <col min="6918" max="6918" width="9.625" style="24" customWidth="1"/>
    <col min="6919" max="6925" width="14.625" style="24" customWidth="1"/>
    <col min="6926" max="7168" width="13.375" style="24"/>
    <col min="7169" max="7169" width="13.375" style="24" customWidth="1"/>
    <col min="7170" max="7170" width="3.375" style="24" customWidth="1"/>
    <col min="7171" max="7173" width="5.875" style="24" customWidth="1"/>
    <col min="7174" max="7174" width="9.625" style="24" customWidth="1"/>
    <col min="7175" max="7181" width="14.625" style="24" customWidth="1"/>
    <col min="7182" max="7424" width="13.375" style="24"/>
    <col min="7425" max="7425" width="13.375" style="24" customWidth="1"/>
    <col min="7426" max="7426" width="3.375" style="24" customWidth="1"/>
    <col min="7427" max="7429" width="5.875" style="24" customWidth="1"/>
    <col min="7430" max="7430" width="9.625" style="24" customWidth="1"/>
    <col min="7431" max="7437" width="14.625" style="24" customWidth="1"/>
    <col min="7438" max="7680" width="13.375" style="24"/>
    <col min="7681" max="7681" width="13.375" style="24" customWidth="1"/>
    <col min="7682" max="7682" width="3.375" style="24" customWidth="1"/>
    <col min="7683" max="7685" width="5.875" style="24" customWidth="1"/>
    <col min="7686" max="7686" width="9.625" style="24" customWidth="1"/>
    <col min="7687" max="7693" width="14.625" style="24" customWidth="1"/>
    <col min="7694" max="7936" width="13.375" style="24"/>
    <col min="7937" max="7937" width="13.375" style="24" customWidth="1"/>
    <col min="7938" max="7938" width="3.375" style="24" customWidth="1"/>
    <col min="7939" max="7941" width="5.875" style="24" customWidth="1"/>
    <col min="7942" max="7942" width="9.625" style="24" customWidth="1"/>
    <col min="7943" max="7949" width="14.625" style="24" customWidth="1"/>
    <col min="7950" max="8192" width="13.375" style="24"/>
    <col min="8193" max="8193" width="13.375" style="24" customWidth="1"/>
    <col min="8194" max="8194" width="3.375" style="24" customWidth="1"/>
    <col min="8195" max="8197" width="5.875" style="24" customWidth="1"/>
    <col min="8198" max="8198" width="9.625" style="24" customWidth="1"/>
    <col min="8199" max="8205" width="14.625" style="24" customWidth="1"/>
    <col min="8206" max="8448" width="13.375" style="24"/>
    <col min="8449" max="8449" width="13.375" style="24" customWidth="1"/>
    <col min="8450" max="8450" width="3.375" style="24" customWidth="1"/>
    <col min="8451" max="8453" width="5.875" style="24" customWidth="1"/>
    <col min="8454" max="8454" width="9.625" style="24" customWidth="1"/>
    <col min="8455" max="8461" width="14.625" style="24" customWidth="1"/>
    <col min="8462" max="8704" width="13.375" style="24"/>
    <col min="8705" max="8705" width="13.375" style="24" customWidth="1"/>
    <col min="8706" max="8706" width="3.375" style="24" customWidth="1"/>
    <col min="8707" max="8709" width="5.875" style="24" customWidth="1"/>
    <col min="8710" max="8710" width="9.625" style="24" customWidth="1"/>
    <col min="8711" max="8717" width="14.625" style="24" customWidth="1"/>
    <col min="8718" max="8960" width="13.375" style="24"/>
    <col min="8961" max="8961" width="13.375" style="24" customWidth="1"/>
    <col min="8962" max="8962" width="3.375" style="24" customWidth="1"/>
    <col min="8963" max="8965" width="5.875" style="24" customWidth="1"/>
    <col min="8966" max="8966" width="9.625" style="24" customWidth="1"/>
    <col min="8967" max="8973" width="14.625" style="24" customWidth="1"/>
    <col min="8974" max="9216" width="13.375" style="24"/>
    <col min="9217" max="9217" width="13.375" style="24" customWidth="1"/>
    <col min="9218" max="9218" width="3.375" style="24" customWidth="1"/>
    <col min="9219" max="9221" width="5.875" style="24" customWidth="1"/>
    <col min="9222" max="9222" width="9.625" style="24" customWidth="1"/>
    <col min="9223" max="9229" width="14.625" style="24" customWidth="1"/>
    <col min="9230" max="9472" width="13.375" style="24"/>
    <col min="9473" max="9473" width="13.375" style="24" customWidth="1"/>
    <col min="9474" max="9474" width="3.375" style="24" customWidth="1"/>
    <col min="9475" max="9477" width="5.875" style="24" customWidth="1"/>
    <col min="9478" max="9478" width="9.625" style="24" customWidth="1"/>
    <col min="9479" max="9485" width="14.625" style="24" customWidth="1"/>
    <col min="9486" max="9728" width="13.375" style="24"/>
    <col min="9729" max="9729" width="13.375" style="24" customWidth="1"/>
    <col min="9730" max="9730" width="3.375" style="24" customWidth="1"/>
    <col min="9731" max="9733" width="5.875" style="24" customWidth="1"/>
    <col min="9734" max="9734" width="9.625" style="24" customWidth="1"/>
    <col min="9735" max="9741" width="14.625" style="24" customWidth="1"/>
    <col min="9742" max="9984" width="13.375" style="24"/>
    <col min="9985" max="9985" width="13.375" style="24" customWidth="1"/>
    <col min="9986" max="9986" width="3.375" style="24" customWidth="1"/>
    <col min="9987" max="9989" width="5.875" style="24" customWidth="1"/>
    <col min="9990" max="9990" width="9.625" style="24" customWidth="1"/>
    <col min="9991" max="9997" width="14.625" style="24" customWidth="1"/>
    <col min="9998" max="10240" width="13.375" style="24"/>
    <col min="10241" max="10241" width="13.375" style="24" customWidth="1"/>
    <col min="10242" max="10242" width="3.375" style="24" customWidth="1"/>
    <col min="10243" max="10245" width="5.875" style="24" customWidth="1"/>
    <col min="10246" max="10246" width="9.625" style="24" customWidth="1"/>
    <col min="10247" max="10253" width="14.625" style="24" customWidth="1"/>
    <col min="10254" max="10496" width="13.375" style="24"/>
    <col min="10497" max="10497" width="13.375" style="24" customWidth="1"/>
    <col min="10498" max="10498" width="3.375" style="24" customWidth="1"/>
    <col min="10499" max="10501" width="5.875" style="24" customWidth="1"/>
    <col min="10502" max="10502" width="9.625" style="24" customWidth="1"/>
    <col min="10503" max="10509" width="14.625" style="24" customWidth="1"/>
    <col min="10510" max="10752" width="13.375" style="24"/>
    <col min="10753" max="10753" width="13.375" style="24" customWidth="1"/>
    <col min="10754" max="10754" width="3.375" style="24" customWidth="1"/>
    <col min="10755" max="10757" width="5.875" style="24" customWidth="1"/>
    <col min="10758" max="10758" width="9.625" style="24" customWidth="1"/>
    <col min="10759" max="10765" width="14.625" style="24" customWidth="1"/>
    <col min="10766" max="11008" width="13.375" style="24"/>
    <col min="11009" max="11009" width="13.375" style="24" customWidth="1"/>
    <col min="11010" max="11010" width="3.375" style="24" customWidth="1"/>
    <col min="11011" max="11013" width="5.875" style="24" customWidth="1"/>
    <col min="11014" max="11014" width="9.625" style="24" customWidth="1"/>
    <col min="11015" max="11021" width="14.625" style="24" customWidth="1"/>
    <col min="11022" max="11264" width="13.375" style="24"/>
    <col min="11265" max="11265" width="13.375" style="24" customWidth="1"/>
    <col min="11266" max="11266" width="3.375" style="24" customWidth="1"/>
    <col min="11267" max="11269" width="5.875" style="24" customWidth="1"/>
    <col min="11270" max="11270" width="9.625" style="24" customWidth="1"/>
    <col min="11271" max="11277" width="14.625" style="24" customWidth="1"/>
    <col min="11278" max="11520" width="13.375" style="24"/>
    <col min="11521" max="11521" width="13.375" style="24" customWidth="1"/>
    <col min="11522" max="11522" width="3.375" style="24" customWidth="1"/>
    <col min="11523" max="11525" width="5.875" style="24" customWidth="1"/>
    <col min="11526" max="11526" width="9.625" style="24" customWidth="1"/>
    <col min="11527" max="11533" width="14.625" style="24" customWidth="1"/>
    <col min="11534" max="11776" width="13.375" style="24"/>
    <col min="11777" max="11777" width="13.375" style="24" customWidth="1"/>
    <col min="11778" max="11778" width="3.375" style="24" customWidth="1"/>
    <col min="11779" max="11781" width="5.875" style="24" customWidth="1"/>
    <col min="11782" max="11782" width="9.625" style="24" customWidth="1"/>
    <col min="11783" max="11789" width="14.625" style="24" customWidth="1"/>
    <col min="11790" max="12032" width="13.375" style="24"/>
    <col min="12033" max="12033" width="13.375" style="24" customWidth="1"/>
    <col min="12034" max="12034" width="3.375" style="24" customWidth="1"/>
    <col min="12035" max="12037" width="5.875" style="24" customWidth="1"/>
    <col min="12038" max="12038" width="9.625" style="24" customWidth="1"/>
    <col min="12039" max="12045" width="14.625" style="24" customWidth="1"/>
    <col min="12046" max="12288" width="13.375" style="24"/>
    <col min="12289" max="12289" width="13.375" style="24" customWidth="1"/>
    <col min="12290" max="12290" width="3.375" style="24" customWidth="1"/>
    <col min="12291" max="12293" width="5.875" style="24" customWidth="1"/>
    <col min="12294" max="12294" width="9.625" style="24" customWidth="1"/>
    <col min="12295" max="12301" width="14.625" style="24" customWidth="1"/>
    <col min="12302" max="12544" width="13.375" style="24"/>
    <col min="12545" max="12545" width="13.375" style="24" customWidth="1"/>
    <col min="12546" max="12546" width="3.375" style="24" customWidth="1"/>
    <col min="12547" max="12549" width="5.875" style="24" customWidth="1"/>
    <col min="12550" max="12550" width="9.625" style="24" customWidth="1"/>
    <col min="12551" max="12557" width="14.625" style="24" customWidth="1"/>
    <col min="12558" max="12800" width="13.375" style="24"/>
    <col min="12801" max="12801" width="13.375" style="24" customWidth="1"/>
    <col min="12802" max="12802" width="3.375" style="24" customWidth="1"/>
    <col min="12803" max="12805" width="5.875" style="24" customWidth="1"/>
    <col min="12806" max="12806" width="9.625" style="24" customWidth="1"/>
    <col min="12807" max="12813" width="14.625" style="24" customWidth="1"/>
    <col min="12814" max="13056" width="13.375" style="24"/>
    <col min="13057" max="13057" width="13.375" style="24" customWidth="1"/>
    <col min="13058" max="13058" width="3.375" style="24" customWidth="1"/>
    <col min="13059" max="13061" width="5.875" style="24" customWidth="1"/>
    <col min="13062" max="13062" width="9.625" style="24" customWidth="1"/>
    <col min="13063" max="13069" width="14.625" style="24" customWidth="1"/>
    <col min="13070" max="13312" width="13.375" style="24"/>
    <col min="13313" max="13313" width="13.375" style="24" customWidth="1"/>
    <col min="13314" max="13314" width="3.375" style="24" customWidth="1"/>
    <col min="13315" max="13317" width="5.875" style="24" customWidth="1"/>
    <col min="13318" max="13318" width="9.625" style="24" customWidth="1"/>
    <col min="13319" max="13325" width="14.625" style="24" customWidth="1"/>
    <col min="13326" max="13568" width="13.375" style="24"/>
    <col min="13569" max="13569" width="13.375" style="24" customWidth="1"/>
    <col min="13570" max="13570" width="3.375" style="24" customWidth="1"/>
    <col min="13571" max="13573" width="5.875" style="24" customWidth="1"/>
    <col min="13574" max="13574" width="9.625" style="24" customWidth="1"/>
    <col min="13575" max="13581" width="14.625" style="24" customWidth="1"/>
    <col min="13582" max="13824" width="13.375" style="24"/>
    <col min="13825" max="13825" width="13.375" style="24" customWidth="1"/>
    <col min="13826" max="13826" width="3.375" style="24" customWidth="1"/>
    <col min="13827" max="13829" width="5.875" style="24" customWidth="1"/>
    <col min="13830" max="13830" width="9.625" style="24" customWidth="1"/>
    <col min="13831" max="13837" width="14.625" style="24" customWidth="1"/>
    <col min="13838" max="14080" width="13.375" style="24"/>
    <col min="14081" max="14081" width="13.375" style="24" customWidth="1"/>
    <col min="14082" max="14082" width="3.375" style="24" customWidth="1"/>
    <col min="14083" max="14085" width="5.875" style="24" customWidth="1"/>
    <col min="14086" max="14086" width="9.625" style="24" customWidth="1"/>
    <col min="14087" max="14093" width="14.625" style="24" customWidth="1"/>
    <col min="14094" max="14336" width="13.375" style="24"/>
    <col min="14337" max="14337" width="13.375" style="24" customWidth="1"/>
    <col min="14338" max="14338" width="3.375" style="24" customWidth="1"/>
    <col min="14339" max="14341" width="5.875" style="24" customWidth="1"/>
    <col min="14342" max="14342" width="9.625" style="24" customWidth="1"/>
    <col min="14343" max="14349" width="14.625" style="24" customWidth="1"/>
    <col min="14350" max="14592" width="13.375" style="24"/>
    <col min="14593" max="14593" width="13.375" style="24" customWidth="1"/>
    <col min="14594" max="14594" width="3.375" style="24" customWidth="1"/>
    <col min="14595" max="14597" width="5.875" style="24" customWidth="1"/>
    <col min="14598" max="14598" width="9.625" style="24" customWidth="1"/>
    <col min="14599" max="14605" width="14.625" style="24" customWidth="1"/>
    <col min="14606" max="14848" width="13.375" style="24"/>
    <col min="14849" max="14849" width="13.375" style="24" customWidth="1"/>
    <col min="14850" max="14850" width="3.375" style="24" customWidth="1"/>
    <col min="14851" max="14853" width="5.875" style="24" customWidth="1"/>
    <col min="14854" max="14854" width="9.625" style="24" customWidth="1"/>
    <col min="14855" max="14861" width="14.625" style="24" customWidth="1"/>
    <col min="14862" max="15104" width="13.375" style="24"/>
    <col min="15105" max="15105" width="13.375" style="24" customWidth="1"/>
    <col min="15106" max="15106" width="3.375" style="24" customWidth="1"/>
    <col min="15107" max="15109" width="5.875" style="24" customWidth="1"/>
    <col min="15110" max="15110" width="9.625" style="24" customWidth="1"/>
    <col min="15111" max="15117" width="14.625" style="24" customWidth="1"/>
    <col min="15118" max="15360" width="13.375" style="24"/>
    <col min="15361" max="15361" width="13.375" style="24" customWidth="1"/>
    <col min="15362" max="15362" width="3.375" style="24" customWidth="1"/>
    <col min="15363" max="15365" width="5.875" style="24" customWidth="1"/>
    <col min="15366" max="15366" width="9.625" style="24" customWidth="1"/>
    <col min="15367" max="15373" width="14.625" style="24" customWidth="1"/>
    <col min="15374" max="15616" width="13.375" style="24"/>
    <col min="15617" max="15617" width="13.375" style="24" customWidth="1"/>
    <col min="15618" max="15618" width="3.375" style="24" customWidth="1"/>
    <col min="15619" max="15621" width="5.875" style="24" customWidth="1"/>
    <col min="15622" max="15622" width="9.625" style="24" customWidth="1"/>
    <col min="15623" max="15629" width="14.625" style="24" customWidth="1"/>
    <col min="15630" max="15872" width="13.375" style="24"/>
    <col min="15873" max="15873" width="13.375" style="24" customWidth="1"/>
    <col min="15874" max="15874" width="3.375" style="24" customWidth="1"/>
    <col min="15875" max="15877" width="5.875" style="24" customWidth="1"/>
    <col min="15878" max="15878" width="9.625" style="24" customWidth="1"/>
    <col min="15879" max="15885" width="14.625" style="24" customWidth="1"/>
    <col min="15886" max="16128" width="13.375" style="24"/>
    <col min="16129" max="16129" width="13.375" style="24" customWidth="1"/>
    <col min="16130" max="16130" width="3.375" style="24" customWidth="1"/>
    <col min="16131" max="16133" width="5.875" style="24" customWidth="1"/>
    <col min="16134" max="16134" width="9.625" style="24" customWidth="1"/>
    <col min="16135" max="16141" width="14.625" style="24" customWidth="1"/>
    <col min="16142" max="16384" width="13.375" style="24"/>
  </cols>
  <sheetData>
    <row r="1" spans="1:13" x14ac:dyDescent="0.2">
      <c r="A1" s="23"/>
    </row>
    <row r="6" spans="1:13" x14ac:dyDescent="0.2">
      <c r="I6" s="25" t="s">
        <v>352</v>
      </c>
    </row>
    <row r="7" spans="1:13" ht="18" thickBot="1" x14ac:dyDescent="0.25">
      <c r="B7" s="27"/>
      <c r="C7" s="27"/>
      <c r="D7" s="27"/>
      <c r="E7" s="27"/>
      <c r="F7" s="27"/>
      <c r="G7" s="73" t="s">
        <v>490</v>
      </c>
      <c r="H7" s="27"/>
      <c r="I7" s="26" t="s">
        <v>491</v>
      </c>
      <c r="J7" s="27"/>
      <c r="K7" s="27"/>
      <c r="L7" s="27"/>
      <c r="M7" s="26" t="s">
        <v>335</v>
      </c>
    </row>
    <row r="8" spans="1:13" x14ac:dyDescent="0.2">
      <c r="E8" s="46"/>
      <c r="F8" s="46"/>
      <c r="G8" s="53" t="s">
        <v>37</v>
      </c>
      <c r="H8" s="29"/>
      <c r="I8" s="29"/>
      <c r="J8" s="29"/>
      <c r="K8" s="29"/>
      <c r="L8" s="29"/>
      <c r="M8" s="29"/>
    </row>
    <row r="9" spans="1:13" x14ac:dyDescent="0.2">
      <c r="B9" s="106" t="s">
        <v>362</v>
      </c>
      <c r="C9" s="29"/>
      <c r="D9" s="106" t="s">
        <v>492</v>
      </c>
      <c r="E9" s="29"/>
      <c r="F9" s="29"/>
      <c r="G9" s="32" t="s">
        <v>493</v>
      </c>
      <c r="H9" s="32" t="s">
        <v>494</v>
      </c>
      <c r="I9" s="32" t="s">
        <v>495</v>
      </c>
      <c r="J9" s="32" t="s">
        <v>496</v>
      </c>
      <c r="K9" s="32" t="s">
        <v>497</v>
      </c>
      <c r="L9" s="32" t="s">
        <v>498</v>
      </c>
      <c r="M9" s="32" t="s">
        <v>499</v>
      </c>
    </row>
    <row r="10" spans="1:13" x14ac:dyDescent="0.2">
      <c r="G10" s="28"/>
    </row>
    <row r="11" spans="1:13" x14ac:dyDescent="0.2">
      <c r="B11" s="23" t="s">
        <v>500</v>
      </c>
      <c r="G11" s="60">
        <f>SUM(H11:M11)</f>
        <v>887</v>
      </c>
      <c r="H11" s="40">
        <v>184</v>
      </c>
      <c r="I11" s="40">
        <v>229</v>
      </c>
      <c r="J11" s="40">
        <v>227</v>
      </c>
      <c r="K11" s="40">
        <v>131</v>
      </c>
      <c r="L11" s="40">
        <v>64</v>
      </c>
      <c r="M11" s="40">
        <v>52</v>
      </c>
    </row>
    <row r="12" spans="1:13" x14ac:dyDescent="0.2">
      <c r="B12" s="23" t="s">
        <v>501</v>
      </c>
      <c r="G12" s="60">
        <f>SUM(H12:M12)</f>
        <v>1065</v>
      </c>
      <c r="H12" s="40">
        <v>275</v>
      </c>
      <c r="I12" s="40">
        <v>275</v>
      </c>
      <c r="J12" s="40">
        <v>234</v>
      </c>
      <c r="K12" s="40">
        <v>148</v>
      </c>
      <c r="L12" s="40">
        <v>89</v>
      </c>
      <c r="M12" s="40">
        <v>44</v>
      </c>
    </row>
    <row r="13" spans="1:13" x14ac:dyDescent="0.2">
      <c r="B13" s="23" t="s">
        <v>502</v>
      </c>
      <c r="D13" s="23"/>
      <c r="G13" s="60">
        <v>1026</v>
      </c>
      <c r="H13" s="40">
        <v>212</v>
      </c>
      <c r="I13" s="40">
        <v>272</v>
      </c>
      <c r="J13" s="40">
        <v>265</v>
      </c>
      <c r="K13" s="40">
        <v>146</v>
      </c>
      <c r="L13" s="40">
        <v>83</v>
      </c>
      <c r="M13" s="40">
        <v>48</v>
      </c>
    </row>
    <row r="14" spans="1:13" x14ac:dyDescent="0.2">
      <c r="B14" s="23"/>
      <c r="D14" s="23"/>
      <c r="G14" s="60"/>
      <c r="H14" s="40"/>
      <c r="I14" s="40"/>
      <c r="J14" s="40"/>
      <c r="K14" s="40"/>
      <c r="L14" s="40"/>
      <c r="M14" s="40"/>
    </row>
    <row r="15" spans="1:13" x14ac:dyDescent="0.2">
      <c r="B15" s="23" t="s">
        <v>503</v>
      </c>
      <c r="D15" s="23"/>
      <c r="E15" s="55"/>
      <c r="F15" s="55"/>
      <c r="G15" s="60">
        <v>1050</v>
      </c>
      <c r="H15" s="51">
        <v>266</v>
      </c>
      <c r="I15" s="51">
        <v>260</v>
      </c>
      <c r="J15" s="51">
        <v>270</v>
      </c>
      <c r="K15" s="51">
        <v>142</v>
      </c>
      <c r="L15" s="51">
        <v>74</v>
      </c>
      <c r="M15" s="51">
        <v>38</v>
      </c>
    </row>
    <row r="16" spans="1:13" x14ac:dyDescent="0.2">
      <c r="B16" s="23" t="s">
        <v>504</v>
      </c>
      <c r="D16" s="23"/>
      <c r="E16" s="55"/>
      <c r="F16" s="55"/>
      <c r="G16" s="60">
        <v>910</v>
      </c>
      <c r="H16" s="51">
        <v>214</v>
      </c>
      <c r="I16" s="51">
        <v>201</v>
      </c>
      <c r="J16" s="51">
        <v>222</v>
      </c>
      <c r="K16" s="51">
        <v>169</v>
      </c>
      <c r="L16" s="51">
        <v>77</v>
      </c>
      <c r="M16" s="51">
        <v>27</v>
      </c>
    </row>
    <row r="17" spans="2:13" x14ac:dyDescent="0.2">
      <c r="B17" s="25" t="s">
        <v>505</v>
      </c>
      <c r="D17" s="25"/>
      <c r="E17" s="62"/>
      <c r="F17" s="62"/>
      <c r="G17" s="63">
        <f>SUM(H17:M17)</f>
        <v>824</v>
      </c>
      <c r="H17" s="64">
        <f t="shared" ref="H17:M17" si="0">H19+H25+H33+H35+H42+H46</f>
        <v>171</v>
      </c>
      <c r="I17" s="64">
        <f t="shared" si="0"/>
        <v>225</v>
      </c>
      <c r="J17" s="64">
        <f t="shared" si="0"/>
        <v>170</v>
      </c>
      <c r="K17" s="64">
        <f t="shared" si="0"/>
        <v>137</v>
      </c>
      <c r="L17" s="64">
        <f t="shared" si="0"/>
        <v>81</v>
      </c>
      <c r="M17" s="64">
        <f t="shared" si="0"/>
        <v>40</v>
      </c>
    </row>
    <row r="18" spans="2:13" x14ac:dyDescent="0.2">
      <c r="E18" s="36"/>
      <c r="G18" s="65"/>
      <c r="H18" s="41"/>
      <c r="I18" s="41"/>
      <c r="J18" s="41"/>
      <c r="K18" s="41"/>
      <c r="L18" s="41"/>
      <c r="M18" s="41"/>
    </row>
    <row r="19" spans="2:13" x14ac:dyDescent="0.2">
      <c r="C19" s="23" t="s">
        <v>369</v>
      </c>
      <c r="E19" s="36"/>
      <c r="G19" s="60">
        <f>SUM(H19:M19)</f>
        <v>25</v>
      </c>
      <c r="H19" s="40" t="s">
        <v>242</v>
      </c>
      <c r="I19" s="51">
        <f>SUM(I20:I23)</f>
        <v>3</v>
      </c>
      <c r="J19" s="51">
        <f>SUM(J20:J23)</f>
        <v>4</v>
      </c>
      <c r="K19" s="51">
        <f>SUM(K20:K23)</f>
        <v>7</v>
      </c>
      <c r="L19" s="51">
        <f>SUM(L20:L23)</f>
        <v>6</v>
      </c>
      <c r="M19" s="51">
        <f>SUM(M20:M23)</f>
        <v>5</v>
      </c>
    </row>
    <row r="20" spans="2:13" x14ac:dyDescent="0.2">
      <c r="D20" s="23" t="s">
        <v>370</v>
      </c>
      <c r="E20" s="36"/>
      <c r="F20" s="36"/>
      <c r="G20" s="60">
        <f>SUM(H20:M20)</f>
        <v>4</v>
      </c>
      <c r="H20" s="40" t="s">
        <v>242</v>
      </c>
      <c r="I20" s="40" t="s">
        <v>242</v>
      </c>
      <c r="J20" s="40" t="s">
        <v>242</v>
      </c>
      <c r="K20" s="40">
        <v>1</v>
      </c>
      <c r="L20" s="40">
        <v>2</v>
      </c>
      <c r="M20" s="40">
        <v>1</v>
      </c>
    </row>
    <row r="21" spans="2:13" x14ac:dyDescent="0.2">
      <c r="D21" s="23" t="s">
        <v>371</v>
      </c>
      <c r="E21" s="36"/>
      <c r="G21" s="60">
        <f>SUM(H21:M21)</f>
        <v>19</v>
      </c>
      <c r="H21" s="40" t="s">
        <v>242</v>
      </c>
      <c r="I21" s="40">
        <v>2</v>
      </c>
      <c r="J21" s="40">
        <v>4</v>
      </c>
      <c r="K21" s="40">
        <v>5</v>
      </c>
      <c r="L21" s="40">
        <v>4</v>
      </c>
      <c r="M21" s="40">
        <v>4</v>
      </c>
    </row>
    <row r="22" spans="2:13" x14ac:dyDescent="0.2">
      <c r="D22" s="23" t="s">
        <v>377</v>
      </c>
      <c r="E22" s="36"/>
      <c r="F22" s="36"/>
      <c r="G22" s="60">
        <f>SUM(H22:M22)</f>
        <v>2</v>
      </c>
      <c r="H22" s="40" t="s">
        <v>242</v>
      </c>
      <c r="I22" s="40">
        <v>1</v>
      </c>
      <c r="J22" s="40" t="s">
        <v>242</v>
      </c>
      <c r="K22" s="40">
        <v>1</v>
      </c>
      <c r="L22" s="40" t="s">
        <v>242</v>
      </c>
      <c r="M22" s="40" t="s">
        <v>242</v>
      </c>
    </row>
    <row r="23" spans="2:13" x14ac:dyDescent="0.2">
      <c r="D23" s="23" t="s">
        <v>378</v>
      </c>
      <c r="E23" s="36"/>
      <c r="F23" s="36"/>
      <c r="G23" s="71" t="s">
        <v>242</v>
      </c>
      <c r="H23" s="40" t="s">
        <v>242</v>
      </c>
      <c r="I23" s="40" t="s">
        <v>242</v>
      </c>
      <c r="J23" s="40" t="s">
        <v>242</v>
      </c>
      <c r="K23" s="40" t="s">
        <v>242</v>
      </c>
      <c r="L23" s="40" t="s">
        <v>242</v>
      </c>
      <c r="M23" s="40" t="s">
        <v>242</v>
      </c>
    </row>
    <row r="24" spans="2:13" x14ac:dyDescent="0.2">
      <c r="G24" s="60" t="s">
        <v>1</v>
      </c>
      <c r="H24" s="41"/>
      <c r="I24" s="41"/>
      <c r="J24" s="41"/>
      <c r="K24" s="41"/>
      <c r="L24" s="41"/>
      <c r="M24" s="41"/>
    </row>
    <row r="25" spans="2:13" x14ac:dyDescent="0.2">
      <c r="C25" s="23" t="s">
        <v>379</v>
      </c>
      <c r="E25" s="36"/>
      <c r="G25" s="60">
        <f>SUM(H25:M25)</f>
        <v>144</v>
      </c>
      <c r="H25" s="51">
        <f t="shared" ref="H25:M25" si="1">SUM(H26:H31)</f>
        <v>35</v>
      </c>
      <c r="I25" s="51">
        <f t="shared" si="1"/>
        <v>37</v>
      </c>
      <c r="J25" s="51">
        <f t="shared" si="1"/>
        <v>23</v>
      </c>
      <c r="K25" s="51">
        <f t="shared" si="1"/>
        <v>20</v>
      </c>
      <c r="L25" s="51">
        <f>SUM(L26:L31)</f>
        <v>15</v>
      </c>
      <c r="M25" s="51">
        <f t="shared" si="1"/>
        <v>14</v>
      </c>
    </row>
    <row r="26" spans="2:13" x14ac:dyDescent="0.2">
      <c r="D26" s="23" t="s">
        <v>380</v>
      </c>
      <c r="E26" s="36"/>
      <c r="F26" s="36"/>
      <c r="G26" s="71" t="s">
        <v>242</v>
      </c>
      <c r="H26" s="40" t="s">
        <v>242</v>
      </c>
      <c r="I26" s="40" t="s">
        <v>242</v>
      </c>
      <c r="J26" s="40" t="s">
        <v>242</v>
      </c>
      <c r="K26" s="40" t="s">
        <v>242</v>
      </c>
      <c r="L26" s="40" t="s">
        <v>242</v>
      </c>
      <c r="M26" s="40" t="s">
        <v>242</v>
      </c>
    </row>
    <row r="27" spans="2:13" x14ac:dyDescent="0.2">
      <c r="D27" s="23" t="s">
        <v>381</v>
      </c>
      <c r="E27" s="36"/>
      <c r="F27" s="36"/>
      <c r="G27" s="60">
        <f>SUM(H27:M27)</f>
        <v>20</v>
      </c>
      <c r="H27" s="40">
        <v>7</v>
      </c>
      <c r="I27" s="40">
        <v>7</v>
      </c>
      <c r="J27" s="40" t="s">
        <v>242</v>
      </c>
      <c r="K27" s="40">
        <v>3</v>
      </c>
      <c r="L27" s="40">
        <v>1</v>
      </c>
      <c r="M27" s="40">
        <v>2</v>
      </c>
    </row>
    <row r="28" spans="2:13" x14ac:dyDescent="0.2">
      <c r="G28" s="65"/>
      <c r="H28" s="40"/>
      <c r="I28" s="40"/>
      <c r="J28" s="40"/>
      <c r="K28" s="40"/>
      <c r="L28" s="40"/>
      <c r="M28" s="40"/>
    </row>
    <row r="29" spans="2:13" x14ac:dyDescent="0.2">
      <c r="D29" s="23" t="s">
        <v>382</v>
      </c>
      <c r="E29" s="36"/>
      <c r="F29" s="36"/>
      <c r="G29" s="60">
        <f>SUM(H29:M29)</f>
        <v>80</v>
      </c>
      <c r="H29" s="40">
        <v>18</v>
      </c>
      <c r="I29" s="40">
        <v>19</v>
      </c>
      <c r="J29" s="40">
        <v>14</v>
      </c>
      <c r="K29" s="40">
        <v>13</v>
      </c>
      <c r="L29" s="40">
        <v>9</v>
      </c>
      <c r="M29" s="40">
        <v>7</v>
      </c>
    </row>
    <row r="30" spans="2:13" x14ac:dyDescent="0.2">
      <c r="D30" s="23" t="s">
        <v>384</v>
      </c>
      <c r="E30" s="36"/>
      <c r="F30" s="36"/>
      <c r="G30" s="71" t="s">
        <v>242</v>
      </c>
      <c r="H30" s="40" t="s">
        <v>242</v>
      </c>
      <c r="I30" s="40" t="s">
        <v>242</v>
      </c>
      <c r="J30" s="40" t="s">
        <v>242</v>
      </c>
      <c r="K30" s="40" t="s">
        <v>242</v>
      </c>
      <c r="L30" s="40" t="s">
        <v>242</v>
      </c>
      <c r="M30" s="40" t="s">
        <v>242</v>
      </c>
    </row>
    <row r="31" spans="2:13" x14ac:dyDescent="0.2">
      <c r="D31" s="23" t="s">
        <v>385</v>
      </c>
      <c r="E31" s="36"/>
      <c r="F31" s="36"/>
      <c r="G31" s="60">
        <f>SUM(H31:M31)</f>
        <v>44</v>
      </c>
      <c r="H31" s="40">
        <v>10</v>
      </c>
      <c r="I31" s="40">
        <v>11</v>
      </c>
      <c r="J31" s="40">
        <v>9</v>
      </c>
      <c r="K31" s="40">
        <v>4</v>
      </c>
      <c r="L31" s="40">
        <v>5</v>
      </c>
      <c r="M31" s="40">
        <v>5</v>
      </c>
    </row>
    <row r="32" spans="2:13" x14ac:dyDescent="0.2">
      <c r="E32" s="36"/>
      <c r="F32" s="36"/>
      <c r="G32" s="60" t="s">
        <v>1</v>
      </c>
      <c r="H32" s="40"/>
      <c r="I32" s="40"/>
      <c r="J32" s="40"/>
      <c r="K32" s="40"/>
      <c r="L32" s="40"/>
      <c r="M32" s="40"/>
    </row>
    <row r="33" spans="1:13" x14ac:dyDescent="0.2">
      <c r="C33" s="23" t="s">
        <v>386</v>
      </c>
      <c r="F33" s="36"/>
      <c r="G33" s="60">
        <f>SUM(H33:M33)</f>
        <v>527</v>
      </c>
      <c r="H33" s="40">
        <v>110</v>
      </c>
      <c r="I33" s="40">
        <v>152</v>
      </c>
      <c r="J33" s="40">
        <v>116</v>
      </c>
      <c r="K33" s="40">
        <v>83</v>
      </c>
      <c r="L33" s="40">
        <v>49</v>
      </c>
      <c r="M33" s="40">
        <v>17</v>
      </c>
    </row>
    <row r="34" spans="1:13" x14ac:dyDescent="0.2">
      <c r="E34" s="36"/>
      <c r="G34" s="60" t="s">
        <v>1</v>
      </c>
      <c r="H34" s="41"/>
      <c r="I34" s="41"/>
      <c r="J34" s="41"/>
      <c r="K34" s="41"/>
      <c r="L34" s="41"/>
      <c r="M34" s="41"/>
    </row>
    <row r="35" spans="1:13" x14ac:dyDescent="0.2">
      <c r="C35" s="23" t="s">
        <v>390</v>
      </c>
      <c r="E35" s="36"/>
      <c r="F35" s="36"/>
      <c r="G35" s="60">
        <f>SUM(G36:G40)</f>
        <v>5</v>
      </c>
      <c r="H35" s="40" t="s">
        <v>242</v>
      </c>
      <c r="I35" s="40">
        <v>3</v>
      </c>
      <c r="J35" s="40" t="s">
        <v>242</v>
      </c>
      <c r="K35" s="51">
        <f>SUM(K36:K40)</f>
        <v>1</v>
      </c>
      <c r="L35" s="40" t="s">
        <v>242</v>
      </c>
      <c r="M35" s="40">
        <v>1</v>
      </c>
    </row>
    <row r="36" spans="1:13" x14ac:dyDescent="0.2">
      <c r="D36" s="23" t="s">
        <v>391</v>
      </c>
      <c r="E36" s="36"/>
      <c r="F36" s="36"/>
      <c r="G36" s="60">
        <f>SUM(H36:M36)</f>
        <v>5</v>
      </c>
      <c r="H36" s="40" t="s">
        <v>242</v>
      </c>
      <c r="I36" s="40">
        <v>3</v>
      </c>
      <c r="J36" s="40" t="s">
        <v>242</v>
      </c>
      <c r="K36" s="40">
        <v>1</v>
      </c>
      <c r="L36" s="40" t="s">
        <v>242</v>
      </c>
      <c r="M36" s="40">
        <v>1</v>
      </c>
    </row>
    <row r="37" spans="1:13" x14ac:dyDescent="0.2">
      <c r="D37" s="23" t="s">
        <v>392</v>
      </c>
      <c r="G37" s="71" t="s">
        <v>242</v>
      </c>
      <c r="H37" s="40" t="s">
        <v>242</v>
      </c>
      <c r="I37" s="40" t="s">
        <v>242</v>
      </c>
      <c r="J37" s="40" t="s">
        <v>242</v>
      </c>
      <c r="K37" s="40" t="s">
        <v>242</v>
      </c>
      <c r="L37" s="40" t="s">
        <v>242</v>
      </c>
      <c r="M37" s="40" t="s">
        <v>242</v>
      </c>
    </row>
    <row r="38" spans="1:13" x14ac:dyDescent="0.2">
      <c r="A38" s="23"/>
      <c r="D38" s="23" t="s">
        <v>393</v>
      </c>
      <c r="E38" s="36"/>
      <c r="G38" s="71" t="s">
        <v>242</v>
      </c>
      <c r="H38" s="40" t="s">
        <v>242</v>
      </c>
      <c r="I38" s="40" t="s">
        <v>242</v>
      </c>
      <c r="J38" s="40" t="s">
        <v>242</v>
      </c>
      <c r="K38" s="40" t="s">
        <v>242</v>
      </c>
      <c r="L38" s="40" t="s">
        <v>242</v>
      </c>
      <c r="M38" s="40" t="s">
        <v>242</v>
      </c>
    </row>
    <row r="39" spans="1:13" x14ac:dyDescent="0.2">
      <c r="D39" s="23" t="s">
        <v>394</v>
      </c>
      <c r="E39" s="36"/>
      <c r="F39" s="36"/>
      <c r="G39" s="71" t="s">
        <v>242</v>
      </c>
      <c r="H39" s="40" t="s">
        <v>242</v>
      </c>
      <c r="I39" s="40" t="s">
        <v>242</v>
      </c>
      <c r="J39" s="40" t="s">
        <v>242</v>
      </c>
      <c r="K39" s="40" t="s">
        <v>242</v>
      </c>
      <c r="L39" s="40" t="s">
        <v>242</v>
      </c>
      <c r="M39" s="40" t="s">
        <v>242</v>
      </c>
    </row>
    <row r="40" spans="1:13" x14ac:dyDescent="0.2">
      <c r="D40" s="23" t="s">
        <v>395</v>
      </c>
      <c r="E40" s="36"/>
      <c r="F40" s="36"/>
      <c r="G40" s="71" t="s">
        <v>242</v>
      </c>
      <c r="H40" s="40" t="s">
        <v>242</v>
      </c>
      <c r="I40" s="40" t="s">
        <v>242</v>
      </c>
      <c r="J40" s="40" t="s">
        <v>242</v>
      </c>
      <c r="K40" s="40" t="s">
        <v>242</v>
      </c>
      <c r="L40" s="40" t="s">
        <v>242</v>
      </c>
      <c r="M40" s="40" t="s">
        <v>242</v>
      </c>
    </row>
    <row r="41" spans="1:13" x14ac:dyDescent="0.2">
      <c r="E41" s="36"/>
      <c r="F41" s="36"/>
      <c r="G41" s="60" t="s">
        <v>1</v>
      </c>
      <c r="H41" s="40"/>
      <c r="I41" s="40"/>
      <c r="J41" s="40"/>
      <c r="K41" s="40"/>
      <c r="L41" s="40"/>
      <c r="M41" s="40"/>
    </row>
    <row r="42" spans="1:13" x14ac:dyDescent="0.2">
      <c r="C42" s="23" t="s">
        <v>396</v>
      </c>
      <c r="E42" s="36"/>
      <c r="F42" s="36"/>
      <c r="G42" s="60">
        <f>SUM(H42:M42)</f>
        <v>2</v>
      </c>
      <c r="H42" s="40" t="s">
        <v>242</v>
      </c>
      <c r="I42" s="40" t="s">
        <v>242</v>
      </c>
      <c r="J42" s="51">
        <v>1</v>
      </c>
      <c r="K42" s="40" t="s">
        <v>242</v>
      </c>
      <c r="L42" s="40" t="s">
        <v>242</v>
      </c>
      <c r="M42" s="40">
        <f>M44+M43</f>
        <v>1</v>
      </c>
    </row>
    <row r="43" spans="1:13" x14ac:dyDescent="0.2">
      <c r="D43" s="23" t="s">
        <v>397</v>
      </c>
      <c r="E43" s="36"/>
      <c r="F43" s="36"/>
      <c r="G43" s="71" t="s">
        <v>242</v>
      </c>
      <c r="H43" s="40" t="s">
        <v>242</v>
      </c>
      <c r="I43" s="40" t="s">
        <v>242</v>
      </c>
      <c r="J43" s="40" t="s">
        <v>242</v>
      </c>
      <c r="K43" s="40" t="s">
        <v>242</v>
      </c>
      <c r="L43" s="40" t="s">
        <v>242</v>
      </c>
      <c r="M43" s="40" t="s">
        <v>242</v>
      </c>
    </row>
    <row r="44" spans="1:13" x14ac:dyDescent="0.2">
      <c r="D44" s="23" t="s">
        <v>398</v>
      </c>
      <c r="G44" s="60">
        <f>SUM(H44:M44)</f>
        <v>2</v>
      </c>
      <c r="H44" s="40" t="s">
        <v>242</v>
      </c>
      <c r="I44" s="40" t="s">
        <v>242</v>
      </c>
      <c r="J44" s="51">
        <v>1</v>
      </c>
      <c r="K44" s="40" t="s">
        <v>242</v>
      </c>
      <c r="L44" s="40" t="s">
        <v>242</v>
      </c>
      <c r="M44" s="40">
        <v>1</v>
      </c>
    </row>
    <row r="45" spans="1:13" x14ac:dyDescent="0.2">
      <c r="D45" s="23" t="s">
        <v>37</v>
      </c>
      <c r="E45" s="36"/>
      <c r="G45" s="60" t="s">
        <v>1</v>
      </c>
      <c r="H45" s="40"/>
      <c r="I45" s="40"/>
      <c r="J45" s="40"/>
      <c r="K45" s="40"/>
      <c r="L45" s="40"/>
      <c r="M45" s="40"/>
    </row>
    <row r="46" spans="1:13" x14ac:dyDescent="0.2">
      <c r="C46" s="23" t="s">
        <v>401</v>
      </c>
      <c r="E46" s="36"/>
      <c r="F46" s="36"/>
      <c r="G46" s="60">
        <f>SUM(H46:M46)</f>
        <v>121</v>
      </c>
      <c r="H46" s="40">
        <v>26</v>
      </c>
      <c r="I46" s="40">
        <v>30</v>
      </c>
      <c r="J46" s="40">
        <v>26</v>
      </c>
      <c r="K46" s="40">
        <v>26</v>
      </c>
      <c r="L46" s="40">
        <v>11</v>
      </c>
      <c r="M46" s="40">
        <v>2</v>
      </c>
    </row>
    <row r="47" spans="1:13" x14ac:dyDescent="0.2">
      <c r="C47" s="23" t="s">
        <v>506</v>
      </c>
      <c r="D47" s="23" t="s">
        <v>402</v>
      </c>
      <c r="E47" s="36"/>
      <c r="G47" s="60">
        <f>SUM(H47:M47)</f>
        <v>97</v>
      </c>
      <c r="H47" s="40">
        <v>22</v>
      </c>
      <c r="I47" s="40">
        <v>21</v>
      </c>
      <c r="J47" s="40">
        <v>22</v>
      </c>
      <c r="K47" s="40">
        <v>23</v>
      </c>
      <c r="L47" s="40">
        <v>8</v>
      </c>
      <c r="M47" s="40">
        <v>1</v>
      </c>
    </row>
    <row r="48" spans="1:13" ht="18" thickBot="1" x14ac:dyDescent="0.25">
      <c r="B48" s="27"/>
      <c r="C48" s="27"/>
      <c r="D48" s="27"/>
      <c r="E48" s="27"/>
      <c r="F48" s="27"/>
      <c r="G48" s="50"/>
      <c r="H48" s="27"/>
      <c r="I48" s="27"/>
      <c r="J48" s="27"/>
      <c r="K48" s="27"/>
      <c r="L48" s="27"/>
      <c r="M48" s="27"/>
    </row>
    <row r="49" spans="2:12" x14ac:dyDescent="0.2">
      <c r="G49" s="23" t="s">
        <v>414</v>
      </c>
      <c r="L49" s="23" t="s">
        <v>37</v>
      </c>
    </row>
    <row r="50" spans="2:12" x14ac:dyDescent="0.2">
      <c r="B50" s="23" t="s">
        <v>1</v>
      </c>
      <c r="H50" s="23" t="s">
        <v>1</v>
      </c>
    </row>
  </sheetData>
  <phoneticPr fontId="3"/>
  <pageMargins left="0.37" right="0.46" top="0.56999999999999995" bottom="0.48" header="0.51200000000000001" footer="0.51200000000000001"/>
  <pageSetup paperSize="12" scale="75"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7"/>
  <sheetViews>
    <sheetView showGridLines="0" zoomScale="75" workbookViewId="0">
      <selection activeCell="K4" sqref="K4"/>
    </sheetView>
  </sheetViews>
  <sheetFormatPr defaultColWidth="13.375" defaultRowHeight="17.25" x14ac:dyDescent="0.2"/>
  <cols>
    <col min="1" max="1" width="13.375" style="24" customWidth="1"/>
    <col min="2" max="2" width="3.375" style="24" customWidth="1"/>
    <col min="3" max="5" width="5.875" style="24" customWidth="1"/>
    <col min="6" max="6" width="9.625" style="24" customWidth="1"/>
    <col min="7" max="13" width="14.625" style="24" customWidth="1"/>
    <col min="14" max="256" width="13.375" style="24"/>
    <col min="257" max="257" width="13.375" style="24" customWidth="1"/>
    <col min="258" max="258" width="3.375" style="24" customWidth="1"/>
    <col min="259" max="261" width="5.875" style="24" customWidth="1"/>
    <col min="262" max="262" width="9.625" style="24" customWidth="1"/>
    <col min="263" max="269" width="14.625" style="24" customWidth="1"/>
    <col min="270" max="512" width="13.375" style="24"/>
    <col min="513" max="513" width="13.375" style="24" customWidth="1"/>
    <col min="514" max="514" width="3.375" style="24" customWidth="1"/>
    <col min="515" max="517" width="5.875" style="24" customWidth="1"/>
    <col min="518" max="518" width="9.625" style="24" customWidth="1"/>
    <col min="519" max="525" width="14.625" style="24" customWidth="1"/>
    <col min="526" max="768" width="13.375" style="24"/>
    <col min="769" max="769" width="13.375" style="24" customWidth="1"/>
    <col min="770" max="770" width="3.375" style="24" customWidth="1"/>
    <col min="771" max="773" width="5.875" style="24" customWidth="1"/>
    <col min="774" max="774" width="9.625" style="24" customWidth="1"/>
    <col min="775" max="781" width="14.625" style="24" customWidth="1"/>
    <col min="782" max="1024" width="13.375" style="24"/>
    <col min="1025" max="1025" width="13.375" style="24" customWidth="1"/>
    <col min="1026" max="1026" width="3.375" style="24" customWidth="1"/>
    <col min="1027" max="1029" width="5.875" style="24" customWidth="1"/>
    <col min="1030" max="1030" width="9.625" style="24" customWidth="1"/>
    <col min="1031" max="1037" width="14.625" style="24" customWidth="1"/>
    <col min="1038" max="1280" width="13.375" style="24"/>
    <col min="1281" max="1281" width="13.375" style="24" customWidth="1"/>
    <col min="1282" max="1282" width="3.375" style="24" customWidth="1"/>
    <col min="1283" max="1285" width="5.875" style="24" customWidth="1"/>
    <col min="1286" max="1286" width="9.625" style="24" customWidth="1"/>
    <col min="1287" max="1293" width="14.625" style="24" customWidth="1"/>
    <col min="1294" max="1536" width="13.375" style="24"/>
    <col min="1537" max="1537" width="13.375" style="24" customWidth="1"/>
    <col min="1538" max="1538" width="3.375" style="24" customWidth="1"/>
    <col min="1539" max="1541" width="5.875" style="24" customWidth="1"/>
    <col min="1542" max="1542" width="9.625" style="24" customWidth="1"/>
    <col min="1543" max="1549" width="14.625" style="24" customWidth="1"/>
    <col min="1550" max="1792" width="13.375" style="24"/>
    <col min="1793" max="1793" width="13.375" style="24" customWidth="1"/>
    <col min="1794" max="1794" width="3.375" style="24" customWidth="1"/>
    <col min="1795" max="1797" width="5.875" style="24" customWidth="1"/>
    <col min="1798" max="1798" width="9.625" style="24" customWidth="1"/>
    <col min="1799" max="1805" width="14.625" style="24" customWidth="1"/>
    <col min="1806" max="2048" width="13.375" style="24"/>
    <col min="2049" max="2049" width="13.375" style="24" customWidth="1"/>
    <col min="2050" max="2050" width="3.375" style="24" customWidth="1"/>
    <col min="2051" max="2053" width="5.875" style="24" customWidth="1"/>
    <col min="2054" max="2054" width="9.625" style="24" customWidth="1"/>
    <col min="2055" max="2061" width="14.625" style="24" customWidth="1"/>
    <col min="2062" max="2304" width="13.375" style="24"/>
    <col min="2305" max="2305" width="13.375" style="24" customWidth="1"/>
    <col min="2306" max="2306" width="3.375" style="24" customWidth="1"/>
    <col min="2307" max="2309" width="5.875" style="24" customWidth="1"/>
    <col min="2310" max="2310" width="9.625" style="24" customWidth="1"/>
    <col min="2311" max="2317" width="14.625" style="24" customWidth="1"/>
    <col min="2318" max="2560" width="13.375" style="24"/>
    <col min="2561" max="2561" width="13.375" style="24" customWidth="1"/>
    <col min="2562" max="2562" width="3.375" style="24" customWidth="1"/>
    <col min="2563" max="2565" width="5.875" style="24" customWidth="1"/>
    <col min="2566" max="2566" width="9.625" style="24" customWidth="1"/>
    <col min="2567" max="2573" width="14.625" style="24" customWidth="1"/>
    <col min="2574" max="2816" width="13.375" style="24"/>
    <col min="2817" max="2817" width="13.375" style="24" customWidth="1"/>
    <col min="2818" max="2818" width="3.375" style="24" customWidth="1"/>
    <col min="2819" max="2821" width="5.875" style="24" customWidth="1"/>
    <col min="2822" max="2822" width="9.625" style="24" customWidth="1"/>
    <col min="2823" max="2829" width="14.625" style="24" customWidth="1"/>
    <col min="2830" max="3072" width="13.375" style="24"/>
    <col min="3073" max="3073" width="13.375" style="24" customWidth="1"/>
    <col min="3074" max="3074" width="3.375" style="24" customWidth="1"/>
    <col min="3075" max="3077" width="5.875" style="24" customWidth="1"/>
    <col min="3078" max="3078" width="9.625" style="24" customWidth="1"/>
    <col min="3079" max="3085" width="14.625" style="24" customWidth="1"/>
    <col min="3086" max="3328" width="13.375" style="24"/>
    <col min="3329" max="3329" width="13.375" style="24" customWidth="1"/>
    <col min="3330" max="3330" width="3.375" style="24" customWidth="1"/>
    <col min="3331" max="3333" width="5.875" style="24" customWidth="1"/>
    <col min="3334" max="3334" width="9.625" style="24" customWidth="1"/>
    <col min="3335" max="3341" width="14.625" style="24" customWidth="1"/>
    <col min="3342" max="3584" width="13.375" style="24"/>
    <col min="3585" max="3585" width="13.375" style="24" customWidth="1"/>
    <col min="3586" max="3586" width="3.375" style="24" customWidth="1"/>
    <col min="3587" max="3589" width="5.875" style="24" customWidth="1"/>
    <col min="3590" max="3590" width="9.625" style="24" customWidth="1"/>
    <col min="3591" max="3597" width="14.625" style="24" customWidth="1"/>
    <col min="3598" max="3840" width="13.375" style="24"/>
    <col min="3841" max="3841" width="13.375" style="24" customWidth="1"/>
    <col min="3842" max="3842" width="3.375" style="24" customWidth="1"/>
    <col min="3843" max="3845" width="5.875" style="24" customWidth="1"/>
    <col min="3846" max="3846" width="9.625" style="24" customWidth="1"/>
    <col min="3847" max="3853" width="14.625" style="24" customWidth="1"/>
    <col min="3854" max="4096" width="13.375" style="24"/>
    <col min="4097" max="4097" width="13.375" style="24" customWidth="1"/>
    <col min="4098" max="4098" width="3.375" style="24" customWidth="1"/>
    <col min="4099" max="4101" width="5.875" style="24" customWidth="1"/>
    <col min="4102" max="4102" width="9.625" style="24" customWidth="1"/>
    <col min="4103" max="4109" width="14.625" style="24" customWidth="1"/>
    <col min="4110" max="4352" width="13.375" style="24"/>
    <col min="4353" max="4353" width="13.375" style="24" customWidth="1"/>
    <col min="4354" max="4354" width="3.375" style="24" customWidth="1"/>
    <col min="4355" max="4357" width="5.875" style="24" customWidth="1"/>
    <col min="4358" max="4358" width="9.625" style="24" customWidth="1"/>
    <col min="4359" max="4365" width="14.625" style="24" customWidth="1"/>
    <col min="4366" max="4608" width="13.375" style="24"/>
    <col min="4609" max="4609" width="13.375" style="24" customWidth="1"/>
    <col min="4610" max="4610" width="3.375" style="24" customWidth="1"/>
    <col min="4611" max="4613" width="5.875" style="24" customWidth="1"/>
    <col min="4614" max="4614" width="9.625" style="24" customWidth="1"/>
    <col min="4615" max="4621" width="14.625" style="24" customWidth="1"/>
    <col min="4622" max="4864" width="13.375" style="24"/>
    <col min="4865" max="4865" width="13.375" style="24" customWidth="1"/>
    <col min="4866" max="4866" width="3.375" style="24" customWidth="1"/>
    <col min="4867" max="4869" width="5.875" style="24" customWidth="1"/>
    <col min="4870" max="4870" width="9.625" style="24" customWidth="1"/>
    <col min="4871" max="4877" width="14.625" style="24" customWidth="1"/>
    <col min="4878" max="5120" width="13.375" style="24"/>
    <col min="5121" max="5121" width="13.375" style="24" customWidth="1"/>
    <col min="5122" max="5122" width="3.375" style="24" customWidth="1"/>
    <col min="5123" max="5125" width="5.875" style="24" customWidth="1"/>
    <col min="5126" max="5126" width="9.625" style="24" customWidth="1"/>
    <col min="5127" max="5133" width="14.625" style="24" customWidth="1"/>
    <col min="5134" max="5376" width="13.375" style="24"/>
    <col min="5377" max="5377" width="13.375" style="24" customWidth="1"/>
    <col min="5378" max="5378" width="3.375" style="24" customWidth="1"/>
    <col min="5379" max="5381" width="5.875" style="24" customWidth="1"/>
    <col min="5382" max="5382" width="9.625" style="24" customWidth="1"/>
    <col min="5383" max="5389" width="14.625" style="24" customWidth="1"/>
    <col min="5390" max="5632" width="13.375" style="24"/>
    <col min="5633" max="5633" width="13.375" style="24" customWidth="1"/>
    <col min="5634" max="5634" width="3.375" style="24" customWidth="1"/>
    <col min="5635" max="5637" width="5.875" style="24" customWidth="1"/>
    <col min="5638" max="5638" width="9.625" style="24" customWidth="1"/>
    <col min="5639" max="5645" width="14.625" style="24" customWidth="1"/>
    <col min="5646" max="5888" width="13.375" style="24"/>
    <col min="5889" max="5889" width="13.375" style="24" customWidth="1"/>
    <col min="5890" max="5890" width="3.375" style="24" customWidth="1"/>
    <col min="5891" max="5893" width="5.875" style="24" customWidth="1"/>
    <col min="5894" max="5894" width="9.625" style="24" customWidth="1"/>
    <col min="5895" max="5901" width="14.625" style="24" customWidth="1"/>
    <col min="5902" max="6144" width="13.375" style="24"/>
    <col min="6145" max="6145" width="13.375" style="24" customWidth="1"/>
    <col min="6146" max="6146" width="3.375" style="24" customWidth="1"/>
    <col min="6147" max="6149" width="5.875" style="24" customWidth="1"/>
    <col min="6150" max="6150" width="9.625" style="24" customWidth="1"/>
    <col min="6151" max="6157" width="14.625" style="24" customWidth="1"/>
    <col min="6158" max="6400" width="13.375" style="24"/>
    <col min="6401" max="6401" width="13.375" style="24" customWidth="1"/>
    <col min="6402" max="6402" width="3.375" style="24" customWidth="1"/>
    <col min="6403" max="6405" width="5.875" style="24" customWidth="1"/>
    <col min="6406" max="6406" width="9.625" style="24" customWidth="1"/>
    <col min="6407" max="6413" width="14.625" style="24" customWidth="1"/>
    <col min="6414" max="6656" width="13.375" style="24"/>
    <col min="6657" max="6657" width="13.375" style="24" customWidth="1"/>
    <col min="6658" max="6658" width="3.375" style="24" customWidth="1"/>
    <col min="6659" max="6661" width="5.875" style="24" customWidth="1"/>
    <col min="6662" max="6662" width="9.625" style="24" customWidth="1"/>
    <col min="6663" max="6669" width="14.625" style="24" customWidth="1"/>
    <col min="6670" max="6912" width="13.375" style="24"/>
    <col min="6913" max="6913" width="13.375" style="24" customWidth="1"/>
    <col min="6914" max="6914" width="3.375" style="24" customWidth="1"/>
    <col min="6915" max="6917" width="5.875" style="24" customWidth="1"/>
    <col min="6918" max="6918" width="9.625" style="24" customWidth="1"/>
    <col min="6919" max="6925" width="14.625" style="24" customWidth="1"/>
    <col min="6926" max="7168" width="13.375" style="24"/>
    <col min="7169" max="7169" width="13.375" style="24" customWidth="1"/>
    <col min="7170" max="7170" width="3.375" style="24" customWidth="1"/>
    <col min="7171" max="7173" width="5.875" style="24" customWidth="1"/>
    <col min="7174" max="7174" width="9.625" style="24" customWidth="1"/>
    <col min="7175" max="7181" width="14.625" style="24" customWidth="1"/>
    <col min="7182" max="7424" width="13.375" style="24"/>
    <col min="7425" max="7425" width="13.375" style="24" customWidth="1"/>
    <col min="7426" max="7426" width="3.375" style="24" customWidth="1"/>
    <col min="7427" max="7429" width="5.875" style="24" customWidth="1"/>
    <col min="7430" max="7430" width="9.625" style="24" customWidth="1"/>
    <col min="7431" max="7437" width="14.625" style="24" customWidth="1"/>
    <col min="7438" max="7680" width="13.375" style="24"/>
    <col min="7681" max="7681" width="13.375" style="24" customWidth="1"/>
    <col min="7682" max="7682" width="3.375" style="24" customWidth="1"/>
    <col min="7683" max="7685" width="5.875" style="24" customWidth="1"/>
    <col min="7686" max="7686" width="9.625" style="24" customWidth="1"/>
    <col min="7687" max="7693" width="14.625" style="24" customWidth="1"/>
    <col min="7694" max="7936" width="13.375" style="24"/>
    <col min="7937" max="7937" width="13.375" style="24" customWidth="1"/>
    <col min="7938" max="7938" width="3.375" style="24" customWidth="1"/>
    <col min="7939" max="7941" width="5.875" style="24" customWidth="1"/>
    <col min="7942" max="7942" width="9.625" style="24" customWidth="1"/>
    <col min="7943" max="7949" width="14.625" style="24" customWidth="1"/>
    <col min="7950" max="8192" width="13.375" style="24"/>
    <col min="8193" max="8193" width="13.375" style="24" customWidth="1"/>
    <col min="8194" max="8194" width="3.375" style="24" customWidth="1"/>
    <col min="8195" max="8197" width="5.875" style="24" customWidth="1"/>
    <col min="8198" max="8198" width="9.625" style="24" customWidth="1"/>
    <col min="8199" max="8205" width="14.625" style="24" customWidth="1"/>
    <col min="8206" max="8448" width="13.375" style="24"/>
    <col min="8449" max="8449" width="13.375" style="24" customWidth="1"/>
    <col min="8450" max="8450" width="3.375" style="24" customWidth="1"/>
    <col min="8451" max="8453" width="5.875" style="24" customWidth="1"/>
    <col min="8454" max="8454" width="9.625" style="24" customWidth="1"/>
    <col min="8455" max="8461" width="14.625" style="24" customWidth="1"/>
    <col min="8462" max="8704" width="13.375" style="24"/>
    <col min="8705" max="8705" width="13.375" style="24" customWidth="1"/>
    <col min="8706" max="8706" width="3.375" style="24" customWidth="1"/>
    <col min="8707" max="8709" width="5.875" style="24" customWidth="1"/>
    <col min="8710" max="8710" width="9.625" style="24" customWidth="1"/>
    <col min="8711" max="8717" width="14.625" style="24" customWidth="1"/>
    <col min="8718" max="8960" width="13.375" style="24"/>
    <col min="8961" max="8961" width="13.375" style="24" customWidth="1"/>
    <col min="8962" max="8962" width="3.375" style="24" customWidth="1"/>
    <col min="8963" max="8965" width="5.875" style="24" customWidth="1"/>
    <col min="8966" max="8966" width="9.625" style="24" customWidth="1"/>
    <col min="8967" max="8973" width="14.625" style="24" customWidth="1"/>
    <col min="8974" max="9216" width="13.375" style="24"/>
    <col min="9217" max="9217" width="13.375" style="24" customWidth="1"/>
    <col min="9218" max="9218" width="3.375" style="24" customWidth="1"/>
    <col min="9219" max="9221" width="5.875" style="24" customWidth="1"/>
    <col min="9222" max="9222" width="9.625" style="24" customWidth="1"/>
    <col min="9223" max="9229" width="14.625" style="24" customWidth="1"/>
    <col min="9230" max="9472" width="13.375" style="24"/>
    <col min="9473" max="9473" width="13.375" style="24" customWidth="1"/>
    <col min="9474" max="9474" width="3.375" style="24" customWidth="1"/>
    <col min="9475" max="9477" width="5.875" style="24" customWidth="1"/>
    <col min="9478" max="9478" width="9.625" style="24" customWidth="1"/>
    <col min="9479" max="9485" width="14.625" style="24" customWidth="1"/>
    <col min="9486" max="9728" width="13.375" style="24"/>
    <col min="9729" max="9729" width="13.375" style="24" customWidth="1"/>
    <col min="9730" max="9730" width="3.375" style="24" customWidth="1"/>
    <col min="9731" max="9733" width="5.875" style="24" customWidth="1"/>
    <col min="9734" max="9734" width="9.625" style="24" customWidth="1"/>
    <col min="9735" max="9741" width="14.625" style="24" customWidth="1"/>
    <col min="9742" max="9984" width="13.375" style="24"/>
    <col min="9985" max="9985" width="13.375" style="24" customWidth="1"/>
    <col min="9986" max="9986" width="3.375" style="24" customWidth="1"/>
    <col min="9987" max="9989" width="5.875" style="24" customWidth="1"/>
    <col min="9990" max="9990" width="9.625" style="24" customWidth="1"/>
    <col min="9991" max="9997" width="14.625" style="24" customWidth="1"/>
    <col min="9998" max="10240" width="13.375" style="24"/>
    <col min="10241" max="10241" width="13.375" style="24" customWidth="1"/>
    <col min="10242" max="10242" width="3.375" style="24" customWidth="1"/>
    <col min="10243" max="10245" width="5.875" style="24" customWidth="1"/>
    <col min="10246" max="10246" width="9.625" style="24" customWidth="1"/>
    <col min="10247" max="10253" width="14.625" style="24" customWidth="1"/>
    <col min="10254" max="10496" width="13.375" style="24"/>
    <col min="10497" max="10497" width="13.375" style="24" customWidth="1"/>
    <col min="10498" max="10498" width="3.375" style="24" customWidth="1"/>
    <col min="10499" max="10501" width="5.875" style="24" customWidth="1"/>
    <col min="10502" max="10502" width="9.625" style="24" customWidth="1"/>
    <col min="10503" max="10509" width="14.625" style="24" customWidth="1"/>
    <col min="10510" max="10752" width="13.375" style="24"/>
    <col min="10753" max="10753" width="13.375" style="24" customWidth="1"/>
    <col min="10754" max="10754" width="3.375" style="24" customWidth="1"/>
    <col min="10755" max="10757" width="5.875" style="24" customWidth="1"/>
    <col min="10758" max="10758" width="9.625" style="24" customWidth="1"/>
    <col min="10759" max="10765" width="14.625" style="24" customWidth="1"/>
    <col min="10766" max="11008" width="13.375" style="24"/>
    <col min="11009" max="11009" width="13.375" style="24" customWidth="1"/>
    <col min="11010" max="11010" width="3.375" style="24" customWidth="1"/>
    <col min="11011" max="11013" width="5.875" style="24" customWidth="1"/>
    <col min="11014" max="11014" width="9.625" style="24" customWidth="1"/>
    <col min="11015" max="11021" width="14.625" style="24" customWidth="1"/>
    <col min="11022" max="11264" width="13.375" style="24"/>
    <col min="11265" max="11265" width="13.375" style="24" customWidth="1"/>
    <col min="11266" max="11266" width="3.375" style="24" customWidth="1"/>
    <col min="11267" max="11269" width="5.875" style="24" customWidth="1"/>
    <col min="11270" max="11270" width="9.625" style="24" customWidth="1"/>
    <col min="11271" max="11277" width="14.625" style="24" customWidth="1"/>
    <col min="11278" max="11520" width="13.375" style="24"/>
    <col min="11521" max="11521" width="13.375" style="24" customWidth="1"/>
    <col min="11522" max="11522" width="3.375" style="24" customWidth="1"/>
    <col min="11523" max="11525" width="5.875" style="24" customWidth="1"/>
    <col min="11526" max="11526" width="9.625" style="24" customWidth="1"/>
    <col min="11527" max="11533" width="14.625" style="24" customWidth="1"/>
    <col min="11534" max="11776" width="13.375" style="24"/>
    <col min="11777" max="11777" width="13.375" style="24" customWidth="1"/>
    <col min="11778" max="11778" width="3.375" style="24" customWidth="1"/>
    <col min="11779" max="11781" width="5.875" style="24" customWidth="1"/>
    <col min="11782" max="11782" width="9.625" style="24" customWidth="1"/>
    <col min="11783" max="11789" width="14.625" style="24" customWidth="1"/>
    <col min="11790" max="12032" width="13.375" style="24"/>
    <col min="12033" max="12033" width="13.375" style="24" customWidth="1"/>
    <col min="12034" max="12034" width="3.375" style="24" customWidth="1"/>
    <col min="12035" max="12037" width="5.875" style="24" customWidth="1"/>
    <col min="12038" max="12038" width="9.625" style="24" customWidth="1"/>
    <col min="12039" max="12045" width="14.625" style="24" customWidth="1"/>
    <col min="12046" max="12288" width="13.375" style="24"/>
    <col min="12289" max="12289" width="13.375" style="24" customWidth="1"/>
    <col min="12290" max="12290" width="3.375" style="24" customWidth="1"/>
    <col min="12291" max="12293" width="5.875" style="24" customWidth="1"/>
    <col min="12294" max="12294" width="9.625" style="24" customWidth="1"/>
    <col min="12295" max="12301" width="14.625" style="24" customWidth="1"/>
    <col min="12302" max="12544" width="13.375" style="24"/>
    <col min="12545" max="12545" width="13.375" style="24" customWidth="1"/>
    <col min="12546" max="12546" width="3.375" style="24" customWidth="1"/>
    <col min="12547" max="12549" width="5.875" style="24" customWidth="1"/>
    <col min="12550" max="12550" width="9.625" style="24" customWidth="1"/>
    <col min="12551" max="12557" width="14.625" style="24" customWidth="1"/>
    <col min="12558" max="12800" width="13.375" style="24"/>
    <col min="12801" max="12801" width="13.375" style="24" customWidth="1"/>
    <col min="12802" max="12802" width="3.375" style="24" customWidth="1"/>
    <col min="12803" max="12805" width="5.875" style="24" customWidth="1"/>
    <col min="12806" max="12806" width="9.625" style="24" customWidth="1"/>
    <col min="12807" max="12813" width="14.625" style="24" customWidth="1"/>
    <col min="12814" max="13056" width="13.375" style="24"/>
    <col min="13057" max="13057" width="13.375" style="24" customWidth="1"/>
    <col min="13058" max="13058" width="3.375" style="24" customWidth="1"/>
    <col min="13059" max="13061" width="5.875" style="24" customWidth="1"/>
    <col min="13062" max="13062" width="9.625" style="24" customWidth="1"/>
    <col min="13063" max="13069" width="14.625" style="24" customWidth="1"/>
    <col min="13070" max="13312" width="13.375" style="24"/>
    <col min="13313" max="13313" width="13.375" style="24" customWidth="1"/>
    <col min="13314" max="13314" width="3.375" style="24" customWidth="1"/>
    <col min="13315" max="13317" width="5.875" style="24" customWidth="1"/>
    <col min="13318" max="13318" width="9.625" style="24" customWidth="1"/>
    <col min="13319" max="13325" width="14.625" style="24" customWidth="1"/>
    <col min="13326" max="13568" width="13.375" style="24"/>
    <col min="13569" max="13569" width="13.375" style="24" customWidth="1"/>
    <col min="13570" max="13570" width="3.375" style="24" customWidth="1"/>
    <col min="13571" max="13573" width="5.875" style="24" customWidth="1"/>
    <col min="13574" max="13574" width="9.625" style="24" customWidth="1"/>
    <col min="13575" max="13581" width="14.625" style="24" customWidth="1"/>
    <col min="13582" max="13824" width="13.375" style="24"/>
    <col min="13825" max="13825" width="13.375" style="24" customWidth="1"/>
    <col min="13826" max="13826" width="3.375" style="24" customWidth="1"/>
    <col min="13827" max="13829" width="5.875" style="24" customWidth="1"/>
    <col min="13830" max="13830" width="9.625" style="24" customWidth="1"/>
    <col min="13831" max="13837" width="14.625" style="24" customWidth="1"/>
    <col min="13838" max="14080" width="13.375" style="24"/>
    <col min="14081" max="14081" width="13.375" style="24" customWidth="1"/>
    <col min="14082" max="14082" width="3.375" style="24" customWidth="1"/>
    <col min="14083" max="14085" width="5.875" style="24" customWidth="1"/>
    <col min="14086" max="14086" width="9.625" style="24" customWidth="1"/>
    <col min="14087" max="14093" width="14.625" style="24" customWidth="1"/>
    <col min="14094" max="14336" width="13.375" style="24"/>
    <col min="14337" max="14337" width="13.375" style="24" customWidth="1"/>
    <col min="14338" max="14338" width="3.375" style="24" customWidth="1"/>
    <col min="14339" max="14341" width="5.875" style="24" customWidth="1"/>
    <col min="14342" max="14342" width="9.625" style="24" customWidth="1"/>
    <col min="14343" max="14349" width="14.625" style="24" customWidth="1"/>
    <col min="14350" max="14592" width="13.375" style="24"/>
    <col min="14593" max="14593" width="13.375" style="24" customWidth="1"/>
    <col min="14594" max="14594" width="3.375" style="24" customWidth="1"/>
    <col min="14595" max="14597" width="5.875" style="24" customWidth="1"/>
    <col min="14598" max="14598" width="9.625" style="24" customWidth="1"/>
    <col min="14599" max="14605" width="14.625" style="24" customWidth="1"/>
    <col min="14606" max="14848" width="13.375" style="24"/>
    <col min="14849" max="14849" width="13.375" style="24" customWidth="1"/>
    <col min="14850" max="14850" width="3.375" style="24" customWidth="1"/>
    <col min="14851" max="14853" width="5.875" style="24" customWidth="1"/>
    <col min="14854" max="14854" width="9.625" style="24" customWidth="1"/>
    <col min="14855" max="14861" width="14.625" style="24" customWidth="1"/>
    <col min="14862" max="15104" width="13.375" style="24"/>
    <col min="15105" max="15105" width="13.375" style="24" customWidth="1"/>
    <col min="15106" max="15106" width="3.375" style="24" customWidth="1"/>
    <col min="15107" max="15109" width="5.875" style="24" customWidth="1"/>
    <col min="15110" max="15110" width="9.625" style="24" customWidth="1"/>
    <col min="15111" max="15117" width="14.625" style="24" customWidth="1"/>
    <col min="15118" max="15360" width="13.375" style="24"/>
    <col min="15361" max="15361" width="13.375" style="24" customWidth="1"/>
    <col min="15362" max="15362" width="3.375" style="24" customWidth="1"/>
    <col min="15363" max="15365" width="5.875" style="24" customWidth="1"/>
    <col min="15366" max="15366" width="9.625" style="24" customWidth="1"/>
    <col min="15367" max="15373" width="14.625" style="24" customWidth="1"/>
    <col min="15374" max="15616" width="13.375" style="24"/>
    <col min="15617" max="15617" width="13.375" style="24" customWidth="1"/>
    <col min="15618" max="15618" width="3.375" style="24" customWidth="1"/>
    <col min="15619" max="15621" width="5.875" style="24" customWidth="1"/>
    <col min="15622" max="15622" width="9.625" style="24" customWidth="1"/>
    <col min="15623" max="15629" width="14.625" style="24" customWidth="1"/>
    <col min="15630" max="15872" width="13.375" style="24"/>
    <col min="15873" max="15873" width="13.375" style="24" customWidth="1"/>
    <col min="15874" max="15874" width="3.375" style="24" customWidth="1"/>
    <col min="15875" max="15877" width="5.875" style="24" customWidth="1"/>
    <col min="15878" max="15878" width="9.625" style="24" customWidth="1"/>
    <col min="15879" max="15885" width="14.625" style="24" customWidth="1"/>
    <col min="15886" max="16128" width="13.375" style="24"/>
    <col min="16129" max="16129" width="13.375" style="24" customWidth="1"/>
    <col min="16130" max="16130" width="3.375" style="24" customWidth="1"/>
    <col min="16131" max="16133" width="5.875" style="24" customWidth="1"/>
    <col min="16134" max="16134" width="9.625" style="24" customWidth="1"/>
    <col min="16135" max="16141" width="14.625" style="24" customWidth="1"/>
    <col min="16142" max="16384" width="13.375" style="24"/>
  </cols>
  <sheetData>
    <row r="1" spans="1:13" x14ac:dyDescent="0.2">
      <c r="A1" s="23"/>
    </row>
    <row r="6" spans="1:13" x14ac:dyDescent="0.2">
      <c r="H6" s="23" t="s">
        <v>1</v>
      </c>
      <c r="I6" s="25" t="s">
        <v>507</v>
      </c>
    </row>
    <row r="7" spans="1:13" ht="18" thickBot="1" x14ac:dyDescent="0.25">
      <c r="B7" s="27"/>
      <c r="C7" s="27"/>
      <c r="D7" s="27"/>
      <c r="E7" s="27"/>
      <c r="F7" s="27"/>
      <c r="G7" s="27"/>
      <c r="H7" s="26" t="s">
        <v>508</v>
      </c>
      <c r="I7" s="27"/>
      <c r="J7" s="27"/>
      <c r="K7" s="27"/>
      <c r="L7" s="27"/>
      <c r="M7" s="27"/>
    </row>
    <row r="8" spans="1:13" x14ac:dyDescent="0.2">
      <c r="H8" s="30" t="s">
        <v>509</v>
      </c>
      <c r="I8" s="30" t="s">
        <v>510</v>
      </c>
      <c r="J8" s="30" t="s">
        <v>511</v>
      </c>
      <c r="K8" s="30" t="s">
        <v>512</v>
      </c>
      <c r="L8" s="91">
        <v>2000</v>
      </c>
      <c r="M8" s="91" t="s">
        <v>300</v>
      </c>
    </row>
    <row r="9" spans="1:13" x14ac:dyDescent="0.2">
      <c r="B9" s="29"/>
      <c r="C9" s="29"/>
      <c r="D9" s="29"/>
      <c r="E9" s="29"/>
      <c r="F9" s="29"/>
      <c r="G9" s="29"/>
      <c r="H9" s="32" t="s">
        <v>513</v>
      </c>
      <c r="I9" s="32" t="s">
        <v>514</v>
      </c>
      <c r="J9" s="32" t="s">
        <v>515</v>
      </c>
      <c r="K9" s="32" t="s">
        <v>516</v>
      </c>
      <c r="L9" s="32" t="s">
        <v>517</v>
      </c>
      <c r="M9" s="32" t="s">
        <v>518</v>
      </c>
    </row>
    <row r="10" spans="1:13" x14ac:dyDescent="0.2">
      <c r="G10" s="75"/>
    </row>
    <row r="11" spans="1:13" x14ac:dyDescent="0.2">
      <c r="B11" s="23" t="s">
        <v>519</v>
      </c>
      <c r="D11" s="23" t="s">
        <v>520</v>
      </c>
      <c r="G11" s="54" t="s">
        <v>521</v>
      </c>
      <c r="H11" s="36">
        <v>225208</v>
      </c>
      <c r="I11" s="36">
        <v>218920</v>
      </c>
      <c r="J11" s="36">
        <v>207885</v>
      </c>
      <c r="K11" s="36">
        <v>212667</v>
      </c>
      <c r="L11" s="36">
        <v>198214</v>
      </c>
      <c r="M11" s="36">
        <v>215398</v>
      </c>
    </row>
    <row r="12" spans="1:13" x14ac:dyDescent="0.2">
      <c r="G12" s="54" t="s">
        <v>522</v>
      </c>
      <c r="H12" s="36">
        <v>427498</v>
      </c>
      <c r="I12" s="36">
        <v>420083</v>
      </c>
      <c r="J12" s="36">
        <v>403774</v>
      </c>
      <c r="K12" s="36">
        <v>428845</v>
      </c>
      <c r="L12" s="36">
        <v>391387</v>
      </c>
      <c r="M12" s="36">
        <v>407308</v>
      </c>
    </row>
    <row r="13" spans="1:13" x14ac:dyDescent="0.2">
      <c r="D13" s="23" t="s">
        <v>523</v>
      </c>
      <c r="G13" s="54" t="s">
        <v>521</v>
      </c>
      <c r="H13" s="36">
        <v>17281</v>
      </c>
      <c r="I13" s="36">
        <v>15166</v>
      </c>
      <c r="J13" s="36">
        <v>15541</v>
      </c>
      <c r="K13" s="36">
        <v>12074</v>
      </c>
      <c r="L13" s="36">
        <v>13543</v>
      </c>
      <c r="M13" s="36">
        <v>13792</v>
      </c>
    </row>
    <row r="14" spans="1:13" x14ac:dyDescent="0.2">
      <c r="G14" s="44"/>
      <c r="H14" s="36"/>
      <c r="I14" s="36"/>
      <c r="J14" s="36"/>
      <c r="K14" s="36"/>
      <c r="L14" s="36"/>
      <c r="M14" s="36"/>
    </row>
    <row r="15" spans="1:13" x14ac:dyDescent="0.2">
      <c r="D15" s="23" t="s">
        <v>524</v>
      </c>
      <c r="G15" s="54" t="s">
        <v>521</v>
      </c>
      <c r="H15" s="36">
        <v>243</v>
      </c>
      <c r="I15" s="36">
        <v>297</v>
      </c>
      <c r="J15" s="36">
        <v>204</v>
      </c>
      <c r="K15" s="36">
        <v>196</v>
      </c>
      <c r="L15" s="36">
        <v>156</v>
      </c>
      <c r="M15" s="36">
        <v>137</v>
      </c>
    </row>
    <row r="16" spans="1:13" x14ac:dyDescent="0.2">
      <c r="G16" s="54" t="s">
        <v>522</v>
      </c>
      <c r="H16" s="36">
        <v>274</v>
      </c>
      <c r="I16" s="36">
        <v>405</v>
      </c>
      <c r="J16" s="36">
        <v>280</v>
      </c>
      <c r="K16" s="36">
        <v>231</v>
      </c>
      <c r="L16" s="36">
        <v>196</v>
      </c>
      <c r="M16" s="36">
        <v>157</v>
      </c>
    </row>
    <row r="17" spans="1:13" x14ac:dyDescent="0.2">
      <c r="D17" s="23" t="s">
        <v>525</v>
      </c>
      <c r="G17" s="54" t="s">
        <v>526</v>
      </c>
      <c r="H17" s="36">
        <v>5681</v>
      </c>
      <c r="I17" s="36">
        <v>4996</v>
      </c>
      <c r="J17" s="36">
        <v>5096</v>
      </c>
      <c r="K17" s="36">
        <v>5008</v>
      </c>
      <c r="L17" s="36">
        <v>4479</v>
      </c>
      <c r="M17" s="36">
        <v>4154</v>
      </c>
    </row>
    <row r="18" spans="1:13" x14ac:dyDescent="0.2">
      <c r="G18" s="44"/>
      <c r="H18" s="36"/>
      <c r="I18" s="36"/>
      <c r="J18" s="36"/>
      <c r="K18" s="36"/>
      <c r="L18" s="36"/>
      <c r="M18" s="36"/>
    </row>
    <row r="19" spans="1:13" x14ac:dyDescent="0.2">
      <c r="B19" s="23" t="s">
        <v>527</v>
      </c>
      <c r="D19" s="23" t="s">
        <v>528</v>
      </c>
      <c r="G19" s="54" t="s">
        <v>521</v>
      </c>
      <c r="H19" s="36">
        <v>2440374</v>
      </c>
      <c r="I19" s="36">
        <v>2325953</v>
      </c>
      <c r="J19" s="36">
        <v>2252269</v>
      </c>
      <c r="K19" s="36">
        <v>2188121</v>
      </c>
      <c r="L19" s="36">
        <v>2159537</v>
      </c>
      <c r="M19" s="36">
        <v>2039408</v>
      </c>
    </row>
    <row r="20" spans="1:13" x14ac:dyDescent="0.2">
      <c r="D20" s="23" t="s">
        <v>529</v>
      </c>
      <c r="G20" s="54" t="s">
        <v>530</v>
      </c>
      <c r="H20" s="36">
        <v>58220</v>
      </c>
      <c r="I20" s="36">
        <v>57503</v>
      </c>
      <c r="J20" s="36">
        <v>60504</v>
      </c>
      <c r="K20" s="36">
        <v>61522</v>
      </c>
      <c r="L20" s="36">
        <v>52108</v>
      </c>
      <c r="M20" s="36">
        <v>52882</v>
      </c>
    </row>
    <row r="21" spans="1:13" x14ac:dyDescent="0.2">
      <c r="G21" s="44"/>
      <c r="H21" s="36"/>
      <c r="I21" s="36"/>
      <c r="J21" s="36"/>
      <c r="K21" s="36"/>
      <c r="L21" s="36"/>
      <c r="M21" s="36"/>
    </row>
    <row r="22" spans="1:13" x14ac:dyDescent="0.2">
      <c r="D22" s="23" t="s">
        <v>531</v>
      </c>
      <c r="G22" s="54" t="s">
        <v>521</v>
      </c>
      <c r="H22" s="36">
        <v>1410429</v>
      </c>
      <c r="I22" s="36">
        <v>958060</v>
      </c>
      <c r="J22" s="36">
        <v>977267</v>
      </c>
      <c r="K22" s="36">
        <v>934447</v>
      </c>
      <c r="L22" s="36">
        <v>893720</v>
      </c>
      <c r="M22" s="36">
        <v>994308</v>
      </c>
    </row>
    <row r="23" spans="1:13" x14ac:dyDescent="0.2">
      <c r="D23" s="23" t="s">
        <v>532</v>
      </c>
      <c r="G23" s="54" t="s">
        <v>521</v>
      </c>
      <c r="H23" s="36">
        <v>279625</v>
      </c>
      <c r="I23" s="36">
        <v>250290</v>
      </c>
      <c r="J23" s="36">
        <v>269285</v>
      </c>
      <c r="K23" s="36">
        <v>248375</v>
      </c>
      <c r="L23" s="36">
        <v>244613</v>
      </c>
      <c r="M23" s="36">
        <v>299196</v>
      </c>
    </row>
    <row r="24" spans="1:13" x14ac:dyDescent="0.2">
      <c r="D24" s="23" t="s">
        <v>533</v>
      </c>
      <c r="G24" s="54" t="s">
        <v>526</v>
      </c>
      <c r="H24" s="36">
        <v>727</v>
      </c>
      <c r="I24" s="36">
        <v>704</v>
      </c>
      <c r="J24" s="36">
        <v>794</v>
      </c>
      <c r="K24" s="36">
        <v>819</v>
      </c>
      <c r="L24" s="36">
        <v>799</v>
      </c>
      <c r="M24" s="36">
        <v>781</v>
      </c>
    </row>
    <row r="25" spans="1:13" ht="18" thickBot="1" x14ac:dyDescent="0.25">
      <c r="B25" s="27"/>
      <c r="C25" s="27"/>
      <c r="D25" s="27"/>
      <c r="E25" s="27"/>
      <c r="F25" s="27"/>
      <c r="G25" s="49"/>
      <c r="H25" s="27"/>
      <c r="I25" s="27"/>
      <c r="J25" s="27"/>
      <c r="K25" s="27"/>
      <c r="L25" s="27"/>
      <c r="M25" s="27"/>
    </row>
    <row r="26" spans="1:13" x14ac:dyDescent="0.2">
      <c r="G26" s="23" t="s">
        <v>534</v>
      </c>
    </row>
    <row r="27" spans="1:13" x14ac:dyDescent="0.2">
      <c r="A27" s="23"/>
      <c r="D27" s="23" t="s">
        <v>37</v>
      </c>
    </row>
  </sheetData>
  <phoneticPr fontId="3"/>
  <pageMargins left="0.37" right="0.46" top="0.56999999999999995" bottom="0.48" header="0.51200000000000001" footer="0.51200000000000001"/>
  <pageSetup paperSize="12" scale="75"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150"/>
  <sheetViews>
    <sheetView showGridLines="0" zoomScale="75" zoomScaleNormal="100" workbookViewId="0">
      <selection activeCell="C1" sqref="C1"/>
    </sheetView>
  </sheetViews>
  <sheetFormatPr defaultColWidth="12.125" defaultRowHeight="17.25" x14ac:dyDescent="0.2"/>
  <cols>
    <col min="1" max="1" width="13.375" style="24" customWidth="1"/>
    <col min="2" max="2" width="14.625" style="24" customWidth="1"/>
    <col min="3" max="3" width="30.875" style="24" customWidth="1"/>
    <col min="4" max="4" width="13.375" style="24" customWidth="1"/>
    <col min="5" max="256" width="12.125" style="24"/>
    <col min="257" max="257" width="13.375" style="24" customWidth="1"/>
    <col min="258" max="258" width="14.625" style="24" customWidth="1"/>
    <col min="259" max="259" width="30.875" style="24" customWidth="1"/>
    <col min="260" max="260" width="13.375" style="24" customWidth="1"/>
    <col min="261" max="512" width="12.125" style="24"/>
    <col min="513" max="513" width="13.375" style="24" customWidth="1"/>
    <col min="514" max="514" width="14.625" style="24" customWidth="1"/>
    <col min="515" max="515" width="30.875" style="24" customWidth="1"/>
    <col min="516" max="516" width="13.375" style="24" customWidth="1"/>
    <col min="517" max="768" width="12.125" style="24"/>
    <col min="769" max="769" width="13.375" style="24" customWidth="1"/>
    <col min="770" max="770" width="14.625" style="24" customWidth="1"/>
    <col min="771" max="771" width="30.875" style="24" customWidth="1"/>
    <col min="772" max="772" width="13.375" style="24" customWidth="1"/>
    <col min="773" max="1024" width="12.125" style="24"/>
    <col min="1025" max="1025" width="13.375" style="24" customWidth="1"/>
    <col min="1026" max="1026" width="14.625" style="24" customWidth="1"/>
    <col min="1027" max="1027" width="30.875" style="24" customWidth="1"/>
    <col min="1028" max="1028" width="13.375" style="24" customWidth="1"/>
    <col min="1029" max="1280" width="12.125" style="24"/>
    <col min="1281" max="1281" width="13.375" style="24" customWidth="1"/>
    <col min="1282" max="1282" width="14.625" style="24" customWidth="1"/>
    <col min="1283" max="1283" width="30.875" style="24" customWidth="1"/>
    <col min="1284" max="1284" width="13.375" style="24" customWidth="1"/>
    <col min="1285" max="1536" width="12.125" style="24"/>
    <col min="1537" max="1537" width="13.375" style="24" customWidth="1"/>
    <col min="1538" max="1538" width="14.625" style="24" customWidth="1"/>
    <col min="1539" max="1539" width="30.875" style="24" customWidth="1"/>
    <col min="1540" max="1540" width="13.375" style="24" customWidth="1"/>
    <col min="1541" max="1792" width="12.125" style="24"/>
    <col min="1793" max="1793" width="13.375" style="24" customWidth="1"/>
    <col min="1794" max="1794" width="14.625" style="24" customWidth="1"/>
    <col min="1795" max="1795" width="30.875" style="24" customWidth="1"/>
    <col min="1796" max="1796" width="13.375" style="24" customWidth="1"/>
    <col min="1797" max="2048" width="12.125" style="24"/>
    <col min="2049" max="2049" width="13.375" style="24" customWidth="1"/>
    <col min="2050" max="2050" width="14.625" style="24" customWidth="1"/>
    <col min="2051" max="2051" width="30.875" style="24" customWidth="1"/>
    <col min="2052" max="2052" width="13.375" style="24" customWidth="1"/>
    <col min="2053" max="2304" width="12.125" style="24"/>
    <col min="2305" max="2305" width="13.375" style="24" customWidth="1"/>
    <col min="2306" max="2306" width="14.625" style="24" customWidth="1"/>
    <col min="2307" max="2307" width="30.875" style="24" customWidth="1"/>
    <col min="2308" max="2308" width="13.375" style="24" customWidth="1"/>
    <col min="2309" max="2560" width="12.125" style="24"/>
    <col min="2561" max="2561" width="13.375" style="24" customWidth="1"/>
    <col min="2562" max="2562" width="14.625" style="24" customWidth="1"/>
    <col min="2563" max="2563" width="30.875" style="24" customWidth="1"/>
    <col min="2564" max="2564" width="13.375" style="24" customWidth="1"/>
    <col min="2565" max="2816" width="12.125" style="24"/>
    <col min="2817" max="2817" width="13.375" style="24" customWidth="1"/>
    <col min="2818" max="2818" width="14.625" style="24" customWidth="1"/>
    <col min="2819" max="2819" width="30.875" style="24" customWidth="1"/>
    <col min="2820" max="2820" width="13.375" style="24" customWidth="1"/>
    <col min="2821" max="3072" width="12.125" style="24"/>
    <col min="3073" max="3073" width="13.375" style="24" customWidth="1"/>
    <col min="3074" max="3074" width="14.625" style="24" customWidth="1"/>
    <col min="3075" max="3075" width="30.875" style="24" customWidth="1"/>
    <col min="3076" max="3076" width="13.375" style="24" customWidth="1"/>
    <col min="3077" max="3328" width="12.125" style="24"/>
    <col min="3329" max="3329" width="13.375" style="24" customWidth="1"/>
    <col min="3330" max="3330" width="14.625" style="24" customWidth="1"/>
    <col min="3331" max="3331" width="30.875" style="24" customWidth="1"/>
    <col min="3332" max="3332" width="13.375" style="24" customWidth="1"/>
    <col min="3333" max="3584" width="12.125" style="24"/>
    <col min="3585" max="3585" width="13.375" style="24" customWidth="1"/>
    <col min="3586" max="3586" width="14.625" style="24" customWidth="1"/>
    <col min="3587" max="3587" width="30.875" style="24" customWidth="1"/>
    <col min="3588" max="3588" width="13.375" style="24" customWidth="1"/>
    <col min="3589" max="3840" width="12.125" style="24"/>
    <col min="3841" max="3841" width="13.375" style="24" customWidth="1"/>
    <col min="3842" max="3842" width="14.625" style="24" customWidth="1"/>
    <col min="3843" max="3843" width="30.875" style="24" customWidth="1"/>
    <col min="3844" max="3844" width="13.375" style="24" customWidth="1"/>
    <col min="3845" max="4096" width="12.125" style="24"/>
    <col min="4097" max="4097" width="13.375" style="24" customWidth="1"/>
    <col min="4098" max="4098" width="14.625" style="24" customWidth="1"/>
    <col min="4099" max="4099" width="30.875" style="24" customWidth="1"/>
    <col min="4100" max="4100" width="13.375" style="24" customWidth="1"/>
    <col min="4101" max="4352" width="12.125" style="24"/>
    <col min="4353" max="4353" width="13.375" style="24" customWidth="1"/>
    <col min="4354" max="4354" width="14.625" style="24" customWidth="1"/>
    <col min="4355" max="4355" width="30.875" style="24" customWidth="1"/>
    <col min="4356" max="4356" width="13.375" style="24" customWidth="1"/>
    <col min="4357" max="4608" width="12.125" style="24"/>
    <col min="4609" max="4609" width="13.375" style="24" customWidth="1"/>
    <col min="4610" max="4610" width="14.625" style="24" customWidth="1"/>
    <col min="4611" max="4611" width="30.875" style="24" customWidth="1"/>
    <col min="4612" max="4612" width="13.375" style="24" customWidth="1"/>
    <col min="4613" max="4864" width="12.125" style="24"/>
    <col min="4865" max="4865" width="13.375" style="24" customWidth="1"/>
    <col min="4866" max="4866" width="14.625" style="24" customWidth="1"/>
    <col min="4867" max="4867" width="30.875" style="24" customWidth="1"/>
    <col min="4868" max="4868" width="13.375" style="24" customWidth="1"/>
    <col min="4869" max="5120" width="12.125" style="24"/>
    <col min="5121" max="5121" width="13.375" style="24" customWidth="1"/>
    <col min="5122" max="5122" width="14.625" style="24" customWidth="1"/>
    <col min="5123" max="5123" width="30.875" style="24" customWidth="1"/>
    <col min="5124" max="5124" width="13.375" style="24" customWidth="1"/>
    <col min="5125" max="5376" width="12.125" style="24"/>
    <col min="5377" max="5377" width="13.375" style="24" customWidth="1"/>
    <col min="5378" max="5378" width="14.625" style="24" customWidth="1"/>
    <col min="5379" max="5379" width="30.875" style="24" customWidth="1"/>
    <col min="5380" max="5380" width="13.375" style="24" customWidth="1"/>
    <col min="5381" max="5632" width="12.125" style="24"/>
    <col min="5633" max="5633" width="13.375" style="24" customWidth="1"/>
    <col min="5634" max="5634" width="14.625" style="24" customWidth="1"/>
    <col min="5635" max="5635" width="30.875" style="24" customWidth="1"/>
    <col min="5636" max="5636" width="13.375" style="24" customWidth="1"/>
    <col min="5637" max="5888" width="12.125" style="24"/>
    <col min="5889" max="5889" width="13.375" style="24" customWidth="1"/>
    <col min="5890" max="5890" width="14.625" style="24" customWidth="1"/>
    <col min="5891" max="5891" width="30.875" style="24" customWidth="1"/>
    <col min="5892" max="5892" width="13.375" style="24" customWidth="1"/>
    <col min="5893" max="6144" width="12.125" style="24"/>
    <col min="6145" max="6145" width="13.375" style="24" customWidth="1"/>
    <col min="6146" max="6146" width="14.625" style="24" customWidth="1"/>
    <col min="6147" max="6147" width="30.875" style="24" customWidth="1"/>
    <col min="6148" max="6148" width="13.375" style="24" customWidth="1"/>
    <col min="6149" max="6400" width="12.125" style="24"/>
    <col min="6401" max="6401" width="13.375" style="24" customWidth="1"/>
    <col min="6402" max="6402" width="14.625" style="24" customWidth="1"/>
    <col min="6403" max="6403" width="30.875" style="24" customWidth="1"/>
    <col min="6404" max="6404" width="13.375" style="24" customWidth="1"/>
    <col min="6405" max="6656" width="12.125" style="24"/>
    <col min="6657" max="6657" width="13.375" style="24" customWidth="1"/>
    <col min="6658" max="6658" width="14.625" style="24" customWidth="1"/>
    <col min="6659" max="6659" width="30.875" style="24" customWidth="1"/>
    <col min="6660" max="6660" width="13.375" style="24" customWidth="1"/>
    <col min="6661" max="6912" width="12.125" style="24"/>
    <col min="6913" max="6913" width="13.375" style="24" customWidth="1"/>
    <col min="6914" max="6914" width="14.625" style="24" customWidth="1"/>
    <col min="6915" max="6915" width="30.875" style="24" customWidth="1"/>
    <col min="6916" max="6916" width="13.375" style="24" customWidth="1"/>
    <col min="6917" max="7168" width="12.125" style="24"/>
    <col min="7169" max="7169" width="13.375" style="24" customWidth="1"/>
    <col min="7170" max="7170" width="14.625" style="24" customWidth="1"/>
    <col min="7171" max="7171" width="30.875" style="24" customWidth="1"/>
    <col min="7172" max="7172" width="13.375" style="24" customWidth="1"/>
    <col min="7173" max="7424" width="12.125" style="24"/>
    <col min="7425" max="7425" width="13.375" style="24" customWidth="1"/>
    <col min="7426" max="7426" width="14.625" style="24" customWidth="1"/>
    <col min="7427" max="7427" width="30.875" style="24" customWidth="1"/>
    <col min="7428" max="7428" width="13.375" style="24" customWidth="1"/>
    <col min="7429" max="7680" width="12.125" style="24"/>
    <col min="7681" max="7681" width="13.375" style="24" customWidth="1"/>
    <col min="7682" max="7682" width="14.625" style="24" customWidth="1"/>
    <col min="7683" max="7683" width="30.875" style="24" customWidth="1"/>
    <col min="7684" max="7684" width="13.375" style="24" customWidth="1"/>
    <col min="7685" max="7936" width="12.125" style="24"/>
    <col min="7937" max="7937" width="13.375" style="24" customWidth="1"/>
    <col min="7938" max="7938" width="14.625" style="24" customWidth="1"/>
    <col min="7939" max="7939" width="30.875" style="24" customWidth="1"/>
    <col min="7940" max="7940" width="13.375" style="24" customWidth="1"/>
    <col min="7941" max="8192" width="12.125" style="24"/>
    <col min="8193" max="8193" width="13.375" style="24" customWidth="1"/>
    <col min="8194" max="8194" width="14.625" style="24" customWidth="1"/>
    <col min="8195" max="8195" width="30.875" style="24" customWidth="1"/>
    <col min="8196" max="8196" width="13.375" style="24" customWidth="1"/>
    <col min="8197" max="8448" width="12.125" style="24"/>
    <col min="8449" max="8449" width="13.375" style="24" customWidth="1"/>
    <col min="8450" max="8450" width="14.625" style="24" customWidth="1"/>
    <col min="8451" max="8451" width="30.875" style="24" customWidth="1"/>
    <col min="8452" max="8452" width="13.375" style="24" customWidth="1"/>
    <col min="8453" max="8704" width="12.125" style="24"/>
    <col min="8705" max="8705" width="13.375" style="24" customWidth="1"/>
    <col min="8706" max="8706" width="14.625" style="24" customWidth="1"/>
    <col min="8707" max="8707" width="30.875" style="24" customWidth="1"/>
    <col min="8708" max="8708" width="13.375" style="24" customWidth="1"/>
    <col min="8709" max="8960" width="12.125" style="24"/>
    <col min="8961" max="8961" width="13.375" style="24" customWidth="1"/>
    <col min="8962" max="8962" width="14.625" style="24" customWidth="1"/>
    <col min="8963" max="8963" width="30.875" style="24" customWidth="1"/>
    <col min="8964" max="8964" width="13.375" style="24" customWidth="1"/>
    <col min="8965" max="9216" width="12.125" style="24"/>
    <col min="9217" max="9217" width="13.375" style="24" customWidth="1"/>
    <col min="9218" max="9218" width="14.625" style="24" customWidth="1"/>
    <col min="9219" max="9219" width="30.875" style="24" customWidth="1"/>
    <col min="9220" max="9220" width="13.375" style="24" customWidth="1"/>
    <col min="9221" max="9472" width="12.125" style="24"/>
    <col min="9473" max="9473" width="13.375" style="24" customWidth="1"/>
    <col min="9474" max="9474" width="14.625" style="24" customWidth="1"/>
    <col min="9475" max="9475" width="30.875" style="24" customWidth="1"/>
    <col min="9476" max="9476" width="13.375" style="24" customWidth="1"/>
    <col min="9477" max="9728" width="12.125" style="24"/>
    <col min="9729" max="9729" width="13.375" style="24" customWidth="1"/>
    <col min="9730" max="9730" width="14.625" style="24" customWidth="1"/>
    <col min="9731" max="9731" width="30.875" style="24" customWidth="1"/>
    <col min="9732" max="9732" width="13.375" style="24" customWidth="1"/>
    <col min="9733" max="9984" width="12.125" style="24"/>
    <col min="9985" max="9985" width="13.375" style="24" customWidth="1"/>
    <col min="9986" max="9986" width="14.625" style="24" customWidth="1"/>
    <col min="9987" max="9987" width="30.875" style="24" customWidth="1"/>
    <col min="9988" max="9988" width="13.375" style="24" customWidth="1"/>
    <col min="9989" max="10240" width="12.125" style="24"/>
    <col min="10241" max="10241" width="13.375" style="24" customWidth="1"/>
    <col min="10242" max="10242" width="14.625" style="24" customWidth="1"/>
    <col min="10243" max="10243" width="30.875" style="24" customWidth="1"/>
    <col min="10244" max="10244" width="13.375" style="24" customWidth="1"/>
    <col min="10245" max="10496" width="12.125" style="24"/>
    <col min="10497" max="10497" width="13.375" style="24" customWidth="1"/>
    <col min="10498" max="10498" width="14.625" style="24" customWidth="1"/>
    <col min="10499" max="10499" width="30.875" style="24" customWidth="1"/>
    <col min="10500" max="10500" width="13.375" style="24" customWidth="1"/>
    <col min="10501" max="10752" width="12.125" style="24"/>
    <col min="10753" max="10753" width="13.375" style="24" customWidth="1"/>
    <col min="10754" max="10754" width="14.625" style="24" customWidth="1"/>
    <col min="10755" max="10755" width="30.875" style="24" customWidth="1"/>
    <col min="10756" max="10756" width="13.375" style="24" customWidth="1"/>
    <col min="10757" max="11008" width="12.125" style="24"/>
    <col min="11009" max="11009" width="13.375" style="24" customWidth="1"/>
    <col min="11010" max="11010" width="14.625" style="24" customWidth="1"/>
    <col min="11011" max="11011" width="30.875" style="24" customWidth="1"/>
    <col min="11012" max="11012" width="13.375" style="24" customWidth="1"/>
    <col min="11013" max="11264" width="12.125" style="24"/>
    <col min="11265" max="11265" width="13.375" style="24" customWidth="1"/>
    <col min="11266" max="11266" width="14.625" style="24" customWidth="1"/>
    <col min="11267" max="11267" width="30.875" style="24" customWidth="1"/>
    <col min="11268" max="11268" width="13.375" style="24" customWidth="1"/>
    <col min="11269" max="11520" width="12.125" style="24"/>
    <col min="11521" max="11521" width="13.375" style="24" customWidth="1"/>
    <col min="11522" max="11522" width="14.625" style="24" customWidth="1"/>
    <col min="11523" max="11523" width="30.875" style="24" customWidth="1"/>
    <col min="11524" max="11524" width="13.375" style="24" customWidth="1"/>
    <col min="11525" max="11776" width="12.125" style="24"/>
    <col min="11777" max="11777" width="13.375" style="24" customWidth="1"/>
    <col min="11778" max="11778" width="14.625" style="24" customWidth="1"/>
    <col min="11779" max="11779" width="30.875" style="24" customWidth="1"/>
    <col min="11780" max="11780" width="13.375" style="24" customWidth="1"/>
    <col min="11781" max="12032" width="12.125" style="24"/>
    <col min="12033" max="12033" width="13.375" style="24" customWidth="1"/>
    <col min="12034" max="12034" width="14.625" style="24" customWidth="1"/>
    <col min="12035" max="12035" width="30.875" style="24" customWidth="1"/>
    <col min="12036" max="12036" width="13.375" style="24" customWidth="1"/>
    <col min="12037" max="12288" width="12.125" style="24"/>
    <col min="12289" max="12289" width="13.375" style="24" customWidth="1"/>
    <col min="12290" max="12290" width="14.625" style="24" customWidth="1"/>
    <col min="12291" max="12291" width="30.875" style="24" customWidth="1"/>
    <col min="12292" max="12292" width="13.375" style="24" customWidth="1"/>
    <col min="12293" max="12544" width="12.125" style="24"/>
    <col min="12545" max="12545" width="13.375" style="24" customWidth="1"/>
    <col min="12546" max="12546" width="14.625" style="24" customWidth="1"/>
    <col min="12547" max="12547" width="30.875" style="24" customWidth="1"/>
    <col min="12548" max="12548" width="13.375" style="24" customWidth="1"/>
    <col min="12549" max="12800" width="12.125" style="24"/>
    <col min="12801" max="12801" width="13.375" style="24" customWidth="1"/>
    <col min="12802" max="12802" width="14.625" style="24" customWidth="1"/>
    <col min="12803" max="12803" width="30.875" style="24" customWidth="1"/>
    <col min="12804" max="12804" width="13.375" style="24" customWidth="1"/>
    <col min="12805" max="13056" width="12.125" style="24"/>
    <col min="13057" max="13057" width="13.375" style="24" customWidth="1"/>
    <col min="13058" max="13058" width="14.625" style="24" customWidth="1"/>
    <col min="13059" max="13059" width="30.875" style="24" customWidth="1"/>
    <col min="13060" max="13060" width="13.375" style="24" customWidth="1"/>
    <col min="13061" max="13312" width="12.125" style="24"/>
    <col min="13313" max="13313" width="13.375" style="24" customWidth="1"/>
    <col min="13314" max="13314" width="14.625" style="24" customWidth="1"/>
    <col min="13315" max="13315" width="30.875" style="24" customWidth="1"/>
    <col min="13316" max="13316" width="13.375" style="24" customWidth="1"/>
    <col min="13317" max="13568" width="12.125" style="24"/>
    <col min="13569" max="13569" width="13.375" style="24" customWidth="1"/>
    <col min="13570" max="13570" width="14.625" style="24" customWidth="1"/>
    <col min="13571" max="13571" width="30.875" style="24" customWidth="1"/>
    <col min="13572" max="13572" width="13.375" style="24" customWidth="1"/>
    <col min="13573" max="13824" width="12.125" style="24"/>
    <col min="13825" max="13825" width="13.375" style="24" customWidth="1"/>
    <col min="13826" max="13826" width="14.625" style="24" customWidth="1"/>
    <col min="13827" max="13827" width="30.875" style="24" customWidth="1"/>
    <col min="13828" max="13828" width="13.375" style="24" customWidth="1"/>
    <col min="13829" max="14080" width="12.125" style="24"/>
    <col min="14081" max="14081" width="13.375" style="24" customWidth="1"/>
    <col min="14082" max="14082" width="14.625" style="24" customWidth="1"/>
    <col min="14083" max="14083" width="30.875" style="24" customWidth="1"/>
    <col min="14084" max="14084" width="13.375" style="24" customWidth="1"/>
    <col min="14085" max="14336" width="12.125" style="24"/>
    <col min="14337" max="14337" width="13.375" style="24" customWidth="1"/>
    <col min="14338" max="14338" width="14.625" style="24" customWidth="1"/>
    <col min="14339" max="14339" width="30.875" style="24" customWidth="1"/>
    <col min="14340" max="14340" width="13.375" style="24" customWidth="1"/>
    <col min="14341" max="14592" width="12.125" style="24"/>
    <col min="14593" max="14593" width="13.375" style="24" customWidth="1"/>
    <col min="14594" max="14594" width="14.625" style="24" customWidth="1"/>
    <col min="14595" max="14595" width="30.875" style="24" customWidth="1"/>
    <col min="14596" max="14596" width="13.375" style="24" customWidth="1"/>
    <col min="14597" max="14848" width="12.125" style="24"/>
    <col min="14849" max="14849" width="13.375" style="24" customWidth="1"/>
    <col min="14850" max="14850" width="14.625" style="24" customWidth="1"/>
    <col min="14851" max="14851" width="30.875" style="24" customWidth="1"/>
    <col min="14852" max="14852" width="13.375" style="24" customWidth="1"/>
    <col min="14853" max="15104" width="12.125" style="24"/>
    <col min="15105" max="15105" width="13.375" style="24" customWidth="1"/>
    <col min="15106" max="15106" width="14.625" style="24" customWidth="1"/>
    <col min="15107" max="15107" width="30.875" style="24" customWidth="1"/>
    <col min="15108" max="15108" width="13.375" style="24" customWidth="1"/>
    <col min="15109" max="15360" width="12.125" style="24"/>
    <col min="15361" max="15361" width="13.375" style="24" customWidth="1"/>
    <col min="15362" max="15362" width="14.625" style="24" customWidth="1"/>
    <col min="15363" max="15363" width="30.875" style="24" customWidth="1"/>
    <col min="15364" max="15364" width="13.375" style="24" customWidth="1"/>
    <col min="15365" max="15616" width="12.125" style="24"/>
    <col min="15617" max="15617" width="13.375" style="24" customWidth="1"/>
    <col min="15618" max="15618" width="14.625" style="24" customWidth="1"/>
    <col min="15619" max="15619" width="30.875" style="24" customWidth="1"/>
    <col min="15620" max="15620" width="13.375" style="24" customWidth="1"/>
    <col min="15621" max="15872" width="12.125" style="24"/>
    <col min="15873" max="15873" width="13.375" style="24" customWidth="1"/>
    <col min="15874" max="15874" width="14.625" style="24" customWidth="1"/>
    <col min="15875" max="15875" width="30.875" style="24" customWidth="1"/>
    <col min="15876" max="15876" width="13.375" style="24" customWidth="1"/>
    <col min="15877" max="16128" width="12.125" style="24"/>
    <col min="16129" max="16129" width="13.375" style="24" customWidth="1"/>
    <col min="16130" max="16130" width="14.625" style="24" customWidth="1"/>
    <col min="16131" max="16131" width="30.875" style="24" customWidth="1"/>
    <col min="16132" max="16132" width="13.375" style="24" customWidth="1"/>
    <col min="16133" max="16384" width="12.125" style="24"/>
  </cols>
  <sheetData>
    <row r="1" spans="1:11" x14ac:dyDescent="0.2">
      <c r="A1" s="23"/>
    </row>
    <row r="6" spans="1:11" x14ac:dyDescent="0.2">
      <c r="E6" s="25" t="s">
        <v>536</v>
      </c>
    </row>
    <row r="7" spans="1:11" ht="18" thickBot="1" x14ac:dyDescent="0.25">
      <c r="B7" s="27"/>
      <c r="C7" s="27"/>
      <c r="D7" s="73" t="s">
        <v>646</v>
      </c>
      <c r="E7" s="27"/>
      <c r="F7" s="27"/>
      <c r="G7" s="27"/>
      <c r="H7" s="27"/>
      <c r="I7" s="27"/>
      <c r="J7" s="26" t="s">
        <v>647</v>
      </c>
    </row>
    <row r="8" spans="1:11" x14ac:dyDescent="0.2">
      <c r="D8" s="32" t="s">
        <v>648</v>
      </c>
      <c r="E8" s="29"/>
      <c r="F8" s="29"/>
      <c r="G8" s="32" t="s">
        <v>649</v>
      </c>
      <c r="H8" s="29"/>
      <c r="I8" s="29"/>
      <c r="J8" s="33" t="s">
        <v>650</v>
      </c>
      <c r="K8" s="46"/>
    </row>
    <row r="9" spans="1:11" x14ac:dyDescent="0.2">
      <c r="B9" s="113" t="s">
        <v>651</v>
      </c>
      <c r="C9" s="29"/>
      <c r="D9" s="33" t="s">
        <v>652</v>
      </c>
      <c r="E9" s="33" t="s">
        <v>653</v>
      </c>
      <c r="F9" s="33" t="s">
        <v>654</v>
      </c>
      <c r="G9" s="33" t="s">
        <v>652</v>
      </c>
      <c r="H9" s="33" t="s">
        <v>653</v>
      </c>
      <c r="I9" s="33" t="s">
        <v>654</v>
      </c>
      <c r="J9" s="33" t="s">
        <v>652</v>
      </c>
      <c r="K9" s="46"/>
    </row>
    <row r="10" spans="1:11" x14ac:dyDescent="0.2">
      <c r="B10" s="23" t="s">
        <v>655</v>
      </c>
      <c r="D10" s="67">
        <v>12977</v>
      </c>
      <c r="E10" s="36">
        <v>12703</v>
      </c>
      <c r="F10" s="36">
        <v>983</v>
      </c>
      <c r="G10" s="36">
        <v>9179</v>
      </c>
      <c r="H10" s="36">
        <v>8916</v>
      </c>
      <c r="I10" s="36">
        <v>840</v>
      </c>
      <c r="J10" s="36">
        <v>624</v>
      </c>
      <c r="K10" s="46"/>
    </row>
    <row r="11" spans="1:11" x14ac:dyDescent="0.2">
      <c r="B11" s="23" t="s">
        <v>656</v>
      </c>
      <c r="D11" s="67">
        <v>14772</v>
      </c>
      <c r="E11" s="36">
        <v>14908</v>
      </c>
      <c r="F11" s="36">
        <v>847</v>
      </c>
      <c r="G11" s="36">
        <v>10573</v>
      </c>
      <c r="H11" s="36">
        <v>10717</v>
      </c>
      <c r="I11" s="36">
        <v>696</v>
      </c>
      <c r="J11" s="36">
        <v>543</v>
      </c>
      <c r="K11" s="46"/>
    </row>
    <row r="12" spans="1:11" x14ac:dyDescent="0.2">
      <c r="B12" s="23" t="s">
        <v>657</v>
      </c>
      <c r="C12" s="55"/>
      <c r="D12" s="35">
        <v>13748</v>
      </c>
      <c r="E12" s="55">
        <v>13858</v>
      </c>
      <c r="F12" s="55">
        <v>737</v>
      </c>
      <c r="G12" s="55">
        <v>9769</v>
      </c>
      <c r="H12" s="55">
        <v>9863</v>
      </c>
      <c r="I12" s="55">
        <v>602</v>
      </c>
      <c r="J12" s="55">
        <v>709</v>
      </c>
      <c r="K12" s="46"/>
    </row>
    <row r="13" spans="1:11" x14ac:dyDescent="0.2">
      <c r="B13" s="23" t="s">
        <v>56</v>
      </c>
      <c r="C13" s="55"/>
      <c r="D13" s="28">
        <v>13971</v>
      </c>
      <c r="E13" s="24">
        <v>13918</v>
      </c>
      <c r="F13" s="24">
        <v>790</v>
      </c>
      <c r="G13" s="24">
        <v>9674</v>
      </c>
      <c r="H13" s="24">
        <v>9647</v>
      </c>
      <c r="I13" s="24">
        <v>629</v>
      </c>
      <c r="J13" s="24">
        <v>786</v>
      </c>
      <c r="K13" s="46"/>
    </row>
    <row r="14" spans="1:11" x14ac:dyDescent="0.2">
      <c r="B14" s="25" t="s">
        <v>57</v>
      </c>
      <c r="C14" s="55"/>
      <c r="D14" s="37">
        <f t="shared" ref="D14:J14" si="0">D16+D37</f>
        <v>12720</v>
      </c>
      <c r="E14" s="62">
        <f t="shared" si="0"/>
        <v>12846</v>
      </c>
      <c r="F14" s="62">
        <f t="shared" si="0"/>
        <v>664</v>
      </c>
      <c r="G14" s="62">
        <f t="shared" si="0"/>
        <v>8474</v>
      </c>
      <c r="H14" s="62">
        <f t="shared" si="0"/>
        <v>8575</v>
      </c>
      <c r="I14" s="62">
        <f t="shared" si="0"/>
        <v>528</v>
      </c>
      <c r="J14" s="62">
        <f t="shared" si="0"/>
        <v>702</v>
      </c>
      <c r="K14" s="46"/>
    </row>
    <row r="15" spans="1:11" x14ac:dyDescent="0.2">
      <c r="D15" s="28"/>
      <c r="K15" s="46"/>
    </row>
    <row r="16" spans="1:11" x14ac:dyDescent="0.2">
      <c r="B16" s="25" t="s">
        <v>658</v>
      </c>
      <c r="C16" s="62"/>
      <c r="D16" s="37">
        <f t="shared" ref="D16:J16" si="1">SUM(D17:D31,D33:D36)</f>
        <v>12720</v>
      </c>
      <c r="E16" s="62">
        <f t="shared" si="1"/>
        <v>12846</v>
      </c>
      <c r="F16" s="62">
        <f t="shared" si="1"/>
        <v>664</v>
      </c>
      <c r="G16" s="62">
        <f t="shared" si="1"/>
        <v>8474</v>
      </c>
      <c r="H16" s="62">
        <f t="shared" si="1"/>
        <v>8575</v>
      </c>
      <c r="I16" s="62">
        <f t="shared" si="1"/>
        <v>528</v>
      </c>
      <c r="J16" s="62">
        <f t="shared" si="1"/>
        <v>702</v>
      </c>
      <c r="K16" s="46"/>
    </row>
    <row r="17" spans="2:11" x14ac:dyDescent="0.2">
      <c r="B17" s="23" t="s">
        <v>659</v>
      </c>
      <c r="D17" s="35">
        <f>G17+J17+F50+I50+E92+H92+D125+G125</f>
        <v>1491</v>
      </c>
      <c r="E17" s="55">
        <f>SUM(H17+D50+G50+J50+F92+I92+E125+H125)</f>
        <v>1538</v>
      </c>
      <c r="F17" s="55">
        <f>I17+E50+H50+D92+G92+J92+F125+I125</f>
        <v>205</v>
      </c>
      <c r="G17" s="36">
        <v>1054</v>
      </c>
      <c r="H17" s="36">
        <v>1080</v>
      </c>
      <c r="I17" s="36">
        <v>160</v>
      </c>
      <c r="J17" s="36">
        <v>73</v>
      </c>
      <c r="K17" s="46"/>
    </row>
    <row r="18" spans="2:11" x14ac:dyDescent="0.2">
      <c r="B18" s="23" t="s">
        <v>660</v>
      </c>
      <c r="D18" s="35">
        <f>G18+J18+F51+I51+E93+H93+D126+G126</f>
        <v>1</v>
      </c>
      <c r="E18" s="55">
        <f>SUM(H18+D51+G51+J51+F93+I93+E126+H126)</f>
        <v>5</v>
      </c>
      <c r="F18" s="40" t="s">
        <v>661</v>
      </c>
      <c r="G18" s="36">
        <v>1</v>
      </c>
      <c r="H18" s="36">
        <v>5</v>
      </c>
      <c r="I18" s="40" t="s">
        <v>661</v>
      </c>
      <c r="J18" s="40" t="s">
        <v>661</v>
      </c>
      <c r="K18" s="46"/>
    </row>
    <row r="19" spans="2:11" x14ac:dyDescent="0.2">
      <c r="B19" s="23" t="s">
        <v>662</v>
      </c>
      <c r="D19" s="35">
        <f>G19+J19+F52+I52+E94+H94+D127+G127</f>
        <v>91</v>
      </c>
      <c r="E19" s="55">
        <f>SUM(H19+D52+G52+J52+F94+I94+E127+H127)</f>
        <v>106</v>
      </c>
      <c r="F19" s="55">
        <f>I19+E52+H52+D94+G94+J94+F127+I127</f>
        <v>12</v>
      </c>
      <c r="G19" s="36">
        <v>63</v>
      </c>
      <c r="H19" s="36">
        <v>80</v>
      </c>
      <c r="I19" s="36">
        <v>9</v>
      </c>
      <c r="J19" s="36">
        <v>4</v>
      </c>
      <c r="K19" s="46"/>
    </row>
    <row r="20" spans="2:11" x14ac:dyDescent="0.2">
      <c r="B20" s="23" t="s">
        <v>663</v>
      </c>
      <c r="D20" s="60" t="s">
        <v>661</v>
      </c>
      <c r="E20" s="40" t="s">
        <v>661</v>
      </c>
      <c r="F20" s="40" t="s">
        <v>661</v>
      </c>
      <c r="G20" s="40" t="s">
        <v>661</v>
      </c>
      <c r="H20" s="40" t="s">
        <v>661</v>
      </c>
      <c r="I20" s="40" t="s">
        <v>661</v>
      </c>
      <c r="J20" s="40" t="s">
        <v>661</v>
      </c>
      <c r="K20" s="46"/>
    </row>
    <row r="21" spans="2:11" x14ac:dyDescent="0.2">
      <c r="B21" s="23" t="s">
        <v>664</v>
      </c>
      <c r="D21" s="60" t="s">
        <v>661</v>
      </c>
      <c r="E21" s="40" t="s">
        <v>661</v>
      </c>
      <c r="F21" s="40" t="s">
        <v>661</v>
      </c>
      <c r="G21" s="40" t="s">
        <v>661</v>
      </c>
      <c r="H21" s="40" t="s">
        <v>661</v>
      </c>
      <c r="I21" s="40" t="s">
        <v>661</v>
      </c>
      <c r="J21" s="40" t="s">
        <v>661</v>
      </c>
      <c r="K21" s="46"/>
    </row>
    <row r="22" spans="2:11" x14ac:dyDescent="0.2">
      <c r="B22" s="23" t="s">
        <v>665</v>
      </c>
      <c r="D22" s="35">
        <f>G22+J22+F55+I55+E97+H97+D130+G130</f>
        <v>15</v>
      </c>
      <c r="E22" s="55">
        <f>SUM(H22+D55+G55+J55+F97+I97+E130+H130)</f>
        <v>17</v>
      </c>
      <c r="F22" s="40" t="s">
        <v>661</v>
      </c>
      <c r="G22" s="36">
        <v>11</v>
      </c>
      <c r="H22" s="36">
        <v>11</v>
      </c>
      <c r="I22" s="40" t="s">
        <v>661</v>
      </c>
      <c r="J22" s="40" t="s">
        <v>661</v>
      </c>
      <c r="K22" s="46"/>
    </row>
    <row r="23" spans="2:11" x14ac:dyDescent="0.2">
      <c r="B23" s="23" t="s">
        <v>666</v>
      </c>
      <c r="D23" s="60" t="s">
        <v>661</v>
      </c>
      <c r="E23" s="40" t="s">
        <v>661</v>
      </c>
      <c r="F23" s="40" t="s">
        <v>661</v>
      </c>
      <c r="G23" s="40" t="s">
        <v>661</v>
      </c>
      <c r="H23" s="40" t="s">
        <v>661</v>
      </c>
      <c r="I23" s="40" t="s">
        <v>661</v>
      </c>
      <c r="J23" s="40" t="s">
        <v>661</v>
      </c>
      <c r="K23" s="46"/>
    </row>
    <row r="24" spans="2:11" x14ac:dyDescent="0.2">
      <c r="B24" s="23" t="s">
        <v>667</v>
      </c>
      <c r="D24" s="60" t="s">
        <v>661</v>
      </c>
      <c r="E24" s="40" t="s">
        <v>661</v>
      </c>
      <c r="F24" s="40" t="s">
        <v>661</v>
      </c>
      <c r="G24" s="40" t="s">
        <v>661</v>
      </c>
      <c r="H24" s="40" t="s">
        <v>661</v>
      </c>
      <c r="I24" s="40" t="s">
        <v>661</v>
      </c>
      <c r="J24" s="40" t="s">
        <v>661</v>
      </c>
      <c r="K24" s="46"/>
    </row>
    <row r="25" spans="2:11" x14ac:dyDescent="0.2">
      <c r="B25" s="23" t="s">
        <v>668</v>
      </c>
      <c r="D25" s="60" t="s">
        <v>661</v>
      </c>
      <c r="E25" s="40" t="s">
        <v>661</v>
      </c>
      <c r="F25" s="40" t="s">
        <v>661</v>
      </c>
      <c r="G25" s="40" t="s">
        <v>661</v>
      </c>
      <c r="H25" s="40" t="s">
        <v>661</v>
      </c>
      <c r="I25" s="40" t="s">
        <v>661</v>
      </c>
      <c r="J25" s="40" t="s">
        <v>661</v>
      </c>
      <c r="K25" s="46"/>
    </row>
    <row r="26" spans="2:11" x14ac:dyDescent="0.2">
      <c r="B26" s="23" t="s">
        <v>669</v>
      </c>
      <c r="D26" s="35">
        <f>G26+J26+F59+I59+E101+H101+D134+G134</f>
        <v>1</v>
      </c>
      <c r="E26" s="55">
        <f>SUM(H26+D59+G59+J59+F101+I101+E134+H134)</f>
        <v>1</v>
      </c>
      <c r="F26" s="40" t="s">
        <v>661</v>
      </c>
      <c r="G26" s="36">
        <v>1</v>
      </c>
      <c r="H26" s="36">
        <v>1</v>
      </c>
      <c r="I26" s="40" t="s">
        <v>661</v>
      </c>
      <c r="J26" s="40" t="s">
        <v>661</v>
      </c>
      <c r="K26" s="46"/>
    </row>
    <row r="27" spans="2:11" x14ac:dyDescent="0.2">
      <c r="B27" s="23" t="s">
        <v>670</v>
      </c>
      <c r="D27" s="60" t="s">
        <v>661</v>
      </c>
      <c r="E27" s="40" t="s">
        <v>661</v>
      </c>
      <c r="F27" s="40" t="s">
        <v>661</v>
      </c>
      <c r="G27" s="40" t="s">
        <v>661</v>
      </c>
      <c r="H27" s="40" t="s">
        <v>661</v>
      </c>
      <c r="I27" s="40" t="s">
        <v>661</v>
      </c>
      <c r="J27" s="40" t="s">
        <v>661</v>
      </c>
      <c r="K27" s="46"/>
    </row>
    <row r="28" spans="2:11" x14ac:dyDescent="0.2">
      <c r="B28" s="23" t="s">
        <v>671</v>
      </c>
      <c r="D28" s="35">
        <f t="shared" ref="D28:D33" si="2">G28+J28+F61+I61+E103+H103+D136+G136</f>
        <v>20</v>
      </c>
      <c r="E28" s="55">
        <f t="shared" ref="E28:E33" si="3">SUM(H28+D61+G61+J61+F103+I103+E136+H136)</f>
        <v>23</v>
      </c>
      <c r="F28" s="40" t="s">
        <v>242</v>
      </c>
      <c r="G28" s="36">
        <v>12</v>
      </c>
      <c r="H28" s="36">
        <v>15</v>
      </c>
      <c r="I28" s="78" t="s">
        <v>242</v>
      </c>
      <c r="J28" s="36">
        <v>3</v>
      </c>
      <c r="K28" s="46"/>
    </row>
    <row r="29" spans="2:11" x14ac:dyDescent="0.2">
      <c r="B29" s="23" t="s">
        <v>672</v>
      </c>
      <c r="D29" s="35">
        <f t="shared" si="2"/>
        <v>4880</v>
      </c>
      <c r="E29" s="55">
        <f t="shared" si="3"/>
        <v>4905</v>
      </c>
      <c r="F29" s="55">
        <f>I29+E62+H62+D104+G104+J104+F137+I137</f>
        <v>22</v>
      </c>
      <c r="G29" s="36">
        <v>2994</v>
      </c>
      <c r="H29" s="36">
        <v>3018</v>
      </c>
      <c r="I29" s="36">
        <v>19</v>
      </c>
      <c r="J29" s="36">
        <v>313</v>
      </c>
      <c r="K29" s="46"/>
    </row>
    <row r="30" spans="2:11" x14ac:dyDescent="0.2">
      <c r="B30" s="23" t="s">
        <v>673</v>
      </c>
      <c r="D30" s="35">
        <f t="shared" si="2"/>
        <v>59</v>
      </c>
      <c r="E30" s="55">
        <f t="shared" si="3"/>
        <v>63</v>
      </c>
      <c r="F30" s="55">
        <f>I30+E63+H63+D105+G105+J105+F138+I138</f>
        <v>42</v>
      </c>
      <c r="G30" s="36">
        <v>41</v>
      </c>
      <c r="H30" s="36">
        <v>50</v>
      </c>
      <c r="I30" s="36">
        <v>29</v>
      </c>
      <c r="J30" s="36">
        <v>6</v>
      </c>
      <c r="K30" s="46"/>
    </row>
    <row r="31" spans="2:11" x14ac:dyDescent="0.2">
      <c r="B31" s="23" t="s">
        <v>674</v>
      </c>
      <c r="D31" s="35">
        <f t="shared" si="2"/>
        <v>95</v>
      </c>
      <c r="E31" s="55">
        <f t="shared" si="3"/>
        <v>95</v>
      </c>
      <c r="F31" s="40" t="s">
        <v>242</v>
      </c>
      <c r="G31" s="36">
        <v>93</v>
      </c>
      <c r="H31" s="36">
        <v>93</v>
      </c>
      <c r="I31" s="40" t="s">
        <v>242</v>
      </c>
      <c r="J31" s="40" t="s">
        <v>242</v>
      </c>
      <c r="K31" s="46"/>
    </row>
    <row r="32" spans="2:11" x14ac:dyDescent="0.2">
      <c r="B32" s="23" t="s">
        <v>675</v>
      </c>
      <c r="D32" s="35">
        <f t="shared" si="2"/>
        <v>2</v>
      </c>
      <c r="E32" s="51">
        <f t="shared" si="3"/>
        <v>2</v>
      </c>
      <c r="F32" s="40" t="s">
        <v>242</v>
      </c>
      <c r="G32" s="40">
        <v>2</v>
      </c>
      <c r="H32" s="40">
        <v>2</v>
      </c>
      <c r="I32" s="40" t="s">
        <v>242</v>
      </c>
      <c r="J32" s="40" t="s">
        <v>242</v>
      </c>
      <c r="K32" s="46"/>
    </row>
    <row r="33" spans="2:11" x14ac:dyDescent="0.2">
      <c r="B33" s="23" t="s">
        <v>676</v>
      </c>
      <c r="D33" s="35">
        <f t="shared" si="2"/>
        <v>169</v>
      </c>
      <c r="E33" s="55">
        <f t="shared" si="3"/>
        <v>163</v>
      </c>
      <c r="F33" s="55">
        <f>I33+E66+H66+D108+G108+J108+F141+I141</f>
        <v>20</v>
      </c>
      <c r="G33" s="36">
        <v>112</v>
      </c>
      <c r="H33" s="36">
        <v>107</v>
      </c>
      <c r="I33" s="40">
        <v>16</v>
      </c>
      <c r="J33" s="36">
        <v>22</v>
      </c>
      <c r="K33" s="46"/>
    </row>
    <row r="34" spans="2:11" x14ac:dyDescent="0.2">
      <c r="B34" s="23" t="s">
        <v>677</v>
      </c>
      <c r="D34" s="60" t="s">
        <v>242</v>
      </c>
      <c r="E34" s="51" t="s">
        <v>242</v>
      </c>
      <c r="F34" s="51" t="s">
        <v>242</v>
      </c>
      <c r="G34" s="40" t="s">
        <v>242</v>
      </c>
      <c r="H34" s="40" t="s">
        <v>242</v>
      </c>
      <c r="I34" s="40" t="s">
        <v>242</v>
      </c>
      <c r="J34" s="40" t="s">
        <v>242</v>
      </c>
      <c r="K34" s="46"/>
    </row>
    <row r="35" spans="2:11" x14ac:dyDescent="0.2">
      <c r="B35" s="23" t="s">
        <v>678</v>
      </c>
      <c r="D35" s="35">
        <f>G35+J35+F68+I68+E110+H110+D143+G143</f>
        <v>4200</v>
      </c>
      <c r="E35" s="55">
        <f>SUM(H35+D68+G68+J68+F110+I110+E143+H143)</f>
        <v>4202</v>
      </c>
      <c r="F35" s="55">
        <f>I35+E68+H68+D110+G110+J110+F143+I143</f>
        <v>21</v>
      </c>
      <c r="G35" s="36">
        <v>2748</v>
      </c>
      <c r="H35" s="36">
        <v>2739</v>
      </c>
      <c r="I35" s="36">
        <v>21</v>
      </c>
      <c r="J35" s="36">
        <v>249</v>
      </c>
      <c r="K35" s="46"/>
    </row>
    <row r="36" spans="2:11" x14ac:dyDescent="0.2">
      <c r="B36" s="23" t="s">
        <v>679</v>
      </c>
      <c r="D36" s="35">
        <f>G36+J36+F69+I69+E111+H111+D144+G144</f>
        <v>1698</v>
      </c>
      <c r="E36" s="55">
        <f>SUM(H36+D69+G69+J69+F111+I111+E144+H144)</f>
        <v>1728</v>
      </c>
      <c r="F36" s="55">
        <f>I36+E69+H69+D111+G111+J111+F144+I144</f>
        <v>342</v>
      </c>
      <c r="G36" s="36">
        <v>1344</v>
      </c>
      <c r="H36" s="36">
        <v>1376</v>
      </c>
      <c r="I36" s="36">
        <v>274</v>
      </c>
      <c r="J36" s="36">
        <v>32</v>
      </c>
      <c r="K36" s="46"/>
    </row>
    <row r="37" spans="2:11" x14ac:dyDescent="0.2">
      <c r="B37" s="25" t="s">
        <v>680</v>
      </c>
      <c r="C37" s="62"/>
      <c r="D37" s="63" t="s">
        <v>242</v>
      </c>
      <c r="E37" s="45" t="s">
        <v>242</v>
      </c>
      <c r="F37" s="45" t="s">
        <v>242</v>
      </c>
      <c r="G37" s="79" t="s">
        <v>242</v>
      </c>
      <c r="H37" s="79" t="s">
        <v>242</v>
      </c>
      <c r="I37" s="79" t="s">
        <v>242</v>
      </c>
      <c r="J37" s="79" t="s">
        <v>242</v>
      </c>
      <c r="K37" s="46"/>
    </row>
    <row r="38" spans="2:11" x14ac:dyDescent="0.2">
      <c r="B38" s="23" t="s">
        <v>681</v>
      </c>
      <c r="D38" s="60" t="s">
        <v>242</v>
      </c>
      <c r="E38" s="40" t="s">
        <v>242</v>
      </c>
      <c r="F38" s="40" t="s">
        <v>242</v>
      </c>
      <c r="G38" s="78" t="s">
        <v>242</v>
      </c>
      <c r="H38" s="78" t="s">
        <v>242</v>
      </c>
      <c r="I38" s="78" t="s">
        <v>242</v>
      </c>
      <c r="J38" s="78" t="s">
        <v>242</v>
      </c>
      <c r="K38" s="46"/>
    </row>
    <row r="39" spans="2:11" x14ac:dyDescent="0.2">
      <c r="B39" s="66" t="s">
        <v>682</v>
      </c>
      <c r="C39" s="46"/>
      <c r="D39" s="60" t="s">
        <v>242</v>
      </c>
      <c r="E39" s="78" t="s">
        <v>242</v>
      </c>
      <c r="F39" s="78" t="s">
        <v>242</v>
      </c>
      <c r="G39" s="78" t="s">
        <v>242</v>
      </c>
      <c r="H39" s="78" t="s">
        <v>242</v>
      </c>
      <c r="I39" s="78" t="s">
        <v>242</v>
      </c>
      <c r="J39" s="78" t="s">
        <v>242</v>
      </c>
      <c r="K39" s="46"/>
    </row>
    <row r="40" spans="2:11" ht="18" thickBot="1" x14ac:dyDescent="0.25">
      <c r="B40" s="26"/>
      <c r="C40" s="49"/>
      <c r="D40" s="52"/>
      <c r="E40" s="114"/>
      <c r="F40" s="114"/>
      <c r="G40" s="114"/>
      <c r="H40" s="114"/>
      <c r="I40" s="114"/>
      <c r="J40" s="114"/>
      <c r="K40" s="46"/>
    </row>
    <row r="41" spans="2:11" x14ac:dyDescent="0.2">
      <c r="D41" s="32" t="s">
        <v>683</v>
      </c>
      <c r="E41" s="29"/>
      <c r="F41" s="32" t="s">
        <v>684</v>
      </c>
      <c r="G41" s="29"/>
      <c r="H41" s="29"/>
      <c r="I41" s="32" t="s">
        <v>685</v>
      </c>
      <c r="J41" s="29"/>
      <c r="K41" s="46"/>
    </row>
    <row r="42" spans="2:11" x14ac:dyDescent="0.2">
      <c r="B42" s="113" t="s">
        <v>651</v>
      </c>
      <c r="C42" s="29"/>
      <c r="D42" s="33" t="s">
        <v>653</v>
      </c>
      <c r="E42" s="33" t="s">
        <v>654</v>
      </c>
      <c r="F42" s="33" t="s">
        <v>652</v>
      </c>
      <c r="G42" s="33" t="s">
        <v>653</v>
      </c>
      <c r="H42" s="33" t="s">
        <v>654</v>
      </c>
      <c r="I42" s="33" t="s">
        <v>652</v>
      </c>
      <c r="J42" s="33" t="s">
        <v>653</v>
      </c>
      <c r="K42" s="46"/>
    </row>
    <row r="43" spans="2:11" x14ac:dyDescent="0.2">
      <c r="B43" s="23" t="s">
        <v>686</v>
      </c>
      <c r="D43" s="67">
        <v>632</v>
      </c>
      <c r="E43" s="36">
        <v>13</v>
      </c>
      <c r="F43" s="36">
        <v>463</v>
      </c>
      <c r="G43" s="36">
        <v>452</v>
      </c>
      <c r="H43" s="36">
        <v>23</v>
      </c>
      <c r="I43" s="36">
        <v>362</v>
      </c>
      <c r="J43" s="36">
        <v>357</v>
      </c>
      <c r="K43" s="46"/>
    </row>
    <row r="44" spans="2:11" x14ac:dyDescent="0.2">
      <c r="B44" s="23" t="s">
        <v>656</v>
      </c>
      <c r="D44" s="67">
        <v>550</v>
      </c>
      <c r="E44" s="36">
        <v>6</v>
      </c>
      <c r="F44" s="36">
        <v>603</v>
      </c>
      <c r="G44" s="36">
        <v>613</v>
      </c>
      <c r="H44" s="36">
        <v>13</v>
      </c>
      <c r="I44" s="36">
        <v>410</v>
      </c>
      <c r="J44" s="36">
        <v>398</v>
      </c>
      <c r="K44" s="46"/>
    </row>
    <row r="45" spans="2:11" x14ac:dyDescent="0.2">
      <c r="B45" s="23" t="s">
        <v>657</v>
      </c>
      <c r="C45" s="55"/>
      <c r="D45" s="35">
        <v>694</v>
      </c>
      <c r="E45" s="55">
        <v>21</v>
      </c>
      <c r="F45" s="55">
        <v>511</v>
      </c>
      <c r="G45" s="55">
        <v>509</v>
      </c>
      <c r="H45" s="55">
        <v>15</v>
      </c>
      <c r="I45" s="55">
        <v>398</v>
      </c>
      <c r="J45" s="55">
        <v>401</v>
      </c>
      <c r="K45" s="46"/>
    </row>
    <row r="46" spans="2:11" x14ac:dyDescent="0.2">
      <c r="B46" s="23" t="s">
        <v>56</v>
      </c>
      <c r="C46" s="55"/>
      <c r="D46" s="28">
        <v>789</v>
      </c>
      <c r="E46" s="24">
        <v>18</v>
      </c>
      <c r="F46" s="24">
        <v>480</v>
      </c>
      <c r="G46" s="24">
        <v>479</v>
      </c>
      <c r="H46" s="24">
        <v>16</v>
      </c>
      <c r="I46" s="24">
        <v>405</v>
      </c>
      <c r="J46" s="24">
        <v>420</v>
      </c>
      <c r="K46" s="46"/>
    </row>
    <row r="47" spans="2:11" x14ac:dyDescent="0.2">
      <c r="B47" s="25" t="s">
        <v>57</v>
      </c>
      <c r="C47" s="55"/>
      <c r="D47" s="37">
        <f t="shared" ref="D47:J47" si="4">D49+D70</f>
        <v>696</v>
      </c>
      <c r="E47" s="62">
        <f t="shared" si="4"/>
        <v>24</v>
      </c>
      <c r="F47" s="62">
        <f t="shared" si="4"/>
        <v>469</v>
      </c>
      <c r="G47" s="62">
        <f t="shared" si="4"/>
        <v>479</v>
      </c>
      <c r="H47" s="62">
        <f t="shared" si="4"/>
        <v>6</v>
      </c>
      <c r="I47" s="62">
        <f t="shared" si="4"/>
        <v>403</v>
      </c>
      <c r="J47" s="62">
        <f t="shared" si="4"/>
        <v>405</v>
      </c>
      <c r="K47" s="46"/>
    </row>
    <row r="48" spans="2:11" x14ac:dyDescent="0.2">
      <c r="D48" s="28"/>
      <c r="K48" s="46"/>
    </row>
    <row r="49" spans="2:11" x14ac:dyDescent="0.2">
      <c r="B49" s="25" t="s">
        <v>687</v>
      </c>
      <c r="C49" s="62"/>
      <c r="D49" s="37">
        <f t="shared" ref="D49:J49" si="5">SUM(D50:D64,D66:D69)</f>
        <v>696</v>
      </c>
      <c r="E49" s="62">
        <f t="shared" si="5"/>
        <v>24</v>
      </c>
      <c r="F49" s="62">
        <f t="shared" si="5"/>
        <v>469</v>
      </c>
      <c r="G49" s="62">
        <f t="shared" si="5"/>
        <v>479</v>
      </c>
      <c r="H49" s="62">
        <f t="shared" si="5"/>
        <v>6</v>
      </c>
      <c r="I49" s="62">
        <f t="shared" si="5"/>
        <v>403</v>
      </c>
      <c r="J49" s="62">
        <f t="shared" si="5"/>
        <v>405</v>
      </c>
      <c r="K49" s="46"/>
    </row>
    <row r="50" spans="2:11" x14ac:dyDescent="0.2">
      <c r="B50" s="23" t="s">
        <v>659</v>
      </c>
      <c r="D50" s="67">
        <v>73</v>
      </c>
      <c r="E50" s="36">
        <v>9</v>
      </c>
      <c r="F50" s="36">
        <v>54</v>
      </c>
      <c r="G50" s="36">
        <v>62</v>
      </c>
      <c r="H50" s="36">
        <v>1</v>
      </c>
      <c r="I50" s="36">
        <v>52</v>
      </c>
      <c r="J50" s="36">
        <v>54</v>
      </c>
      <c r="K50" s="46"/>
    </row>
    <row r="51" spans="2:11" x14ac:dyDescent="0.2">
      <c r="B51" s="23" t="s">
        <v>660</v>
      </c>
      <c r="D51" s="71" t="s">
        <v>242</v>
      </c>
      <c r="E51" s="78" t="s">
        <v>242</v>
      </c>
      <c r="F51" s="78" t="s">
        <v>242</v>
      </c>
      <c r="G51" s="40" t="s">
        <v>242</v>
      </c>
      <c r="H51" s="40" t="s">
        <v>242</v>
      </c>
      <c r="I51" s="40" t="s">
        <v>242</v>
      </c>
      <c r="J51" s="40" t="s">
        <v>242</v>
      </c>
      <c r="K51" s="46"/>
    </row>
    <row r="52" spans="2:11" x14ac:dyDescent="0.2">
      <c r="B52" s="23" t="s">
        <v>662</v>
      </c>
      <c r="D52" s="67">
        <v>3</v>
      </c>
      <c r="E52" s="78">
        <v>1</v>
      </c>
      <c r="F52" s="78">
        <v>1</v>
      </c>
      <c r="G52" s="36">
        <v>2</v>
      </c>
      <c r="H52" s="40" t="s">
        <v>242</v>
      </c>
      <c r="I52" s="36">
        <v>2</v>
      </c>
      <c r="J52" s="36">
        <v>2</v>
      </c>
      <c r="K52" s="46"/>
    </row>
    <row r="53" spans="2:11" x14ac:dyDescent="0.2">
      <c r="B53" s="23" t="s">
        <v>688</v>
      </c>
      <c r="D53" s="71" t="s">
        <v>242</v>
      </c>
      <c r="E53" s="78" t="s">
        <v>242</v>
      </c>
      <c r="F53" s="78" t="s">
        <v>242</v>
      </c>
      <c r="G53" s="40" t="s">
        <v>242</v>
      </c>
      <c r="H53" s="40" t="s">
        <v>242</v>
      </c>
      <c r="I53" s="40" t="s">
        <v>242</v>
      </c>
      <c r="J53" s="40" t="s">
        <v>242</v>
      </c>
      <c r="K53" s="46"/>
    </row>
    <row r="54" spans="2:11" x14ac:dyDescent="0.2">
      <c r="B54" s="23" t="s">
        <v>664</v>
      </c>
      <c r="D54" s="71" t="s">
        <v>242</v>
      </c>
      <c r="E54" s="78" t="s">
        <v>242</v>
      </c>
      <c r="F54" s="78" t="s">
        <v>242</v>
      </c>
      <c r="G54" s="40" t="s">
        <v>242</v>
      </c>
      <c r="H54" s="40" t="s">
        <v>242</v>
      </c>
      <c r="I54" s="40" t="s">
        <v>242</v>
      </c>
      <c r="J54" s="40" t="s">
        <v>242</v>
      </c>
      <c r="K54" s="46"/>
    </row>
    <row r="55" spans="2:11" x14ac:dyDescent="0.2">
      <c r="B55" s="23" t="s">
        <v>665</v>
      </c>
      <c r="D55" s="71" t="s">
        <v>242</v>
      </c>
      <c r="E55" s="78" t="s">
        <v>242</v>
      </c>
      <c r="F55" s="40" t="s">
        <v>242</v>
      </c>
      <c r="G55" s="40">
        <v>1</v>
      </c>
      <c r="H55" s="40" t="s">
        <v>242</v>
      </c>
      <c r="I55" s="36">
        <v>1</v>
      </c>
      <c r="J55" s="36">
        <v>2</v>
      </c>
      <c r="K55" s="46"/>
    </row>
    <row r="56" spans="2:11" x14ac:dyDescent="0.2">
      <c r="B56" s="23" t="s">
        <v>666</v>
      </c>
      <c r="D56" s="71" t="s">
        <v>242</v>
      </c>
      <c r="E56" s="78" t="s">
        <v>242</v>
      </c>
      <c r="F56" s="78" t="s">
        <v>242</v>
      </c>
      <c r="G56" s="40" t="s">
        <v>242</v>
      </c>
      <c r="H56" s="40" t="s">
        <v>242</v>
      </c>
      <c r="I56" s="40" t="s">
        <v>242</v>
      </c>
      <c r="J56" s="40" t="s">
        <v>242</v>
      </c>
      <c r="K56" s="46"/>
    </row>
    <row r="57" spans="2:11" x14ac:dyDescent="0.2">
      <c r="B57" s="23" t="s">
        <v>667</v>
      </c>
      <c r="D57" s="71" t="s">
        <v>242</v>
      </c>
      <c r="E57" s="78" t="s">
        <v>242</v>
      </c>
      <c r="F57" s="78" t="s">
        <v>242</v>
      </c>
      <c r="G57" s="40" t="s">
        <v>242</v>
      </c>
      <c r="H57" s="40" t="s">
        <v>242</v>
      </c>
      <c r="I57" s="40" t="s">
        <v>242</v>
      </c>
      <c r="J57" s="40" t="s">
        <v>242</v>
      </c>
      <c r="K57" s="46"/>
    </row>
    <row r="58" spans="2:11" x14ac:dyDescent="0.2">
      <c r="B58" s="23" t="s">
        <v>668</v>
      </c>
      <c r="D58" s="71" t="s">
        <v>242</v>
      </c>
      <c r="E58" s="78" t="s">
        <v>242</v>
      </c>
      <c r="F58" s="78" t="s">
        <v>242</v>
      </c>
      <c r="G58" s="40" t="s">
        <v>242</v>
      </c>
      <c r="H58" s="40" t="s">
        <v>242</v>
      </c>
      <c r="I58" s="40" t="s">
        <v>242</v>
      </c>
      <c r="J58" s="40" t="s">
        <v>242</v>
      </c>
      <c r="K58" s="46"/>
    </row>
    <row r="59" spans="2:11" x14ac:dyDescent="0.2">
      <c r="B59" s="23" t="s">
        <v>669</v>
      </c>
      <c r="D59" s="71" t="s">
        <v>242</v>
      </c>
      <c r="E59" s="78" t="s">
        <v>242</v>
      </c>
      <c r="F59" s="78" t="s">
        <v>242</v>
      </c>
      <c r="G59" s="40" t="s">
        <v>242</v>
      </c>
      <c r="H59" s="40" t="s">
        <v>242</v>
      </c>
      <c r="I59" s="40" t="s">
        <v>242</v>
      </c>
      <c r="J59" s="40" t="s">
        <v>242</v>
      </c>
      <c r="K59" s="46"/>
    </row>
    <row r="60" spans="2:11" x14ac:dyDescent="0.2">
      <c r="B60" s="23" t="s">
        <v>670</v>
      </c>
      <c r="D60" s="71" t="s">
        <v>242</v>
      </c>
      <c r="E60" s="78" t="s">
        <v>242</v>
      </c>
      <c r="F60" s="78" t="s">
        <v>242</v>
      </c>
      <c r="G60" s="40" t="s">
        <v>242</v>
      </c>
      <c r="H60" s="40" t="s">
        <v>242</v>
      </c>
      <c r="I60" s="40" t="s">
        <v>242</v>
      </c>
      <c r="J60" s="40" t="s">
        <v>242</v>
      </c>
      <c r="K60" s="46"/>
    </row>
    <row r="61" spans="2:11" x14ac:dyDescent="0.2">
      <c r="B61" s="23" t="s">
        <v>671</v>
      </c>
      <c r="D61" s="67">
        <v>3</v>
      </c>
      <c r="E61" s="78" t="s">
        <v>242</v>
      </c>
      <c r="F61" s="78">
        <v>1</v>
      </c>
      <c r="G61" s="40">
        <v>1</v>
      </c>
      <c r="H61" s="40" t="s">
        <v>242</v>
      </c>
      <c r="I61" s="36">
        <v>1</v>
      </c>
      <c r="J61" s="36">
        <v>1</v>
      </c>
      <c r="K61" s="46"/>
    </row>
    <row r="62" spans="2:11" x14ac:dyDescent="0.2">
      <c r="B62" s="23" t="s">
        <v>672</v>
      </c>
      <c r="D62" s="67">
        <v>313</v>
      </c>
      <c r="E62" s="78" t="s">
        <v>242</v>
      </c>
      <c r="F62" s="115">
        <v>230</v>
      </c>
      <c r="G62" s="36">
        <v>230</v>
      </c>
      <c r="H62" s="40" t="s">
        <v>242</v>
      </c>
      <c r="I62" s="36">
        <v>189</v>
      </c>
      <c r="J62" s="36">
        <v>189</v>
      </c>
      <c r="K62" s="46"/>
    </row>
    <row r="63" spans="2:11" x14ac:dyDescent="0.2">
      <c r="B63" s="23" t="s">
        <v>673</v>
      </c>
      <c r="D63" s="67">
        <v>3</v>
      </c>
      <c r="E63" s="36">
        <v>5</v>
      </c>
      <c r="F63" s="40">
        <v>3</v>
      </c>
      <c r="G63" s="40">
        <v>1</v>
      </c>
      <c r="H63" s="40">
        <v>2</v>
      </c>
      <c r="I63" s="40" t="s">
        <v>242</v>
      </c>
      <c r="J63" s="40" t="s">
        <v>242</v>
      </c>
      <c r="K63" s="46"/>
    </row>
    <row r="64" spans="2:11" x14ac:dyDescent="0.2">
      <c r="B64" s="23" t="s">
        <v>674</v>
      </c>
      <c r="D64" s="71" t="s">
        <v>242</v>
      </c>
      <c r="E64" s="78" t="s">
        <v>242</v>
      </c>
      <c r="F64" s="78" t="s">
        <v>242</v>
      </c>
      <c r="G64" s="40" t="s">
        <v>242</v>
      </c>
      <c r="H64" s="40" t="s">
        <v>242</v>
      </c>
      <c r="I64" s="40" t="s">
        <v>242</v>
      </c>
      <c r="J64" s="40" t="s">
        <v>242</v>
      </c>
      <c r="K64" s="46"/>
    </row>
    <row r="65" spans="1:11" x14ac:dyDescent="0.2">
      <c r="B65" s="23" t="s">
        <v>675</v>
      </c>
      <c r="D65" s="71" t="s">
        <v>242</v>
      </c>
      <c r="E65" s="78" t="s">
        <v>242</v>
      </c>
      <c r="F65" s="78" t="s">
        <v>242</v>
      </c>
      <c r="G65" s="40" t="s">
        <v>242</v>
      </c>
      <c r="H65" s="40" t="s">
        <v>242</v>
      </c>
      <c r="I65" s="40" t="s">
        <v>242</v>
      </c>
      <c r="J65" s="40" t="s">
        <v>242</v>
      </c>
      <c r="K65" s="46"/>
    </row>
    <row r="66" spans="1:11" x14ac:dyDescent="0.2">
      <c r="B66" s="23" t="s">
        <v>676</v>
      </c>
      <c r="D66" s="67">
        <v>22</v>
      </c>
      <c r="E66" s="40">
        <v>2</v>
      </c>
      <c r="F66" s="36">
        <v>3</v>
      </c>
      <c r="G66" s="36">
        <v>3</v>
      </c>
      <c r="H66" s="40" t="s">
        <v>242</v>
      </c>
      <c r="I66" s="40" t="s">
        <v>242</v>
      </c>
      <c r="J66" s="40" t="s">
        <v>242</v>
      </c>
      <c r="K66" s="46"/>
    </row>
    <row r="67" spans="1:11" x14ac:dyDescent="0.2">
      <c r="B67" s="23" t="s">
        <v>677</v>
      </c>
      <c r="D67" s="71" t="s">
        <v>242</v>
      </c>
      <c r="E67" s="78" t="s">
        <v>242</v>
      </c>
      <c r="F67" s="78" t="s">
        <v>242</v>
      </c>
      <c r="G67" s="40" t="s">
        <v>242</v>
      </c>
      <c r="H67" s="40" t="s">
        <v>242</v>
      </c>
      <c r="I67" s="40" t="s">
        <v>242</v>
      </c>
      <c r="J67" s="40" t="s">
        <v>242</v>
      </c>
      <c r="K67" s="46"/>
    </row>
    <row r="68" spans="1:11" x14ac:dyDescent="0.2">
      <c r="B68" s="23" t="s">
        <v>678</v>
      </c>
      <c r="D68" s="67">
        <v>249</v>
      </c>
      <c r="E68" s="78" t="s">
        <v>242</v>
      </c>
      <c r="F68" s="40">
        <v>161</v>
      </c>
      <c r="G68" s="36">
        <v>161</v>
      </c>
      <c r="H68" s="40" t="s">
        <v>242</v>
      </c>
      <c r="I68" s="40">
        <v>135</v>
      </c>
      <c r="J68" s="36">
        <v>135</v>
      </c>
      <c r="K68" s="46"/>
    </row>
    <row r="69" spans="1:11" x14ac:dyDescent="0.2">
      <c r="B69" s="23" t="s">
        <v>679</v>
      </c>
      <c r="D69" s="67">
        <v>30</v>
      </c>
      <c r="E69" s="36">
        <v>7</v>
      </c>
      <c r="F69" s="36">
        <v>16</v>
      </c>
      <c r="G69" s="36">
        <v>18</v>
      </c>
      <c r="H69" s="36">
        <v>3</v>
      </c>
      <c r="I69" s="36">
        <v>23</v>
      </c>
      <c r="J69" s="36">
        <v>22</v>
      </c>
      <c r="K69" s="46"/>
    </row>
    <row r="70" spans="1:11" x14ac:dyDescent="0.2">
      <c r="B70" s="25" t="s">
        <v>680</v>
      </c>
      <c r="C70" s="62"/>
      <c r="D70" s="72" t="s">
        <v>242</v>
      </c>
      <c r="E70" s="79" t="s">
        <v>242</v>
      </c>
      <c r="F70" s="79" t="s">
        <v>242</v>
      </c>
      <c r="G70" s="79" t="s">
        <v>242</v>
      </c>
      <c r="H70" s="45" t="s">
        <v>242</v>
      </c>
      <c r="I70" s="79" t="s">
        <v>242</v>
      </c>
      <c r="J70" s="45" t="s">
        <v>242</v>
      </c>
      <c r="K70" s="46"/>
    </row>
    <row r="71" spans="1:11" x14ac:dyDescent="0.2">
      <c r="B71" s="23" t="s">
        <v>681</v>
      </c>
      <c r="D71" s="71" t="s">
        <v>242</v>
      </c>
      <c r="E71" s="78" t="s">
        <v>242</v>
      </c>
      <c r="F71" s="78" t="s">
        <v>242</v>
      </c>
      <c r="G71" s="78" t="s">
        <v>242</v>
      </c>
      <c r="H71" s="40" t="s">
        <v>242</v>
      </c>
      <c r="I71" s="78" t="s">
        <v>242</v>
      </c>
      <c r="J71" s="40" t="s">
        <v>242</v>
      </c>
      <c r="K71" s="46"/>
    </row>
    <row r="72" spans="1:11" x14ac:dyDescent="0.2">
      <c r="B72" s="66" t="s">
        <v>682</v>
      </c>
      <c r="C72" s="46"/>
      <c r="D72" s="71" t="s">
        <v>242</v>
      </c>
      <c r="E72" s="78" t="s">
        <v>242</v>
      </c>
      <c r="F72" s="78" t="s">
        <v>242</v>
      </c>
      <c r="G72" s="78" t="s">
        <v>242</v>
      </c>
      <c r="H72" s="78" t="s">
        <v>242</v>
      </c>
      <c r="I72" s="78" t="s">
        <v>242</v>
      </c>
      <c r="J72" s="78" t="s">
        <v>242</v>
      </c>
      <c r="K72" s="46"/>
    </row>
    <row r="73" spans="1:11" ht="18" thickBot="1" x14ac:dyDescent="0.25">
      <c r="B73" s="26"/>
      <c r="C73" s="49"/>
      <c r="D73" s="114"/>
      <c r="E73" s="114"/>
      <c r="F73" s="114"/>
      <c r="G73" s="114"/>
      <c r="H73" s="114"/>
      <c r="I73" s="114"/>
      <c r="J73" s="114"/>
      <c r="K73" s="46"/>
    </row>
    <row r="74" spans="1:11" x14ac:dyDescent="0.2">
      <c r="D74" s="23" t="s">
        <v>598</v>
      </c>
      <c r="K74" s="46"/>
    </row>
    <row r="75" spans="1:11" x14ac:dyDescent="0.2">
      <c r="A75" s="23"/>
      <c r="K75" s="46"/>
    </row>
    <row r="76" spans="1:11" x14ac:dyDescent="0.2">
      <c r="A76" s="23"/>
      <c r="K76" s="46"/>
    </row>
    <row r="77" spans="1:11" x14ac:dyDescent="0.2">
      <c r="K77" s="46"/>
    </row>
    <row r="78" spans="1:11" x14ac:dyDescent="0.2">
      <c r="K78" s="46"/>
    </row>
    <row r="79" spans="1:11" x14ac:dyDescent="0.2">
      <c r="K79" s="46"/>
    </row>
    <row r="80" spans="1:11" x14ac:dyDescent="0.2">
      <c r="K80" s="46"/>
    </row>
    <row r="81" spans="2:11" x14ac:dyDescent="0.2">
      <c r="E81" s="25" t="s">
        <v>536</v>
      </c>
      <c r="K81" s="46"/>
    </row>
    <row r="82" spans="2:11" ht="18" thickBot="1" x14ac:dyDescent="0.25">
      <c r="B82" s="27"/>
      <c r="C82" s="27"/>
      <c r="D82" s="73" t="s">
        <v>689</v>
      </c>
      <c r="E82" s="27"/>
      <c r="F82" s="27"/>
      <c r="G82" s="27"/>
      <c r="H82" s="27"/>
      <c r="I82" s="27"/>
      <c r="J82" s="26" t="s">
        <v>647</v>
      </c>
      <c r="K82" s="46"/>
    </row>
    <row r="83" spans="2:11" x14ac:dyDescent="0.2">
      <c r="B83" s="46"/>
      <c r="C83" s="46"/>
      <c r="D83" s="32" t="s">
        <v>690</v>
      </c>
      <c r="E83" s="32" t="s">
        <v>691</v>
      </c>
      <c r="F83" s="29"/>
      <c r="G83" s="29"/>
      <c r="H83" s="32" t="s">
        <v>692</v>
      </c>
      <c r="I83" s="29"/>
      <c r="J83" s="29"/>
      <c r="K83" s="46"/>
    </row>
    <row r="84" spans="2:11" x14ac:dyDescent="0.2">
      <c r="B84" s="113" t="s">
        <v>651</v>
      </c>
      <c r="C84" s="29"/>
      <c r="D84" s="33" t="s">
        <v>654</v>
      </c>
      <c r="E84" s="33" t="s">
        <v>652</v>
      </c>
      <c r="F84" s="33" t="s">
        <v>653</v>
      </c>
      <c r="G84" s="33" t="s">
        <v>654</v>
      </c>
      <c r="H84" s="33" t="s">
        <v>652</v>
      </c>
      <c r="I84" s="33" t="s">
        <v>653</v>
      </c>
      <c r="J84" s="33" t="s">
        <v>654</v>
      </c>
      <c r="K84" s="46"/>
    </row>
    <row r="85" spans="2:11" x14ac:dyDescent="0.2">
      <c r="B85" s="23" t="s">
        <v>686</v>
      </c>
      <c r="D85" s="67">
        <v>16</v>
      </c>
      <c r="E85" s="36">
        <v>1138</v>
      </c>
      <c r="F85" s="36">
        <v>1136</v>
      </c>
      <c r="G85" s="36">
        <v>41</v>
      </c>
      <c r="H85" s="36">
        <v>131</v>
      </c>
      <c r="I85" s="36">
        <v>125</v>
      </c>
      <c r="J85" s="36">
        <v>10</v>
      </c>
      <c r="K85" s="46"/>
    </row>
    <row r="86" spans="2:11" x14ac:dyDescent="0.2">
      <c r="B86" s="23" t="s">
        <v>656</v>
      </c>
      <c r="D86" s="67">
        <v>28</v>
      </c>
      <c r="E86" s="36">
        <v>1368</v>
      </c>
      <c r="F86" s="36">
        <v>1365</v>
      </c>
      <c r="G86" s="36">
        <v>44</v>
      </c>
      <c r="H86" s="36">
        <v>159</v>
      </c>
      <c r="I86" s="36">
        <v>164</v>
      </c>
      <c r="J86" s="36">
        <v>5</v>
      </c>
      <c r="K86" s="46"/>
    </row>
    <row r="87" spans="2:11" x14ac:dyDescent="0.2">
      <c r="B87" s="23" t="s">
        <v>657</v>
      </c>
      <c r="C87" s="55"/>
      <c r="D87" s="35">
        <v>25</v>
      </c>
      <c r="E87" s="55">
        <v>1256</v>
      </c>
      <c r="F87" s="55">
        <v>1271</v>
      </c>
      <c r="G87" s="55">
        <v>29</v>
      </c>
      <c r="H87" s="55">
        <v>155</v>
      </c>
      <c r="I87" s="55">
        <v>153</v>
      </c>
      <c r="J87" s="55">
        <v>7</v>
      </c>
      <c r="K87" s="46"/>
    </row>
    <row r="88" spans="2:11" x14ac:dyDescent="0.2">
      <c r="B88" s="23" t="s">
        <v>56</v>
      </c>
      <c r="C88" s="55"/>
      <c r="D88" s="28">
        <v>10</v>
      </c>
      <c r="E88" s="24">
        <v>1422</v>
      </c>
      <c r="F88" s="24">
        <v>1401</v>
      </c>
      <c r="G88" s="24">
        <v>50</v>
      </c>
      <c r="H88" s="24">
        <v>180</v>
      </c>
      <c r="I88" s="24">
        <v>175</v>
      </c>
      <c r="J88" s="24">
        <v>12</v>
      </c>
      <c r="K88" s="46"/>
    </row>
    <row r="89" spans="2:11" x14ac:dyDescent="0.2">
      <c r="B89" s="25" t="s">
        <v>57</v>
      </c>
      <c r="C89" s="55"/>
      <c r="D89" s="37">
        <f t="shared" ref="D89:J89" si="6">D91+D112</f>
        <v>8</v>
      </c>
      <c r="E89" s="62">
        <f t="shared" si="6"/>
        <v>1374</v>
      </c>
      <c r="F89" s="62">
        <f t="shared" si="6"/>
        <v>1384</v>
      </c>
      <c r="G89" s="62">
        <f t="shared" si="6"/>
        <v>40</v>
      </c>
      <c r="H89" s="62">
        <f t="shared" si="6"/>
        <v>163</v>
      </c>
      <c r="I89" s="62">
        <f t="shared" si="6"/>
        <v>160</v>
      </c>
      <c r="J89" s="62">
        <f t="shared" si="6"/>
        <v>15</v>
      </c>
      <c r="K89" s="46"/>
    </row>
    <row r="90" spans="2:11" x14ac:dyDescent="0.2">
      <c r="D90" s="28"/>
      <c r="K90" s="46"/>
    </row>
    <row r="91" spans="2:11" x14ac:dyDescent="0.2">
      <c r="B91" s="25" t="s">
        <v>687</v>
      </c>
      <c r="C91" s="62"/>
      <c r="D91" s="37">
        <f t="shared" ref="D91:J91" si="7">SUM(D92:D106,D108:D111)</f>
        <v>8</v>
      </c>
      <c r="E91" s="62">
        <f t="shared" si="7"/>
        <v>1374</v>
      </c>
      <c r="F91" s="62">
        <f t="shared" si="7"/>
        <v>1384</v>
      </c>
      <c r="G91" s="62">
        <f t="shared" si="7"/>
        <v>40</v>
      </c>
      <c r="H91" s="62">
        <f t="shared" si="7"/>
        <v>163</v>
      </c>
      <c r="I91" s="62">
        <f t="shared" si="7"/>
        <v>160</v>
      </c>
      <c r="J91" s="62">
        <f t="shared" si="7"/>
        <v>15</v>
      </c>
      <c r="K91" s="46"/>
    </row>
    <row r="92" spans="2:11" x14ac:dyDescent="0.2">
      <c r="B92" s="23" t="s">
        <v>659</v>
      </c>
      <c r="D92" s="67">
        <v>3</v>
      </c>
      <c r="E92" s="36">
        <v>159</v>
      </c>
      <c r="F92" s="36">
        <v>168</v>
      </c>
      <c r="G92" s="36">
        <v>10</v>
      </c>
      <c r="H92" s="36">
        <v>16</v>
      </c>
      <c r="I92" s="36">
        <v>15</v>
      </c>
      <c r="J92" s="36">
        <v>9</v>
      </c>
      <c r="K92" s="46"/>
    </row>
    <row r="93" spans="2:11" x14ac:dyDescent="0.2">
      <c r="B93" s="23" t="s">
        <v>660</v>
      </c>
      <c r="D93" s="71" t="s">
        <v>33</v>
      </c>
      <c r="E93" s="78" t="s">
        <v>242</v>
      </c>
      <c r="F93" s="78" t="s">
        <v>242</v>
      </c>
      <c r="G93" s="78" t="s">
        <v>242</v>
      </c>
      <c r="H93" s="78" t="s">
        <v>242</v>
      </c>
      <c r="I93" s="78" t="s">
        <v>242</v>
      </c>
      <c r="J93" s="78" t="s">
        <v>242</v>
      </c>
    </row>
    <row r="94" spans="2:11" x14ac:dyDescent="0.2">
      <c r="B94" s="23" t="s">
        <v>693</v>
      </c>
      <c r="D94" s="71" t="s">
        <v>33</v>
      </c>
      <c r="E94" s="36">
        <v>10</v>
      </c>
      <c r="F94" s="36">
        <v>10</v>
      </c>
      <c r="G94" s="78" t="s">
        <v>242</v>
      </c>
      <c r="H94" s="78" t="s">
        <v>242</v>
      </c>
      <c r="I94" s="78" t="s">
        <v>242</v>
      </c>
      <c r="J94" s="78" t="s">
        <v>242</v>
      </c>
    </row>
    <row r="95" spans="2:11" x14ac:dyDescent="0.2">
      <c r="B95" s="23" t="s">
        <v>694</v>
      </c>
      <c r="D95" s="71" t="s">
        <v>33</v>
      </c>
      <c r="E95" s="78" t="s">
        <v>242</v>
      </c>
      <c r="F95" s="78" t="s">
        <v>242</v>
      </c>
      <c r="G95" s="78" t="s">
        <v>242</v>
      </c>
      <c r="H95" s="40" t="s">
        <v>242</v>
      </c>
      <c r="I95" s="40" t="s">
        <v>242</v>
      </c>
      <c r="J95" s="78" t="s">
        <v>242</v>
      </c>
    </row>
    <row r="96" spans="2:11" x14ac:dyDescent="0.2">
      <c r="B96" s="23" t="s">
        <v>664</v>
      </c>
      <c r="D96" s="71" t="s">
        <v>33</v>
      </c>
      <c r="E96" s="78" t="s">
        <v>242</v>
      </c>
      <c r="F96" s="78" t="s">
        <v>242</v>
      </c>
      <c r="G96" s="78" t="s">
        <v>242</v>
      </c>
      <c r="H96" s="40" t="s">
        <v>242</v>
      </c>
      <c r="I96" s="40" t="s">
        <v>242</v>
      </c>
      <c r="J96" s="78" t="s">
        <v>242</v>
      </c>
    </row>
    <row r="97" spans="2:10" x14ac:dyDescent="0.2">
      <c r="B97" s="23" t="s">
        <v>665</v>
      </c>
      <c r="D97" s="71" t="s">
        <v>33</v>
      </c>
      <c r="E97" s="36">
        <v>2</v>
      </c>
      <c r="F97" s="36">
        <v>2</v>
      </c>
      <c r="G97" s="78" t="s">
        <v>242</v>
      </c>
      <c r="H97" s="78" t="s">
        <v>242</v>
      </c>
      <c r="I97" s="78" t="s">
        <v>242</v>
      </c>
      <c r="J97" s="78" t="s">
        <v>242</v>
      </c>
    </row>
    <row r="98" spans="2:10" x14ac:dyDescent="0.2">
      <c r="B98" s="23" t="s">
        <v>666</v>
      </c>
      <c r="D98" s="71" t="s">
        <v>33</v>
      </c>
      <c r="E98" s="78" t="s">
        <v>242</v>
      </c>
      <c r="F98" s="78" t="s">
        <v>242</v>
      </c>
      <c r="G98" s="78" t="s">
        <v>242</v>
      </c>
      <c r="H98" s="78" t="s">
        <v>242</v>
      </c>
      <c r="I98" s="78" t="s">
        <v>242</v>
      </c>
      <c r="J98" s="78" t="s">
        <v>242</v>
      </c>
    </row>
    <row r="99" spans="2:10" x14ac:dyDescent="0.2">
      <c r="B99" s="23" t="s">
        <v>667</v>
      </c>
      <c r="D99" s="71" t="s">
        <v>33</v>
      </c>
      <c r="E99" s="78" t="s">
        <v>242</v>
      </c>
      <c r="F99" s="78" t="s">
        <v>242</v>
      </c>
      <c r="G99" s="78" t="s">
        <v>242</v>
      </c>
      <c r="H99" s="78" t="s">
        <v>242</v>
      </c>
      <c r="I99" s="78" t="s">
        <v>242</v>
      </c>
      <c r="J99" s="78" t="s">
        <v>242</v>
      </c>
    </row>
    <row r="100" spans="2:10" x14ac:dyDescent="0.2">
      <c r="B100" s="23" t="s">
        <v>668</v>
      </c>
      <c r="D100" s="71" t="s">
        <v>33</v>
      </c>
      <c r="E100" s="78" t="s">
        <v>242</v>
      </c>
      <c r="F100" s="78" t="s">
        <v>242</v>
      </c>
      <c r="G100" s="78" t="s">
        <v>242</v>
      </c>
      <c r="H100" s="78" t="s">
        <v>242</v>
      </c>
      <c r="I100" s="78" t="s">
        <v>242</v>
      </c>
      <c r="J100" s="78" t="s">
        <v>242</v>
      </c>
    </row>
    <row r="101" spans="2:10" x14ac:dyDescent="0.2">
      <c r="B101" s="23" t="s">
        <v>669</v>
      </c>
      <c r="D101" s="71" t="s">
        <v>33</v>
      </c>
      <c r="E101" s="78" t="s">
        <v>242</v>
      </c>
      <c r="F101" s="78" t="s">
        <v>242</v>
      </c>
      <c r="G101" s="78" t="s">
        <v>242</v>
      </c>
      <c r="H101" s="78" t="s">
        <v>242</v>
      </c>
      <c r="I101" s="78" t="s">
        <v>242</v>
      </c>
      <c r="J101" s="78" t="s">
        <v>242</v>
      </c>
    </row>
    <row r="102" spans="2:10" x14ac:dyDescent="0.2">
      <c r="B102" s="23" t="s">
        <v>695</v>
      </c>
      <c r="D102" s="71" t="s">
        <v>33</v>
      </c>
      <c r="E102" s="78" t="s">
        <v>242</v>
      </c>
      <c r="F102" s="78" t="s">
        <v>242</v>
      </c>
      <c r="G102" s="78" t="s">
        <v>242</v>
      </c>
      <c r="H102" s="78" t="s">
        <v>242</v>
      </c>
      <c r="I102" s="78" t="s">
        <v>242</v>
      </c>
      <c r="J102" s="78" t="s">
        <v>242</v>
      </c>
    </row>
    <row r="103" spans="2:10" x14ac:dyDescent="0.2">
      <c r="B103" s="23" t="s">
        <v>671</v>
      </c>
      <c r="D103" s="71" t="s">
        <v>33</v>
      </c>
      <c r="E103" s="36">
        <v>2</v>
      </c>
      <c r="F103" s="36">
        <v>2</v>
      </c>
      <c r="G103" s="78" t="s">
        <v>242</v>
      </c>
      <c r="H103" s="78" t="s">
        <v>242</v>
      </c>
      <c r="I103" s="78" t="s">
        <v>242</v>
      </c>
      <c r="J103" s="78" t="s">
        <v>242</v>
      </c>
    </row>
    <row r="104" spans="2:10" x14ac:dyDescent="0.2">
      <c r="B104" s="23" t="s">
        <v>672</v>
      </c>
      <c r="D104" s="71" t="s">
        <v>33</v>
      </c>
      <c r="E104" s="36">
        <v>561</v>
      </c>
      <c r="F104" s="36">
        <v>561</v>
      </c>
      <c r="G104" s="78" t="s">
        <v>242</v>
      </c>
      <c r="H104" s="36">
        <v>83</v>
      </c>
      <c r="I104" s="36">
        <v>82</v>
      </c>
      <c r="J104" s="78">
        <v>1</v>
      </c>
    </row>
    <row r="105" spans="2:10" x14ac:dyDescent="0.2">
      <c r="B105" s="23" t="s">
        <v>673</v>
      </c>
      <c r="D105" s="71" t="s">
        <v>33</v>
      </c>
      <c r="E105" s="36">
        <v>3</v>
      </c>
      <c r="F105" s="36">
        <v>6</v>
      </c>
      <c r="G105" s="40">
        <v>2</v>
      </c>
      <c r="H105" s="78">
        <v>2</v>
      </c>
      <c r="I105" s="78" t="s">
        <v>242</v>
      </c>
      <c r="J105" s="78">
        <v>2</v>
      </c>
    </row>
    <row r="106" spans="2:10" x14ac:dyDescent="0.2">
      <c r="B106" s="23" t="s">
        <v>674</v>
      </c>
      <c r="D106" s="71" t="s">
        <v>33</v>
      </c>
      <c r="E106" s="36">
        <v>1</v>
      </c>
      <c r="F106" s="36">
        <v>1</v>
      </c>
      <c r="G106" s="78" t="s">
        <v>242</v>
      </c>
      <c r="H106" s="78" t="s">
        <v>242</v>
      </c>
      <c r="I106" s="78" t="s">
        <v>242</v>
      </c>
      <c r="J106" s="78" t="s">
        <v>242</v>
      </c>
    </row>
    <row r="107" spans="2:10" x14ac:dyDescent="0.2">
      <c r="B107" s="23" t="s">
        <v>675</v>
      </c>
      <c r="D107" s="71" t="s">
        <v>33</v>
      </c>
      <c r="E107" s="78" t="s">
        <v>242</v>
      </c>
      <c r="F107" s="78" t="s">
        <v>242</v>
      </c>
      <c r="G107" s="78" t="s">
        <v>242</v>
      </c>
      <c r="H107" s="78" t="s">
        <v>242</v>
      </c>
      <c r="I107" s="78" t="s">
        <v>242</v>
      </c>
      <c r="J107" s="78" t="s">
        <v>242</v>
      </c>
    </row>
    <row r="108" spans="2:10" x14ac:dyDescent="0.2">
      <c r="B108" s="23" t="s">
        <v>676</v>
      </c>
      <c r="D108" s="71" t="s">
        <v>33</v>
      </c>
      <c r="E108" s="36">
        <v>7</v>
      </c>
      <c r="F108" s="40">
        <v>5</v>
      </c>
      <c r="G108" s="78">
        <v>2</v>
      </c>
      <c r="H108" s="78" t="s">
        <v>242</v>
      </c>
      <c r="I108" s="78" t="s">
        <v>242</v>
      </c>
      <c r="J108" s="78" t="s">
        <v>242</v>
      </c>
    </row>
    <row r="109" spans="2:10" x14ac:dyDescent="0.2">
      <c r="B109" s="23" t="s">
        <v>677</v>
      </c>
      <c r="D109" s="71" t="s">
        <v>33</v>
      </c>
      <c r="E109" s="78" t="s">
        <v>242</v>
      </c>
      <c r="F109" s="78" t="s">
        <v>242</v>
      </c>
      <c r="G109" s="78" t="s">
        <v>242</v>
      </c>
      <c r="H109" s="78" t="s">
        <v>242</v>
      </c>
      <c r="I109" s="78" t="s">
        <v>242</v>
      </c>
      <c r="J109" s="78" t="s">
        <v>242</v>
      </c>
    </row>
    <row r="110" spans="2:10" x14ac:dyDescent="0.2">
      <c r="B110" s="23" t="s">
        <v>678</v>
      </c>
      <c r="D110" s="71" t="s">
        <v>33</v>
      </c>
      <c r="E110" s="36">
        <v>472</v>
      </c>
      <c r="F110" s="36">
        <v>473</v>
      </c>
      <c r="G110" s="78" t="s">
        <v>242</v>
      </c>
      <c r="H110" s="36">
        <v>56</v>
      </c>
      <c r="I110" s="36">
        <v>57</v>
      </c>
      <c r="J110" s="78" t="s">
        <v>242</v>
      </c>
    </row>
    <row r="111" spans="2:10" x14ac:dyDescent="0.2">
      <c r="B111" s="23" t="s">
        <v>679</v>
      </c>
      <c r="D111" s="67">
        <v>5</v>
      </c>
      <c r="E111" s="36">
        <v>157</v>
      </c>
      <c r="F111" s="36">
        <v>156</v>
      </c>
      <c r="G111" s="36">
        <v>26</v>
      </c>
      <c r="H111" s="36">
        <v>6</v>
      </c>
      <c r="I111" s="36">
        <v>6</v>
      </c>
      <c r="J111" s="36">
        <v>3</v>
      </c>
    </row>
    <row r="112" spans="2:10" x14ac:dyDescent="0.2">
      <c r="B112" s="25" t="s">
        <v>696</v>
      </c>
      <c r="C112" s="62"/>
      <c r="D112" s="63" t="s">
        <v>33</v>
      </c>
      <c r="E112" s="64" t="s">
        <v>33</v>
      </c>
      <c r="F112" s="64" t="s">
        <v>33</v>
      </c>
      <c r="G112" s="64" t="s">
        <v>33</v>
      </c>
      <c r="H112" s="64" t="s">
        <v>33</v>
      </c>
      <c r="I112" s="64" t="s">
        <v>33</v>
      </c>
      <c r="J112" s="64" t="s">
        <v>33</v>
      </c>
    </row>
    <row r="113" spans="2:10" x14ac:dyDescent="0.2">
      <c r="B113" s="23" t="s">
        <v>677</v>
      </c>
      <c r="D113" s="71" t="s">
        <v>33</v>
      </c>
      <c r="E113" s="40" t="s">
        <v>33</v>
      </c>
      <c r="F113" s="40" t="s">
        <v>33</v>
      </c>
      <c r="G113" s="40" t="s">
        <v>33</v>
      </c>
      <c r="H113" s="40" t="s">
        <v>33</v>
      </c>
      <c r="I113" s="40" t="s">
        <v>33</v>
      </c>
      <c r="J113" s="40" t="s">
        <v>33</v>
      </c>
    </row>
    <row r="114" spans="2:10" x14ac:dyDescent="0.2">
      <c r="B114" s="66" t="s">
        <v>678</v>
      </c>
      <c r="C114" s="46"/>
      <c r="D114" s="71" t="s">
        <v>33</v>
      </c>
      <c r="E114" s="78" t="s">
        <v>33</v>
      </c>
      <c r="F114" s="78" t="s">
        <v>33</v>
      </c>
      <c r="G114" s="78" t="s">
        <v>33</v>
      </c>
      <c r="H114" s="78" t="s">
        <v>33</v>
      </c>
      <c r="I114" s="78" t="s">
        <v>33</v>
      </c>
      <c r="J114" s="78" t="s">
        <v>33</v>
      </c>
    </row>
    <row r="115" spans="2:10" ht="18" thickBot="1" x14ac:dyDescent="0.25">
      <c r="B115" s="27"/>
      <c r="C115" s="49"/>
      <c r="D115" s="27"/>
      <c r="E115" s="27"/>
      <c r="F115" s="27"/>
      <c r="G115" s="27"/>
      <c r="H115" s="27"/>
      <c r="I115" s="27"/>
      <c r="J115" s="27"/>
    </row>
    <row r="116" spans="2:10" x14ac:dyDescent="0.2">
      <c r="B116" s="46"/>
      <c r="C116" s="46"/>
      <c r="D116" s="32" t="s">
        <v>697</v>
      </c>
      <c r="E116" s="29"/>
      <c r="F116" s="29"/>
      <c r="G116" s="32" t="s">
        <v>698</v>
      </c>
      <c r="H116" s="29"/>
      <c r="I116" s="29"/>
    </row>
    <row r="117" spans="2:10" x14ac:dyDescent="0.2">
      <c r="B117" s="113" t="s">
        <v>651</v>
      </c>
      <c r="C117" s="29"/>
      <c r="D117" s="33" t="s">
        <v>652</v>
      </c>
      <c r="E117" s="33" t="s">
        <v>653</v>
      </c>
      <c r="F117" s="33" t="s">
        <v>654</v>
      </c>
      <c r="G117" s="33" t="s">
        <v>652</v>
      </c>
      <c r="H117" s="33" t="s">
        <v>653</v>
      </c>
      <c r="I117" s="33" t="s">
        <v>654</v>
      </c>
      <c r="J117" s="46"/>
    </row>
    <row r="118" spans="2:10" x14ac:dyDescent="0.2">
      <c r="B118" s="23" t="s">
        <v>686</v>
      </c>
      <c r="D118" s="67">
        <v>473</v>
      </c>
      <c r="E118" s="36">
        <v>481</v>
      </c>
      <c r="F118" s="36">
        <v>14</v>
      </c>
      <c r="G118" s="36">
        <v>607</v>
      </c>
      <c r="H118" s="36">
        <v>604</v>
      </c>
      <c r="I118" s="36">
        <v>26</v>
      </c>
    </row>
    <row r="119" spans="2:10" x14ac:dyDescent="0.2">
      <c r="B119" s="23" t="s">
        <v>656</v>
      </c>
      <c r="D119" s="67">
        <v>557</v>
      </c>
      <c r="E119" s="36">
        <v>541</v>
      </c>
      <c r="F119" s="36">
        <v>30</v>
      </c>
      <c r="G119" s="36">
        <v>559</v>
      </c>
      <c r="H119" s="36">
        <v>560</v>
      </c>
      <c r="I119" s="36">
        <v>25</v>
      </c>
    </row>
    <row r="120" spans="2:10" x14ac:dyDescent="0.2">
      <c r="B120" s="23" t="s">
        <v>657</v>
      </c>
      <c r="C120" s="55"/>
      <c r="D120" s="35">
        <v>547</v>
      </c>
      <c r="E120" s="55">
        <v>557</v>
      </c>
      <c r="F120" s="55">
        <v>20</v>
      </c>
      <c r="G120" s="55">
        <v>403</v>
      </c>
      <c r="H120" s="55">
        <v>410</v>
      </c>
      <c r="I120" s="55">
        <v>18</v>
      </c>
    </row>
    <row r="121" spans="2:10" x14ac:dyDescent="0.2">
      <c r="B121" s="23" t="s">
        <v>56</v>
      </c>
      <c r="C121" s="55"/>
      <c r="D121" s="28">
        <v>578</v>
      </c>
      <c r="E121" s="24">
        <v>574</v>
      </c>
      <c r="F121" s="24">
        <v>24</v>
      </c>
      <c r="G121" s="24">
        <v>446</v>
      </c>
      <c r="H121" s="24">
        <v>433</v>
      </c>
      <c r="I121" s="24">
        <v>31</v>
      </c>
    </row>
    <row r="122" spans="2:10" x14ac:dyDescent="0.2">
      <c r="B122" s="25" t="s">
        <v>57</v>
      </c>
      <c r="C122" s="55"/>
      <c r="D122" s="37">
        <f t="shared" ref="D122:I122" si="8">D124+D145</f>
        <v>537</v>
      </c>
      <c r="E122" s="62">
        <f t="shared" si="8"/>
        <v>540</v>
      </c>
      <c r="F122" s="62">
        <f t="shared" si="8"/>
        <v>21</v>
      </c>
      <c r="G122" s="62">
        <f t="shared" si="8"/>
        <v>598</v>
      </c>
      <c r="H122" s="62">
        <f t="shared" si="8"/>
        <v>607</v>
      </c>
      <c r="I122" s="62">
        <f t="shared" si="8"/>
        <v>22</v>
      </c>
    </row>
    <row r="123" spans="2:10" x14ac:dyDescent="0.2">
      <c r="D123" s="28"/>
    </row>
    <row r="124" spans="2:10" x14ac:dyDescent="0.2">
      <c r="B124" s="25" t="s">
        <v>687</v>
      </c>
      <c r="C124" s="62"/>
      <c r="D124" s="37">
        <f t="shared" ref="D124:I124" si="9">SUM(D125:D139,D141:D144)</f>
        <v>537</v>
      </c>
      <c r="E124" s="62">
        <f t="shared" si="9"/>
        <v>540</v>
      </c>
      <c r="F124" s="62">
        <f t="shared" si="9"/>
        <v>21</v>
      </c>
      <c r="G124" s="62">
        <f t="shared" si="9"/>
        <v>598</v>
      </c>
      <c r="H124" s="62">
        <f t="shared" si="9"/>
        <v>607</v>
      </c>
      <c r="I124" s="62">
        <f t="shared" si="9"/>
        <v>22</v>
      </c>
    </row>
    <row r="125" spans="2:10" x14ac:dyDescent="0.2">
      <c r="B125" s="23" t="s">
        <v>659</v>
      </c>
      <c r="D125" s="67">
        <v>44</v>
      </c>
      <c r="E125" s="36">
        <v>41</v>
      </c>
      <c r="F125" s="36">
        <v>8</v>
      </c>
      <c r="G125" s="36">
        <v>39</v>
      </c>
      <c r="H125" s="36">
        <v>45</v>
      </c>
      <c r="I125" s="36">
        <v>5</v>
      </c>
    </row>
    <row r="126" spans="2:10" x14ac:dyDescent="0.2">
      <c r="B126" s="23" t="s">
        <v>660</v>
      </c>
      <c r="D126" s="71" t="s">
        <v>33</v>
      </c>
      <c r="E126" s="78" t="s">
        <v>33</v>
      </c>
      <c r="F126" s="78" t="s">
        <v>33</v>
      </c>
      <c r="G126" s="78" t="s">
        <v>33</v>
      </c>
      <c r="H126" s="78" t="s">
        <v>33</v>
      </c>
      <c r="I126" s="78" t="s">
        <v>33</v>
      </c>
    </row>
    <row r="127" spans="2:10" x14ac:dyDescent="0.2">
      <c r="B127" s="23" t="s">
        <v>662</v>
      </c>
      <c r="D127" s="67">
        <v>7</v>
      </c>
      <c r="E127" s="36">
        <v>5</v>
      </c>
      <c r="F127" s="78">
        <v>2</v>
      </c>
      <c r="G127" s="40">
        <v>4</v>
      </c>
      <c r="H127" s="40">
        <v>4</v>
      </c>
      <c r="I127" s="78" t="s">
        <v>33</v>
      </c>
    </row>
    <row r="128" spans="2:10" x14ac:dyDescent="0.2">
      <c r="B128" s="23" t="s">
        <v>694</v>
      </c>
      <c r="D128" s="71" t="s">
        <v>33</v>
      </c>
      <c r="E128" s="78" t="s">
        <v>33</v>
      </c>
      <c r="F128" s="78" t="s">
        <v>33</v>
      </c>
      <c r="G128" s="78" t="s">
        <v>33</v>
      </c>
      <c r="H128" s="78" t="s">
        <v>33</v>
      </c>
      <c r="I128" s="78" t="s">
        <v>33</v>
      </c>
    </row>
    <row r="129" spans="2:9" x14ac:dyDescent="0.2">
      <c r="B129" s="23" t="s">
        <v>664</v>
      </c>
      <c r="D129" s="71" t="s">
        <v>33</v>
      </c>
      <c r="E129" s="78" t="s">
        <v>33</v>
      </c>
      <c r="F129" s="78" t="s">
        <v>33</v>
      </c>
      <c r="G129" s="78" t="s">
        <v>33</v>
      </c>
      <c r="H129" s="78" t="s">
        <v>33</v>
      </c>
      <c r="I129" s="78" t="s">
        <v>33</v>
      </c>
    </row>
    <row r="130" spans="2:9" x14ac:dyDescent="0.2">
      <c r="B130" s="23" t="s">
        <v>665</v>
      </c>
      <c r="D130" s="71">
        <v>1</v>
      </c>
      <c r="E130" s="78">
        <v>1</v>
      </c>
      <c r="F130" s="78" t="s">
        <v>33</v>
      </c>
      <c r="G130" s="78" t="s">
        <v>33</v>
      </c>
      <c r="H130" s="78" t="s">
        <v>33</v>
      </c>
      <c r="I130" s="78" t="s">
        <v>33</v>
      </c>
    </row>
    <row r="131" spans="2:9" x14ac:dyDescent="0.2">
      <c r="B131" s="23" t="s">
        <v>699</v>
      </c>
      <c r="D131" s="71" t="s">
        <v>33</v>
      </c>
      <c r="E131" s="78" t="s">
        <v>33</v>
      </c>
      <c r="F131" s="78" t="s">
        <v>33</v>
      </c>
      <c r="G131" s="78" t="s">
        <v>33</v>
      </c>
      <c r="H131" s="78" t="s">
        <v>33</v>
      </c>
      <c r="I131" s="78" t="s">
        <v>33</v>
      </c>
    </row>
    <row r="132" spans="2:9" x14ac:dyDescent="0.2">
      <c r="B132" s="23" t="s">
        <v>667</v>
      </c>
      <c r="D132" s="71" t="s">
        <v>33</v>
      </c>
      <c r="E132" s="78" t="s">
        <v>33</v>
      </c>
      <c r="F132" s="78" t="s">
        <v>33</v>
      </c>
      <c r="G132" s="78" t="s">
        <v>33</v>
      </c>
      <c r="H132" s="78" t="s">
        <v>33</v>
      </c>
      <c r="I132" s="78" t="s">
        <v>33</v>
      </c>
    </row>
    <row r="133" spans="2:9" x14ac:dyDescent="0.2">
      <c r="B133" s="23" t="s">
        <v>668</v>
      </c>
      <c r="D133" s="71" t="s">
        <v>33</v>
      </c>
      <c r="E133" s="78" t="s">
        <v>33</v>
      </c>
      <c r="F133" s="78" t="s">
        <v>33</v>
      </c>
      <c r="G133" s="78" t="s">
        <v>33</v>
      </c>
      <c r="H133" s="78" t="s">
        <v>33</v>
      </c>
      <c r="I133" s="78" t="s">
        <v>33</v>
      </c>
    </row>
    <row r="134" spans="2:9" x14ac:dyDescent="0.2">
      <c r="B134" s="23" t="s">
        <v>669</v>
      </c>
      <c r="D134" s="71" t="s">
        <v>33</v>
      </c>
      <c r="E134" s="78" t="s">
        <v>33</v>
      </c>
      <c r="F134" s="78" t="s">
        <v>33</v>
      </c>
      <c r="G134" s="78" t="s">
        <v>33</v>
      </c>
      <c r="H134" s="78" t="s">
        <v>33</v>
      </c>
      <c r="I134" s="78" t="s">
        <v>33</v>
      </c>
    </row>
    <row r="135" spans="2:9" x14ac:dyDescent="0.2">
      <c r="B135" s="23" t="s">
        <v>695</v>
      </c>
      <c r="D135" s="71" t="s">
        <v>33</v>
      </c>
      <c r="E135" s="78" t="s">
        <v>33</v>
      </c>
      <c r="F135" s="78" t="s">
        <v>33</v>
      </c>
      <c r="G135" s="78" t="s">
        <v>33</v>
      </c>
      <c r="H135" s="78" t="s">
        <v>33</v>
      </c>
      <c r="I135" s="78" t="s">
        <v>33</v>
      </c>
    </row>
    <row r="136" spans="2:9" x14ac:dyDescent="0.2">
      <c r="B136" s="23" t="s">
        <v>671</v>
      </c>
      <c r="D136" s="71" t="s">
        <v>33</v>
      </c>
      <c r="E136" s="78" t="s">
        <v>33</v>
      </c>
      <c r="F136" s="78" t="s">
        <v>33</v>
      </c>
      <c r="G136" s="36">
        <v>1</v>
      </c>
      <c r="H136" s="36">
        <v>1</v>
      </c>
      <c r="I136" s="78" t="s">
        <v>33</v>
      </c>
    </row>
    <row r="137" spans="2:9" x14ac:dyDescent="0.2">
      <c r="B137" s="23" t="s">
        <v>672</v>
      </c>
      <c r="D137" s="71">
        <v>253</v>
      </c>
      <c r="E137" s="40">
        <v>254</v>
      </c>
      <c r="F137" s="40">
        <v>2</v>
      </c>
      <c r="G137" s="36">
        <v>257</v>
      </c>
      <c r="H137" s="36">
        <v>258</v>
      </c>
      <c r="I137" s="78" t="s">
        <v>33</v>
      </c>
    </row>
    <row r="138" spans="2:9" x14ac:dyDescent="0.2">
      <c r="B138" s="23" t="s">
        <v>673</v>
      </c>
      <c r="D138" s="71">
        <v>2</v>
      </c>
      <c r="E138" s="78">
        <v>1</v>
      </c>
      <c r="F138" s="40">
        <v>2</v>
      </c>
      <c r="G138" s="78">
        <v>2</v>
      </c>
      <c r="H138" s="40">
        <v>2</v>
      </c>
      <c r="I138" s="78" t="s">
        <v>33</v>
      </c>
    </row>
    <row r="139" spans="2:9" x14ac:dyDescent="0.2">
      <c r="B139" s="23" t="s">
        <v>674</v>
      </c>
      <c r="D139" s="71" t="s">
        <v>33</v>
      </c>
      <c r="E139" s="78" t="s">
        <v>33</v>
      </c>
      <c r="F139" s="78" t="s">
        <v>33</v>
      </c>
      <c r="G139" s="40">
        <v>1</v>
      </c>
      <c r="H139" s="40">
        <v>1</v>
      </c>
      <c r="I139" s="78" t="s">
        <v>33</v>
      </c>
    </row>
    <row r="140" spans="2:9" x14ac:dyDescent="0.2">
      <c r="B140" s="23" t="s">
        <v>675</v>
      </c>
      <c r="D140" s="71" t="s">
        <v>33</v>
      </c>
      <c r="E140" s="40" t="s">
        <v>33</v>
      </c>
      <c r="F140" s="40" t="s">
        <v>33</v>
      </c>
      <c r="G140" s="40" t="s">
        <v>33</v>
      </c>
      <c r="H140" s="40" t="s">
        <v>33</v>
      </c>
      <c r="I140" s="78" t="s">
        <v>33</v>
      </c>
    </row>
    <row r="141" spans="2:9" x14ac:dyDescent="0.2">
      <c r="B141" s="23" t="s">
        <v>676</v>
      </c>
      <c r="D141" s="67">
        <v>21</v>
      </c>
      <c r="E141" s="36">
        <v>22</v>
      </c>
      <c r="F141" s="78" t="s">
        <v>33</v>
      </c>
      <c r="G141" s="36">
        <v>4</v>
      </c>
      <c r="H141" s="36">
        <v>4</v>
      </c>
      <c r="I141" s="78" t="s">
        <v>33</v>
      </c>
    </row>
    <row r="142" spans="2:9" x14ac:dyDescent="0.2">
      <c r="B142" s="23" t="s">
        <v>677</v>
      </c>
      <c r="D142" s="71" t="s">
        <v>33</v>
      </c>
      <c r="E142" s="78" t="s">
        <v>33</v>
      </c>
      <c r="F142" s="78" t="s">
        <v>33</v>
      </c>
      <c r="G142" s="78" t="s">
        <v>33</v>
      </c>
      <c r="H142" s="78" t="s">
        <v>33</v>
      </c>
      <c r="I142" s="78" t="s">
        <v>33</v>
      </c>
    </row>
    <row r="143" spans="2:9" x14ac:dyDescent="0.2">
      <c r="B143" s="23" t="s">
        <v>678</v>
      </c>
      <c r="D143" s="67">
        <v>184</v>
      </c>
      <c r="E143" s="36">
        <v>193</v>
      </c>
      <c r="F143" s="78" t="s">
        <v>33</v>
      </c>
      <c r="G143" s="36">
        <v>195</v>
      </c>
      <c r="H143" s="36">
        <v>195</v>
      </c>
      <c r="I143" s="78" t="s">
        <v>33</v>
      </c>
    </row>
    <row r="144" spans="2:9" x14ac:dyDescent="0.2">
      <c r="B144" s="23" t="s">
        <v>679</v>
      </c>
      <c r="D144" s="67">
        <v>25</v>
      </c>
      <c r="E144" s="36">
        <v>23</v>
      </c>
      <c r="F144" s="36">
        <v>7</v>
      </c>
      <c r="G144" s="36">
        <v>95</v>
      </c>
      <c r="H144" s="36">
        <v>97</v>
      </c>
      <c r="I144" s="36">
        <v>17</v>
      </c>
    </row>
    <row r="145" spans="1:10" x14ac:dyDescent="0.2">
      <c r="B145" s="25" t="s">
        <v>696</v>
      </c>
      <c r="C145" s="62"/>
      <c r="D145" s="63" t="s">
        <v>33</v>
      </c>
      <c r="E145" s="79" t="s">
        <v>33</v>
      </c>
      <c r="F145" s="79" t="s">
        <v>33</v>
      </c>
      <c r="G145" s="79" t="s">
        <v>33</v>
      </c>
      <c r="H145" s="79" t="s">
        <v>33</v>
      </c>
      <c r="I145" s="79" t="s">
        <v>33</v>
      </c>
    </row>
    <row r="146" spans="1:10" x14ac:dyDescent="0.2">
      <c r="B146" s="23" t="s">
        <v>677</v>
      </c>
      <c r="D146" s="71" t="s">
        <v>33</v>
      </c>
      <c r="E146" s="78" t="s">
        <v>33</v>
      </c>
      <c r="F146" s="78" t="s">
        <v>33</v>
      </c>
      <c r="G146" s="78" t="s">
        <v>33</v>
      </c>
      <c r="H146" s="78" t="s">
        <v>33</v>
      </c>
      <c r="I146" s="78" t="s">
        <v>33</v>
      </c>
      <c r="J146" s="36"/>
    </row>
    <row r="147" spans="1:10" x14ac:dyDescent="0.2">
      <c r="B147" s="66" t="s">
        <v>678</v>
      </c>
      <c r="C147" s="46"/>
      <c r="D147" s="71" t="s">
        <v>33</v>
      </c>
      <c r="E147" s="78" t="s">
        <v>33</v>
      </c>
      <c r="F147" s="78" t="s">
        <v>33</v>
      </c>
      <c r="G147" s="78" t="s">
        <v>33</v>
      </c>
      <c r="H147" s="78" t="s">
        <v>33</v>
      </c>
      <c r="I147" s="78" t="s">
        <v>33</v>
      </c>
      <c r="J147" s="36"/>
    </row>
    <row r="148" spans="1:10" ht="18" thickBot="1" x14ac:dyDescent="0.25">
      <c r="B148" s="26"/>
      <c r="C148" s="49"/>
      <c r="D148" s="114"/>
      <c r="E148" s="114"/>
      <c r="F148" s="114"/>
      <c r="G148" s="114"/>
      <c r="H148" s="114"/>
      <c r="I148" s="114"/>
      <c r="J148" s="36"/>
    </row>
    <row r="149" spans="1:10" x14ac:dyDescent="0.2">
      <c r="D149" s="23" t="s">
        <v>598</v>
      </c>
    </row>
    <row r="150" spans="1:10" x14ac:dyDescent="0.2">
      <c r="A150" s="23"/>
    </row>
  </sheetData>
  <phoneticPr fontId="3"/>
  <pageMargins left="0.46" right="0.4" top="0.66" bottom="0.59" header="0.51200000000000001" footer="0.51200000000000001"/>
  <pageSetup paperSize="12" scale="75" orientation="portrait" verticalDpi="400" r:id="rId1"/>
  <headerFooter alignWithMargins="0"/>
  <rowBreaks count="1" manualBreakCount="1">
    <brk id="7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election activeCell="A51" sqref="A51"/>
    </sheetView>
  </sheetViews>
  <sheetFormatPr defaultColWidth="15.875" defaultRowHeight="17.25" x14ac:dyDescent="0.2"/>
  <cols>
    <col min="1" max="1" width="13.375" style="24" customWidth="1"/>
    <col min="2" max="2" width="8.375" style="24" customWidth="1"/>
    <col min="3" max="3" width="23.375" style="24" customWidth="1"/>
    <col min="4" max="256" width="15.875" style="24"/>
    <col min="257" max="257" width="13.375" style="24" customWidth="1"/>
    <col min="258" max="258" width="8.375" style="24" customWidth="1"/>
    <col min="259" max="259" width="23.375" style="24" customWidth="1"/>
    <col min="260" max="512" width="15.875" style="24"/>
    <col min="513" max="513" width="13.375" style="24" customWidth="1"/>
    <col min="514" max="514" width="8.375" style="24" customWidth="1"/>
    <col min="515" max="515" width="23.375" style="24" customWidth="1"/>
    <col min="516" max="768" width="15.875" style="24"/>
    <col min="769" max="769" width="13.375" style="24" customWidth="1"/>
    <col min="770" max="770" width="8.375" style="24" customWidth="1"/>
    <col min="771" max="771" width="23.375" style="24" customWidth="1"/>
    <col min="772" max="1024" width="15.875" style="24"/>
    <col min="1025" max="1025" width="13.375" style="24" customWidth="1"/>
    <col min="1026" max="1026" width="8.375" style="24" customWidth="1"/>
    <col min="1027" max="1027" width="23.375" style="24" customWidth="1"/>
    <col min="1028" max="1280" width="15.875" style="24"/>
    <col min="1281" max="1281" width="13.375" style="24" customWidth="1"/>
    <col min="1282" max="1282" width="8.375" style="24" customWidth="1"/>
    <col min="1283" max="1283" width="23.375" style="24" customWidth="1"/>
    <col min="1284" max="1536" width="15.875" style="24"/>
    <col min="1537" max="1537" width="13.375" style="24" customWidth="1"/>
    <col min="1538" max="1538" width="8.375" style="24" customWidth="1"/>
    <col min="1539" max="1539" width="23.375" style="24" customWidth="1"/>
    <col min="1540" max="1792" width="15.875" style="24"/>
    <col min="1793" max="1793" width="13.375" style="24" customWidth="1"/>
    <col min="1794" max="1794" width="8.375" style="24" customWidth="1"/>
    <col min="1795" max="1795" width="23.375" style="24" customWidth="1"/>
    <col min="1796" max="2048" width="15.875" style="24"/>
    <col min="2049" max="2049" width="13.375" style="24" customWidth="1"/>
    <col min="2050" max="2050" width="8.375" style="24" customWidth="1"/>
    <col min="2051" max="2051" width="23.375" style="24" customWidth="1"/>
    <col min="2052" max="2304" width="15.875" style="24"/>
    <col min="2305" max="2305" width="13.375" style="24" customWidth="1"/>
    <col min="2306" max="2306" width="8.375" style="24" customWidth="1"/>
    <col min="2307" max="2307" width="23.375" style="24" customWidth="1"/>
    <col min="2308" max="2560" width="15.875" style="24"/>
    <col min="2561" max="2561" width="13.375" style="24" customWidth="1"/>
    <col min="2562" max="2562" width="8.375" style="24" customWidth="1"/>
    <col min="2563" max="2563" width="23.375" style="24" customWidth="1"/>
    <col min="2564" max="2816" width="15.875" style="24"/>
    <col min="2817" max="2817" width="13.375" style="24" customWidth="1"/>
    <col min="2818" max="2818" width="8.375" style="24" customWidth="1"/>
    <col min="2819" max="2819" width="23.375" style="24" customWidth="1"/>
    <col min="2820" max="3072" width="15.875" style="24"/>
    <col min="3073" max="3073" width="13.375" style="24" customWidth="1"/>
    <col min="3074" max="3074" width="8.375" style="24" customWidth="1"/>
    <col min="3075" max="3075" width="23.375" style="24" customWidth="1"/>
    <col min="3076" max="3328" width="15.875" style="24"/>
    <col min="3329" max="3329" width="13.375" style="24" customWidth="1"/>
    <col min="3330" max="3330" width="8.375" style="24" customWidth="1"/>
    <col min="3331" max="3331" width="23.375" style="24" customWidth="1"/>
    <col min="3332" max="3584" width="15.875" style="24"/>
    <col min="3585" max="3585" width="13.375" style="24" customWidth="1"/>
    <col min="3586" max="3586" width="8.375" style="24" customWidth="1"/>
    <col min="3587" max="3587" width="23.375" style="24" customWidth="1"/>
    <col min="3588" max="3840" width="15.875" style="24"/>
    <col min="3841" max="3841" width="13.375" style="24" customWidth="1"/>
    <col min="3842" max="3842" width="8.375" style="24" customWidth="1"/>
    <col min="3843" max="3843" width="23.375" style="24" customWidth="1"/>
    <col min="3844" max="4096" width="15.875" style="24"/>
    <col min="4097" max="4097" width="13.375" style="24" customWidth="1"/>
    <col min="4098" max="4098" width="8.375" style="24" customWidth="1"/>
    <col min="4099" max="4099" width="23.375" style="24" customWidth="1"/>
    <col min="4100" max="4352" width="15.875" style="24"/>
    <col min="4353" max="4353" width="13.375" style="24" customWidth="1"/>
    <col min="4354" max="4354" width="8.375" style="24" customWidth="1"/>
    <col min="4355" max="4355" width="23.375" style="24" customWidth="1"/>
    <col min="4356" max="4608" width="15.875" style="24"/>
    <col min="4609" max="4609" width="13.375" style="24" customWidth="1"/>
    <col min="4610" max="4610" width="8.375" style="24" customWidth="1"/>
    <col min="4611" max="4611" width="23.375" style="24" customWidth="1"/>
    <col min="4612" max="4864" width="15.875" style="24"/>
    <col min="4865" max="4865" width="13.375" style="24" customWidth="1"/>
    <col min="4866" max="4866" width="8.375" style="24" customWidth="1"/>
    <col min="4867" max="4867" width="23.375" style="24" customWidth="1"/>
    <col min="4868" max="5120" width="15.875" style="24"/>
    <col min="5121" max="5121" width="13.375" style="24" customWidth="1"/>
    <col min="5122" max="5122" width="8.375" style="24" customWidth="1"/>
    <col min="5123" max="5123" width="23.375" style="24" customWidth="1"/>
    <col min="5124" max="5376" width="15.875" style="24"/>
    <col min="5377" max="5377" width="13.375" style="24" customWidth="1"/>
    <col min="5378" max="5378" width="8.375" style="24" customWidth="1"/>
    <col min="5379" max="5379" width="23.375" style="24" customWidth="1"/>
    <col min="5380" max="5632" width="15.875" style="24"/>
    <col min="5633" max="5633" width="13.375" style="24" customWidth="1"/>
    <col min="5634" max="5634" width="8.375" style="24" customWidth="1"/>
    <col min="5635" max="5635" width="23.375" style="24" customWidth="1"/>
    <col min="5636" max="5888" width="15.875" style="24"/>
    <col min="5889" max="5889" width="13.375" style="24" customWidth="1"/>
    <col min="5890" max="5890" width="8.375" style="24" customWidth="1"/>
    <col min="5891" max="5891" width="23.375" style="24" customWidth="1"/>
    <col min="5892" max="6144" width="15.875" style="24"/>
    <col min="6145" max="6145" width="13.375" style="24" customWidth="1"/>
    <col min="6146" max="6146" width="8.375" style="24" customWidth="1"/>
    <col min="6147" max="6147" width="23.375" style="24" customWidth="1"/>
    <col min="6148" max="6400" width="15.875" style="24"/>
    <col min="6401" max="6401" width="13.375" style="24" customWidth="1"/>
    <col min="6402" max="6402" width="8.375" style="24" customWidth="1"/>
    <col min="6403" max="6403" width="23.375" style="24" customWidth="1"/>
    <col min="6404" max="6656" width="15.875" style="24"/>
    <col min="6657" max="6657" width="13.375" style="24" customWidth="1"/>
    <col min="6658" max="6658" width="8.375" style="24" customWidth="1"/>
    <col min="6659" max="6659" width="23.375" style="24" customWidth="1"/>
    <col min="6660" max="6912" width="15.875" style="24"/>
    <col min="6913" max="6913" width="13.375" style="24" customWidth="1"/>
    <col min="6914" max="6914" width="8.375" style="24" customWidth="1"/>
    <col min="6915" max="6915" width="23.375" style="24" customWidth="1"/>
    <col min="6916" max="7168" width="15.875" style="24"/>
    <col min="7169" max="7169" width="13.375" style="24" customWidth="1"/>
    <col min="7170" max="7170" width="8.375" style="24" customWidth="1"/>
    <col min="7171" max="7171" width="23.375" style="24" customWidth="1"/>
    <col min="7172" max="7424" width="15.875" style="24"/>
    <col min="7425" max="7425" width="13.375" style="24" customWidth="1"/>
    <col min="7426" max="7426" width="8.375" style="24" customWidth="1"/>
    <col min="7427" max="7427" width="23.375" style="24" customWidth="1"/>
    <col min="7428" max="7680" width="15.875" style="24"/>
    <col min="7681" max="7681" width="13.375" style="24" customWidth="1"/>
    <col min="7682" max="7682" width="8.375" style="24" customWidth="1"/>
    <col min="7683" max="7683" width="23.375" style="24" customWidth="1"/>
    <col min="7684" max="7936" width="15.875" style="24"/>
    <col min="7937" max="7937" width="13.375" style="24" customWidth="1"/>
    <col min="7938" max="7938" width="8.375" style="24" customWidth="1"/>
    <col min="7939" max="7939" width="23.375" style="24" customWidth="1"/>
    <col min="7940" max="8192" width="15.875" style="24"/>
    <col min="8193" max="8193" width="13.375" style="24" customWidth="1"/>
    <col min="8194" max="8194" width="8.375" style="24" customWidth="1"/>
    <col min="8195" max="8195" width="23.375" style="24" customWidth="1"/>
    <col min="8196" max="8448" width="15.875" style="24"/>
    <col min="8449" max="8449" width="13.375" style="24" customWidth="1"/>
    <col min="8450" max="8450" width="8.375" style="24" customWidth="1"/>
    <col min="8451" max="8451" width="23.375" style="24" customWidth="1"/>
    <col min="8452" max="8704" width="15.875" style="24"/>
    <col min="8705" max="8705" width="13.375" style="24" customWidth="1"/>
    <col min="8706" max="8706" width="8.375" style="24" customWidth="1"/>
    <col min="8707" max="8707" width="23.375" style="24" customWidth="1"/>
    <col min="8708" max="8960" width="15.875" style="24"/>
    <col min="8961" max="8961" width="13.375" style="24" customWidth="1"/>
    <col min="8962" max="8962" width="8.375" style="24" customWidth="1"/>
    <col min="8963" max="8963" width="23.375" style="24" customWidth="1"/>
    <col min="8964" max="9216" width="15.875" style="24"/>
    <col min="9217" max="9217" width="13.375" style="24" customWidth="1"/>
    <col min="9218" max="9218" width="8.375" style="24" customWidth="1"/>
    <col min="9219" max="9219" width="23.375" style="24" customWidth="1"/>
    <col min="9220" max="9472" width="15.875" style="24"/>
    <col min="9473" max="9473" width="13.375" style="24" customWidth="1"/>
    <col min="9474" max="9474" width="8.375" style="24" customWidth="1"/>
    <col min="9475" max="9475" width="23.375" style="24" customWidth="1"/>
    <col min="9476" max="9728" width="15.875" style="24"/>
    <col min="9729" max="9729" width="13.375" style="24" customWidth="1"/>
    <col min="9730" max="9730" width="8.375" style="24" customWidth="1"/>
    <col min="9731" max="9731" width="23.375" style="24" customWidth="1"/>
    <col min="9732" max="9984" width="15.875" style="24"/>
    <col min="9985" max="9985" width="13.375" style="24" customWidth="1"/>
    <col min="9986" max="9986" width="8.375" style="24" customWidth="1"/>
    <col min="9987" max="9987" width="23.375" style="24" customWidth="1"/>
    <col min="9988" max="10240" width="15.875" style="24"/>
    <col min="10241" max="10241" width="13.375" style="24" customWidth="1"/>
    <col min="10242" max="10242" width="8.375" style="24" customWidth="1"/>
    <col min="10243" max="10243" width="23.375" style="24" customWidth="1"/>
    <col min="10244" max="10496" width="15.875" style="24"/>
    <col min="10497" max="10497" width="13.375" style="24" customWidth="1"/>
    <col min="10498" max="10498" width="8.375" style="24" customWidth="1"/>
    <col min="10499" max="10499" width="23.375" style="24" customWidth="1"/>
    <col min="10500" max="10752" width="15.875" style="24"/>
    <col min="10753" max="10753" width="13.375" style="24" customWidth="1"/>
    <col min="10754" max="10754" width="8.375" style="24" customWidth="1"/>
    <col min="10755" max="10755" width="23.375" style="24" customWidth="1"/>
    <col min="10756" max="11008" width="15.875" style="24"/>
    <col min="11009" max="11009" width="13.375" style="24" customWidth="1"/>
    <col min="11010" max="11010" width="8.375" style="24" customWidth="1"/>
    <col min="11011" max="11011" width="23.375" style="24" customWidth="1"/>
    <col min="11012" max="11264" width="15.875" style="24"/>
    <col min="11265" max="11265" width="13.375" style="24" customWidth="1"/>
    <col min="11266" max="11266" width="8.375" style="24" customWidth="1"/>
    <col min="11267" max="11267" width="23.375" style="24" customWidth="1"/>
    <col min="11268" max="11520" width="15.875" style="24"/>
    <col min="11521" max="11521" width="13.375" style="24" customWidth="1"/>
    <col min="11522" max="11522" width="8.375" style="24" customWidth="1"/>
    <col min="11523" max="11523" width="23.375" style="24" customWidth="1"/>
    <col min="11524" max="11776" width="15.875" style="24"/>
    <col min="11777" max="11777" width="13.375" style="24" customWidth="1"/>
    <col min="11778" max="11778" width="8.375" style="24" customWidth="1"/>
    <col min="11779" max="11779" width="23.375" style="24" customWidth="1"/>
    <col min="11780" max="12032" width="15.875" style="24"/>
    <col min="12033" max="12033" width="13.375" style="24" customWidth="1"/>
    <col min="12034" max="12034" width="8.375" style="24" customWidth="1"/>
    <col min="12035" max="12035" width="23.375" style="24" customWidth="1"/>
    <col min="12036" max="12288" width="15.875" style="24"/>
    <col min="12289" max="12289" width="13.375" style="24" customWidth="1"/>
    <col min="12290" max="12290" width="8.375" style="24" customWidth="1"/>
    <col min="12291" max="12291" width="23.375" style="24" customWidth="1"/>
    <col min="12292" max="12544" width="15.875" style="24"/>
    <col min="12545" max="12545" width="13.375" style="24" customWidth="1"/>
    <col min="12546" max="12546" width="8.375" style="24" customWidth="1"/>
    <col min="12547" max="12547" width="23.375" style="24" customWidth="1"/>
    <col min="12548" max="12800" width="15.875" style="24"/>
    <col min="12801" max="12801" width="13.375" style="24" customWidth="1"/>
    <col min="12802" max="12802" width="8.375" style="24" customWidth="1"/>
    <col min="12803" max="12803" width="23.375" style="24" customWidth="1"/>
    <col min="12804" max="13056" width="15.875" style="24"/>
    <col min="13057" max="13057" width="13.375" style="24" customWidth="1"/>
    <col min="13058" max="13058" width="8.375" style="24" customWidth="1"/>
    <col min="13059" max="13059" width="23.375" style="24" customWidth="1"/>
    <col min="13060" max="13312" width="15.875" style="24"/>
    <col min="13313" max="13313" width="13.375" style="24" customWidth="1"/>
    <col min="13314" max="13314" width="8.375" style="24" customWidth="1"/>
    <col min="13315" max="13315" width="23.375" style="24" customWidth="1"/>
    <col min="13316" max="13568" width="15.875" style="24"/>
    <col min="13569" max="13569" width="13.375" style="24" customWidth="1"/>
    <col min="13570" max="13570" width="8.375" style="24" customWidth="1"/>
    <col min="13571" max="13571" width="23.375" style="24" customWidth="1"/>
    <col min="13572" max="13824" width="15.875" style="24"/>
    <col min="13825" max="13825" width="13.375" style="24" customWidth="1"/>
    <col min="13826" max="13826" width="8.375" style="24" customWidth="1"/>
    <col min="13827" max="13827" width="23.375" style="24" customWidth="1"/>
    <col min="13828" max="14080" width="15.875" style="24"/>
    <col min="14081" max="14081" width="13.375" style="24" customWidth="1"/>
    <col min="14082" max="14082" width="8.375" style="24" customWidth="1"/>
    <col min="14083" max="14083" width="23.375" style="24" customWidth="1"/>
    <col min="14084" max="14336" width="15.875" style="24"/>
    <col min="14337" max="14337" width="13.375" style="24" customWidth="1"/>
    <col min="14338" max="14338" width="8.375" style="24" customWidth="1"/>
    <col min="14339" max="14339" width="23.375" style="24" customWidth="1"/>
    <col min="14340" max="14592" width="15.875" style="24"/>
    <col min="14593" max="14593" width="13.375" style="24" customWidth="1"/>
    <col min="14594" max="14594" width="8.375" style="24" customWidth="1"/>
    <col min="14595" max="14595" width="23.375" style="24" customWidth="1"/>
    <col min="14596" max="14848" width="15.875" style="24"/>
    <col min="14849" max="14849" width="13.375" style="24" customWidth="1"/>
    <col min="14850" max="14850" width="8.375" style="24" customWidth="1"/>
    <col min="14851" max="14851" width="23.375" style="24" customWidth="1"/>
    <col min="14852" max="15104" width="15.875" style="24"/>
    <col min="15105" max="15105" width="13.375" style="24" customWidth="1"/>
    <col min="15106" max="15106" width="8.375" style="24" customWidth="1"/>
    <col min="15107" max="15107" width="23.375" style="24" customWidth="1"/>
    <col min="15108" max="15360" width="15.875" style="24"/>
    <col min="15361" max="15361" width="13.375" style="24" customWidth="1"/>
    <col min="15362" max="15362" width="8.375" style="24" customWidth="1"/>
    <col min="15363" max="15363" width="23.375" style="24" customWidth="1"/>
    <col min="15364" max="15616" width="15.875" style="24"/>
    <col min="15617" max="15617" width="13.375" style="24" customWidth="1"/>
    <col min="15618" max="15618" width="8.375" style="24" customWidth="1"/>
    <col min="15619" max="15619" width="23.375" style="24" customWidth="1"/>
    <col min="15620" max="15872" width="15.875" style="24"/>
    <col min="15873" max="15873" width="13.375" style="24" customWidth="1"/>
    <col min="15874" max="15874" width="8.375" style="24" customWidth="1"/>
    <col min="15875" max="15875" width="23.375" style="24" customWidth="1"/>
    <col min="15876" max="16128" width="15.875" style="24"/>
    <col min="16129" max="16129" width="13.375" style="24" customWidth="1"/>
    <col min="16130" max="16130" width="8.375" style="24" customWidth="1"/>
    <col min="16131" max="16131" width="23.375" style="24" customWidth="1"/>
    <col min="16132" max="16384" width="15.875" style="24"/>
  </cols>
  <sheetData>
    <row r="1" spans="1:10" x14ac:dyDescent="0.2">
      <c r="A1" s="23"/>
    </row>
    <row r="6" spans="1:10" x14ac:dyDescent="0.2">
      <c r="E6" s="25" t="s">
        <v>700</v>
      </c>
    </row>
    <row r="7" spans="1:10" ht="18" thickBot="1" x14ac:dyDescent="0.25">
      <c r="B7" s="27"/>
      <c r="C7" s="27"/>
      <c r="D7" s="27"/>
      <c r="E7" s="27"/>
      <c r="F7" s="27"/>
      <c r="G7" s="27"/>
      <c r="H7" s="27"/>
      <c r="I7" s="26" t="s">
        <v>335</v>
      </c>
    </row>
    <row r="8" spans="1:10" x14ac:dyDescent="0.2">
      <c r="D8" s="28"/>
      <c r="G8" s="28"/>
    </row>
    <row r="9" spans="1:10" x14ac:dyDescent="0.2">
      <c r="D9" s="32" t="s">
        <v>701</v>
      </c>
      <c r="E9" s="29"/>
      <c r="F9" s="29"/>
      <c r="G9" s="32" t="s">
        <v>702</v>
      </c>
      <c r="H9" s="29"/>
      <c r="I9" s="29"/>
    </row>
    <row r="10" spans="1:10" x14ac:dyDescent="0.2">
      <c r="B10" s="29"/>
      <c r="C10" s="29"/>
      <c r="D10" s="33" t="s">
        <v>703</v>
      </c>
      <c r="E10" s="33" t="s">
        <v>704</v>
      </c>
      <c r="F10" s="33" t="s">
        <v>705</v>
      </c>
      <c r="G10" s="33" t="s">
        <v>703</v>
      </c>
      <c r="H10" s="33" t="s">
        <v>704</v>
      </c>
      <c r="I10" s="33" t="s">
        <v>705</v>
      </c>
      <c r="J10" s="46"/>
    </row>
    <row r="11" spans="1:10" x14ac:dyDescent="0.2">
      <c r="D11" s="28"/>
    </row>
    <row r="12" spans="1:10" x14ac:dyDescent="0.2">
      <c r="C12" s="43" t="s">
        <v>706</v>
      </c>
      <c r="D12" s="67">
        <v>1191</v>
      </c>
      <c r="E12" s="36">
        <v>1101</v>
      </c>
      <c r="F12" s="36">
        <v>429</v>
      </c>
      <c r="G12" s="36">
        <v>10096</v>
      </c>
      <c r="H12" s="36">
        <v>10045</v>
      </c>
      <c r="I12" s="36">
        <v>196</v>
      </c>
    </row>
    <row r="13" spans="1:10" x14ac:dyDescent="0.2">
      <c r="C13" s="23" t="s">
        <v>707</v>
      </c>
      <c r="D13" s="67">
        <v>1016</v>
      </c>
      <c r="E13" s="36">
        <v>1177</v>
      </c>
      <c r="F13" s="36">
        <v>268</v>
      </c>
      <c r="G13" s="36">
        <v>9826</v>
      </c>
      <c r="H13" s="36">
        <v>9896</v>
      </c>
      <c r="I13" s="36">
        <v>126</v>
      </c>
    </row>
    <row r="14" spans="1:10" x14ac:dyDescent="0.2">
      <c r="C14" s="23" t="s">
        <v>708</v>
      </c>
      <c r="D14" s="67">
        <v>858</v>
      </c>
      <c r="E14" s="36">
        <v>883</v>
      </c>
      <c r="F14" s="36">
        <v>243</v>
      </c>
      <c r="G14" s="36">
        <v>8469</v>
      </c>
      <c r="H14" s="36">
        <v>8506</v>
      </c>
      <c r="I14" s="36">
        <v>89</v>
      </c>
    </row>
    <row r="15" spans="1:10" x14ac:dyDescent="0.2">
      <c r="C15" s="23" t="s">
        <v>709</v>
      </c>
      <c r="D15" s="67">
        <v>1046</v>
      </c>
      <c r="E15" s="36">
        <v>980</v>
      </c>
      <c r="F15" s="36">
        <v>309</v>
      </c>
      <c r="G15" s="36">
        <v>9412</v>
      </c>
      <c r="H15" s="36">
        <v>9247</v>
      </c>
      <c r="I15" s="36">
        <v>254</v>
      </c>
    </row>
    <row r="16" spans="1:10" x14ac:dyDescent="0.2">
      <c r="C16" s="23" t="s">
        <v>710</v>
      </c>
      <c r="D16" s="67">
        <v>985</v>
      </c>
      <c r="E16" s="36">
        <v>1088</v>
      </c>
      <c r="F16" s="36">
        <v>206</v>
      </c>
      <c r="G16" s="36">
        <v>8460</v>
      </c>
      <c r="H16" s="36">
        <v>8595</v>
      </c>
      <c r="I16" s="36">
        <v>119</v>
      </c>
    </row>
    <row r="17" spans="2:9" x14ac:dyDescent="0.2">
      <c r="C17" s="23" t="s">
        <v>711</v>
      </c>
      <c r="D17" s="67">
        <v>953</v>
      </c>
      <c r="E17" s="36">
        <v>988</v>
      </c>
      <c r="F17" s="36">
        <v>171</v>
      </c>
      <c r="G17" s="36">
        <v>8557</v>
      </c>
      <c r="H17" s="36">
        <v>8534</v>
      </c>
      <c r="I17" s="36">
        <v>142</v>
      </c>
    </row>
    <row r="18" spans="2:9" x14ac:dyDescent="0.2">
      <c r="C18" s="23" t="s">
        <v>712</v>
      </c>
      <c r="D18" s="35">
        <v>919</v>
      </c>
      <c r="E18" s="55">
        <v>815</v>
      </c>
      <c r="F18" s="55">
        <v>275</v>
      </c>
      <c r="G18" s="55">
        <v>9034</v>
      </c>
      <c r="H18" s="55">
        <v>9042</v>
      </c>
      <c r="I18" s="55">
        <v>134</v>
      </c>
    </row>
    <row r="19" spans="2:9" x14ac:dyDescent="0.2">
      <c r="C19" s="23" t="s">
        <v>713</v>
      </c>
      <c r="D19" s="28">
        <v>1094</v>
      </c>
      <c r="E19" s="24">
        <v>1008</v>
      </c>
      <c r="F19" s="24">
        <v>361</v>
      </c>
      <c r="G19" s="24">
        <v>9178</v>
      </c>
      <c r="H19" s="24">
        <v>9196</v>
      </c>
      <c r="I19" s="24">
        <v>116</v>
      </c>
    </row>
    <row r="20" spans="2:9" x14ac:dyDescent="0.2">
      <c r="C20" s="25" t="s">
        <v>714</v>
      </c>
      <c r="D20" s="37">
        <f t="shared" ref="D20:I20" si="0">D22+D29</f>
        <v>1262</v>
      </c>
      <c r="E20" s="38">
        <f t="shared" si="0"/>
        <v>1183</v>
      </c>
      <c r="F20" s="38">
        <f t="shared" si="0"/>
        <v>440</v>
      </c>
      <c r="G20" s="38">
        <f t="shared" si="0"/>
        <v>8742</v>
      </c>
      <c r="H20" s="38">
        <f t="shared" si="0"/>
        <v>8773</v>
      </c>
      <c r="I20" s="38">
        <f t="shared" si="0"/>
        <v>85</v>
      </c>
    </row>
    <row r="21" spans="2:9" x14ac:dyDescent="0.2">
      <c r="D21" s="28"/>
    </row>
    <row r="22" spans="2:9" x14ac:dyDescent="0.2">
      <c r="B22" s="25" t="s">
        <v>715</v>
      </c>
      <c r="C22" s="62"/>
      <c r="D22" s="37">
        <f>SUM(D23:D27)</f>
        <v>1166</v>
      </c>
      <c r="E22" s="38">
        <f>SUM(E23:E27)</f>
        <v>1101</v>
      </c>
      <c r="F22" s="38">
        <f>SUM(F23:F27)</f>
        <v>409</v>
      </c>
      <c r="G22" s="45" t="s">
        <v>242</v>
      </c>
      <c r="H22" s="45" t="s">
        <v>242</v>
      </c>
      <c r="I22" s="45" t="s">
        <v>242</v>
      </c>
    </row>
    <row r="23" spans="2:9" x14ac:dyDescent="0.2">
      <c r="B23" s="23" t="s">
        <v>716</v>
      </c>
      <c r="D23" s="67">
        <v>853</v>
      </c>
      <c r="E23" s="115">
        <v>810</v>
      </c>
      <c r="F23" s="115">
        <v>308</v>
      </c>
      <c r="G23" s="40" t="s">
        <v>242</v>
      </c>
      <c r="H23" s="40" t="s">
        <v>242</v>
      </c>
      <c r="I23" s="40" t="s">
        <v>242</v>
      </c>
    </row>
    <row r="24" spans="2:9" x14ac:dyDescent="0.2">
      <c r="B24" s="23" t="s">
        <v>717</v>
      </c>
      <c r="D24" s="67">
        <v>192</v>
      </c>
      <c r="E24" s="115">
        <v>154</v>
      </c>
      <c r="F24" s="115">
        <v>74</v>
      </c>
      <c r="G24" s="40" t="s">
        <v>242</v>
      </c>
      <c r="H24" s="40" t="s">
        <v>242</v>
      </c>
      <c r="I24" s="40" t="s">
        <v>242</v>
      </c>
    </row>
    <row r="25" spans="2:9" x14ac:dyDescent="0.2">
      <c r="D25" s="28"/>
      <c r="E25" s="46"/>
      <c r="F25" s="46"/>
      <c r="G25" s="40"/>
      <c r="H25" s="40"/>
      <c r="I25" s="40"/>
    </row>
    <row r="26" spans="2:9" x14ac:dyDescent="0.2">
      <c r="B26" s="23" t="s">
        <v>718</v>
      </c>
      <c r="D26" s="67">
        <v>63</v>
      </c>
      <c r="E26" s="115">
        <v>76</v>
      </c>
      <c r="F26" s="115">
        <v>13</v>
      </c>
      <c r="G26" s="40" t="s">
        <v>242</v>
      </c>
      <c r="H26" s="40" t="s">
        <v>242</v>
      </c>
      <c r="I26" s="40" t="s">
        <v>242</v>
      </c>
    </row>
    <row r="27" spans="2:9" x14ac:dyDescent="0.2">
      <c r="B27" s="23" t="s">
        <v>719</v>
      </c>
      <c r="D27" s="71">
        <v>58</v>
      </c>
      <c r="E27" s="40">
        <v>61</v>
      </c>
      <c r="F27" s="40">
        <v>14</v>
      </c>
      <c r="G27" s="40" t="s">
        <v>242</v>
      </c>
      <c r="H27" s="40" t="s">
        <v>242</v>
      </c>
      <c r="I27" s="40" t="s">
        <v>242</v>
      </c>
    </row>
    <row r="28" spans="2:9" x14ac:dyDescent="0.2">
      <c r="D28" s="67"/>
      <c r="E28" s="115"/>
      <c r="F28" s="115"/>
      <c r="G28" s="115"/>
      <c r="H28" s="115"/>
      <c r="I28" s="115"/>
    </row>
    <row r="29" spans="2:9" x14ac:dyDescent="0.2">
      <c r="B29" s="25" t="s">
        <v>720</v>
      </c>
      <c r="C29" s="62"/>
      <c r="D29" s="63">
        <f t="shared" ref="D29:I29" si="1">SUM(D30:D38)</f>
        <v>96</v>
      </c>
      <c r="E29" s="77">
        <f t="shared" si="1"/>
        <v>82</v>
      </c>
      <c r="F29" s="77">
        <f t="shared" si="1"/>
        <v>31</v>
      </c>
      <c r="G29" s="77">
        <f t="shared" si="1"/>
        <v>8742</v>
      </c>
      <c r="H29" s="77">
        <f t="shared" si="1"/>
        <v>8773</v>
      </c>
      <c r="I29" s="77">
        <f t="shared" si="1"/>
        <v>85</v>
      </c>
    </row>
    <row r="30" spans="2:9" x14ac:dyDescent="0.2">
      <c r="B30" s="23" t="s">
        <v>721</v>
      </c>
      <c r="D30" s="71">
        <v>49</v>
      </c>
      <c r="E30" s="40">
        <v>32</v>
      </c>
      <c r="F30" s="40">
        <v>22</v>
      </c>
      <c r="G30" s="40">
        <v>5475</v>
      </c>
      <c r="H30" s="40">
        <v>5454</v>
      </c>
      <c r="I30" s="40">
        <v>44</v>
      </c>
    </row>
    <row r="31" spans="2:9" x14ac:dyDescent="0.2">
      <c r="B31" s="23" t="s">
        <v>722</v>
      </c>
      <c r="D31" s="71" t="s">
        <v>242</v>
      </c>
      <c r="E31" s="40" t="s">
        <v>242</v>
      </c>
      <c r="F31" s="40" t="s">
        <v>242</v>
      </c>
      <c r="G31" s="40">
        <v>394</v>
      </c>
      <c r="H31" s="40">
        <v>390</v>
      </c>
      <c r="I31" s="40">
        <v>4</v>
      </c>
    </row>
    <row r="32" spans="2:9" x14ac:dyDescent="0.2">
      <c r="B32" s="23" t="s">
        <v>723</v>
      </c>
      <c r="D32" s="71">
        <v>1</v>
      </c>
      <c r="E32" s="40">
        <v>1</v>
      </c>
      <c r="F32" s="40" t="s">
        <v>242</v>
      </c>
      <c r="G32" s="40">
        <v>566</v>
      </c>
      <c r="H32" s="40">
        <v>571</v>
      </c>
      <c r="I32" s="40" t="s">
        <v>242</v>
      </c>
    </row>
    <row r="33" spans="2:10" ht="20.25" x14ac:dyDescent="0.2">
      <c r="D33" s="116"/>
      <c r="E33" s="117"/>
      <c r="F33" s="40"/>
      <c r="G33" s="40"/>
      <c r="H33" s="40"/>
      <c r="I33" s="40"/>
    </row>
    <row r="34" spans="2:10" x14ac:dyDescent="0.2">
      <c r="B34" s="23" t="s">
        <v>724</v>
      </c>
      <c r="D34" s="71" t="s">
        <v>242</v>
      </c>
      <c r="E34" s="40" t="s">
        <v>242</v>
      </c>
      <c r="F34" s="40" t="s">
        <v>242</v>
      </c>
      <c r="G34" s="40">
        <v>239</v>
      </c>
      <c r="H34" s="40">
        <v>246</v>
      </c>
      <c r="I34" s="40">
        <v>4</v>
      </c>
    </row>
    <row r="35" spans="2:10" x14ac:dyDescent="0.2">
      <c r="B35" s="23" t="s">
        <v>725</v>
      </c>
      <c r="D35" s="71">
        <v>24</v>
      </c>
      <c r="E35" s="40">
        <v>29</v>
      </c>
      <c r="F35" s="40">
        <v>5</v>
      </c>
      <c r="G35" s="40">
        <v>990</v>
      </c>
      <c r="H35" s="40">
        <v>981</v>
      </c>
      <c r="I35" s="40">
        <v>9</v>
      </c>
    </row>
    <row r="36" spans="2:10" x14ac:dyDescent="0.2">
      <c r="B36" s="23" t="s">
        <v>726</v>
      </c>
      <c r="D36" s="71">
        <v>5</v>
      </c>
      <c r="E36" s="40">
        <v>4</v>
      </c>
      <c r="F36" s="40">
        <v>1</v>
      </c>
      <c r="G36" s="40">
        <v>153</v>
      </c>
      <c r="H36" s="40">
        <v>151</v>
      </c>
      <c r="I36" s="40">
        <v>7</v>
      </c>
    </row>
    <row r="37" spans="2:10" x14ac:dyDescent="0.2">
      <c r="B37" s="23" t="s">
        <v>727</v>
      </c>
      <c r="D37" s="71">
        <v>10</v>
      </c>
      <c r="E37" s="40">
        <v>9</v>
      </c>
      <c r="F37" s="40">
        <v>2</v>
      </c>
      <c r="G37" s="40">
        <v>451</v>
      </c>
      <c r="H37" s="40">
        <v>454</v>
      </c>
      <c r="I37" s="40">
        <v>8</v>
      </c>
    </row>
    <row r="38" spans="2:10" x14ac:dyDescent="0.2">
      <c r="B38" s="23" t="s">
        <v>728</v>
      </c>
      <c r="D38" s="71">
        <v>7</v>
      </c>
      <c r="E38" s="40">
        <v>7</v>
      </c>
      <c r="F38" s="40">
        <v>1</v>
      </c>
      <c r="G38" s="40">
        <v>474</v>
      </c>
      <c r="H38" s="40">
        <v>526</v>
      </c>
      <c r="I38" s="40">
        <v>9</v>
      </c>
    </row>
    <row r="39" spans="2:10" ht="18" thickBot="1" x14ac:dyDescent="0.25">
      <c r="B39" s="27"/>
      <c r="C39" s="27"/>
      <c r="D39" s="50"/>
      <c r="E39" s="27"/>
      <c r="F39" s="27"/>
      <c r="G39" s="27"/>
      <c r="H39" s="27"/>
      <c r="I39" s="27"/>
    </row>
    <row r="40" spans="2:10" x14ac:dyDescent="0.2">
      <c r="D40" s="28"/>
      <c r="G40" s="53" t="s">
        <v>729</v>
      </c>
    </row>
    <row r="41" spans="2:10" x14ac:dyDescent="0.2">
      <c r="D41" s="31"/>
      <c r="E41" s="106" t="s">
        <v>730</v>
      </c>
      <c r="F41" s="29"/>
      <c r="G41" s="32" t="s">
        <v>731</v>
      </c>
      <c r="H41" s="29"/>
      <c r="I41" s="29"/>
    </row>
    <row r="42" spans="2:10" x14ac:dyDescent="0.2">
      <c r="B42" s="29"/>
      <c r="C42" s="29"/>
      <c r="D42" s="33" t="s">
        <v>703</v>
      </c>
      <c r="E42" s="33" t="s">
        <v>704</v>
      </c>
      <c r="F42" s="33" t="s">
        <v>705</v>
      </c>
      <c r="G42" s="33" t="s">
        <v>703</v>
      </c>
      <c r="H42" s="33" t="s">
        <v>704</v>
      </c>
      <c r="I42" s="33" t="s">
        <v>705</v>
      </c>
      <c r="J42" s="46"/>
    </row>
    <row r="43" spans="2:10" x14ac:dyDescent="0.2">
      <c r="D43" s="28"/>
    </row>
    <row r="44" spans="2:10" x14ac:dyDescent="0.2">
      <c r="C44" s="43" t="s">
        <v>706</v>
      </c>
      <c r="D44" s="67">
        <v>5902</v>
      </c>
      <c r="E44" s="36">
        <v>5904</v>
      </c>
      <c r="F44" s="36">
        <v>1</v>
      </c>
      <c r="G44" s="36">
        <v>8012</v>
      </c>
      <c r="H44" s="36">
        <v>7989</v>
      </c>
      <c r="I44" s="36">
        <v>56</v>
      </c>
    </row>
    <row r="45" spans="2:10" x14ac:dyDescent="0.2">
      <c r="C45" s="23" t="s">
        <v>707</v>
      </c>
      <c r="D45" s="67">
        <v>5450</v>
      </c>
      <c r="E45" s="36">
        <v>5447</v>
      </c>
      <c r="F45" s="36">
        <v>4</v>
      </c>
      <c r="G45" s="36">
        <v>7637</v>
      </c>
      <c r="H45" s="36">
        <v>7655</v>
      </c>
      <c r="I45" s="36">
        <v>38</v>
      </c>
    </row>
    <row r="46" spans="2:10" x14ac:dyDescent="0.2">
      <c r="C46" s="23" t="s">
        <v>708</v>
      </c>
      <c r="D46" s="67">
        <v>5429</v>
      </c>
      <c r="E46" s="36">
        <v>5433</v>
      </c>
      <c r="F46" s="40" t="s">
        <v>242</v>
      </c>
      <c r="G46" s="36">
        <v>6787</v>
      </c>
      <c r="H46" s="36">
        <v>6798</v>
      </c>
      <c r="I46" s="36">
        <v>27</v>
      </c>
    </row>
    <row r="47" spans="2:10" x14ac:dyDescent="0.2">
      <c r="C47" s="23" t="s">
        <v>709</v>
      </c>
      <c r="D47" s="67">
        <v>5597</v>
      </c>
      <c r="E47" s="36">
        <v>5581</v>
      </c>
      <c r="F47" s="40">
        <v>17</v>
      </c>
      <c r="G47" s="36">
        <v>7684</v>
      </c>
      <c r="H47" s="36">
        <v>7616</v>
      </c>
      <c r="I47" s="36">
        <v>95</v>
      </c>
    </row>
    <row r="48" spans="2:10" x14ac:dyDescent="0.2">
      <c r="C48" s="23" t="s">
        <v>710</v>
      </c>
      <c r="D48" s="67">
        <v>5171</v>
      </c>
      <c r="E48" s="36">
        <v>5180</v>
      </c>
      <c r="F48" s="36">
        <v>8</v>
      </c>
      <c r="G48" s="36">
        <v>7045</v>
      </c>
      <c r="H48" s="36">
        <v>7092</v>
      </c>
      <c r="I48" s="36">
        <v>48</v>
      </c>
    </row>
    <row r="49" spans="2:9" x14ac:dyDescent="0.2">
      <c r="C49" s="23" t="s">
        <v>711</v>
      </c>
      <c r="D49" s="67">
        <v>5814</v>
      </c>
      <c r="E49" s="36">
        <v>5813</v>
      </c>
      <c r="F49" s="36">
        <v>9</v>
      </c>
      <c r="G49" s="36">
        <v>7149</v>
      </c>
      <c r="H49" s="36">
        <v>7121</v>
      </c>
      <c r="I49" s="36">
        <v>76</v>
      </c>
    </row>
    <row r="50" spans="2:9" x14ac:dyDescent="0.2">
      <c r="C50" s="23" t="s">
        <v>712</v>
      </c>
      <c r="D50" s="67">
        <v>5499</v>
      </c>
      <c r="E50" s="36">
        <v>5503</v>
      </c>
      <c r="F50" s="36">
        <v>5</v>
      </c>
      <c r="G50" s="36">
        <v>7737</v>
      </c>
      <c r="H50" s="36">
        <v>7748</v>
      </c>
      <c r="I50" s="36">
        <v>65</v>
      </c>
    </row>
    <row r="51" spans="2:9" x14ac:dyDescent="0.2">
      <c r="B51" s="62"/>
      <c r="C51" s="23" t="s">
        <v>713</v>
      </c>
      <c r="D51" s="28">
        <v>6630</v>
      </c>
      <c r="E51" s="24">
        <v>6629</v>
      </c>
      <c r="F51" s="24">
        <v>6</v>
      </c>
      <c r="G51" s="24">
        <v>7888</v>
      </c>
      <c r="H51" s="24">
        <v>7881</v>
      </c>
      <c r="I51" s="24">
        <v>72</v>
      </c>
    </row>
    <row r="52" spans="2:9" x14ac:dyDescent="0.2">
      <c r="B52" s="62"/>
      <c r="C52" s="25" t="s">
        <v>714</v>
      </c>
      <c r="D52" s="37">
        <f t="shared" ref="D52:I52" si="2">D54+D61</f>
        <v>6390</v>
      </c>
      <c r="E52" s="62">
        <f t="shared" si="2"/>
        <v>6387</v>
      </c>
      <c r="F52" s="62">
        <f t="shared" si="2"/>
        <v>9</v>
      </c>
      <c r="G52" s="62">
        <f t="shared" si="2"/>
        <v>7409</v>
      </c>
      <c r="H52" s="62">
        <f t="shared" si="2"/>
        <v>7445</v>
      </c>
      <c r="I52" s="62">
        <f t="shared" si="2"/>
        <v>36</v>
      </c>
    </row>
    <row r="53" spans="2:9" x14ac:dyDescent="0.2">
      <c r="D53" s="28"/>
    </row>
    <row r="54" spans="2:9" x14ac:dyDescent="0.2">
      <c r="B54" s="25" t="s">
        <v>732</v>
      </c>
      <c r="C54" s="62"/>
      <c r="D54" s="37">
        <f>SUM(D55:D59)</f>
        <v>3953</v>
      </c>
      <c r="E54" s="62">
        <f>SUM(E55:E59)</f>
        <v>3950</v>
      </c>
      <c r="F54" s="62">
        <f>SUM(F55:F59)</f>
        <v>9</v>
      </c>
      <c r="G54" s="45" t="s">
        <v>242</v>
      </c>
      <c r="H54" s="45" t="s">
        <v>242</v>
      </c>
      <c r="I54" s="45" t="s">
        <v>242</v>
      </c>
    </row>
    <row r="55" spans="2:9" x14ac:dyDescent="0.2">
      <c r="B55" s="23" t="s">
        <v>733</v>
      </c>
      <c r="D55" s="67">
        <v>3779</v>
      </c>
      <c r="E55" s="36">
        <v>3776</v>
      </c>
      <c r="F55" s="36">
        <v>7</v>
      </c>
      <c r="G55" s="40" t="s">
        <v>242</v>
      </c>
      <c r="H55" s="40" t="s">
        <v>242</v>
      </c>
      <c r="I55" s="40" t="s">
        <v>242</v>
      </c>
    </row>
    <row r="56" spans="2:9" x14ac:dyDescent="0.2">
      <c r="B56" s="23" t="s">
        <v>734</v>
      </c>
      <c r="D56" s="67">
        <v>49</v>
      </c>
      <c r="E56" s="36">
        <v>49</v>
      </c>
      <c r="F56" s="40" t="s">
        <v>242</v>
      </c>
      <c r="G56" s="40" t="s">
        <v>242</v>
      </c>
      <c r="H56" s="40" t="s">
        <v>242</v>
      </c>
      <c r="I56" s="40" t="s">
        <v>242</v>
      </c>
    </row>
    <row r="57" spans="2:9" x14ac:dyDescent="0.2">
      <c r="D57" s="67"/>
      <c r="E57" s="36"/>
      <c r="F57" s="36"/>
      <c r="G57" s="36"/>
      <c r="H57" s="36"/>
      <c r="I57" s="36"/>
    </row>
    <row r="58" spans="2:9" x14ac:dyDescent="0.2">
      <c r="B58" s="23" t="s">
        <v>735</v>
      </c>
      <c r="D58" s="67">
        <v>107</v>
      </c>
      <c r="E58" s="36">
        <v>107</v>
      </c>
      <c r="F58" s="40" t="s">
        <v>242</v>
      </c>
      <c r="G58" s="40" t="s">
        <v>242</v>
      </c>
      <c r="H58" s="40" t="s">
        <v>242</v>
      </c>
      <c r="I58" s="40" t="s">
        <v>242</v>
      </c>
    </row>
    <row r="59" spans="2:9" x14ac:dyDescent="0.2">
      <c r="B59" s="23" t="s">
        <v>736</v>
      </c>
      <c r="D59" s="67">
        <v>18</v>
      </c>
      <c r="E59" s="36">
        <v>18</v>
      </c>
      <c r="F59" s="40">
        <v>2</v>
      </c>
      <c r="G59" s="40" t="s">
        <v>242</v>
      </c>
      <c r="H59" s="40" t="s">
        <v>242</v>
      </c>
      <c r="I59" s="40" t="s">
        <v>242</v>
      </c>
    </row>
    <row r="60" spans="2:9" x14ac:dyDescent="0.2">
      <c r="D60" s="67"/>
      <c r="E60" s="36"/>
      <c r="F60" s="36"/>
      <c r="G60" s="36"/>
      <c r="H60" s="36"/>
      <c r="I60" s="36"/>
    </row>
    <row r="61" spans="2:9" x14ac:dyDescent="0.2">
      <c r="B61" s="25" t="s">
        <v>737</v>
      </c>
      <c r="C61" s="62"/>
      <c r="D61" s="37">
        <f t="shared" ref="D61:I61" si="3">SUM(D62:D70)</f>
        <v>2437</v>
      </c>
      <c r="E61" s="62">
        <f t="shared" si="3"/>
        <v>2437</v>
      </c>
      <c r="F61" s="45" t="s">
        <v>242</v>
      </c>
      <c r="G61" s="62">
        <f t="shared" si="3"/>
        <v>7409</v>
      </c>
      <c r="H61" s="62">
        <f t="shared" si="3"/>
        <v>7445</v>
      </c>
      <c r="I61" s="62">
        <f t="shared" si="3"/>
        <v>36</v>
      </c>
    </row>
    <row r="62" spans="2:9" x14ac:dyDescent="0.2">
      <c r="B62" s="23" t="s">
        <v>738</v>
      </c>
      <c r="D62" s="67">
        <v>975</v>
      </c>
      <c r="E62" s="36">
        <v>975</v>
      </c>
      <c r="F62" s="40" t="s">
        <v>242</v>
      </c>
      <c r="G62" s="36">
        <v>4654</v>
      </c>
      <c r="H62" s="36">
        <v>4650</v>
      </c>
      <c r="I62" s="36">
        <v>18</v>
      </c>
    </row>
    <row r="63" spans="2:9" x14ac:dyDescent="0.2">
      <c r="B63" s="23" t="s">
        <v>739</v>
      </c>
      <c r="D63" s="67">
        <v>54</v>
      </c>
      <c r="E63" s="36">
        <v>54</v>
      </c>
      <c r="F63" s="40" t="s">
        <v>242</v>
      </c>
      <c r="G63" s="36">
        <v>318</v>
      </c>
      <c r="H63" s="36">
        <v>316</v>
      </c>
      <c r="I63" s="40">
        <v>2</v>
      </c>
    </row>
    <row r="64" spans="2:9" x14ac:dyDescent="0.2">
      <c r="B64" s="23" t="s">
        <v>740</v>
      </c>
      <c r="D64" s="67">
        <v>53</v>
      </c>
      <c r="E64" s="36">
        <v>53</v>
      </c>
      <c r="F64" s="40" t="s">
        <v>242</v>
      </c>
      <c r="G64" s="36">
        <v>497</v>
      </c>
      <c r="H64" s="36">
        <v>499</v>
      </c>
      <c r="I64" s="40" t="s">
        <v>242</v>
      </c>
    </row>
    <row r="65" spans="1:9" x14ac:dyDescent="0.2">
      <c r="D65" s="67"/>
      <c r="E65" s="36"/>
      <c r="F65" s="36"/>
      <c r="G65" s="36"/>
      <c r="H65" s="36"/>
      <c r="I65" s="36"/>
    </row>
    <row r="66" spans="1:9" x14ac:dyDescent="0.2">
      <c r="B66" s="23" t="s">
        <v>741</v>
      </c>
      <c r="D66" s="67">
        <v>83</v>
      </c>
      <c r="E66" s="36">
        <v>83</v>
      </c>
      <c r="F66" s="40" t="s">
        <v>242</v>
      </c>
      <c r="G66" s="36">
        <v>183</v>
      </c>
      <c r="H66" s="36">
        <v>187</v>
      </c>
      <c r="I66" s="40" t="s">
        <v>242</v>
      </c>
    </row>
    <row r="67" spans="1:9" x14ac:dyDescent="0.2">
      <c r="B67" s="23" t="s">
        <v>742</v>
      </c>
      <c r="D67" s="67">
        <v>680</v>
      </c>
      <c r="E67" s="36">
        <v>680</v>
      </c>
      <c r="F67" s="40" t="s">
        <v>242</v>
      </c>
      <c r="G67" s="36">
        <v>867</v>
      </c>
      <c r="H67" s="36">
        <v>865</v>
      </c>
      <c r="I67" s="40">
        <v>2</v>
      </c>
    </row>
    <row r="68" spans="1:9" x14ac:dyDescent="0.2">
      <c r="B68" s="23" t="s">
        <v>743</v>
      </c>
      <c r="D68" s="67">
        <v>48</v>
      </c>
      <c r="E68" s="36">
        <v>48</v>
      </c>
      <c r="F68" s="40" t="s">
        <v>242</v>
      </c>
      <c r="G68" s="36">
        <v>132</v>
      </c>
      <c r="H68" s="36">
        <v>128</v>
      </c>
      <c r="I68" s="40">
        <v>6</v>
      </c>
    </row>
    <row r="69" spans="1:9" x14ac:dyDescent="0.2">
      <c r="B69" s="23" t="s">
        <v>744</v>
      </c>
      <c r="D69" s="67">
        <v>127</v>
      </c>
      <c r="E69" s="36">
        <v>127</v>
      </c>
      <c r="F69" s="40" t="s">
        <v>242</v>
      </c>
      <c r="G69" s="36">
        <v>350</v>
      </c>
      <c r="H69" s="36">
        <v>350</v>
      </c>
      <c r="I69" s="36">
        <v>4</v>
      </c>
    </row>
    <row r="70" spans="1:9" x14ac:dyDescent="0.2">
      <c r="B70" s="23" t="s">
        <v>745</v>
      </c>
      <c r="D70" s="67">
        <v>417</v>
      </c>
      <c r="E70" s="36">
        <v>417</v>
      </c>
      <c r="F70" s="40" t="s">
        <v>242</v>
      </c>
      <c r="G70" s="36">
        <v>408</v>
      </c>
      <c r="H70" s="36">
        <v>450</v>
      </c>
      <c r="I70" s="36">
        <v>4</v>
      </c>
    </row>
    <row r="71" spans="1:9" ht="18" thickBot="1" x14ac:dyDescent="0.25">
      <c r="B71" s="27"/>
      <c r="C71" s="27"/>
      <c r="D71" s="50"/>
      <c r="E71" s="27"/>
      <c r="F71" s="27"/>
      <c r="G71" s="27"/>
      <c r="H71" s="27"/>
      <c r="I71" s="27"/>
    </row>
    <row r="72" spans="1:9" x14ac:dyDescent="0.2">
      <c r="D72" s="23" t="s">
        <v>598</v>
      </c>
    </row>
    <row r="73" spans="1:9" x14ac:dyDescent="0.2">
      <c r="A73" s="23"/>
    </row>
  </sheetData>
  <phoneticPr fontId="3"/>
  <pageMargins left="0.34" right="0.43" top="0.55000000000000004" bottom="0.59" header="0.51200000000000001" footer="0.51200000000000001"/>
  <pageSetup paperSize="12" scale="75"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zoomScaleNormal="100" workbookViewId="0">
      <selection activeCell="F16" sqref="F16"/>
    </sheetView>
  </sheetViews>
  <sheetFormatPr defaultColWidth="13.375" defaultRowHeight="17.25" x14ac:dyDescent="0.2"/>
  <cols>
    <col min="1" max="1" width="13.375" style="24" customWidth="1"/>
    <col min="2" max="2" width="27.125" style="24" customWidth="1"/>
    <col min="3" max="3" width="13.375" style="24"/>
    <col min="4" max="4" width="12.125" style="24" customWidth="1"/>
    <col min="5" max="9" width="13.375" style="24"/>
    <col min="10" max="10" width="12.125" style="24" customWidth="1"/>
    <col min="11" max="26" width="13.375" style="24"/>
    <col min="27" max="32" width="10.875" style="24" customWidth="1"/>
    <col min="33" max="33" width="8.375" style="24" customWidth="1"/>
    <col min="34" max="36" width="10.875" style="24" customWidth="1"/>
    <col min="37" max="37" width="8.375" style="24" customWidth="1"/>
    <col min="38" max="38" width="3.375" style="24" customWidth="1"/>
    <col min="39" max="39" width="53.375" style="24" customWidth="1"/>
    <col min="40" max="43" width="13.375" style="24"/>
    <col min="44" max="44" width="3.375" style="24" customWidth="1"/>
    <col min="45" max="45" width="53.375" style="24" customWidth="1"/>
    <col min="46" max="256" width="13.375" style="24"/>
    <col min="257" max="257" width="13.375" style="24" customWidth="1"/>
    <col min="258" max="258" width="27.125" style="24" customWidth="1"/>
    <col min="259" max="259" width="13.375" style="24"/>
    <col min="260" max="260" width="12.125" style="24" customWidth="1"/>
    <col min="261" max="265" width="13.375" style="24"/>
    <col min="266" max="266" width="12.125" style="24" customWidth="1"/>
    <col min="267" max="282" width="13.375" style="24"/>
    <col min="283" max="288" width="10.875" style="24" customWidth="1"/>
    <col min="289" max="289" width="8.375" style="24" customWidth="1"/>
    <col min="290" max="292" width="10.875" style="24" customWidth="1"/>
    <col min="293" max="293" width="8.375" style="24" customWidth="1"/>
    <col min="294" max="294" width="3.375" style="24" customWidth="1"/>
    <col min="295" max="295" width="53.375" style="24" customWidth="1"/>
    <col min="296" max="299" width="13.375" style="24"/>
    <col min="300" max="300" width="3.375" style="24" customWidth="1"/>
    <col min="301" max="301" width="53.375" style="24" customWidth="1"/>
    <col min="302" max="512" width="13.375" style="24"/>
    <col min="513" max="513" width="13.375" style="24" customWidth="1"/>
    <col min="514" max="514" width="27.125" style="24" customWidth="1"/>
    <col min="515" max="515" width="13.375" style="24"/>
    <col min="516" max="516" width="12.125" style="24" customWidth="1"/>
    <col min="517" max="521" width="13.375" style="24"/>
    <col min="522" max="522" width="12.125" style="24" customWidth="1"/>
    <col min="523" max="538" width="13.375" style="24"/>
    <col min="539" max="544" width="10.875" style="24" customWidth="1"/>
    <col min="545" max="545" width="8.375" style="24" customWidth="1"/>
    <col min="546" max="548" width="10.875" style="24" customWidth="1"/>
    <col min="549" max="549" width="8.375" style="24" customWidth="1"/>
    <col min="550" max="550" width="3.375" style="24" customWidth="1"/>
    <col min="551" max="551" width="53.375" style="24" customWidth="1"/>
    <col min="552" max="555" width="13.375" style="24"/>
    <col min="556" max="556" width="3.375" style="24" customWidth="1"/>
    <col min="557" max="557" width="53.375" style="24" customWidth="1"/>
    <col min="558" max="768" width="13.375" style="24"/>
    <col min="769" max="769" width="13.375" style="24" customWidth="1"/>
    <col min="770" max="770" width="27.125" style="24" customWidth="1"/>
    <col min="771" max="771" width="13.375" style="24"/>
    <col min="772" max="772" width="12.125" style="24" customWidth="1"/>
    <col min="773" max="777" width="13.375" style="24"/>
    <col min="778" max="778" width="12.125" style="24" customWidth="1"/>
    <col min="779" max="794" width="13.375" style="24"/>
    <col min="795" max="800" width="10.875" style="24" customWidth="1"/>
    <col min="801" max="801" width="8.375" style="24" customWidth="1"/>
    <col min="802" max="804" width="10.875" style="24" customWidth="1"/>
    <col min="805" max="805" width="8.375" style="24" customWidth="1"/>
    <col min="806" max="806" width="3.375" style="24" customWidth="1"/>
    <col min="807" max="807" width="53.375" style="24" customWidth="1"/>
    <col min="808" max="811" width="13.375" style="24"/>
    <col min="812" max="812" width="3.375" style="24" customWidth="1"/>
    <col min="813" max="813" width="53.375" style="24" customWidth="1"/>
    <col min="814" max="1024" width="13.375" style="24"/>
    <col min="1025" max="1025" width="13.375" style="24" customWidth="1"/>
    <col min="1026" max="1026" width="27.125" style="24" customWidth="1"/>
    <col min="1027" max="1027" width="13.375" style="24"/>
    <col min="1028" max="1028" width="12.125" style="24" customWidth="1"/>
    <col min="1029" max="1033" width="13.375" style="24"/>
    <col min="1034" max="1034" width="12.125" style="24" customWidth="1"/>
    <col min="1035" max="1050" width="13.375" style="24"/>
    <col min="1051" max="1056" width="10.875" style="24" customWidth="1"/>
    <col min="1057" max="1057" width="8.375" style="24" customWidth="1"/>
    <col min="1058" max="1060" width="10.875" style="24" customWidth="1"/>
    <col min="1061" max="1061" width="8.375" style="24" customWidth="1"/>
    <col min="1062" max="1062" width="3.375" style="24" customWidth="1"/>
    <col min="1063" max="1063" width="53.375" style="24" customWidth="1"/>
    <col min="1064" max="1067" width="13.375" style="24"/>
    <col min="1068" max="1068" width="3.375" style="24" customWidth="1"/>
    <col min="1069" max="1069" width="53.375" style="24" customWidth="1"/>
    <col min="1070" max="1280" width="13.375" style="24"/>
    <col min="1281" max="1281" width="13.375" style="24" customWidth="1"/>
    <col min="1282" max="1282" width="27.125" style="24" customWidth="1"/>
    <col min="1283" max="1283" width="13.375" style="24"/>
    <col min="1284" max="1284" width="12.125" style="24" customWidth="1"/>
    <col min="1285" max="1289" width="13.375" style="24"/>
    <col min="1290" max="1290" width="12.125" style="24" customWidth="1"/>
    <col min="1291" max="1306" width="13.375" style="24"/>
    <col min="1307" max="1312" width="10.875" style="24" customWidth="1"/>
    <col min="1313" max="1313" width="8.375" style="24" customWidth="1"/>
    <col min="1314" max="1316" width="10.875" style="24" customWidth="1"/>
    <col min="1317" max="1317" width="8.375" style="24" customWidth="1"/>
    <col min="1318" max="1318" width="3.375" style="24" customWidth="1"/>
    <col min="1319" max="1319" width="53.375" style="24" customWidth="1"/>
    <col min="1320" max="1323" width="13.375" style="24"/>
    <col min="1324" max="1324" width="3.375" style="24" customWidth="1"/>
    <col min="1325" max="1325" width="53.375" style="24" customWidth="1"/>
    <col min="1326" max="1536" width="13.375" style="24"/>
    <col min="1537" max="1537" width="13.375" style="24" customWidth="1"/>
    <col min="1538" max="1538" width="27.125" style="24" customWidth="1"/>
    <col min="1539" max="1539" width="13.375" style="24"/>
    <col min="1540" max="1540" width="12.125" style="24" customWidth="1"/>
    <col min="1541" max="1545" width="13.375" style="24"/>
    <col min="1546" max="1546" width="12.125" style="24" customWidth="1"/>
    <col min="1547" max="1562" width="13.375" style="24"/>
    <col min="1563" max="1568" width="10.875" style="24" customWidth="1"/>
    <col min="1569" max="1569" width="8.375" style="24" customWidth="1"/>
    <col min="1570" max="1572" width="10.875" style="24" customWidth="1"/>
    <col min="1573" max="1573" width="8.375" style="24" customWidth="1"/>
    <col min="1574" max="1574" width="3.375" style="24" customWidth="1"/>
    <col min="1575" max="1575" width="53.375" style="24" customWidth="1"/>
    <col min="1576" max="1579" width="13.375" style="24"/>
    <col min="1580" max="1580" width="3.375" style="24" customWidth="1"/>
    <col min="1581" max="1581" width="53.375" style="24" customWidth="1"/>
    <col min="1582" max="1792" width="13.375" style="24"/>
    <col min="1793" max="1793" width="13.375" style="24" customWidth="1"/>
    <col min="1794" max="1794" width="27.125" style="24" customWidth="1"/>
    <col min="1795" max="1795" width="13.375" style="24"/>
    <col min="1796" max="1796" width="12.125" style="24" customWidth="1"/>
    <col min="1797" max="1801" width="13.375" style="24"/>
    <col min="1802" max="1802" width="12.125" style="24" customWidth="1"/>
    <col min="1803" max="1818" width="13.375" style="24"/>
    <col min="1819" max="1824" width="10.875" style="24" customWidth="1"/>
    <col min="1825" max="1825" width="8.375" style="24" customWidth="1"/>
    <col min="1826" max="1828" width="10.875" style="24" customWidth="1"/>
    <col min="1829" max="1829" width="8.375" style="24" customWidth="1"/>
    <col min="1830" max="1830" width="3.375" style="24" customWidth="1"/>
    <col min="1831" max="1831" width="53.375" style="24" customWidth="1"/>
    <col min="1832" max="1835" width="13.375" style="24"/>
    <col min="1836" max="1836" width="3.375" style="24" customWidth="1"/>
    <col min="1837" max="1837" width="53.375" style="24" customWidth="1"/>
    <col min="1838" max="2048" width="13.375" style="24"/>
    <col min="2049" max="2049" width="13.375" style="24" customWidth="1"/>
    <col min="2050" max="2050" width="27.125" style="24" customWidth="1"/>
    <col min="2051" max="2051" width="13.375" style="24"/>
    <col min="2052" max="2052" width="12.125" style="24" customWidth="1"/>
    <col min="2053" max="2057" width="13.375" style="24"/>
    <col min="2058" max="2058" width="12.125" style="24" customWidth="1"/>
    <col min="2059" max="2074" width="13.375" style="24"/>
    <col min="2075" max="2080" width="10.875" style="24" customWidth="1"/>
    <col min="2081" max="2081" width="8.375" style="24" customWidth="1"/>
    <col min="2082" max="2084" width="10.875" style="24" customWidth="1"/>
    <col min="2085" max="2085" width="8.375" style="24" customWidth="1"/>
    <col min="2086" max="2086" width="3.375" style="24" customWidth="1"/>
    <col min="2087" max="2087" width="53.375" style="24" customWidth="1"/>
    <col min="2088" max="2091" width="13.375" style="24"/>
    <col min="2092" max="2092" width="3.375" style="24" customWidth="1"/>
    <col min="2093" max="2093" width="53.375" style="24" customWidth="1"/>
    <col min="2094" max="2304" width="13.375" style="24"/>
    <col min="2305" max="2305" width="13.375" style="24" customWidth="1"/>
    <col min="2306" max="2306" width="27.125" style="24" customWidth="1"/>
    <col min="2307" max="2307" width="13.375" style="24"/>
    <col min="2308" max="2308" width="12.125" style="24" customWidth="1"/>
    <col min="2309" max="2313" width="13.375" style="24"/>
    <col min="2314" max="2314" width="12.125" style="24" customWidth="1"/>
    <col min="2315" max="2330" width="13.375" style="24"/>
    <col min="2331" max="2336" width="10.875" style="24" customWidth="1"/>
    <col min="2337" max="2337" width="8.375" style="24" customWidth="1"/>
    <col min="2338" max="2340" width="10.875" style="24" customWidth="1"/>
    <col min="2341" max="2341" width="8.375" style="24" customWidth="1"/>
    <col min="2342" max="2342" width="3.375" style="24" customWidth="1"/>
    <col min="2343" max="2343" width="53.375" style="24" customWidth="1"/>
    <col min="2344" max="2347" width="13.375" style="24"/>
    <col min="2348" max="2348" width="3.375" style="24" customWidth="1"/>
    <col min="2349" max="2349" width="53.375" style="24" customWidth="1"/>
    <col min="2350" max="2560" width="13.375" style="24"/>
    <col min="2561" max="2561" width="13.375" style="24" customWidth="1"/>
    <col min="2562" max="2562" width="27.125" style="24" customWidth="1"/>
    <col min="2563" max="2563" width="13.375" style="24"/>
    <col min="2564" max="2564" width="12.125" style="24" customWidth="1"/>
    <col min="2565" max="2569" width="13.375" style="24"/>
    <col min="2570" max="2570" width="12.125" style="24" customWidth="1"/>
    <col min="2571" max="2586" width="13.375" style="24"/>
    <col min="2587" max="2592" width="10.875" style="24" customWidth="1"/>
    <col min="2593" max="2593" width="8.375" style="24" customWidth="1"/>
    <col min="2594" max="2596" width="10.875" style="24" customWidth="1"/>
    <col min="2597" max="2597" width="8.375" style="24" customWidth="1"/>
    <col min="2598" max="2598" width="3.375" style="24" customWidth="1"/>
    <col min="2599" max="2599" width="53.375" style="24" customWidth="1"/>
    <col min="2600" max="2603" width="13.375" style="24"/>
    <col min="2604" max="2604" width="3.375" style="24" customWidth="1"/>
    <col min="2605" max="2605" width="53.375" style="24" customWidth="1"/>
    <col min="2606" max="2816" width="13.375" style="24"/>
    <col min="2817" max="2817" width="13.375" style="24" customWidth="1"/>
    <col min="2818" max="2818" width="27.125" style="24" customWidth="1"/>
    <col min="2819" max="2819" width="13.375" style="24"/>
    <col min="2820" max="2820" width="12.125" style="24" customWidth="1"/>
    <col min="2821" max="2825" width="13.375" style="24"/>
    <col min="2826" max="2826" width="12.125" style="24" customWidth="1"/>
    <col min="2827" max="2842" width="13.375" style="24"/>
    <col min="2843" max="2848" width="10.875" style="24" customWidth="1"/>
    <col min="2849" max="2849" width="8.375" style="24" customWidth="1"/>
    <col min="2850" max="2852" width="10.875" style="24" customWidth="1"/>
    <col min="2853" max="2853" width="8.375" style="24" customWidth="1"/>
    <col min="2854" max="2854" width="3.375" style="24" customWidth="1"/>
    <col min="2855" max="2855" width="53.375" style="24" customWidth="1"/>
    <col min="2856" max="2859" width="13.375" style="24"/>
    <col min="2860" max="2860" width="3.375" style="24" customWidth="1"/>
    <col min="2861" max="2861" width="53.375" style="24" customWidth="1"/>
    <col min="2862" max="3072" width="13.375" style="24"/>
    <col min="3073" max="3073" width="13.375" style="24" customWidth="1"/>
    <col min="3074" max="3074" width="27.125" style="24" customWidth="1"/>
    <col min="3075" max="3075" width="13.375" style="24"/>
    <col min="3076" max="3076" width="12.125" style="24" customWidth="1"/>
    <col min="3077" max="3081" width="13.375" style="24"/>
    <col min="3082" max="3082" width="12.125" style="24" customWidth="1"/>
    <col min="3083" max="3098" width="13.375" style="24"/>
    <col min="3099" max="3104" width="10.875" style="24" customWidth="1"/>
    <col min="3105" max="3105" width="8.375" style="24" customWidth="1"/>
    <col min="3106" max="3108" width="10.875" style="24" customWidth="1"/>
    <col min="3109" max="3109" width="8.375" style="24" customWidth="1"/>
    <col min="3110" max="3110" width="3.375" style="24" customWidth="1"/>
    <col min="3111" max="3111" width="53.375" style="24" customWidth="1"/>
    <col min="3112" max="3115" width="13.375" style="24"/>
    <col min="3116" max="3116" width="3.375" style="24" customWidth="1"/>
    <col min="3117" max="3117" width="53.375" style="24" customWidth="1"/>
    <col min="3118" max="3328" width="13.375" style="24"/>
    <col min="3329" max="3329" width="13.375" style="24" customWidth="1"/>
    <col min="3330" max="3330" width="27.125" style="24" customWidth="1"/>
    <col min="3331" max="3331" width="13.375" style="24"/>
    <col min="3332" max="3332" width="12.125" style="24" customWidth="1"/>
    <col min="3333" max="3337" width="13.375" style="24"/>
    <col min="3338" max="3338" width="12.125" style="24" customWidth="1"/>
    <col min="3339" max="3354" width="13.375" style="24"/>
    <col min="3355" max="3360" width="10.875" style="24" customWidth="1"/>
    <col min="3361" max="3361" width="8.375" style="24" customWidth="1"/>
    <col min="3362" max="3364" width="10.875" style="24" customWidth="1"/>
    <col min="3365" max="3365" width="8.375" style="24" customWidth="1"/>
    <col min="3366" max="3366" width="3.375" style="24" customWidth="1"/>
    <col min="3367" max="3367" width="53.375" style="24" customWidth="1"/>
    <col min="3368" max="3371" width="13.375" style="24"/>
    <col min="3372" max="3372" width="3.375" style="24" customWidth="1"/>
    <col min="3373" max="3373" width="53.375" style="24" customWidth="1"/>
    <col min="3374" max="3584" width="13.375" style="24"/>
    <col min="3585" max="3585" width="13.375" style="24" customWidth="1"/>
    <col min="3586" max="3586" width="27.125" style="24" customWidth="1"/>
    <col min="3587" max="3587" width="13.375" style="24"/>
    <col min="3588" max="3588" width="12.125" style="24" customWidth="1"/>
    <col min="3589" max="3593" width="13.375" style="24"/>
    <col min="3594" max="3594" width="12.125" style="24" customWidth="1"/>
    <col min="3595" max="3610" width="13.375" style="24"/>
    <col min="3611" max="3616" width="10.875" style="24" customWidth="1"/>
    <col min="3617" max="3617" width="8.375" style="24" customWidth="1"/>
    <col min="3618" max="3620" width="10.875" style="24" customWidth="1"/>
    <col min="3621" max="3621" width="8.375" style="24" customWidth="1"/>
    <col min="3622" max="3622" width="3.375" style="24" customWidth="1"/>
    <col min="3623" max="3623" width="53.375" style="24" customWidth="1"/>
    <col min="3624" max="3627" width="13.375" style="24"/>
    <col min="3628" max="3628" width="3.375" style="24" customWidth="1"/>
    <col min="3629" max="3629" width="53.375" style="24" customWidth="1"/>
    <col min="3630" max="3840" width="13.375" style="24"/>
    <col min="3841" max="3841" width="13.375" style="24" customWidth="1"/>
    <col min="3842" max="3842" width="27.125" style="24" customWidth="1"/>
    <col min="3843" max="3843" width="13.375" style="24"/>
    <col min="3844" max="3844" width="12.125" style="24" customWidth="1"/>
    <col min="3845" max="3849" width="13.375" style="24"/>
    <col min="3850" max="3850" width="12.125" style="24" customWidth="1"/>
    <col min="3851" max="3866" width="13.375" style="24"/>
    <col min="3867" max="3872" width="10.875" style="24" customWidth="1"/>
    <col min="3873" max="3873" width="8.375" style="24" customWidth="1"/>
    <col min="3874" max="3876" width="10.875" style="24" customWidth="1"/>
    <col min="3877" max="3877" width="8.375" style="24" customWidth="1"/>
    <col min="3878" max="3878" width="3.375" style="24" customWidth="1"/>
    <col min="3879" max="3879" width="53.375" style="24" customWidth="1"/>
    <col min="3880" max="3883" width="13.375" style="24"/>
    <col min="3884" max="3884" width="3.375" style="24" customWidth="1"/>
    <col min="3885" max="3885" width="53.375" style="24" customWidth="1"/>
    <col min="3886" max="4096" width="13.375" style="24"/>
    <col min="4097" max="4097" width="13.375" style="24" customWidth="1"/>
    <col min="4098" max="4098" width="27.125" style="24" customWidth="1"/>
    <col min="4099" max="4099" width="13.375" style="24"/>
    <col min="4100" max="4100" width="12.125" style="24" customWidth="1"/>
    <col min="4101" max="4105" width="13.375" style="24"/>
    <col min="4106" max="4106" width="12.125" style="24" customWidth="1"/>
    <col min="4107" max="4122" width="13.375" style="24"/>
    <col min="4123" max="4128" width="10.875" style="24" customWidth="1"/>
    <col min="4129" max="4129" width="8.375" style="24" customWidth="1"/>
    <col min="4130" max="4132" width="10.875" style="24" customWidth="1"/>
    <col min="4133" max="4133" width="8.375" style="24" customWidth="1"/>
    <col min="4134" max="4134" width="3.375" style="24" customWidth="1"/>
    <col min="4135" max="4135" width="53.375" style="24" customWidth="1"/>
    <col min="4136" max="4139" width="13.375" style="24"/>
    <col min="4140" max="4140" width="3.375" style="24" customWidth="1"/>
    <col min="4141" max="4141" width="53.375" style="24" customWidth="1"/>
    <col min="4142" max="4352" width="13.375" style="24"/>
    <col min="4353" max="4353" width="13.375" style="24" customWidth="1"/>
    <col min="4354" max="4354" width="27.125" style="24" customWidth="1"/>
    <col min="4355" max="4355" width="13.375" style="24"/>
    <col min="4356" max="4356" width="12.125" style="24" customWidth="1"/>
    <col min="4357" max="4361" width="13.375" style="24"/>
    <col min="4362" max="4362" width="12.125" style="24" customWidth="1"/>
    <col min="4363" max="4378" width="13.375" style="24"/>
    <col min="4379" max="4384" width="10.875" style="24" customWidth="1"/>
    <col min="4385" max="4385" width="8.375" style="24" customWidth="1"/>
    <col min="4386" max="4388" width="10.875" style="24" customWidth="1"/>
    <col min="4389" max="4389" width="8.375" style="24" customWidth="1"/>
    <col min="4390" max="4390" width="3.375" style="24" customWidth="1"/>
    <col min="4391" max="4391" width="53.375" style="24" customWidth="1"/>
    <col min="4392" max="4395" width="13.375" style="24"/>
    <col min="4396" max="4396" width="3.375" style="24" customWidth="1"/>
    <col min="4397" max="4397" width="53.375" style="24" customWidth="1"/>
    <col min="4398" max="4608" width="13.375" style="24"/>
    <col min="4609" max="4609" width="13.375" style="24" customWidth="1"/>
    <col min="4610" max="4610" width="27.125" style="24" customWidth="1"/>
    <col min="4611" max="4611" width="13.375" style="24"/>
    <col min="4612" max="4612" width="12.125" style="24" customWidth="1"/>
    <col min="4613" max="4617" width="13.375" style="24"/>
    <col min="4618" max="4618" width="12.125" style="24" customWidth="1"/>
    <col min="4619" max="4634" width="13.375" style="24"/>
    <col min="4635" max="4640" width="10.875" style="24" customWidth="1"/>
    <col min="4641" max="4641" width="8.375" style="24" customWidth="1"/>
    <col min="4642" max="4644" width="10.875" style="24" customWidth="1"/>
    <col min="4645" max="4645" width="8.375" style="24" customWidth="1"/>
    <col min="4646" max="4646" width="3.375" style="24" customWidth="1"/>
    <col min="4647" max="4647" width="53.375" style="24" customWidth="1"/>
    <col min="4648" max="4651" width="13.375" style="24"/>
    <col min="4652" max="4652" width="3.375" style="24" customWidth="1"/>
    <col min="4653" max="4653" width="53.375" style="24" customWidth="1"/>
    <col min="4654" max="4864" width="13.375" style="24"/>
    <col min="4865" max="4865" width="13.375" style="24" customWidth="1"/>
    <col min="4866" max="4866" width="27.125" style="24" customWidth="1"/>
    <col min="4867" max="4867" width="13.375" style="24"/>
    <col min="4868" max="4868" width="12.125" style="24" customWidth="1"/>
    <col min="4869" max="4873" width="13.375" style="24"/>
    <col min="4874" max="4874" width="12.125" style="24" customWidth="1"/>
    <col min="4875" max="4890" width="13.375" style="24"/>
    <col min="4891" max="4896" width="10.875" style="24" customWidth="1"/>
    <col min="4897" max="4897" width="8.375" style="24" customWidth="1"/>
    <col min="4898" max="4900" width="10.875" style="24" customWidth="1"/>
    <col min="4901" max="4901" width="8.375" style="24" customWidth="1"/>
    <col min="4902" max="4902" width="3.375" style="24" customWidth="1"/>
    <col min="4903" max="4903" width="53.375" style="24" customWidth="1"/>
    <col min="4904" max="4907" width="13.375" style="24"/>
    <col min="4908" max="4908" width="3.375" style="24" customWidth="1"/>
    <col min="4909" max="4909" width="53.375" style="24" customWidth="1"/>
    <col min="4910" max="5120" width="13.375" style="24"/>
    <col min="5121" max="5121" width="13.375" style="24" customWidth="1"/>
    <col min="5122" max="5122" width="27.125" style="24" customWidth="1"/>
    <col min="5123" max="5123" width="13.375" style="24"/>
    <col min="5124" max="5124" width="12.125" style="24" customWidth="1"/>
    <col min="5125" max="5129" width="13.375" style="24"/>
    <col min="5130" max="5130" width="12.125" style="24" customWidth="1"/>
    <col min="5131" max="5146" width="13.375" style="24"/>
    <col min="5147" max="5152" width="10.875" style="24" customWidth="1"/>
    <col min="5153" max="5153" width="8.375" style="24" customWidth="1"/>
    <col min="5154" max="5156" width="10.875" style="24" customWidth="1"/>
    <col min="5157" max="5157" width="8.375" style="24" customWidth="1"/>
    <col min="5158" max="5158" width="3.375" style="24" customWidth="1"/>
    <col min="5159" max="5159" width="53.375" style="24" customWidth="1"/>
    <col min="5160" max="5163" width="13.375" style="24"/>
    <col min="5164" max="5164" width="3.375" style="24" customWidth="1"/>
    <col min="5165" max="5165" width="53.375" style="24" customWidth="1"/>
    <col min="5166" max="5376" width="13.375" style="24"/>
    <col min="5377" max="5377" width="13.375" style="24" customWidth="1"/>
    <col min="5378" max="5378" width="27.125" style="24" customWidth="1"/>
    <col min="5379" max="5379" width="13.375" style="24"/>
    <col min="5380" max="5380" width="12.125" style="24" customWidth="1"/>
    <col min="5381" max="5385" width="13.375" style="24"/>
    <col min="5386" max="5386" width="12.125" style="24" customWidth="1"/>
    <col min="5387" max="5402" width="13.375" style="24"/>
    <col min="5403" max="5408" width="10.875" style="24" customWidth="1"/>
    <col min="5409" max="5409" width="8.375" style="24" customWidth="1"/>
    <col min="5410" max="5412" width="10.875" style="24" customWidth="1"/>
    <col min="5413" max="5413" width="8.375" style="24" customWidth="1"/>
    <col min="5414" max="5414" width="3.375" style="24" customWidth="1"/>
    <col min="5415" max="5415" width="53.375" style="24" customWidth="1"/>
    <col min="5416" max="5419" width="13.375" style="24"/>
    <col min="5420" max="5420" width="3.375" style="24" customWidth="1"/>
    <col min="5421" max="5421" width="53.375" style="24" customWidth="1"/>
    <col min="5422" max="5632" width="13.375" style="24"/>
    <col min="5633" max="5633" width="13.375" style="24" customWidth="1"/>
    <col min="5634" max="5634" width="27.125" style="24" customWidth="1"/>
    <col min="5635" max="5635" width="13.375" style="24"/>
    <col min="5636" max="5636" width="12.125" style="24" customWidth="1"/>
    <col min="5637" max="5641" width="13.375" style="24"/>
    <col min="5642" max="5642" width="12.125" style="24" customWidth="1"/>
    <col min="5643" max="5658" width="13.375" style="24"/>
    <col min="5659" max="5664" width="10.875" style="24" customWidth="1"/>
    <col min="5665" max="5665" width="8.375" style="24" customWidth="1"/>
    <col min="5666" max="5668" width="10.875" style="24" customWidth="1"/>
    <col min="5669" max="5669" width="8.375" style="24" customWidth="1"/>
    <col min="5670" max="5670" width="3.375" style="24" customWidth="1"/>
    <col min="5671" max="5671" width="53.375" style="24" customWidth="1"/>
    <col min="5672" max="5675" width="13.375" style="24"/>
    <col min="5676" max="5676" width="3.375" style="24" customWidth="1"/>
    <col min="5677" max="5677" width="53.375" style="24" customWidth="1"/>
    <col min="5678" max="5888" width="13.375" style="24"/>
    <col min="5889" max="5889" width="13.375" style="24" customWidth="1"/>
    <col min="5890" max="5890" width="27.125" style="24" customWidth="1"/>
    <col min="5891" max="5891" width="13.375" style="24"/>
    <col min="5892" max="5892" width="12.125" style="24" customWidth="1"/>
    <col min="5893" max="5897" width="13.375" style="24"/>
    <col min="5898" max="5898" width="12.125" style="24" customWidth="1"/>
    <col min="5899" max="5914" width="13.375" style="24"/>
    <col min="5915" max="5920" width="10.875" style="24" customWidth="1"/>
    <col min="5921" max="5921" width="8.375" style="24" customWidth="1"/>
    <col min="5922" max="5924" width="10.875" style="24" customWidth="1"/>
    <col min="5925" max="5925" width="8.375" style="24" customWidth="1"/>
    <col min="5926" max="5926" width="3.375" style="24" customWidth="1"/>
    <col min="5927" max="5927" width="53.375" style="24" customWidth="1"/>
    <col min="5928" max="5931" width="13.375" style="24"/>
    <col min="5932" max="5932" width="3.375" style="24" customWidth="1"/>
    <col min="5933" max="5933" width="53.375" style="24" customWidth="1"/>
    <col min="5934" max="6144" width="13.375" style="24"/>
    <col min="6145" max="6145" width="13.375" style="24" customWidth="1"/>
    <col min="6146" max="6146" width="27.125" style="24" customWidth="1"/>
    <col min="6147" max="6147" width="13.375" style="24"/>
    <col min="6148" max="6148" width="12.125" style="24" customWidth="1"/>
    <col min="6149" max="6153" width="13.375" style="24"/>
    <col min="6154" max="6154" width="12.125" style="24" customWidth="1"/>
    <col min="6155" max="6170" width="13.375" style="24"/>
    <col min="6171" max="6176" width="10.875" style="24" customWidth="1"/>
    <col min="6177" max="6177" width="8.375" style="24" customWidth="1"/>
    <col min="6178" max="6180" width="10.875" style="24" customWidth="1"/>
    <col min="6181" max="6181" width="8.375" style="24" customWidth="1"/>
    <col min="6182" max="6182" width="3.375" style="24" customWidth="1"/>
    <col min="6183" max="6183" width="53.375" style="24" customWidth="1"/>
    <col min="6184" max="6187" width="13.375" style="24"/>
    <col min="6188" max="6188" width="3.375" style="24" customWidth="1"/>
    <col min="6189" max="6189" width="53.375" style="24" customWidth="1"/>
    <col min="6190" max="6400" width="13.375" style="24"/>
    <col min="6401" max="6401" width="13.375" style="24" customWidth="1"/>
    <col min="6402" max="6402" width="27.125" style="24" customWidth="1"/>
    <col min="6403" max="6403" width="13.375" style="24"/>
    <col min="6404" max="6404" width="12.125" style="24" customWidth="1"/>
    <col min="6405" max="6409" width="13.375" style="24"/>
    <col min="6410" max="6410" width="12.125" style="24" customWidth="1"/>
    <col min="6411" max="6426" width="13.375" style="24"/>
    <col min="6427" max="6432" width="10.875" style="24" customWidth="1"/>
    <col min="6433" max="6433" width="8.375" style="24" customWidth="1"/>
    <col min="6434" max="6436" width="10.875" style="24" customWidth="1"/>
    <col min="6437" max="6437" width="8.375" style="24" customWidth="1"/>
    <col min="6438" max="6438" width="3.375" style="24" customWidth="1"/>
    <col min="6439" max="6439" width="53.375" style="24" customWidth="1"/>
    <col min="6440" max="6443" width="13.375" style="24"/>
    <col min="6444" max="6444" width="3.375" style="24" customWidth="1"/>
    <col min="6445" max="6445" width="53.375" style="24" customWidth="1"/>
    <col min="6446" max="6656" width="13.375" style="24"/>
    <col min="6657" max="6657" width="13.375" style="24" customWidth="1"/>
    <col min="6658" max="6658" width="27.125" style="24" customWidth="1"/>
    <col min="6659" max="6659" width="13.375" style="24"/>
    <col min="6660" max="6660" width="12.125" style="24" customWidth="1"/>
    <col min="6661" max="6665" width="13.375" style="24"/>
    <col min="6666" max="6666" width="12.125" style="24" customWidth="1"/>
    <col min="6667" max="6682" width="13.375" style="24"/>
    <col min="6683" max="6688" width="10.875" style="24" customWidth="1"/>
    <col min="6689" max="6689" width="8.375" style="24" customWidth="1"/>
    <col min="6690" max="6692" width="10.875" style="24" customWidth="1"/>
    <col min="6693" max="6693" width="8.375" style="24" customWidth="1"/>
    <col min="6694" max="6694" width="3.375" style="24" customWidth="1"/>
    <col min="6695" max="6695" width="53.375" style="24" customWidth="1"/>
    <col min="6696" max="6699" width="13.375" style="24"/>
    <col min="6700" max="6700" width="3.375" style="24" customWidth="1"/>
    <col min="6701" max="6701" width="53.375" style="24" customWidth="1"/>
    <col min="6702" max="6912" width="13.375" style="24"/>
    <col min="6913" max="6913" width="13.375" style="24" customWidth="1"/>
    <col min="6914" max="6914" width="27.125" style="24" customWidth="1"/>
    <col min="6915" max="6915" width="13.375" style="24"/>
    <col min="6916" max="6916" width="12.125" style="24" customWidth="1"/>
    <col min="6917" max="6921" width="13.375" style="24"/>
    <col min="6922" max="6922" width="12.125" style="24" customWidth="1"/>
    <col min="6923" max="6938" width="13.375" style="24"/>
    <col min="6939" max="6944" width="10.875" style="24" customWidth="1"/>
    <col min="6945" max="6945" width="8.375" style="24" customWidth="1"/>
    <col min="6946" max="6948" width="10.875" style="24" customWidth="1"/>
    <col min="6949" max="6949" width="8.375" style="24" customWidth="1"/>
    <col min="6950" max="6950" width="3.375" style="24" customWidth="1"/>
    <col min="6951" max="6951" width="53.375" style="24" customWidth="1"/>
    <col min="6952" max="6955" width="13.375" style="24"/>
    <col min="6956" max="6956" width="3.375" style="24" customWidth="1"/>
    <col min="6957" max="6957" width="53.375" style="24" customWidth="1"/>
    <col min="6958" max="7168" width="13.375" style="24"/>
    <col min="7169" max="7169" width="13.375" style="24" customWidth="1"/>
    <col min="7170" max="7170" width="27.125" style="24" customWidth="1"/>
    <col min="7171" max="7171" width="13.375" style="24"/>
    <col min="7172" max="7172" width="12.125" style="24" customWidth="1"/>
    <col min="7173" max="7177" width="13.375" style="24"/>
    <col min="7178" max="7178" width="12.125" style="24" customWidth="1"/>
    <col min="7179" max="7194" width="13.375" style="24"/>
    <col min="7195" max="7200" width="10.875" style="24" customWidth="1"/>
    <col min="7201" max="7201" width="8.375" style="24" customWidth="1"/>
    <col min="7202" max="7204" width="10.875" style="24" customWidth="1"/>
    <col min="7205" max="7205" width="8.375" style="24" customWidth="1"/>
    <col min="7206" max="7206" width="3.375" style="24" customWidth="1"/>
    <col min="7207" max="7207" width="53.375" style="24" customWidth="1"/>
    <col min="7208" max="7211" width="13.375" style="24"/>
    <col min="7212" max="7212" width="3.375" style="24" customWidth="1"/>
    <col min="7213" max="7213" width="53.375" style="24" customWidth="1"/>
    <col min="7214" max="7424" width="13.375" style="24"/>
    <col min="7425" max="7425" width="13.375" style="24" customWidth="1"/>
    <col min="7426" max="7426" width="27.125" style="24" customWidth="1"/>
    <col min="7427" max="7427" width="13.375" style="24"/>
    <col min="7428" max="7428" width="12.125" style="24" customWidth="1"/>
    <col min="7429" max="7433" width="13.375" style="24"/>
    <col min="7434" max="7434" width="12.125" style="24" customWidth="1"/>
    <col min="7435" max="7450" width="13.375" style="24"/>
    <col min="7451" max="7456" width="10.875" style="24" customWidth="1"/>
    <col min="7457" max="7457" width="8.375" style="24" customWidth="1"/>
    <col min="7458" max="7460" width="10.875" style="24" customWidth="1"/>
    <col min="7461" max="7461" width="8.375" style="24" customWidth="1"/>
    <col min="7462" max="7462" width="3.375" style="24" customWidth="1"/>
    <col min="7463" max="7463" width="53.375" style="24" customWidth="1"/>
    <col min="7464" max="7467" width="13.375" style="24"/>
    <col min="7468" max="7468" width="3.375" style="24" customWidth="1"/>
    <col min="7469" max="7469" width="53.375" style="24" customWidth="1"/>
    <col min="7470" max="7680" width="13.375" style="24"/>
    <col min="7681" max="7681" width="13.375" style="24" customWidth="1"/>
    <col min="7682" max="7682" width="27.125" style="24" customWidth="1"/>
    <col min="7683" max="7683" width="13.375" style="24"/>
    <col min="7684" max="7684" width="12.125" style="24" customWidth="1"/>
    <col min="7685" max="7689" width="13.375" style="24"/>
    <col min="7690" max="7690" width="12.125" style="24" customWidth="1"/>
    <col min="7691" max="7706" width="13.375" style="24"/>
    <col min="7707" max="7712" width="10.875" style="24" customWidth="1"/>
    <col min="7713" max="7713" width="8.375" style="24" customWidth="1"/>
    <col min="7714" max="7716" width="10.875" style="24" customWidth="1"/>
    <col min="7717" max="7717" width="8.375" style="24" customWidth="1"/>
    <col min="7718" max="7718" width="3.375" style="24" customWidth="1"/>
    <col min="7719" max="7719" width="53.375" style="24" customWidth="1"/>
    <col min="7720" max="7723" width="13.375" style="24"/>
    <col min="7724" max="7724" width="3.375" style="24" customWidth="1"/>
    <col min="7725" max="7725" width="53.375" style="24" customWidth="1"/>
    <col min="7726" max="7936" width="13.375" style="24"/>
    <col min="7937" max="7937" width="13.375" style="24" customWidth="1"/>
    <col min="7938" max="7938" width="27.125" style="24" customWidth="1"/>
    <col min="7939" max="7939" width="13.375" style="24"/>
    <col min="7940" max="7940" width="12.125" style="24" customWidth="1"/>
    <col min="7941" max="7945" width="13.375" style="24"/>
    <col min="7946" max="7946" width="12.125" style="24" customWidth="1"/>
    <col min="7947" max="7962" width="13.375" style="24"/>
    <col min="7963" max="7968" width="10.875" style="24" customWidth="1"/>
    <col min="7969" max="7969" width="8.375" style="24" customWidth="1"/>
    <col min="7970" max="7972" width="10.875" style="24" customWidth="1"/>
    <col min="7973" max="7973" width="8.375" style="24" customWidth="1"/>
    <col min="7974" max="7974" width="3.375" style="24" customWidth="1"/>
    <col min="7975" max="7975" width="53.375" style="24" customWidth="1"/>
    <col min="7976" max="7979" width="13.375" style="24"/>
    <col min="7980" max="7980" width="3.375" style="24" customWidth="1"/>
    <col min="7981" max="7981" width="53.375" style="24" customWidth="1"/>
    <col min="7982" max="8192" width="13.375" style="24"/>
    <col min="8193" max="8193" width="13.375" style="24" customWidth="1"/>
    <col min="8194" max="8194" width="27.125" style="24" customWidth="1"/>
    <col min="8195" max="8195" width="13.375" style="24"/>
    <col min="8196" max="8196" width="12.125" style="24" customWidth="1"/>
    <col min="8197" max="8201" width="13.375" style="24"/>
    <col min="8202" max="8202" width="12.125" style="24" customWidth="1"/>
    <col min="8203" max="8218" width="13.375" style="24"/>
    <col min="8219" max="8224" width="10.875" style="24" customWidth="1"/>
    <col min="8225" max="8225" width="8.375" style="24" customWidth="1"/>
    <col min="8226" max="8228" width="10.875" style="24" customWidth="1"/>
    <col min="8229" max="8229" width="8.375" style="24" customWidth="1"/>
    <col min="8230" max="8230" width="3.375" style="24" customWidth="1"/>
    <col min="8231" max="8231" width="53.375" style="24" customWidth="1"/>
    <col min="8232" max="8235" width="13.375" style="24"/>
    <col min="8236" max="8236" width="3.375" style="24" customWidth="1"/>
    <col min="8237" max="8237" width="53.375" style="24" customWidth="1"/>
    <col min="8238" max="8448" width="13.375" style="24"/>
    <col min="8449" max="8449" width="13.375" style="24" customWidth="1"/>
    <col min="8450" max="8450" width="27.125" style="24" customWidth="1"/>
    <col min="8451" max="8451" width="13.375" style="24"/>
    <col min="8452" max="8452" width="12.125" style="24" customWidth="1"/>
    <col min="8453" max="8457" width="13.375" style="24"/>
    <col min="8458" max="8458" width="12.125" style="24" customWidth="1"/>
    <col min="8459" max="8474" width="13.375" style="24"/>
    <col min="8475" max="8480" width="10.875" style="24" customWidth="1"/>
    <col min="8481" max="8481" width="8.375" style="24" customWidth="1"/>
    <col min="8482" max="8484" width="10.875" style="24" customWidth="1"/>
    <col min="8485" max="8485" width="8.375" style="24" customWidth="1"/>
    <col min="8486" max="8486" width="3.375" style="24" customWidth="1"/>
    <col min="8487" max="8487" width="53.375" style="24" customWidth="1"/>
    <col min="8488" max="8491" width="13.375" style="24"/>
    <col min="8492" max="8492" width="3.375" style="24" customWidth="1"/>
    <col min="8493" max="8493" width="53.375" style="24" customWidth="1"/>
    <col min="8494" max="8704" width="13.375" style="24"/>
    <col min="8705" max="8705" width="13.375" style="24" customWidth="1"/>
    <col min="8706" max="8706" width="27.125" style="24" customWidth="1"/>
    <col min="8707" max="8707" width="13.375" style="24"/>
    <col min="8708" max="8708" width="12.125" style="24" customWidth="1"/>
    <col min="8709" max="8713" width="13.375" style="24"/>
    <col min="8714" max="8714" width="12.125" style="24" customWidth="1"/>
    <col min="8715" max="8730" width="13.375" style="24"/>
    <col min="8731" max="8736" width="10.875" style="24" customWidth="1"/>
    <col min="8737" max="8737" width="8.375" style="24" customWidth="1"/>
    <col min="8738" max="8740" width="10.875" style="24" customWidth="1"/>
    <col min="8741" max="8741" width="8.375" style="24" customWidth="1"/>
    <col min="8742" max="8742" width="3.375" style="24" customWidth="1"/>
    <col min="8743" max="8743" width="53.375" style="24" customWidth="1"/>
    <col min="8744" max="8747" width="13.375" style="24"/>
    <col min="8748" max="8748" width="3.375" style="24" customWidth="1"/>
    <col min="8749" max="8749" width="53.375" style="24" customWidth="1"/>
    <col min="8750" max="8960" width="13.375" style="24"/>
    <col min="8961" max="8961" width="13.375" style="24" customWidth="1"/>
    <col min="8962" max="8962" width="27.125" style="24" customWidth="1"/>
    <col min="8963" max="8963" width="13.375" style="24"/>
    <col min="8964" max="8964" width="12.125" style="24" customWidth="1"/>
    <col min="8965" max="8969" width="13.375" style="24"/>
    <col min="8970" max="8970" width="12.125" style="24" customWidth="1"/>
    <col min="8971" max="8986" width="13.375" style="24"/>
    <col min="8987" max="8992" width="10.875" style="24" customWidth="1"/>
    <col min="8993" max="8993" width="8.375" style="24" customWidth="1"/>
    <col min="8994" max="8996" width="10.875" style="24" customWidth="1"/>
    <col min="8997" max="8997" width="8.375" style="24" customWidth="1"/>
    <col min="8998" max="8998" width="3.375" style="24" customWidth="1"/>
    <col min="8999" max="8999" width="53.375" style="24" customWidth="1"/>
    <col min="9000" max="9003" width="13.375" style="24"/>
    <col min="9004" max="9004" width="3.375" style="24" customWidth="1"/>
    <col min="9005" max="9005" width="53.375" style="24" customWidth="1"/>
    <col min="9006" max="9216" width="13.375" style="24"/>
    <col min="9217" max="9217" width="13.375" style="24" customWidth="1"/>
    <col min="9218" max="9218" width="27.125" style="24" customWidth="1"/>
    <col min="9219" max="9219" width="13.375" style="24"/>
    <col min="9220" max="9220" width="12.125" style="24" customWidth="1"/>
    <col min="9221" max="9225" width="13.375" style="24"/>
    <col min="9226" max="9226" width="12.125" style="24" customWidth="1"/>
    <col min="9227" max="9242" width="13.375" style="24"/>
    <col min="9243" max="9248" width="10.875" style="24" customWidth="1"/>
    <col min="9249" max="9249" width="8.375" style="24" customWidth="1"/>
    <col min="9250" max="9252" width="10.875" style="24" customWidth="1"/>
    <col min="9253" max="9253" width="8.375" style="24" customWidth="1"/>
    <col min="9254" max="9254" width="3.375" style="24" customWidth="1"/>
    <col min="9255" max="9255" width="53.375" style="24" customWidth="1"/>
    <col min="9256" max="9259" width="13.375" style="24"/>
    <col min="9260" max="9260" width="3.375" style="24" customWidth="1"/>
    <col min="9261" max="9261" width="53.375" style="24" customWidth="1"/>
    <col min="9262" max="9472" width="13.375" style="24"/>
    <col min="9473" max="9473" width="13.375" style="24" customWidth="1"/>
    <col min="9474" max="9474" width="27.125" style="24" customWidth="1"/>
    <col min="9475" max="9475" width="13.375" style="24"/>
    <col min="9476" max="9476" width="12.125" style="24" customWidth="1"/>
    <col min="9477" max="9481" width="13.375" style="24"/>
    <col min="9482" max="9482" width="12.125" style="24" customWidth="1"/>
    <col min="9483" max="9498" width="13.375" style="24"/>
    <col min="9499" max="9504" width="10.875" style="24" customWidth="1"/>
    <col min="9505" max="9505" width="8.375" style="24" customWidth="1"/>
    <col min="9506" max="9508" width="10.875" style="24" customWidth="1"/>
    <col min="9509" max="9509" width="8.375" style="24" customWidth="1"/>
    <col min="9510" max="9510" width="3.375" style="24" customWidth="1"/>
    <col min="9511" max="9511" width="53.375" style="24" customWidth="1"/>
    <col min="9512" max="9515" width="13.375" style="24"/>
    <col min="9516" max="9516" width="3.375" style="24" customWidth="1"/>
    <col min="9517" max="9517" width="53.375" style="24" customWidth="1"/>
    <col min="9518" max="9728" width="13.375" style="24"/>
    <col min="9729" max="9729" width="13.375" style="24" customWidth="1"/>
    <col min="9730" max="9730" width="27.125" style="24" customWidth="1"/>
    <col min="9731" max="9731" width="13.375" style="24"/>
    <col min="9732" max="9732" width="12.125" style="24" customWidth="1"/>
    <col min="9733" max="9737" width="13.375" style="24"/>
    <col min="9738" max="9738" width="12.125" style="24" customWidth="1"/>
    <col min="9739" max="9754" width="13.375" style="24"/>
    <col min="9755" max="9760" width="10.875" style="24" customWidth="1"/>
    <col min="9761" max="9761" width="8.375" style="24" customWidth="1"/>
    <col min="9762" max="9764" width="10.875" style="24" customWidth="1"/>
    <col min="9765" max="9765" width="8.375" style="24" customWidth="1"/>
    <col min="9766" max="9766" width="3.375" style="24" customWidth="1"/>
    <col min="9767" max="9767" width="53.375" style="24" customWidth="1"/>
    <col min="9768" max="9771" width="13.375" style="24"/>
    <col min="9772" max="9772" width="3.375" style="24" customWidth="1"/>
    <col min="9773" max="9773" width="53.375" style="24" customWidth="1"/>
    <col min="9774" max="9984" width="13.375" style="24"/>
    <col min="9985" max="9985" width="13.375" style="24" customWidth="1"/>
    <col min="9986" max="9986" width="27.125" style="24" customWidth="1"/>
    <col min="9987" max="9987" width="13.375" style="24"/>
    <col min="9988" max="9988" width="12.125" style="24" customWidth="1"/>
    <col min="9989" max="9993" width="13.375" style="24"/>
    <col min="9994" max="9994" width="12.125" style="24" customWidth="1"/>
    <col min="9995" max="10010" width="13.375" style="24"/>
    <col min="10011" max="10016" width="10.875" style="24" customWidth="1"/>
    <col min="10017" max="10017" width="8.375" style="24" customWidth="1"/>
    <col min="10018" max="10020" width="10.875" style="24" customWidth="1"/>
    <col min="10021" max="10021" width="8.375" style="24" customWidth="1"/>
    <col min="10022" max="10022" width="3.375" style="24" customWidth="1"/>
    <col min="10023" max="10023" width="53.375" style="24" customWidth="1"/>
    <col min="10024" max="10027" width="13.375" style="24"/>
    <col min="10028" max="10028" width="3.375" style="24" customWidth="1"/>
    <col min="10029" max="10029" width="53.375" style="24" customWidth="1"/>
    <col min="10030" max="10240" width="13.375" style="24"/>
    <col min="10241" max="10241" width="13.375" style="24" customWidth="1"/>
    <col min="10242" max="10242" width="27.125" style="24" customWidth="1"/>
    <col min="10243" max="10243" width="13.375" style="24"/>
    <col min="10244" max="10244" width="12.125" style="24" customWidth="1"/>
    <col min="10245" max="10249" width="13.375" style="24"/>
    <col min="10250" max="10250" width="12.125" style="24" customWidth="1"/>
    <col min="10251" max="10266" width="13.375" style="24"/>
    <col min="10267" max="10272" width="10.875" style="24" customWidth="1"/>
    <col min="10273" max="10273" width="8.375" style="24" customWidth="1"/>
    <col min="10274" max="10276" width="10.875" style="24" customWidth="1"/>
    <col min="10277" max="10277" width="8.375" style="24" customWidth="1"/>
    <col min="10278" max="10278" width="3.375" style="24" customWidth="1"/>
    <col min="10279" max="10279" width="53.375" style="24" customWidth="1"/>
    <col min="10280" max="10283" width="13.375" style="24"/>
    <col min="10284" max="10284" width="3.375" style="24" customWidth="1"/>
    <col min="10285" max="10285" width="53.375" style="24" customWidth="1"/>
    <col min="10286" max="10496" width="13.375" style="24"/>
    <col min="10497" max="10497" width="13.375" style="24" customWidth="1"/>
    <col min="10498" max="10498" width="27.125" style="24" customWidth="1"/>
    <col min="10499" max="10499" width="13.375" style="24"/>
    <col min="10500" max="10500" width="12.125" style="24" customWidth="1"/>
    <col min="10501" max="10505" width="13.375" style="24"/>
    <col min="10506" max="10506" width="12.125" style="24" customWidth="1"/>
    <col min="10507" max="10522" width="13.375" style="24"/>
    <col min="10523" max="10528" width="10.875" style="24" customWidth="1"/>
    <col min="10529" max="10529" width="8.375" style="24" customWidth="1"/>
    <col min="10530" max="10532" width="10.875" style="24" customWidth="1"/>
    <col min="10533" max="10533" width="8.375" style="24" customWidth="1"/>
    <col min="10534" max="10534" width="3.375" style="24" customWidth="1"/>
    <col min="10535" max="10535" width="53.375" style="24" customWidth="1"/>
    <col min="10536" max="10539" width="13.375" style="24"/>
    <col min="10540" max="10540" width="3.375" style="24" customWidth="1"/>
    <col min="10541" max="10541" width="53.375" style="24" customWidth="1"/>
    <col min="10542" max="10752" width="13.375" style="24"/>
    <col min="10753" max="10753" width="13.375" style="24" customWidth="1"/>
    <col min="10754" max="10754" width="27.125" style="24" customWidth="1"/>
    <col min="10755" max="10755" width="13.375" style="24"/>
    <col min="10756" max="10756" width="12.125" style="24" customWidth="1"/>
    <col min="10757" max="10761" width="13.375" style="24"/>
    <col min="10762" max="10762" width="12.125" style="24" customWidth="1"/>
    <col min="10763" max="10778" width="13.375" style="24"/>
    <col min="10779" max="10784" width="10.875" style="24" customWidth="1"/>
    <col min="10785" max="10785" width="8.375" style="24" customWidth="1"/>
    <col min="10786" max="10788" width="10.875" style="24" customWidth="1"/>
    <col min="10789" max="10789" width="8.375" style="24" customWidth="1"/>
    <col min="10790" max="10790" width="3.375" style="24" customWidth="1"/>
    <col min="10791" max="10791" width="53.375" style="24" customWidth="1"/>
    <col min="10792" max="10795" width="13.375" style="24"/>
    <col min="10796" max="10796" width="3.375" style="24" customWidth="1"/>
    <col min="10797" max="10797" width="53.375" style="24" customWidth="1"/>
    <col min="10798" max="11008" width="13.375" style="24"/>
    <col min="11009" max="11009" width="13.375" style="24" customWidth="1"/>
    <col min="11010" max="11010" width="27.125" style="24" customWidth="1"/>
    <col min="11011" max="11011" width="13.375" style="24"/>
    <col min="11012" max="11012" width="12.125" style="24" customWidth="1"/>
    <col min="11013" max="11017" width="13.375" style="24"/>
    <col min="11018" max="11018" width="12.125" style="24" customWidth="1"/>
    <col min="11019" max="11034" width="13.375" style="24"/>
    <col min="11035" max="11040" width="10.875" style="24" customWidth="1"/>
    <col min="11041" max="11041" width="8.375" style="24" customWidth="1"/>
    <col min="11042" max="11044" width="10.875" style="24" customWidth="1"/>
    <col min="11045" max="11045" width="8.375" style="24" customWidth="1"/>
    <col min="11046" max="11046" width="3.375" style="24" customWidth="1"/>
    <col min="11047" max="11047" width="53.375" style="24" customWidth="1"/>
    <col min="11048" max="11051" width="13.375" style="24"/>
    <col min="11052" max="11052" width="3.375" style="24" customWidth="1"/>
    <col min="11053" max="11053" width="53.375" style="24" customWidth="1"/>
    <col min="11054" max="11264" width="13.375" style="24"/>
    <col min="11265" max="11265" width="13.375" style="24" customWidth="1"/>
    <col min="11266" max="11266" width="27.125" style="24" customWidth="1"/>
    <col min="11267" max="11267" width="13.375" style="24"/>
    <col min="11268" max="11268" width="12.125" style="24" customWidth="1"/>
    <col min="11269" max="11273" width="13.375" style="24"/>
    <col min="11274" max="11274" width="12.125" style="24" customWidth="1"/>
    <col min="11275" max="11290" width="13.375" style="24"/>
    <col min="11291" max="11296" width="10.875" style="24" customWidth="1"/>
    <col min="11297" max="11297" width="8.375" style="24" customWidth="1"/>
    <col min="11298" max="11300" width="10.875" style="24" customWidth="1"/>
    <col min="11301" max="11301" width="8.375" style="24" customWidth="1"/>
    <col min="11302" max="11302" width="3.375" style="24" customWidth="1"/>
    <col min="11303" max="11303" width="53.375" style="24" customWidth="1"/>
    <col min="11304" max="11307" width="13.375" style="24"/>
    <col min="11308" max="11308" width="3.375" style="24" customWidth="1"/>
    <col min="11309" max="11309" width="53.375" style="24" customWidth="1"/>
    <col min="11310" max="11520" width="13.375" style="24"/>
    <col min="11521" max="11521" width="13.375" style="24" customWidth="1"/>
    <col min="11522" max="11522" width="27.125" style="24" customWidth="1"/>
    <col min="11523" max="11523" width="13.375" style="24"/>
    <col min="11524" max="11524" width="12.125" style="24" customWidth="1"/>
    <col min="11525" max="11529" width="13.375" style="24"/>
    <col min="11530" max="11530" width="12.125" style="24" customWidth="1"/>
    <col min="11531" max="11546" width="13.375" style="24"/>
    <col min="11547" max="11552" width="10.875" style="24" customWidth="1"/>
    <col min="11553" max="11553" width="8.375" style="24" customWidth="1"/>
    <col min="11554" max="11556" width="10.875" style="24" customWidth="1"/>
    <col min="11557" max="11557" width="8.375" style="24" customWidth="1"/>
    <col min="11558" max="11558" width="3.375" style="24" customWidth="1"/>
    <col min="11559" max="11559" width="53.375" style="24" customWidth="1"/>
    <col min="11560" max="11563" width="13.375" style="24"/>
    <col min="11564" max="11564" width="3.375" style="24" customWidth="1"/>
    <col min="11565" max="11565" width="53.375" style="24" customWidth="1"/>
    <col min="11566" max="11776" width="13.375" style="24"/>
    <col min="11777" max="11777" width="13.375" style="24" customWidth="1"/>
    <col min="11778" max="11778" width="27.125" style="24" customWidth="1"/>
    <col min="11779" max="11779" width="13.375" style="24"/>
    <col min="11780" max="11780" width="12.125" style="24" customWidth="1"/>
    <col min="11781" max="11785" width="13.375" style="24"/>
    <col min="11786" max="11786" width="12.125" style="24" customWidth="1"/>
    <col min="11787" max="11802" width="13.375" style="24"/>
    <col min="11803" max="11808" width="10.875" style="24" customWidth="1"/>
    <col min="11809" max="11809" width="8.375" style="24" customWidth="1"/>
    <col min="11810" max="11812" width="10.875" style="24" customWidth="1"/>
    <col min="11813" max="11813" width="8.375" style="24" customWidth="1"/>
    <col min="11814" max="11814" width="3.375" style="24" customWidth="1"/>
    <col min="11815" max="11815" width="53.375" style="24" customWidth="1"/>
    <col min="11816" max="11819" width="13.375" style="24"/>
    <col min="11820" max="11820" width="3.375" style="24" customWidth="1"/>
    <col min="11821" max="11821" width="53.375" style="24" customWidth="1"/>
    <col min="11822" max="12032" width="13.375" style="24"/>
    <col min="12033" max="12033" width="13.375" style="24" customWidth="1"/>
    <col min="12034" max="12034" width="27.125" style="24" customWidth="1"/>
    <col min="12035" max="12035" width="13.375" style="24"/>
    <col min="12036" max="12036" width="12.125" style="24" customWidth="1"/>
    <col min="12037" max="12041" width="13.375" style="24"/>
    <col min="12042" max="12042" width="12.125" style="24" customWidth="1"/>
    <col min="12043" max="12058" width="13.375" style="24"/>
    <col min="12059" max="12064" width="10.875" style="24" customWidth="1"/>
    <col min="12065" max="12065" width="8.375" style="24" customWidth="1"/>
    <col min="12066" max="12068" width="10.875" style="24" customWidth="1"/>
    <col min="12069" max="12069" width="8.375" style="24" customWidth="1"/>
    <col min="12070" max="12070" width="3.375" style="24" customWidth="1"/>
    <col min="12071" max="12071" width="53.375" style="24" customWidth="1"/>
    <col min="12072" max="12075" width="13.375" style="24"/>
    <col min="12076" max="12076" width="3.375" style="24" customWidth="1"/>
    <col min="12077" max="12077" width="53.375" style="24" customWidth="1"/>
    <col min="12078" max="12288" width="13.375" style="24"/>
    <col min="12289" max="12289" width="13.375" style="24" customWidth="1"/>
    <col min="12290" max="12290" width="27.125" style="24" customWidth="1"/>
    <col min="12291" max="12291" width="13.375" style="24"/>
    <col min="12292" max="12292" width="12.125" style="24" customWidth="1"/>
    <col min="12293" max="12297" width="13.375" style="24"/>
    <col min="12298" max="12298" width="12.125" style="24" customWidth="1"/>
    <col min="12299" max="12314" width="13.375" style="24"/>
    <col min="12315" max="12320" width="10.875" style="24" customWidth="1"/>
    <col min="12321" max="12321" width="8.375" style="24" customWidth="1"/>
    <col min="12322" max="12324" width="10.875" style="24" customWidth="1"/>
    <col min="12325" max="12325" width="8.375" style="24" customWidth="1"/>
    <col min="12326" max="12326" width="3.375" style="24" customWidth="1"/>
    <col min="12327" max="12327" width="53.375" style="24" customWidth="1"/>
    <col min="12328" max="12331" width="13.375" style="24"/>
    <col min="12332" max="12332" width="3.375" style="24" customWidth="1"/>
    <col min="12333" max="12333" width="53.375" style="24" customWidth="1"/>
    <col min="12334" max="12544" width="13.375" style="24"/>
    <col min="12545" max="12545" width="13.375" style="24" customWidth="1"/>
    <col min="12546" max="12546" width="27.125" style="24" customWidth="1"/>
    <col min="12547" max="12547" width="13.375" style="24"/>
    <col min="12548" max="12548" width="12.125" style="24" customWidth="1"/>
    <col min="12549" max="12553" width="13.375" style="24"/>
    <col min="12554" max="12554" width="12.125" style="24" customWidth="1"/>
    <col min="12555" max="12570" width="13.375" style="24"/>
    <col min="12571" max="12576" width="10.875" style="24" customWidth="1"/>
    <col min="12577" max="12577" width="8.375" style="24" customWidth="1"/>
    <col min="12578" max="12580" width="10.875" style="24" customWidth="1"/>
    <col min="12581" max="12581" width="8.375" style="24" customWidth="1"/>
    <col min="12582" max="12582" width="3.375" style="24" customWidth="1"/>
    <col min="12583" max="12583" width="53.375" style="24" customWidth="1"/>
    <col min="12584" max="12587" width="13.375" style="24"/>
    <col min="12588" max="12588" width="3.375" style="24" customWidth="1"/>
    <col min="12589" max="12589" width="53.375" style="24" customWidth="1"/>
    <col min="12590" max="12800" width="13.375" style="24"/>
    <col min="12801" max="12801" width="13.375" style="24" customWidth="1"/>
    <col min="12802" max="12802" width="27.125" style="24" customWidth="1"/>
    <col min="12803" max="12803" width="13.375" style="24"/>
    <col min="12804" max="12804" width="12.125" style="24" customWidth="1"/>
    <col min="12805" max="12809" width="13.375" style="24"/>
    <col min="12810" max="12810" width="12.125" style="24" customWidth="1"/>
    <col min="12811" max="12826" width="13.375" style="24"/>
    <col min="12827" max="12832" width="10.875" style="24" customWidth="1"/>
    <col min="12833" max="12833" width="8.375" style="24" customWidth="1"/>
    <col min="12834" max="12836" width="10.875" style="24" customWidth="1"/>
    <col min="12837" max="12837" width="8.375" style="24" customWidth="1"/>
    <col min="12838" max="12838" width="3.375" style="24" customWidth="1"/>
    <col min="12839" max="12839" width="53.375" style="24" customWidth="1"/>
    <col min="12840" max="12843" width="13.375" style="24"/>
    <col min="12844" max="12844" width="3.375" style="24" customWidth="1"/>
    <col min="12845" max="12845" width="53.375" style="24" customWidth="1"/>
    <col min="12846" max="13056" width="13.375" style="24"/>
    <col min="13057" max="13057" width="13.375" style="24" customWidth="1"/>
    <col min="13058" max="13058" width="27.125" style="24" customWidth="1"/>
    <col min="13059" max="13059" width="13.375" style="24"/>
    <col min="13060" max="13060" width="12.125" style="24" customWidth="1"/>
    <col min="13061" max="13065" width="13.375" style="24"/>
    <col min="13066" max="13066" width="12.125" style="24" customWidth="1"/>
    <col min="13067" max="13082" width="13.375" style="24"/>
    <col min="13083" max="13088" width="10.875" style="24" customWidth="1"/>
    <col min="13089" max="13089" width="8.375" style="24" customWidth="1"/>
    <col min="13090" max="13092" width="10.875" style="24" customWidth="1"/>
    <col min="13093" max="13093" width="8.375" style="24" customWidth="1"/>
    <col min="13094" max="13094" width="3.375" style="24" customWidth="1"/>
    <col min="13095" max="13095" width="53.375" style="24" customWidth="1"/>
    <col min="13096" max="13099" width="13.375" style="24"/>
    <col min="13100" max="13100" width="3.375" style="24" customWidth="1"/>
    <col min="13101" max="13101" width="53.375" style="24" customWidth="1"/>
    <col min="13102" max="13312" width="13.375" style="24"/>
    <col min="13313" max="13313" width="13.375" style="24" customWidth="1"/>
    <col min="13314" max="13314" width="27.125" style="24" customWidth="1"/>
    <col min="13315" max="13315" width="13.375" style="24"/>
    <col min="13316" max="13316" width="12.125" style="24" customWidth="1"/>
    <col min="13317" max="13321" width="13.375" style="24"/>
    <col min="13322" max="13322" width="12.125" style="24" customWidth="1"/>
    <col min="13323" max="13338" width="13.375" style="24"/>
    <col min="13339" max="13344" width="10.875" style="24" customWidth="1"/>
    <col min="13345" max="13345" width="8.375" style="24" customWidth="1"/>
    <col min="13346" max="13348" width="10.875" style="24" customWidth="1"/>
    <col min="13349" max="13349" width="8.375" style="24" customWidth="1"/>
    <col min="13350" max="13350" width="3.375" style="24" customWidth="1"/>
    <col min="13351" max="13351" width="53.375" style="24" customWidth="1"/>
    <col min="13352" max="13355" width="13.375" style="24"/>
    <col min="13356" max="13356" width="3.375" style="24" customWidth="1"/>
    <col min="13357" max="13357" width="53.375" style="24" customWidth="1"/>
    <col min="13358" max="13568" width="13.375" style="24"/>
    <col min="13569" max="13569" width="13.375" style="24" customWidth="1"/>
    <col min="13570" max="13570" width="27.125" style="24" customWidth="1"/>
    <col min="13571" max="13571" width="13.375" style="24"/>
    <col min="13572" max="13572" width="12.125" style="24" customWidth="1"/>
    <col min="13573" max="13577" width="13.375" style="24"/>
    <col min="13578" max="13578" width="12.125" style="24" customWidth="1"/>
    <col min="13579" max="13594" width="13.375" style="24"/>
    <col min="13595" max="13600" width="10.875" style="24" customWidth="1"/>
    <col min="13601" max="13601" width="8.375" style="24" customWidth="1"/>
    <col min="13602" max="13604" width="10.875" style="24" customWidth="1"/>
    <col min="13605" max="13605" width="8.375" style="24" customWidth="1"/>
    <col min="13606" max="13606" width="3.375" style="24" customWidth="1"/>
    <col min="13607" max="13607" width="53.375" style="24" customWidth="1"/>
    <col min="13608" max="13611" width="13.375" style="24"/>
    <col min="13612" max="13612" width="3.375" style="24" customWidth="1"/>
    <col min="13613" max="13613" width="53.375" style="24" customWidth="1"/>
    <col min="13614" max="13824" width="13.375" style="24"/>
    <col min="13825" max="13825" width="13.375" style="24" customWidth="1"/>
    <col min="13826" max="13826" width="27.125" style="24" customWidth="1"/>
    <col min="13827" max="13827" width="13.375" style="24"/>
    <col min="13828" max="13828" width="12.125" style="24" customWidth="1"/>
    <col min="13829" max="13833" width="13.375" style="24"/>
    <col min="13834" max="13834" width="12.125" style="24" customWidth="1"/>
    <col min="13835" max="13850" width="13.375" style="24"/>
    <col min="13851" max="13856" width="10.875" style="24" customWidth="1"/>
    <col min="13857" max="13857" width="8.375" style="24" customWidth="1"/>
    <col min="13858" max="13860" width="10.875" style="24" customWidth="1"/>
    <col min="13861" max="13861" width="8.375" style="24" customWidth="1"/>
    <col min="13862" max="13862" width="3.375" style="24" customWidth="1"/>
    <col min="13863" max="13863" width="53.375" style="24" customWidth="1"/>
    <col min="13864" max="13867" width="13.375" style="24"/>
    <col min="13868" max="13868" width="3.375" style="24" customWidth="1"/>
    <col min="13869" max="13869" width="53.375" style="24" customWidth="1"/>
    <col min="13870" max="14080" width="13.375" style="24"/>
    <col min="14081" max="14081" width="13.375" style="24" customWidth="1"/>
    <col min="14082" max="14082" width="27.125" style="24" customWidth="1"/>
    <col min="14083" max="14083" width="13.375" style="24"/>
    <col min="14084" max="14084" width="12.125" style="24" customWidth="1"/>
    <col min="14085" max="14089" width="13.375" style="24"/>
    <col min="14090" max="14090" width="12.125" style="24" customWidth="1"/>
    <col min="14091" max="14106" width="13.375" style="24"/>
    <col min="14107" max="14112" width="10.875" style="24" customWidth="1"/>
    <col min="14113" max="14113" width="8.375" style="24" customWidth="1"/>
    <col min="14114" max="14116" width="10.875" style="24" customWidth="1"/>
    <col min="14117" max="14117" width="8.375" style="24" customWidth="1"/>
    <col min="14118" max="14118" width="3.375" style="24" customWidth="1"/>
    <col min="14119" max="14119" width="53.375" style="24" customWidth="1"/>
    <col min="14120" max="14123" width="13.375" style="24"/>
    <col min="14124" max="14124" width="3.375" style="24" customWidth="1"/>
    <col min="14125" max="14125" width="53.375" style="24" customWidth="1"/>
    <col min="14126" max="14336" width="13.375" style="24"/>
    <col min="14337" max="14337" width="13.375" style="24" customWidth="1"/>
    <col min="14338" max="14338" width="27.125" style="24" customWidth="1"/>
    <col min="14339" max="14339" width="13.375" style="24"/>
    <col min="14340" max="14340" width="12.125" style="24" customWidth="1"/>
    <col min="14341" max="14345" width="13.375" style="24"/>
    <col min="14346" max="14346" width="12.125" style="24" customWidth="1"/>
    <col min="14347" max="14362" width="13.375" style="24"/>
    <col min="14363" max="14368" width="10.875" style="24" customWidth="1"/>
    <col min="14369" max="14369" width="8.375" style="24" customWidth="1"/>
    <col min="14370" max="14372" width="10.875" style="24" customWidth="1"/>
    <col min="14373" max="14373" width="8.375" style="24" customWidth="1"/>
    <col min="14374" max="14374" width="3.375" style="24" customWidth="1"/>
    <col min="14375" max="14375" width="53.375" style="24" customWidth="1"/>
    <col min="14376" max="14379" width="13.375" style="24"/>
    <col min="14380" max="14380" width="3.375" style="24" customWidth="1"/>
    <col min="14381" max="14381" width="53.375" style="24" customWidth="1"/>
    <col min="14382" max="14592" width="13.375" style="24"/>
    <col min="14593" max="14593" width="13.375" style="24" customWidth="1"/>
    <col min="14594" max="14594" width="27.125" style="24" customWidth="1"/>
    <col min="14595" max="14595" width="13.375" style="24"/>
    <col min="14596" max="14596" width="12.125" style="24" customWidth="1"/>
    <col min="14597" max="14601" width="13.375" style="24"/>
    <col min="14602" max="14602" width="12.125" style="24" customWidth="1"/>
    <col min="14603" max="14618" width="13.375" style="24"/>
    <col min="14619" max="14624" width="10.875" style="24" customWidth="1"/>
    <col min="14625" max="14625" width="8.375" style="24" customWidth="1"/>
    <col min="14626" max="14628" width="10.875" style="24" customWidth="1"/>
    <col min="14629" max="14629" width="8.375" style="24" customWidth="1"/>
    <col min="14630" max="14630" width="3.375" style="24" customWidth="1"/>
    <col min="14631" max="14631" width="53.375" style="24" customWidth="1"/>
    <col min="14632" max="14635" width="13.375" style="24"/>
    <col min="14636" max="14636" width="3.375" style="24" customWidth="1"/>
    <col min="14637" max="14637" width="53.375" style="24" customWidth="1"/>
    <col min="14638" max="14848" width="13.375" style="24"/>
    <col min="14849" max="14849" width="13.375" style="24" customWidth="1"/>
    <col min="14850" max="14850" width="27.125" style="24" customWidth="1"/>
    <col min="14851" max="14851" width="13.375" style="24"/>
    <col min="14852" max="14852" width="12.125" style="24" customWidth="1"/>
    <col min="14853" max="14857" width="13.375" style="24"/>
    <col min="14858" max="14858" width="12.125" style="24" customWidth="1"/>
    <col min="14859" max="14874" width="13.375" style="24"/>
    <col min="14875" max="14880" width="10.875" style="24" customWidth="1"/>
    <col min="14881" max="14881" width="8.375" style="24" customWidth="1"/>
    <col min="14882" max="14884" width="10.875" style="24" customWidth="1"/>
    <col min="14885" max="14885" width="8.375" style="24" customWidth="1"/>
    <col min="14886" max="14886" width="3.375" style="24" customWidth="1"/>
    <col min="14887" max="14887" width="53.375" style="24" customWidth="1"/>
    <col min="14888" max="14891" width="13.375" style="24"/>
    <col min="14892" max="14892" width="3.375" style="24" customWidth="1"/>
    <col min="14893" max="14893" width="53.375" style="24" customWidth="1"/>
    <col min="14894" max="15104" width="13.375" style="24"/>
    <col min="15105" max="15105" width="13.375" style="24" customWidth="1"/>
    <col min="15106" max="15106" width="27.125" style="24" customWidth="1"/>
    <col min="15107" max="15107" width="13.375" style="24"/>
    <col min="15108" max="15108" width="12.125" style="24" customWidth="1"/>
    <col min="15109" max="15113" width="13.375" style="24"/>
    <col min="15114" max="15114" width="12.125" style="24" customWidth="1"/>
    <col min="15115" max="15130" width="13.375" style="24"/>
    <col min="15131" max="15136" width="10.875" style="24" customWidth="1"/>
    <col min="15137" max="15137" width="8.375" style="24" customWidth="1"/>
    <col min="15138" max="15140" width="10.875" style="24" customWidth="1"/>
    <col min="15141" max="15141" width="8.375" style="24" customWidth="1"/>
    <col min="15142" max="15142" width="3.375" style="24" customWidth="1"/>
    <col min="15143" max="15143" width="53.375" style="24" customWidth="1"/>
    <col min="15144" max="15147" width="13.375" style="24"/>
    <col min="15148" max="15148" width="3.375" style="24" customWidth="1"/>
    <col min="15149" max="15149" width="53.375" style="24" customWidth="1"/>
    <col min="15150" max="15360" width="13.375" style="24"/>
    <col min="15361" max="15361" width="13.375" style="24" customWidth="1"/>
    <col min="15362" max="15362" width="27.125" style="24" customWidth="1"/>
    <col min="15363" max="15363" width="13.375" style="24"/>
    <col min="15364" max="15364" width="12.125" style="24" customWidth="1"/>
    <col min="15365" max="15369" width="13.375" style="24"/>
    <col min="15370" max="15370" width="12.125" style="24" customWidth="1"/>
    <col min="15371" max="15386" width="13.375" style="24"/>
    <col min="15387" max="15392" width="10.875" style="24" customWidth="1"/>
    <col min="15393" max="15393" width="8.375" style="24" customWidth="1"/>
    <col min="15394" max="15396" width="10.875" style="24" customWidth="1"/>
    <col min="15397" max="15397" width="8.375" style="24" customWidth="1"/>
    <col min="15398" max="15398" width="3.375" style="24" customWidth="1"/>
    <col min="15399" max="15399" width="53.375" style="24" customWidth="1"/>
    <col min="15400" max="15403" width="13.375" style="24"/>
    <col min="15404" max="15404" width="3.375" style="24" customWidth="1"/>
    <col min="15405" max="15405" width="53.375" style="24" customWidth="1"/>
    <col min="15406" max="15616" width="13.375" style="24"/>
    <col min="15617" max="15617" width="13.375" style="24" customWidth="1"/>
    <col min="15618" max="15618" width="27.125" style="24" customWidth="1"/>
    <col min="15619" max="15619" width="13.375" style="24"/>
    <col min="15620" max="15620" width="12.125" style="24" customWidth="1"/>
    <col min="15621" max="15625" width="13.375" style="24"/>
    <col min="15626" max="15626" width="12.125" style="24" customWidth="1"/>
    <col min="15627" max="15642" width="13.375" style="24"/>
    <col min="15643" max="15648" width="10.875" style="24" customWidth="1"/>
    <col min="15649" max="15649" width="8.375" style="24" customWidth="1"/>
    <col min="15650" max="15652" width="10.875" style="24" customWidth="1"/>
    <col min="15653" max="15653" width="8.375" style="24" customWidth="1"/>
    <col min="15654" max="15654" width="3.375" style="24" customWidth="1"/>
    <col min="15655" max="15655" width="53.375" style="24" customWidth="1"/>
    <col min="15656" max="15659" width="13.375" style="24"/>
    <col min="15660" max="15660" width="3.375" style="24" customWidth="1"/>
    <col min="15661" max="15661" width="53.375" style="24" customWidth="1"/>
    <col min="15662" max="15872" width="13.375" style="24"/>
    <col min="15873" max="15873" width="13.375" style="24" customWidth="1"/>
    <col min="15874" max="15874" width="27.125" style="24" customWidth="1"/>
    <col min="15875" max="15875" width="13.375" style="24"/>
    <col min="15876" max="15876" width="12.125" style="24" customWidth="1"/>
    <col min="15877" max="15881" width="13.375" style="24"/>
    <col min="15882" max="15882" width="12.125" style="24" customWidth="1"/>
    <col min="15883" max="15898" width="13.375" style="24"/>
    <col min="15899" max="15904" width="10.875" style="24" customWidth="1"/>
    <col min="15905" max="15905" width="8.375" style="24" customWidth="1"/>
    <col min="15906" max="15908" width="10.875" style="24" customWidth="1"/>
    <col min="15909" max="15909" width="8.375" style="24" customWidth="1"/>
    <col min="15910" max="15910" width="3.375" style="24" customWidth="1"/>
    <col min="15911" max="15911" width="53.375" style="24" customWidth="1"/>
    <col min="15912" max="15915" width="13.375" style="24"/>
    <col min="15916" max="15916" width="3.375" style="24" customWidth="1"/>
    <col min="15917" max="15917" width="53.375" style="24" customWidth="1"/>
    <col min="15918" max="16128" width="13.375" style="24"/>
    <col min="16129" max="16129" width="13.375" style="24" customWidth="1"/>
    <col min="16130" max="16130" width="27.125" style="24" customWidth="1"/>
    <col min="16131" max="16131" width="13.375" style="24"/>
    <col min="16132" max="16132" width="12.125" style="24" customWidth="1"/>
    <col min="16133" max="16137" width="13.375" style="24"/>
    <col min="16138" max="16138" width="12.125" style="24" customWidth="1"/>
    <col min="16139" max="16154" width="13.375" style="24"/>
    <col min="16155" max="16160" width="10.875" style="24" customWidth="1"/>
    <col min="16161" max="16161" width="8.375" style="24" customWidth="1"/>
    <col min="16162" max="16164" width="10.875" style="24" customWidth="1"/>
    <col min="16165" max="16165" width="8.375" style="24" customWidth="1"/>
    <col min="16166" max="16166" width="3.375" style="24" customWidth="1"/>
    <col min="16167" max="16167" width="53.375" style="24" customWidth="1"/>
    <col min="16168" max="16171" width="13.375" style="24"/>
    <col min="16172" max="16172" width="3.375" style="24" customWidth="1"/>
    <col min="16173" max="16173" width="53.375" style="24" customWidth="1"/>
    <col min="16174" max="16384" width="13.375" style="24"/>
  </cols>
  <sheetData>
    <row r="1" spans="1:11" x14ac:dyDescent="0.2">
      <c r="A1" s="118"/>
    </row>
    <row r="6" spans="1:11" x14ac:dyDescent="0.2">
      <c r="D6" s="25" t="s">
        <v>746</v>
      </c>
    </row>
    <row r="7" spans="1:11" s="46" customFormat="1" ht="18" thickBot="1" x14ac:dyDescent="0.25">
      <c r="B7" s="119"/>
      <c r="C7" s="119"/>
      <c r="D7" s="119"/>
      <c r="E7" s="119"/>
      <c r="F7" s="119"/>
      <c r="G7" s="119"/>
      <c r="H7" s="119"/>
      <c r="I7" s="120" t="s">
        <v>747</v>
      </c>
      <c r="J7" s="119"/>
    </row>
    <row r="8" spans="1:11" s="46" customFormat="1" ht="18.2" customHeight="1" x14ac:dyDescent="0.2">
      <c r="C8" s="148" t="s">
        <v>748</v>
      </c>
      <c r="D8" s="149"/>
      <c r="E8" s="149"/>
      <c r="F8" s="149"/>
      <c r="G8" s="149"/>
      <c r="H8" s="149"/>
      <c r="I8" s="149"/>
      <c r="J8" s="149"/>
    </row>
    <row r="9" spans="1:11" s="46" customFormat="1" ht="18.2" customHeight="1" x14ac:dyDescent="0.2">
      <c r="C9" s="121"/>
      <c r="D9" s="122"/>
      <c r="E9" s="150" t="s">
        <v>749</v>
      </c>
      <c r="F9" s="151"/>
      <c r="G9" s="151"/>
      <c r="H9" s="151"/>
      <c r="I9" s="151"/>
      <c r="J9" s="151"/>
    </row>
    <row r="10" spans="1:11" s="46" customFormat="1" ht="18.2" customHeight="1" x14ac:dyDescent="0.2">
      <c r="C10" s="123" t="s">
        <v>750</v>
      </c>
      <c r="D10" s="121" t="s">
        <v>751</v>
      </c>
      <c r="E10" s="124" t="s">
        <v>752</v>
      </c>
      <c r="F10" s="152" t="s">
        <v>753</v>
      </c>
      <c r="G10" s="153"/>
      <c r="H10" s="125" t="s">
        <v>754</v>
      </c>
      <c r="I10" s="125" t="s">
        <v>755</v>
      </c>
      <c r="J10" s="154" t="s">
        <v>756</v>
      </c>
    </row>
    <row r="11" spans="1:11" s="46" customFormat="1" ht="18.2" customHeight="1" x14ac:dyDescent="0.2">
      <c r="B11" s="29"/>
      <c r="C11" s="126"/>
      <c r="D11" s="126"/>
      <c r="E11" s="126"/>
      <c r="F11" s="127" t="s">
        <v>757</v>
      </c>
      <c r="G11" s="128" t="s">
        <v>758</v>
      </c>
      <c r="H11" s="81" t="s">
        <v>759</v>
      </c>
      <c r="I11" s="81" t="s">
        <v>760</v>
      </c>
      <c r="J11" s="155"/>
      <c r="K11" s="129"/>
    </row>
    <row r="12" spans="1:11" s="46" customFormat="1" x14ac:dyDescent="0.2">
      <c r="C12" s="28"/>
    </row>
    <row r="13" spans="1:11" s="46" customFormat="1" x14ac:dyDescent="0.2">
      <c r="B13" s="66" t="s">
        <v>761</v>
      </c>
      <c r="C13" s="67">
        <v>24791</v>
      </c>
      <c r="D13" s="115">
        <v>298</v>
      </c>
      <c r="E13" s="115">
        <v>24493</v>
      </c>
      <c r="F13" s="42">
        <v>26</v>
      </c>
      <c r="G13" s="42">
        <v>21011</v>
      </c>
      <c r="H13" s="42">
        <v>3263</v>
      </c>
      <c r="I13" s="42">
        <v>138</v>
      </c>
      <c r="J13" s="42">
        <v>55</v>
      </c>
    </row>
    <row r="14" spans="1:11" s="46" customFormat="1" x14ac:dyDescent="0.2">
      <c r="B14" s="130" t="s">
        <v>762</v>
      </c>
      <c r="C14" s="131">
        <f>SUM(C16:C27)</f>
        <v>24549</v>
      </c>
      <c r="D14" s="132">
        <f t="shared" ref="D14:J14" si="0">SUM(D16:D27)</f>
        <v>98</v>
      </c>
      <c r="E14" s="132">
        <f t="shared" si="0"/>
        <v>24451</v>
      </c>
      <c r="F14" s="38">
        <f t="shared" si="0"/>
        <v>72</v>
      </c>
      <c r="G14" s="38">
        <f t="shared" si="0"/>
        <v>20739</v>
      </c>
      <c r="H14" s="38">
        <f t="shared" si="0"/>
        <v>3438</v>
      </c>
      <c r="I14" s="38">
        <f t="shared" si="0"/>
        <v>141</v>
      </c>
      <c r="J14" s="38">
        <f t="shared" si="0"/>
        <v>61</v>
      </c>
    </row>
    <row r="15" spans="1:11" s="46" customFormat="1" x14ac:dyDescent="0.2">
      <c r="C15" s="28"/>
    </row>
    <row r="16" spans="1:11" s="46" customFormat="1" x14ac:dyDescent="0.2">
      <c r="B16" s="66" t="s">
        <v>763</v>
      </c>
      <c r="C16" s="67">
        <f t="shared" ref="C16:C27" si="1">SUM(D16:E16)</f>
        <v>3672</v>
      </c>
      <c r="D16" s="115">
        <v>65</v>
      </c>
      <c r="E16" s="115">
        <f t="shared" ref="E16:E27" si="2">SUM(F16:J16)</f>
        <v>3607</v>
      </c>
      <c r="F16" s="115">
        <v>70</v>
      </c>
      <c r="G16" s="115">
        <v>3039</v>
      </c>
      <c r="H16" s="115">
        <v>386</v>
      </c>
      <c r="I16" s="115">
        <v>104</v>
      </c>
      <c r="J16" s="115">
        <v>8</v>
      </c>
    </row>
    <row r="17" spans="2:24" s="46" customFormat="1" x14ac:dyDescent="0.2">
      <c r="B17" s="66" t="s">
        <v>764</v>
      </c>
      <c r="C17" s="67">
        <f t="shared" si="1"/>
        <v>979</v>
      </c>
      <c r="D17" s="78" t="s">
        <v>33</v>
      </c>
      <c r="E17" s="115">
        <f t="shared" si="2"/>
        <v>979</v>
      </c>
      <c r="F17" s="78" t="s">
        <v>33</v>
      </c>
      <c r="G17" s="115">
        <v>867</v>
      </c>
      <c r="H17" s="115">
        <v>82</v>
      </c>
      <c r="I17" s="115">
        <v>28</v>
      </c>
      <c r="J17" s="115">
        <v>2</v>
      </c>
    </row>
    <row r="18" spans="2:24" s="46" customFormat="1" x14ac:dyDescent="0.2">
      <c r="B18" s="66" t="s">
        <v>765</v>
      </c>
      <c r="C18" s="67">
        <f t="shared" si="1"/>
        <v>131</v>
      </c>
      <c r="D18" s="78">
        <v>1</v>
      </c>
      <c r="E18" s="115">
        <f t="shared" si="2"/>
        <v>130</v>
      </c>
      <c r="F18" s="78" t="s">
        <v>33</v>
      </c>
      <c r="G18" s="115">
        <v>88</v>
      </c>
      <c r="H18" s="115">
        <v>42</v>
      </c>
      <c r="I18" s="78" t="s">
        <v>33</v>
      </c>
      <c r="J18" s="78" t="s">
        <v>33</v>
      </c>
    </row>
    <row r="19" spans="2:24" s="46" customFormat="1" x14ac:dyDescent="0.2">
      <c r="B19" s="66" t="s">
        <v>766</v>
      </c>
      <c r="C19" s="67">
        <f t="shared" si="1"/>
        <v>289</v>
      </c>
      <c r="D19" s="78">
        <v>1</v>
      </c>
      <c r="E19" s="115">
        <f t="shared" si="2"/>
        <v>288</v>
      </c>
      <c r="F19" s="78" t="s">
        <v>33</v>
      </c>
      <c r="G19" s="115">
        <v>251</v>
      </c>
      <c r="H19" s="115">
        <v>23</v>
      </c>
      <c r="I19" s="115">
        <v>9</v>
      </c>
      <c r="J19" s="115">
        <v>5</v>
      </c>
    </row>
    <row r="20" spans="2:24" s="46" customFormat="1" x14ac:dyDescent="0.2">
      <c r="B20" s="66" t="s">
        <v>767</v>
      </c>
      <c r="C20" s="67">
        <f t="shared" si="1"/>
        <v>12038</v>
      </c>
      <c r="D20" s="115">
        <v>17</v>
      </c>
      <c r="E20" s="115">
        <f t="shared" si="2"/>
        <v>12021</v>
      </c>
      <c r="F20" s="78" t="s">
        <v>33</v>
      </c>
      <c r="G20" s="115">
        <v>10421</v>
      </c>
      <c r="H20" s="115">
        <v>1571</v>
      </c>
      <c r="I20" s="78" t="s">
        <v>33</v>
      </c>
      <c r="J20" s="115">
        <v>29</v>
      </c>
    </row>
    <row r="21" spans="2:24" s="46" customFormat="1" x14ac:dyDescent="0.2">
      <c r="B21" s="66" t="s">
        <v>768</v>
      </c>
      <c r="C21" s="67">
        <f t="shared" si="1"/>
        <v>994</v>
      </c>
      <c r="D21" s="115">
        <v>3</v>
      </c>
      <c r="E21" s="115">
        <f t="shared" si="2"/>
        <v>991</v>
      </c>
      <c r="F21" s="78" t="s">
        <v>33</v>
      </c>
      <c r="G21" s="115">
        <v>849</v>
      </c>
      <c r="H21" s="115">
        <v>139</v>
      </c>
      <c r="I21" s="78" t="s">
        <v>33</v>
      </c>
      <c r="J21" s="115">
        <v>3</v>
      </c>
    </row>
    <row r="22" spans="2:24" s="46" customFormat="1" x14ac:dyDescent="0.2">
      <c r="B22" s="66" t="s">
        <v>769</v>
      </c>
      <c r="C22" s="67">
        <f t="shared" si="1"/>
        <v>936</v>
      </c>
      <c r="D22" s="78" t="s">
        <v>33</v>
      </c>
      <c r="E22" s="115">
        <f t="shared" si="2"/>
        <v>936</v>
      </c>
      <c r="F22" s="78" t="s">
        <v>33</v>
      </c>
      <c r="G22" s="115">
        <v>745</v>
      </c>
      <c r="H22" s="115">
        <v>189</v>
      </c>
      <c r="I22" s="78" t="s">
        <v>33</v>
      </c>
      <c r="J22" s="78">
        <v>2</v>
      </c>
    </row>
    <row r="23" spans="2:24" s="46" customFormat="1" x14ac:dyDescent="0.2">
      <c r="B23" s="66" t="s">
        <v>770</v>
      </c>
      <c r="C23" s="67">
        <f t="shared" si="1"/>
        <v>742</v>
      </c>
      <c r="D23" s="78" t="s">
        <v>33</v>
      </c>
      <c r="E23" s="115">
        <f t="shared" si="2"/>
        <v>742</v>
      </c>
      <c r="F23" s="78" t="s">
        <v>33</v>
      </c>
      <c r="G23" s="115">
        <v>511</v>
      </c>
      <c r="H23" s="115">
        <v>231</v>
      </c>
      <c r="I23" s="78" t="s">
        <v>33</v>
      </c>
      <c r="J23" s="78" t="s">
        <v>33</v>
      </c>
    </row>
    <row r="24" spans="2:24" s="46" customFormat="1" x14ac:dyDescent="0.2">
      <c r="B24" s="66" t="s">
        <v>771</v>
      </c>
      <c r="C24" s="67">
        <f t="shared" si="1"/>
        <v>2269</v>
      </c>
      <c r="D24" s="78" t="s">
        <v>33</v>
      </c>
      <c r="E24" s="115">
        <f t="shared" si="2"/>
        <v>2269</v>
      </c>
      <c r="F24" s="78" t="s">
        <v>33</v>
      </c>
      <c r="G24" s="115">
        <v>1977</v>
      </c>
      <c r="H24" s="115">
        <v>288</v>
      </c>
      <c r="I24" s="78" t="s">
        <v>33</v>
      </c>
      <c r="J24" s="115">
        <v>4</v>
      </c>
    </row>
    <row r="25" spans="2:24" s="46" customFormat="1" x14ac:dyDescent="0.2">
      <c r="B25" s="66" t="s">
        <v>772</v>
      </c>
      <c r="C25" s="67">
        <f t="shared" si="1"/>
        <v>416</v>
      </c>
      <c r="D25" s="78" t="s">
        <v>33</v>
      </c>
      <c r="E25" s="115">
        <f t="shared" si="2"/>
        <v>416</v>
      </c>
      <c r="F25" s="78" t="s">
        <v>33</v>
      </c>
      <c r="G25" s="115">
        <v>364</v>
      </c>
      <c r="H25" s="115">
        <v>52</v>
      </c>
      <c r="I25" s="78" t="s">
        <v>33</v>
      </c>
      <c r="J25" s="78" t="s">
        <v>33</v>
      </c>
    </row>
    <row r="26" spans="2:24" s="46" customFormat="1" x14ac:dyDescent="0.2">
      <c r="B26" s="66" t="s">
        <v>773</v>
      </c>
      <c r="C26" s="67">
        <f t="shared" si="1"/>
        <v>1110</v>
      </c>
      <c r="D26" s="78">
        <v>9</v>
      </c>
      <c r="E26" s="115">
        <f t="shared" si="2"/>
        <v>1101</v>
      </c>
      <c r="F26" s="78">
        <v>2</v>
      </c>
      <c r="G26" s="115">
        <v>888</v>
      </c>
      <c r="H26" s="115">
        <v>210</v>
      </c>
      <c r="I26" s="78" t="s">
        <v>33</v>
      </c>
      <c r="J26" s="115">
        <v>1</v>
      </c>
    </row>
    <row r="27" spans="2:24" s="46" customFormat="1" x14ac:dyDescent="0.2">
      <c r="B27" s="66" t="s">
        <v>774</v>
      </c>
      <c r="C27" s="67">
        <f t="shared" si="1"/>
        <v>973</v>
      </c>
      <c r="D27" s="115">
        <v>2</v>
      </c>
      <c r="E27" s="115">
        <f t="shared" si="2"/>
        <v>971</v>
      </c>
      <c r="F27" s="78" t="s">
        <v>33</v>
      </c>
      <c r="G27" s="115">
        <v>739</v>
      </c>
      <c r="H27" s="115">
        <v>225</v>
      </c>
      <c r="I27" s="78" t="s">
        <v>33</v>
      </c>
      <c r="J27" s="115">
        <v>7</v>
      </c>
    </row>
    <row r="28" spans="2:24" x14ac:dyDescent="0.2">
      <c r="B28" s="54"/>
      <c r="C28" s="28"/>
      <c r="D28" s="46"/>
      <c r="E28" s="46"/>
      <c r="F28" s="46"/>
      <c r="G28" s="46"/>
      <c r="H28" s="46"/>
      <c r="I28" s="46"/>
      <c r="J28" s="46"/>
      <c r="K28" s="46"/>
      <c r="L28" s="46"/>
      <c r="S28" s="46"/>
      <c r="X28" s="46"/>
    </row>
    <row r="29" spans="2:24" s="46" customFormat="1" ht="18.2" customHeight="1" x14ac:dyDescent="0.2">
      <c r="B29" s="75"/>
      <c r="C29" s="156" t="s">
        <v>775</v>
      </c>
      <c r="D29" s="146"/>
      <c r="E29" s="146"/>
      <c r="F29" s="146"/>
      <c r="G29" s="146"/>
      <c r="H29" s="146"/>
      <c r="I29" s="146"/>
      <c r="J29" s="146"/>
    </row>
    <row r="30" spans="2:24" s="46" customFormat="1" ht="18.2" customHeight="1" x14ac:dyDescent="0.2">
      <c r="B30" s="44"/>
      <c r="C30" s="121"/>
      <c r="D30" s="156" t="s">
        <v>776</v>
      </c>
      <c r="E30" s="157"/>
      <c r="F30" s="157"/>
      <c r="G30" s="158"/>
      <c r="H30" s="156" t="s">
        <v>777</v>
      </c>
      <c r="I30" s="157"/>
      <c r="J30" s="157"/>
    </row>
    <row r="31" spans="2:24" s="46" customFormat="1" ht="18.2" customHeight="1" x14ac:dyDescent="0.2">
      <c r="B31" s="44"/>
      <c r="C31" s="123" t="s">
        <v>750</v>
      </c>
      <c r="D31" s="121" t="s">
        <v>752</v>
      </c>
      <c r="E31" s="133" t="s">
        <v>778</v>
      </c>
      <c r="F31" s="125" t="s">
        <v>779</v>
      </c>
      <c r="G31" s="125" t="s">
        <v>780</v>
      </c>
      <c r="H31" s="121" t="s">
        <v>752</v>
      </c>
      <c r="I31" s="133" t="s">
        <v>781</v>
      </c>
      <c r="J31" s="134" t="s">
        <v>782</v>
      </c>
    </row>
    <row r="32" spans="2:24" s="46" customFormat="1" ht="18.2" customHeight="1" x14ac:dyDescent="0.2">
      <c r="B32" s="135"/>
      <c r="C32" s="126"/>
      <c r="D32" s="82"/>
      <c r="E32" s="128" t="s">
        <v>783</v>
      </c>
      <c r="F32" s="82" t="s">
        <v>784</v>
      </c>
      <c r="G32" s="82" t="s">
        <v>784</v>
      </c>
      <c r="H32" s="82"/>
      <c r="I32" s="128" t="s">
        <v>785</v>
      </c>
      <c r="J32" s="113" t="s">
        <v>786</v>
      </c>
    </row>
    <row r="33" spans="2:10" x14ac:dyDescent="0.2">
      <c r="C33" s="28"/>
    </row>
    <row r="34" spans="2:10" x14ac:dyDescent="0.2">
      <c r="B34" s="66" t="s">
        <v>787</v>
      </c>
      <c r="C34" s="67">
        <v>24693</v>
      </c>
      <c r="D34" s="36">
        <v>10370</v>
      </c>
      <c r="E34" s="55">
        <v>1200</v>
      </c>
      <c r="F34" s="55">
        <v>9170</v>
      </c>
      <c r="G34" s="78" t="s">
        <v>33</v>
      </c>
      <c r="H34" s="36">
        <v>8246</v>
      </c>
      <c r="I34" s="55">
        <v>7550</v>
      </c>
      <c r="J34" s="55">
        <v>559</v>
      </c>
    </row>
    <row r="35" spans="2:10" x14ac:dyDescent="0.2">
      <c r="B35" s="130" t="s">
        <v>788</v>
      </c>
      <c r="C35" s="131">
        <f>SUM(C37:C48)</f>
        <v>24385</v>
      </c>
      <c r="D35" s="107">
        <f t="shared" ref="D35:J35" si="3">SUM(D37:D48)</f>
        <v>10255</v>
      </c>
      <c r="E35" s="62">
        <f t="shared" si="3"/>
        <v>1489</v>
      </c>
      <c r="F35" s="62">
        <f t="shared" si="3"/>
        <v>8766</v>
      </c>
      <c r="G35" s="79" t="s">
        <v>33</v>
      </c>
      <c r="H35" s="107">
        <f t="shared" si="3"/>
        <v>8427</v>
      </c>
      <c r="I35" s="62">
        <f t="shared" si="3"/>
        <v>7835</v>
      </c>
      <c r="J35" s="62">
        <f t="shared" si="3"/>
        <v>451</v>
      </c>
    </row>
    <row r="36" spans="2:10" x14ac:dyDescent="0.2">
      <c r="B36" s="46"/>
      <c r="C36" s="28" t="s">
        <v>789</v>
      </c>
    </row>
    <row r="37" spans="2:10" x14ac:dyDescent="0.2">
      <c r="B37" s="66" t="s">
        <v>763</v>
      </c>
      <c r="C37" s="67">
        <f t="shared" ref="C37:C48" si="4">H37+D37+D58+E58+F58</f>
        <v>3544</v>
      </c>
      <c r="D37" s="36">
        <f t="shared" ref="D37:D48" si="5">E37+F37</f>
        <v>973</v>
      </c>
      <c r="E37" s="36">
        <v>973</v>
      </c>
      <c r="F37" s="78" t="s">
        <v>33</v>
      </c>
      <c r="G37" s="78" t="s">
        <v>33</v>
      </c>
      <c r="H37" s="36">
        <f t="shared" ref="H37:H48" si="6">I37+J37+C58</f>
        <v>428</v>
      </c>
      <c r="I37" s="55">
        <v>218</v>
      </c>
      <c r="J37" s="36">
        <v>152</v>
      </c>
    </row>
    <row r="38" spans="2:10" x14ac:dyDescent="0.2">
      <c r="B38" s="66" t="s">
        <v>764</v>
      </c>
      <c r="C38" s="67">
        <f t="shared" si="4"/>
        <v>972</v>
      </c>
      <c r="D38" s="36">
        <f t="shared" si="5"/>
        <v>272</v>
      </c>
      <c r="E38" s="36">
        <v>272</v>
      </c>
      <c r="F38" s="78" t="s">
        <v>33</v>
      </c>
      <c r="G38" s="78" t="s">
        <v>33</v>
      </c>
      <c r="H38" s="36">
        <f t="shared" si="6"/>
        <v>49</v>
      </c>
      <c r="I38" s="55">
        <v>15</v>
      </c>
      <c r="J38" s="36">
        <v>25</v>
      </c>
    </row>
    <row r="39" spans="2:10" x14ac:dyDescent="0.2">
      <c r="B39" s="66" t="s">
        <v>765</v>
      </c>
      <c r="C39" s="67">
        <f t="shared" si="4"/>
        <v>127</v>
      </c>
      <c r="D39" s="36">
        <f t="shared" si="5"/>
        <v>71</v>
      </c>
      <c r="E39" s="36">
        <v>71</v>
      </c>
      <c r="F39" s="78" t="s">
        <v>33</v>
      </c>
      <c r="G39" s="78" t="s">
        <v>33</v>
      </c>
      <c r="H39" s="36">
        <f t="shared" si="6"/>
        <v>15</v>
      </c>
      <c r="I39" s="55">
        <v>4</v>
      </c>
      <c r="J39" s="36">
        <v>7</v>
      </c>
    </row>
    <row r="40" spans="2:10" x14ac:dyDescent="0.2">
      <c r="B40" s="66" t="s">
        <v>766</v>
      </c>
      <c r="C40" s="67">
        <f t="shared" si="4"/>
        <v>289</v>
      </c>
      <c r="D40" s="36">
        <f t="shared" si="5"/>
        <v>64</v>
      </c>
      <c r="E40" s="36">
        <v>64</v>
      </c>
      <c r="F40" s="78" t="s">
        <v>33</v>
      </c>
      <c r="G40" s="78" t="s">
        <v>33</v>
      </c>
      <c r="H40" s="36">
        <f t="shared" si="6"/>
        <v>50</v>
      </c>
      <c r="I40" s="55">
        <v>15</v>
      </c>
      <c r="J40" s="36">
        <v>20</v>
      </c>
    </row>
    <row r="41" spans="2:10" x14ac:dyDescent="0.2">
      <c r="B41" s="66" t="s">
        <v>767</v>
      </c>
      <c r="C41" s="67">
        <f t="shared" si="4"/>
        <v>12024</v>
      </c>
      <c r="D41" s="36">
        <f t="shared" si="5"/>
        <v>5544</v>
      </c>
      <c r="E41" s="36">
        <v>46</v>
      </c>
      <c r="F41" s="36">
        <v>5498</v>
      </c>
      <c r="G41" s="78" t="s">
        <v>33</v>
      </c>
      <c r="H41" s="36">
        <f t="shared" si="6"/>
        <v>4788</v>
      </c>
      <c r="I41" s="55">
        <v>4622</v>
      </c>
      <c r="J41" s="36">
        <v>129</v>
      </c>
    </row>
    <row r="42" spans="2:10" x14ac:dyDescent="0.2">
      <c r="B42" s="66" t="s">
        <v>768</v>
      </c>
      <c r="C42" s="67">
        <f t="shared" si="4"/>
        <v>991</v>
      </c>
      <c r="D42" s="36">
        <f t="shared" si="5"/>
        <v>394</v>
      </c>
      <c r="E42" s="78" t="s">
        <v>33</v>
      </c>
      <c r="F42" s="36">
        <v>394</v>
      </c>
      <c r="G42" s="78" t="s">
        <v>33</v>
      </c>
      <c r="H42" s="36">
        <f t="shared" si="6"/>
        <v>473</v>
      </c>
      <c r="I42" s="55">
        <v>450</v>
      </c>
      <c r="J42" s="36">
        <v>21</v>
      </c>
    </row>
    <row r="43" spans="2:10" x14ac:dyDescent="0.2">
      <c r="B43" s="66" t="s">
        <v>769</v>
      </c>
      <c r="C43" s="67">
        <f t="shared" si="4"/>
        <v>936</v>
      </c>
      <c r="D43" s="36">
        <f t="shared" si="5"/>
        <v>567</v>
      </c>
      <c r="E43" s="78">
        <v>1</v>
      </c>
      <c r="F43" s="36">
        <v>566</v>
      </c>
      <c r="G43" s="78" t="s">
        <v>33</v>
      </c>
      <c r="H43" s="36">
        <f t="shared" si="6"/>
        <v>302</v>
      </c>
      <c r="I43" s="55">
        <v>280</v>
      </c>
      <c r="J43" s="36">
        <v>20</v>
      </c>
    </row>
    <row r="44" spans="2:10" x14ac:dyDescent="0.2">
      <c r="B44" s="66" t="s">
        <v>770</v>
      </c>
      <c r="C44" s="67">
        <f t="shared" si="4"/>
        <v>742</v>
      </c>
      <c r="D44" s="36">
        <f t="shared" si="5"/>
        <v>240</v>
      </c>
      <c r="E44" s="78" t="s">
        <v>33</v>
      </c>
      <c r="F44" s="36">
        <v>240</v>
      </c>
      <c r="G44" s="78" t="s">
        <v>33</v>
      </c>
      <c r="H44" s="36">
        <f t="shared" si="6"/>
        <v>371</v>
      </c>
      <c r="I44" s="55">
        <v>350</v>
      </c>
      <c r="J44" s="36">
        <v>20</v>
      </c>
    </row>
    <row r="45" spans="2:10" x14ac:dyDescent="0.2">
      <c r="B45" s="66" t="s">
        <v>771</v>
      </c>
      <c r="C45" s="67">
        <f t="shared" si="4"/>
        <v>2265</v>
      </c>
      <c r="D45" s="36">
        <v>1019</v>
      </c>
      <c r="E45" s="36">
        <v>31</v>
      </c>
      <c r="F45" s="36">
        <v>988</v>
      </c>
      <c r="G45" s="78" t="s">
        <v>33</v>
      </c>
      <c r="H45" s="36">
        <f t="shared" si="6"/>
        <v>984</v>
      </c>
      <c r="I45" s="55">
        <v>963</v>
      </c>
      <c r="J45" s="36">
        <v>16</v>
      </c>
    </row>
    <row r="46" spans="2:10" x14ac:dyDescent="0.2">
      <c r="B46" s="66" t="s">
        <v>772</v>
      </c>
      <c r="C46" s="67">
        <f t="shared" si="4"/>
        <v>415</v>
      </c>
      <c r="D46" s="36">
        <v>157</v>
      </c>
      <c r="E46" s="36">
        <v>3</v>
      </c>
      <c r="F46" s="36">
        <v>154</v>
      </c>
      <c r="G46" s="78" t="s">
        <v>33</v>
      </c>
      <c r="H46" s="36">
        <f t="shared" si="6"/>
        <v>137</v>
      </c>
      <c r="I46" s="55">
        <v>133</v>
      </c>
      <c r="J46" s="40">
        <v>4</v>
      </c>
    </row>
    <row r="47" spans="2:10" x14ac:dyDescent="0.2">
      <c r="B47" s="66" t="s">
        <v>773</v>
      </c>
      <c r="C47" s="67">
        <f t="shared" si="4"/>
        <v>1107</v>
      </c>
      <c r="D47" s="36">
        <f t="shared" si="5"/>
        <v>472</v>
      </c>
      <c r="E47" s="36">
        <v>21</v>
      </c>
      <c r="F47" s="36">
        <v>451</v>
      </c>
      <c r="G47" s="78" t="s">
        <v>33</v>
      </c>
      <c r="H47" s="36">
        <f t="shared" si="6"/>
        <v>489</v>
      </c>
      <c r="I47" s="55">
        <v>458</v>
      </c>
      <c r="J47" s="36">
        <v>25</v>
      </c>
    </row>
    <row r="48" spans="2:10" x14ac:dyDescent="0.2">
      <c r="B48" s="66" t="s">
        <v>774</v>
      </c>
      <c r="C48" s="67">
        <f t="shared" si="4"/>
        <v>973</v>
      </c>
      <c r="D48" s="36">
        <f t="shared" si="5"/>
        <v>482</v>
      </c>
      <c r="E48" s="36">
        <v>7</v>
      </c>
      <c r="F48" s="36">
        <v>475</v>
      </c>
      <c r="G48" s="78" t="s">
        <v>33</v>
      </c>
      <c r="H48" s="36">
        <f t="shared" si="6"/>
        <v>341</v>
      </c>
      <c r="I48" s="55">
        <v>327</v>
      </c>
      <c r="J48" s="36">
        <v>12</v>
      </c>
    </row>
    <row r="49" spans="2:13" x14ac:dyDescent="0.2">
      <c r="B49" s="46"/>
      <c r="C49" s="28"/>
      <c r="D49" s="46"/>
      <c r="E49" s="46"/>
      <c r="F49" s="46"/>
      <c r="G49" s="46"/>
      <c r="H49" s="29"/>
      <c r="I49" s="29"/>
      <c r="J49" s="29"/>
      <c r="K49" s="46"/>
      <c r="L49" s="46"/>
    </row>
    <row r="50" spans="2:13" s="46" customFormat="1" ht="18.2" customHeight="1" x14ac:dyDescent="0.2">
      <c r="B50" s="75"/>
      <c r="C50" s="145" t="s">
        <v>790</v>
      </c>
      <c r="D50" s="146"/>
      <c r="E50" s="146"/>
      <c r="F50" s="147"/>
      <c r="G50" s="136"/>
      <c r="H50" s="83"/>
    </row>
    <row r="51" spans="2:13" s="46" customFormat="1" ht="18.2" customHeight="1" x14ac:dyDescent="0.2">
      <c r="B51" s="44"/>
      <c r="C51" s="127" t="s">
        <v>791</v>
      </c>
      <c r="D51" s="122"/>
      <c r="E51" s="137" t="s">
        <v>792</v>
      </c>
      <c r="F51" s="138" t="s">
        <v>793</v>
      </c>
      <c r="G51" s="139" t="s">
        <v>794</v>
      </c>
      <c r="H51" s="66"/>
    </row>
    <row r="52" spans="2:13" s="46" customFormat="1" ht="18.2" customHeight="1" x14ac:dyDescent="0.2">
      <c r="B52" s="44"/>
      <c r="C52" s="140"/>
      <c r="D52" s="121" t="s">
        <v>795</v>
      </c>
      <c r="E52" s="121" t="s">
        <v>796</v>
      </c>
      <c r="F52" s="141" t="s">
        <v>797</v>
      </c>
      <c r="G52" s="30" t="s">
        <v>798</v>
      </c>
      <c r="H52" s="66"/>
    </row>
    <row r="53" spans="2:13" s="46" customFormat="1" ht="18.2" customHeight="1" x14ac:dyDescent="0.2">
      <c r="B53" s="135"/>
      <c r="C53" s="82" t="s">
        <v>799</v>
      </c>
      <c r="D53" s="126"/>
      <c r="E53" s="82" t="s">
        <v>800</v>
      </c>
      <c r="F53" s="128" t="s">
        <v>800</v>
      </c>
      <c r="G53" s="32"/>
    </row>
    <row r="54" spans="2:13" x14ac:dyDescent="0.2">
      <c r="C54" s="28"/>
      <c r="D54" s="46"/>
      <c r="E54" s="46"/>
      <c r="F54" s="44"/>
      <c r="G54" s="28"/>
      <c r="H54" s="46"/>
      <c r="M54" s="46"/>
    </row>
    <row r="55" spans="2:13" x14ac:dyDescent="0.2">
      <c r="B55" s="66" t="s">
        <v>761</v>
      </c>
      <c r="C55" s="35">
        <v>137</v>
      </c>
      <c r="D55" s="42">
        <v>40</v>
      </c>
      <c r="E55" s="42">
        <v>3787</v>
      </c>
      <c r="F55" s="142">
        <v>2250</v>
      </c>
      <c r="G55" s="42">
        <v>98</v>
      </c>
      <c r="H55" s="42"/>
      <c r="M55" s="46"/>
    </row>
    <row r="56" spans="2:13" x14ac:dyDescent="0.2">
      <c r="B56" s="130" t="s">
        <v>801</v>
      </c>
      <c r="C56" s="37">
        <f>SUM(C58:C69)</f>
        <v>141</v>
      </c>
      <c r="D56" s="38">
        <f>SUM(D58:D69)</f>
        <v>36</v>
      </c>
      <c r="E56" s="38">
        <f>SUM(E58:E69)</f>
        <v>3356</v>
      </c>
      <c r="F56" s="39">
        <f>SUM(F58:F69)</f>
        <v>2311</v>
      </c>
      <c r="G56" s="38">
        <f>SUM(G58:G69)</f>
        <v>164</v>
      </c>
      <c r="H56" s="42"/>
      <c r="M56" s="46"/>
    </row>
    <row r="57" spans="2:13" x14ac:dyDescent="0.2">
      <c r="B57" s="46"/>
      <c r="C57" s="28"/>
      <c r="D57" s="46"/>
      <c r="E57" s="46"/>
      <c r="F57" s="44"/>
      <c r="G57" s="28"/>
      <c r="H57" s="46"/>
      <c r="M57" s="46"/>
    </row>
    <row r="58" spans="2:13" x14ac:dyDescent="0.2">
      <c r="B58" s="66" t="s">
        <v>763</v>
      </c>
      <c r="C58" s="67">
        <v>58</v>
      </c>
      <c r="D58" s="115">
        <v>3</v>
      </c>
      <c r="E58" s="42">
        <v>509</v>
      </c>
      <c r="F58" s="143">
        <v>1631</v>
      </c>
      <c r="G58" s="67">
        <v>128</v>
      </c>
      <c r="H58" s="115"/>
      <c r="I58" s="36"/>
      <c r="M58" s="46"/>
    </row>
    <row r="59" spans="2:13" x14ac:dyDescent="0.2">
      <c r="B59" s="66" t="s">
        <v>764</v>
      </c>
      <c r="C59" s="67">
        <v>9</v>
      </c>
      <c r="D59" s="78">
        <v>1</v>
      </c>
      <c r="E59" s="42">
        <v>102</v>
      </c>
      <c r="F59" s="143">
        <v>548</v>
      </c>
      <c r="G59" s="78">
        <v>7</v>
      </c>
      <c r="H59" s="115"/>
      <c r="I59" s="36"/>
      <c r="M59" s="46"/>
    </row>
    <row r="60" spans="2:13" x14ac:dyDescent="0.2">
      <c r="B60" s="66" t="s">
        <v>765</v>
      </c>
      <c r="C60" s="67">
        <v>4</v>
      </c>
      <c r="D60" s="78" t="s">
        <v>33</v>
      </c>
      <c r="E60" s="42">
        <v>41</v>
      </c>
      <c r="F60" s="78" t="s">
        <v>33</v>
      </c>
      <c r="G60" s="71">
        <v>4</v>
      </c>
      <c r="H60" s="115"/>
      <c r="I60" s="36"/>
      <c r="M60" s="46"/>
    </row>
    <row r="61" spans="2:13" x14ac:dyDescent="0.2">
      <c r="B61" s="66" t="s">
        <v>766</v>
      </c>
      <c r="C61" s="67">
        <v>15</v>
      </c>
      <c r="D61" s="115">
        <v>3</v>
      </c>
      <c r="E61" s="42">
        <v>40</v>
      </c>
      <c r="F61" s="144">
        <v>132</v>
      </c>
      <c r="G61" s="71" t="s">
        <v>33</v>
      </c>
      <c r="H61" s="115"/>
      <c r="I61" s="36"/>
      <c r="M61" s="46"/>
    </row>
    <row r="62" spans="2:13" x14ac:dyDescent="0.2">
      <c r="B62" s="66" t="s">
        <v>767</v>
      </c>
      <c r="C62" s="67">
        <v>37</v>
      </c>
      <c r="D62" s="115">
        <v>22</v>
      </c>
      <c r="E62" s="42">
        <v>1670</v>
      </c>
      <c r="F62" s="78" t="s">
        <v>33</v>
      </c>
      <c r="G62" s="71">
        <v>14</v>
      </c>
      <c r="H62" s="115"/>
      <c r="I62" s="36"/>
      <c r="M62" s="46"/>
    </row>
    <row r="63" spans="2:13" x14ac:dyDescent="0.2">
      <c r="B63" s="66" t="s">
        <v>768</v>
      </c>
      <c r="C63" s="67">
        <v>2</v>
      </c>
      <c r="D63" s="115">
        <v>3</v>
      </c>
      <c r="E63" s="42">
        <v>121</v>
      </c>
      <c r="F63" s="78" t="s">
        <v>33</v>
      </c>
      <c r="G63" s="71">
        <v>3</v>
      </c>
      <c r="H63" s="115"/>
      <c r="I63" s="36"/>
      <c r="M63" s="46"/>
    </row>
    <row r="64" spans="2:13" x14ac:dyDescent="0.2">
      <c r="B64" s="66" t="s">
        <v>769</v>
      </c>
      <c r="C64" s="67">
        <v>2</v>
      </c>
      <c r="D64" s="78" t="s">
        <v>33</v>
      </c>
      <c r="E64" s="42">
        <v>67</v>
      </c>
      <c r="F64" s="78" t="s">
        <v>33</v>
      </c>
      <c r="G64" s="71" t="s">
        <v>33</v>
      </c>
      <c r="H64" s="78"/>
      <c r="I64" s="36"/>
      <c r="M64" s="46"/>
    </row>
    <row r="65" spans="1:13" x14ac:dyDescent="0.2">
      <c r="B65" s="66" t="s">
        <v>770</v>
      </c>
      <c r="C65" s="67">
        <v>1</v>
      </c>
      <c r="D65" s="78" t="s">
        <v>33</v>
      </c>
      <c r="E65" s="42">
        <v>131</v>
      </c>
      <c r="F65" s="78" t="s">
        <v>33</v>
      </c>
      <c r="G65" s="71" t="s">
        <v>33</v>
      </c>
      <c r="H65" s="78"/>
      <c r="I65" s="36"/>
      <c r="M65" s="46"/>
    </row>
    <row r="66" spans="1:13" x14ac:dyDescent="0.2">
      <c r="B66" s="66" t="s">
        <v>771</v>
      </c>
      <c r="C66" s="67">
        <v>5</v>
      </c>
      <c r="D66" s="115">
        <v>2</v>
      </c>
      <c r="E66" s="42">
        <v>260</v>
      </c>
      <c r="F66" s="78" t="s">
        <v>33</v>
      </c>
      <c r="G66" s="71">
        <v>4</v>
      </c>
      <c r="H66" s="78"/>
      <c r="I66" s="36"/>
      <c r="M66" s="46"/>
    </row>
    <row r="67" spans="1:13" x14ac:dyDescent="0.2">
      <c r="B67" s="66" t="s">
        <v>772</v>
      </c>
      <c r="C67" s="71" t="s">
        <v>33</v>
      </c>
      <c r="D67" s="78" t="s">
        <v>33</v>
      </c>
      <c r="E67" s="42">
        <v>121</v>
      </c>
      <c r="F67" s="78" t="s">
        <v>33</v>
      </c>
      <c r="G67" s="71">
        <v>1</v>
      </c>
      <c r="H67" s="78"/>
      <c r="I67" s="36"/>
      <c r="M67" s="46"/>
    </row>
    <row r="68" spans="1:13" x14ac:dyDescent="0.2">
      <c r="B68" s="66" t="s">
        <v>773</v>
      </c>
      <c r="C68" s="67">
        <v>6</v>
      </c>
      <c r="D68" s="78" t="s">
        <v>33</v>
      </c>
      <c r="E68" s="42">
        <v>146</v>
      </c>
      <c r="F68" s="78" t="s">
        <v>33</v>
      </c>
      <c r="G68" s="71">
        <v>3</v>
      </c>
      <c r="H68" s="115"/>
      <c r="I68" s="36"/>
      <c r="M68" s="46"/>
    </row>
    <row r="69" spans="1:13" x14ac:dyDescent="0.2">
      <c r="B69" s="66" t="s">
        <v>774</v>
      </c>
      <c r="C69" s="67">
        <v>2</v>
      </c>
      <c r="D69" s="115">
        <v>2</v>
      </c>
      <c r="E69" s="42">
        <v>148</v>
      </c>
      <c r="F69" s="78" t="s">
        <v>33</v>
      </c>
      <c r="G69" s="71" t="s">
        <v>33</v>
      </c>
      <c r="H69" s="115"/>
      <c r="I69" s="36"/>
      <c r="M69" s="46"/>
    </row>
    <row r="70" spans="1:13" ht="18" thickBot="1" x14ac:dyDescent="0.25">
      <c r="B70" s="27"/>
      <c r="C70" s="50"/>
      <c r="D70" s="27"/>
      <c r="E70" s="27"/>
      <c r="F70" s="49"/>
      <c r="G70" s="50"/>
      <c r="H70" s="46"/>
      <c r="M70" s="46"/>
    </row>
    <row r="71" spans="1:13" x14ac:dyDescent="0.2">
      <c r="C71" s="23" t="s">
        <v>802</v>
      </c>
    </row>
    <row r="72" spans="1:13" x14ac:dyDescent="0.2">
      <c r="A72" s="23"/>
    </row>
  </sheetData>
  <mergeCells count="8">
    <mergeCell ref="C50:F50"/>
    <mergeCell ref="C8:J8"/>
    <mergeCell ref="E9:J9"/>
    <mergeCell ref="F10:G10"/>
    <mergeCell ref="J10:J11"/>
    <mergeCell ref="C29:J29"/>
    <mergeCell ref="D30:G30"/>
    <mergeCell ref="H30:J30"/>
  </mergeCells>
  <phoneticPr fontId="3"/>
  <pageMargins left="0.4" right="0.54" top="0.56999999999999995" bottom="0.56000000000000005" header="0.51200000000000001" footer="0.51200000000000001"/>
  <pageSetup paperSize="12" scale="75"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election activeCell="B79" sqref="B79"/>
    </sheetView>
  </sheetViews>
  <sheetFormatPr defaultColWidth="13.375" defaultRowHeight="17.25" x14ac:dyDescent="0.2"/>
  <cols>
    <col min="1" max="1" width="13.375" style="2" customWidth="1"/>
    <col min="2" max="2" width="19.625" style="2" customWidth="1"/>
    <col min="3" max="6" width="13.375" style="2"/>
    <col min="7" max="8" width="12.125" style="2" customWidth="1"/>
    <col min="9" max="9" width="13.375" style="2"/>
    <col min="10" max="11" width="10.875" style="2" customWidth="1"/>
    <col min="12" max="30" width="12.125" style="2" customWidth="1"/>
    <col min="31" max="256" width="13.375" style="2"/>
    <col min="257" max="257" width="13.375" style="2" customWidth="1"/>
    <col min="258" max="258" width="19.625" style="2" customWidth="1"/>
    <col min="259" max="262" width="13.375" style="2"/>
    <col min="263" max="264" width="12.125" style="2" customWidth="1"/>
    <col min="265" max="265" width="13.375" style="2"/>
    <col min="266" max="267" width="10.875" style="2" customWidth="1"/>
    <col min="268" max="286" width="12.125" style="2" customWidth="1"/>
    <col min="287" max="512" width="13.375" style="2"/>
    <col min="513" max="513" width="13.375" style="2" customWidth="1"/>
    <col min="514" max="514" width="19.625" style="2" customWidth="1"/>
    <col min="515" max="518" width="13.375" style="2"/>
    <col min="519" max="520" width="12.125" style="2" customWidth="1"/>
    <col min="521" max="521" width="13.375" style="2"/>
    <col min="522" max="523" width="10.875" style="2" customWidth="1"/>
    <col min="524" max="542" width="12.125" style="2" customWidth="1"/>
    <col min="543" max="768" width="13.375" style="2"/>
    <col min="769" max="769" width="13.375" style="2" customWidth="1"/>
    <col min="770" max="770" width="19.625" style="2" customWidth="1"/>
    <col min="771" max="774" width="13.375" style="2"/>
    <col min="775" max="776" width="12.125" style="2" customWidth="1"/>
    <col min="777" max="777" width="13.375" style="2"/>
    <col min="778" max="779" width="10.875" style="2" customWidth="1"/>
    <col min="780" max="798" width="12.125" style="2" customWidth="1"/>
    <col min="799" max="1024" width="13.375" style="2"/>
    <col min="1025" max="1025" width="13.375" style="2" customWidth="1"/>
    <col min="1026" max="1026" width="19.625" style="2" customWidth="1"/>
    <col min="1027" max="1030" width="13.375" style="2"/>
    <col min="1031" max="1032" width="12.125" style="2" customWidth="1"/>
    <col min="1033" max="1033" width="13.375" style="2"/>
    <col min="1034" max="1035" width="10.875" style="2" customWidth="1"/>
    <col min="1036" max="1054" width="12.125" style="2" customWidth="1"/>
    <col min="1055" max="1280" width="13.375" style="2"/>
    <col min="1281" max="1281" width="13.375" style="2" customWidth="1"/>
    <col min="1282" max="1282" width="19.625" style="2" customWidth="1"/>
    <col min="1283" max="1286" width="13.375" style="2"/>
    <col min="1287" max="1288" width="12.125" style="2" customWidth="1"/>
    <col min="1289" max="1289" width="13.375" style="2"/>
    <col min="1290" max="1291" width="10.875" style="2" customWidth="1"/>
    <col min="1292" max="1310" width="12.125" style="2" customWidth="1"/>
    <col min="1311" max="1536" width="13.375" style="2"/>
    <col min="1537" max="1537" width="13.375" style="2" customWidth="1"/>
    <col min="1538" max="1538" width="19.625" style="2" customWidth="1"/>
    <col min="1539" max="1542" width="13.375" style="2"/>
    <col min="1543" max="1544" width="12.125" style="2" customWidth="1"/>
    <col min="1545" max="1545" width="13.375" style="2"/>
    <col min="1546" max="1547" width="10.875" style="2" customWidth="1"/>
    <col min="1548" max="1566" width="12.125" style="2" customWidth="1"/>
    <col min="1567" max="1792" width="13.375" style="2"/>
    <col min="1793" max="1793" width="13.375" style="2" customWidth="1"/>
    <col min="1794" max="1794" width="19.625" style="2" customWidth="1"/>
    <col min="1795" max="1798" width="13.375" style="2"/>
    <col min="1799" max="1800" width="12.125" style="2" customWidth="1"/>
    <col min="1801" max="1801" width="13.375" style="2"/>
    <col min="1802" max="1803" width="10.875" style="2" customWidth="1"/>
    <col min="1804" max="1822" width="12.125" style="2" customWidth="1"/>
    <col min="1823" max="2048" width="13.375" style="2"/>
    <col min="2049" max="2049" width="13.375" style="2" customWidth="1"/>
    <col min="2050" max="2050" width="19.625" style="2" customWidth="1"/>
    <col min="2051" max="2054" width="13.375" style="2"/>
    <col min="2055" max="2056" width="12.125" style="2" customWidth="1"/>
    <col min="2057" max="2057" width="13.375" style="2"/>
    <col min="2058" max="2059" width="10.875" style="2" customWidth="1"/>
    <col min="2060" max="2078" width="12.125" style="2" customWidth="1"/>
    <col min="2079" max="2304" width="13.375" style="2"/>
    <col min="2305" max="2305" width="13.375" style="2" customWidth="1"/>
    <col min="2306" max="2306" width="19.625" style="2" customWidth="1"/>
    <col min="2307" max="2310" width="13.375" style="2"/>
    <col min="2311" max="2312" width="12.125" style="2" customWidth="1"/>
    <col min="2313" max="2313" width="13.375" style="2"/>
    <col min="2314" max="2315" width="10.875" style="2" customWidth="1"/>
    <col min="2316" max="2334" width="12.125" style="2" customWidth="1"/>
    <col min="2335" max="2560" width="13.375" style="2"/>
    <col min="2561" max="2561" width="13.375" style="2" customWidth="1"/>
    <col min="2562" max="2562" width="19.625" style="2" customWidth="1"/>
    <col min="2563" max="2566" width="13.375" style="2"/>
    <col min="2567" max="2568" width="12.125" style="2" customWidth="1"/>
    <col min="2569" max="2569" width="13.375" style="2"/>
    <col min="2570" max="2571" width="10.875" style="2" customWidth="1"/>
    <col min="2572" max="2590" width="12.125" style="2" customWidth="1"/>
    <col min="2591" max="2816" width="13.375" style="2"/>
    <col min="2817" max="2817" width="13.375" style="2" customWidth="1"/>
    <col min="2818" max="2818" width="19.625" style="2" customWidth="1"/>
    <col min="2819" max="2822" width="13.375" style="2"/>
    <col min="2823" max="2824" width="12.125" style="2" customWidth="1"/>
    <col min="2825" max="2825" width="13.375" style="2"/>
    <col min="2826" max="2827" width="10.875" style="2" customWidth="1"/>
    <col min="2828" max="2846" width="12.125" style="2" customWidth="1"/>
    <col min="2847" max="3072" width="13.375" style="2"/>
    <col min="3073" max="3073" width="13.375" style="2" customWidth="1"/>
    <col min="3074" max="3074" width="19.625" style="2" customWidth="1"/>
    <col min="3075" max="3078" width="13.375" style="2"/>
    <col min="3079" max="3080" width="12.125" style="2" customWidth="1"/>
    <col min="3081" max="3081" width="13.375" style="2"/>
    <col min="3082" max="3083" width="10.875" style="2" customWidth="1"/>
    <col min="3084" max="3102" width="12.125" style="2" customWidth="1"/>
    <col min="3103" max="3328" width="13.375" style="2"/>
    <col min="3329" max="3329" width="13.375" style="2" customWidth="1"/>
    <col min="3330" max="3330" width="19.625" style="2" customWidth="1"/>
    <col min="3331" max="3334" width="13.375" style="2"/>
    <col min="3335" max="3336" width="12.125" style="2" customWidth="1"/>
    <col min="3337" max="3337" width="13.375" style="2"/>
    <col min="3338" max="3339" width="10.875" style="2" customWidth="1"/>
    <col min="3340" max="3358" width="12.125" style="2" customWidth="1"/>
    <col min="3359" max="3584" width="13.375" style="2"/>
    <col min="3585" max="3585" width="13.375" style="2" customWidth="1"/>
    <col min="3586" max="3586" width="19.625" style="2" customWidth="1"/>
    <col min="3587" max="3590" width="13.375" style="2"/>
    <col min="3591" max="3592" width="12.125" style="2" customWidth="1"/>
    <col min="3593" max="3593" width="13.375" style="2"/>
    <col min="3594" max="3595" width="10.875" style="2" customWidth="1"/>
    <col min="3596" max="3614" width="12.125" style="2" customWidth="1"/>
    <col min="3615" max="3840" width="13.375" style="2"/>
    <col min="3841" max="3841" width="13.375" style="2" customWidth="1"/>
    <col min="3842" max="3842" width="19.625" style="2" customWidth="1"/>
    <col min="3843" max="3846" width="13.375" style="2"/>
    <col min="3847" max="3848" width="12.125" style="2" customWidth="1"/>
    <col min="3849" max="3849" width="13.375" style="2"/>
    <col min="3850" max="3851" width="10.875" style="2" customWidth="1"/>
    <col min="3852" max="3870" width="12.125" style="2" customWidth="1"/>
    <col min="3871" max="4096" width="13.375" style="2"/>
    <col min="4097" max="4097" width="13.375" style="2" customWidth="1"/>
    <col min="4098" max="4098" width="19.625" style="2" customWidth="1"/>
    <col min="4099" max="4102" width="13.375" style="2"/>
    <col min="4103" max="4104" width="12.125" style="2" customWidth="1"/>
    <col min="4105" max="4105" width="13.375" style="2"/>
    <col min="4106" max="4107" width="10.875" style="2" customWidth="1"/>
    <col min="4108" max="4126" width="12.125" style="2" customWidth="1"/>
    <col min="4127" max="4352" width="13.375" style="2"/>
    <col min="4353" max="4353" width="13.375" style="2" customWidth="1"/>
    <col min="4354" max="4354" width="19.625" style="2" customWidth="1"/>
    <col min="4355" max="4358" width="13.375" style="2"/>
    <col min="4359" max="4360" width="12.125" style="2" customWidth="1"/>
    <col min="4361" max="4361" width="13.375" style="2"/>
    <col min="4362" max="4363" width="10.875" style="2" customWidth="1"/>
    <col min="4364" max="4382" width="12.125" style="2" customWidth="1"/>
    <col min="4383" max="4608" width="13.375" style="2"/>
    <col min="4609" max="4609" width="13.375" style="2" customWidth="1"/>
    <col min="4610" max="4610" width="19.625" style="2" customWidth="1"/>
    <col min="4611" max="4614" width="13.375" style="2"/>
    <col min="4615" max="4616" width="12.125" style="2" customWidth="1"/>
    <col min="4617" max="4617" width="13.375" style="2"/>
    <col min="4618" max="4619" width="10.875" style="2" customWidth="1"/>
    <col min="4620" max="4638" width="12.125" style="2" customWidth="1"/>
    <col min="4639" max="4864" width="13.375" style="2"/>
    <col min="4865" max="4865" width="13.375" style="2" customWidth="1"/>
    <col min="4866" max="4866" width="19.625" style="2" customWidth="1"/>
    <col min="4867" max="4870" width="13.375" style="2"/>
    <col min="4871" max="4872" width="12.125" style="2" customWidth="1"/>
    <col min="4873" max="4873" width="13.375" style="2"/>
    <col min="4874" max="4875" width="10.875" style="2" customWidth="1"/>
    <col min="4876" max="4894" width="12.125" style="2" customWidth="1"/>
    <col min="4895" max="5120" width="13.375" style="2"/>
    <col min="5121" max="5121" width="13.375" style="2" customWidth="1"/>
    <col min="5122" max="5122" width="19.625" style="2" customWidth="1"/>
    <col min="5123" max="5126" width="13.375" style="2"/>
    <col min="5127" max="5128" width="12.125" style="2" customWidth="1"/>
    <col min="5129" max="5129" width="13.375" style="2"/>
    <col min="5130" max="5131" width="10.875" style="2" customWidth="1"/>
    <col min="5132" max="5150" width="12.125" style="2" customWidth="1"/>
    <col min="5151" max="5376" width="13.375" style="2"/>
    <col min="5377" max="5377" width="13.375" style="2" customWidth="1"/>
    <col min="5378" max="5378" width="19.625" style="2" customWidth="1"/>
    <col min="5379" max="5382" width="13.375" style="2"/>
    <col min="5383" max="5384" width="12.125" style="2" customWidth="1"/>
    <col min="5385" max="5385" width="13.375" style="2"/>
    <col min="5386" max="5387" width="10.875" style="2" customWidth="1"/>
    <col min="5388" max="5406" width="12.125" style="2" customWidth="1"/>
    <col min="5407" max="5632" width="13.375" style="2"/>
    <col min="5633" max="5633" width="13.375" style="2" customWidth="1"/>
    <col min="5634" max="5634" width="19.625" style="2" customWidth="1"/>
    <col min="5635" max="5638" width="13.375" style="2"/>
    <col min="5639" max="5640" width="12.125" style="2" customWidth="1"/>
    <col min="5641" max="5641" width="13.375" style="2"/>
    <col min="5642" max="5643" width="10.875" style="2" customWidth="1"/>
    <col min="5644" max="5662" width="12.125" style="2" customWidth="1"/>
    <col min="5663" max="5888" width="13.375" style="2"/>
    <col min="5889" max="5889" width="13.375" style="2" customWidth="1"/>
    <col min="5890" max="5890" width="19.625" style="2" customWidth="1"/>
    <col min="5891" max="5894" width="13.375" style="2"/>
    <col min="5895" max="5896" width="12.125" style="2" customWidth="1"/>
    <col min="5897" max="5897" width="13.375" style="2"/>
    <col min="5898" max="5899" width="10.875" style="2" customWidth="1"/>
    <col min="5900" max="5918" width="12.125" style="2" customWidth="1"/>
    <col min="5919" max="6144" width="13.375" style="2"/>
    <col min="6145" max="6145" width="13.375" style="2" customWidth="1"/>
    <col min="6146" max="6146" width="19.625" style="2" customWidth="1"/>
    <col min="6147" max="6150" width="13.375" style="2"/>
    <col min="6151" max="6152" width="12.125" style="2" customWidth="1"/>
    <col min="6153" max="6153" width="13.375" style="2"/>
    <col min="6154" max="6155" width="10.875" style="2" customWidth="1"/>
    <col min="6156" max="6174" width="12.125" style="2" customWidth="1"/>
    <col min="6175" max="6400" width="13.375" style="2"/>
    <col min="6401" max="6401" width="13.375" style="2" customWidth="1"/>
    <col min="6402" max="6402" width="19.625" style="2" customWidth="1"/>
    <col min="6403" max="6406" width="13.375" style="2"/>
    <col min="6407" max="6408" width="12.125" style="2" customWidth="1"/>
    <col min="6409" max="6409" width="13.375" style="2"/>
    <col min="6410" max="6411" width="10.875" style="2" customWidth="1"/>
    <col min="6412" max="6430" width="12.125" style="2" customWidth="1"/>
    <col min="6431" max="6656" width="13.375" style="2"/>
    <col min="6657" max="6657" width="13.375" style="2" customWidth="1"/>
    <col min="6658" max="6658" width="19.625" style="2" customWidth="1"/>
    <col min="6659" max="6662" width="13.375" style="2"/>
    <col min="6663" max="6664" width="12.125" style="2" customWidth="1"/>
    <col min="6665" max="6665" width="13.375" style="2"/>
    <col min="6666" max="6667" width="10.875" style="2" customWidth="1"/>
    <col min="6668" max="6686" width="12.125" style="2" customWidth="1"/>
    <col min="6687" max="6912" width="13.375" style="2"/>
    <col min="6913" max="6913" width="13.375" style="2" customWidth="1"/>
    <col min="6914" max="6914" width="19.625" style="2" customWidth="1"/>
    <col min="6915" max="6918" width="13.375" style="2"/>
    <col min="6919" max="6920" width="12.125" style="2" customWidth="1"/>
    <col min="6921" max="6921" width="13.375" style="2"/>
    <col min="6922" max="6923" width="10.875" style="2" customWidth="1"/>
    <col min="6924" max="6942" width="12.125" style="2" customWidth="1"/>
    <col min="6943" max="7168" width="13.375" style="2"/>
    <col min="7169" max="7169" width="13.375" style="2" customWidth="1"/>
    <col min="7170" max="7170" width="19.625" style="2" customWidth="1"/>
    <col min="7171" max="7174" width="13.375" style="2"/>
    <col min="7175" max="7176" width="12.125" style="2" customWidth="1"/>
    <col min="7177" max="7177" width="13.375" style="2"/>
    <col min="7178" max="7179" width="10.875" style="2" customWidth="1"/>
    <col min="7180" max="7198" width="12.125" style="2" customWidth="1"/>
    <col min="7199" max="7424" width="13.375" style="2"/>
    <col min="7425" max="7425" width="13.375" style="2" customWidth="1"/>
    <col min="7426" max="7426" width="19.625" style="2" customWidth="1"/>
    <col min="7427" max="7430" width="13.375" style="2"/>
    <col min="7431" max="7432" width="12.125" style="2" customWidth="1"/>
    <col min="7433" max="7433" width="13.375" style="2"/>
    <col min="7434" max="7435" width="10.875" style="2" customWidth="1"/>
    <col min="7436" max="7454" width="12.125" style="2" customWidth="1"/>
    <col min="7455" max="7680" width="13.375" style="2"/>
    <col min="7681" max="7681" width="13.375" style="2" customWidth="1"/>
    <col min="7682" max="7682" width="19.625" style="2" customWidth="1"/>
    <col min="7683" max="7686" width="13.375" style="2"/>
    <col min="7687" max="7688" width="12.125" style="2" customWidth="1"/>
    <col min="7689" max="7689" width="13.375" style="2"/>
    <col min="7690" max="7691" width="10.875" style="2" customWidth="1"/>
    <col min="7692" max="7710" width="12.125" style="2" customWidth="1"/>
    <col min="7711" max="7936" width="13.375" style="2"/>
    <col min="7937" max="7937" width="13.375" style="2" customWidth="1"/>
    <col min="7938" max="7938" width="19.625" style="2" customWidth="1"/>
    <col min="7939" max="7942" width="13.375" style="2"/>
    <col min="7943" max="7944" width="12.125" style="2" customWidth="1"/>
    <col min="7945" max="7945" width="13.375" style="2"/>
    <col min="7946" max="7947" width="10.875" style="2" customWidth="1"/>
    <col min="7948" max="7966" width="12.125" style="2" customWidth="1"/>
    <col min="7967" max="8192" width="13.375" style="2"/>
    <col min="8193" max="8193" width="13.375" style="2" customWidth="1"/>
    <col min="8194" max="8194" width="19.625" style="2" customWidth="1"/>
    <col min="8195" max="8198" width="13.375" style="2"/>
    <col min="8199" max="8200" width="12.125" style="2" customWidth="1"/>
    <col min="8201" max="8201" width="13.375" style="2"/>
    <col min="8202" max="8203" width="10.875" style="2" customWidth="1"/>
    <col min="8204" max="8222" width="12.125" style="2" customWidth="1"/>
    <col min="8223" max="8448" width="13.375" style="2"/>
    <col min="8449" max="8449" width="13.375" style="2" customWidth="1"/>
    <col min="8450" max="8450" width="19.625" style="2" customWidth="1"/>
    <col min="8451" max="8454" width="13.375" style="2"/>
    <col min="8455" max="8456" width="12.125" style="2" customWidth="1"/>
    <col min="8457" max="8457" width="13.375" style="2"/>
    <col min="8458" max="8459" width="10.875" style="2" customWidth="1"/>
    <col min="8460" max="8478" width="12.125" style="2" customWidth="1"/>
    <col min="8479" max="8704" width="13.375" style="2"/>
    <col min="8705" max="8705" width="13.375" style="2" customWidth="1"/>
    <col min="8706" max="8706" width="19.625" style="2" customWidth="1"/>
    <col min="8707" max="8710" width="13.375" style="2"/>
    <col min="8711" max="8712" width="12.125" style="2" customWidth="1"/>
    <col min="8713" max="8713" width="13.375" style="2"/>
    <col min="8714" max="8715" width="10.875" style="2" customWidth="1"/>
    <col min="8716" max="8734" width="12.125" style="2" customWidth="1"/>
    <col min="8735" max="8960" width="13.375" style="2"/>
    <col min="8961" max="8961" width="13.375" style="2" customWidth="1"/>
    <col min="8962" max="8962" width="19.625" style="2" customWidth="1"/>
    <col min="8963" max="8966" width="13.375" style="2"/>
    <col min="8967" max="8968" width="12.125" style="2" customWidth="1"/>
    <col min="8969" max="8969" width="13.375" style="2"/>
    <col min="8970" max="8971" width="10.875" style="2" customWidth="1"/>
    <col min="8972" max="8990" width="12.125" style="2" customWidth="1"/>
    <col min="8991" max="9216" width="13.375" style="2"/>
    <col min="9217" max="9217" width="13.375" style="2" customWidth="1"/>
    <col min="9218" max="9218" width="19.625" style="2" customWidth="1"/>
    <col min="9219" max="9222" width="13.375" style="2"/>
    <col min="9223" max="9224" width="12.125" style="2" customWidth="1"/>
    <col min="9225" max="9225" width="13.375" style="2"/>
    <col min="9226" max="9227" width="10.875" style="2" customWidth="1"/>
    <col min="9228" max="9246" width="12.125" style="2" customWidth="1"/>
    <col min="9247" max="9472" width="13.375" style="2"/>
    <col min="9473" max="9473" width="13.375" style="2" customWidth="1"/>
    <col min="9474" max="9474" width="19.625" style="2" customWidth="1"/>
    <col min="9475" max="9478" width="13.375" style="2"/>
    <col min="9479" max="9480" width="12.125" style="2" customWidth="1"/>
    <col min="9481" max="9481" width="13.375" style="2"/>
    <col min="9482" max="9483" width="10.875" style="2" customWidth="1"/>
    <col min="9484" max="9502" width="12.125" style="2" customWidth="1"/>
    <col min="9503" max="9728" width="13.375" style="2"/>
    <col min="9729" max="9729" width="13.375" style="2" customWidth="1"/>
    <col min="9730" max="9730" width="19.625" style="2" customWidth="1"/>
    <col min="9731" max="9734" width="13.375" style="2"/>
    <col min="9735" max="9736" width="12.125" style="2" customWidth="1"/>
    <col min="9737" max="9737" width="13.375" style="2"/>
    <col min="9738" max="9739" width="10.875" style="2" customWidth="1"/>
    <col min="9740" max="9758" width="12.125" style="2" customWidth="1"/>
    <col min="9759" max="9984" width="13.375" style="2"/>
    <col min="9985" max="9985" width="13.375" style="2" customWidth="1"/>
    <col min="9986" max="9986" width="19.625" style="2" customWidth="1"/>
    <col min="9987" max="9990" width="13.375" style="2"/>
    <col min="9991" max="9992" width="12.125" style="2" customWidth="1"/>
    <col min="9993" max="9993" width="13.375" style="2"/>
    <col min="9994" max="9995" width="10.875" style="2" customWidth="1"/>
    <col min="9996" max="10014" width="12.125" style="2" customWidth="1"/>
    <col min="10015" max="10240" width="13.375" style="2"/>
    <col min="10241" max="10241" width="13.375" style="2" customWidth="1"/>
    <col min="10242" max="10242" width="19.625" style="2" customWidth="1"/>
    <col min="10243" max="10246" width="13.375" style="2"/>
    <col min="10247" max="10248" width="12.125" style="2" customWidth="1"/>
    <col min="10249" max="10249" width="13.375" style="2"/>
    <col min="10250" max="10251" width="10.875" style="2" customWidth="1"/>
    <col min="10252" max="10270" width="12.125" style="2" customWidth="1"/>
    <col min="10271" max="10496" width="13.375" style="2"/>
    <col min="10497" max="10497" width="13.375" style="2" customWidth="1"/>
    <col min="10498" max="10498" width="19.625" style="2" customWidth="1"/>
    <col min="10499" max="10502" width="13.375" style="2"/>
    <col min="10503" max="10504" width="12.125" style="2" customWidth="1"/>
    <col min="10505" max="10505" width="13.375" style="2"/>
    <col min="10506" max="10507" width="10.875" style="2" customWidth="1"/>
    <col min="10508" max="10526" width="12.125" style="2" customWidth="1"/>
    <col min="10527" max="10752" width="13.375" style="2"/>
    <col min="10753" max="10753" width="13.375" style="2" customWidth="1"/>
    <col min="10754" max="10754" width="19.625" style="2" customWidth="1"/>
    <col min="10755" max="10758" width="13.375" style="2"/>
    <col min="10759" max="10760" width="12.125" style="2" customWidth="1"/>
    <col min="10761" max="10761" width="13.375" style="2"/>
    <col min="10762" max="10763" width="10.875" style="2" customWidth="1"/>
    <col min="10764" max="10782" width="12.125" style="2" customWidth="1"/>
    <col min="10783" max="11008" width="13.375" style="2"/>
    <col min="11009" max="11009" width="13.375" style="2" customWidth="1"/>
    <col min="11010" max="11010" width="19.625" style="2" customWidth="1"/>
    <col min="11011" max="11014" width="13.375" style="2"/>
    <col min="11015" max="11016" width="12.125" style="2" customWidth="1"/>
    <col min="11017" max="11017" width="13.375" style="2"/>
    <col min="11018" max="11019" width="10.875" style="2" customWidth="1"/>
    <col min="11020" max="11038" width="12.125" style="2" customWidth="1"/>
    <col min="11039" max="11264" width="13.375" style="2"/>
    <col min="11265" max="11265" width="13.375" style="2" customWidth="1"/>
    <col min="11266" max="11266" width="19.625" style="2" customWidth="1"/>
    <col min="11267" max="11270" width="13.375" style="2"/>
    <col min="11271" max="11272" width="12.125" style="2" customWidth="1"/>
    <col min="11273" max="11273" width="13.375" style="2"/>
    <col min="11274" max="11275" width="10.875" style="2" customWidth="1"/>
    <col min="11276" max="11294" width="12.125" style="2" customWidth="1"/>
    <col min="11295" max="11520" width="13.375" style="2"/>
    <col min="11521" max="11521" width="13.375" style="2" customWidth="1"/>
    <col min="11522" max="11522" width="19.625" style="2" customWidth="1"/>
    <col min="11523" max="11526" width="13.375" style="2"/>
    <col min="11527" max="11528" width="12.125" style="2" customWidth="1"/>
    <col min="11529" max="11529" width="13.375" style="2"/>
    <col min="11530" max="11531" width="10.875" style="2" customWidth="1"/>
    <col min="11532" max="11550" width="12.125" style="2" customWidth="1"/>
    <col min="11551" max="11776" width="13.375" style="2"/>
    <col min="11777" max="11777" width="13.375" style="2" customWidth="1"/>
    <col min="11778" max="11778" width="19.625" style="2" customWidth="1"/>
    <col min="11779" max="11782" width="13.375" style="2"/>
    <col min="11783" max="11784" width="12.125" style="2" customWidth="1"/>
    <col min="11785" max="11785" width="13.375" style="2"/>
    <col min="11786" max="11787" width="10.875" style="2" customWidth="1"/>
    <col min="11788" max="11806" width="12.125" style="2" customWidth="1"/>
    <col min="11807" max="12032" width="13.375" style="2"/>
    <col min="12033" max="12033" width="13.375" style="2" customWidth="1"/>
    <col min="12034" max="12034" width="19.625" style="2" customWidth="1"/>
    <col min="12035" max="12038" width="13.375" style="2"/>
    <col min="12039" max="12040" width="12.125" style="2" customWidth="1"/>
    <col min="12041" max="12041" width="13.375" style="2"/>
    <col min="12042" max="12043" width="10.875" style="2" customWidth="1"/>
    <col min="12044" max="12062" width="12.125" style="2" customWidth="1"/>
    <col min="12063" max="12288" width="13.375" style="2"/>
    <col min="12289" max="12289" width="13.375" style="2" customWidth="1"/>
    <col min="12290" max="12290" width="19.625" style="2" customWidth="1"/>
    <col min="12291" max="12294" width="13.375" style="2"/>
    <col min="12295" max="12296" width="12.125" style="2" customWidth="1"/>
    <col min="12297" max="12297" width="13.375" style="2"/>
    <col min="12298" max="12299" width="10.875" style="2" customWidth="1"/>
    <col min="12300" max="12318" width="12.125" style="2" customWidth="1"/>
    <col min="12319" max="12544" width="13.375" style="2"/>
    <col min="12545" max="12545" width="13.375" style="2" customWidth="1"/>
    <col min="12546" max="12546" width="19.625" style="2" customWidth="1"/>
    <col min="12547" max="12550" width="13.375" style="2"/>
    <col min="12551" max="12552" width="12.125" style="2" customWidth="1"/>
    <col min="12553" max="12553" width="13.375" style="2"/>
    <col min="12554" max="12555" width="10.875" style="2" customWidth="1"/>
    <col min="12556" max="12574" width="12.125" style="2" customWidth="1"/>
    <col min="12575" max="12800" width="13.375" style="2"/>
    <col min="12801" max="12801" width="13.375" style="2" customWidth="1"/>
    <col min="12802" max="12802" width="19.625" style="2" customWidth="1"/>
    <col min="12803" max="12806" width="13.375" style="2"/>
    <col min="12807" max="12808" width="12.125" style="2" customWidth="1"/>
    <col min="12809" max="12809" width="13.375" style="2"/>
    <col min="12810" max="12811" width="10.875" style="2" customWidth="1"/>
    <col min="12812" max="12830" width="12.125" style="2" customWidth="1"/>
    <col min="12831" max="13056" width="13.375" style="2"/>
    <col min="13057" max="13057" width="13.375" style="2" customWidth="1"/>
    <col min="13058" max="13058" width="19.625" style="2" customWidth="1"/>
    <col min="13059" max="13062" width="13.375" style="2"/>
    <col min="13063" max="13064" width="12.125" style="2" customWidth="1"/>
    <col min="13065" max="13065" width="13.375" style="2"/>
    <col min="13066" max="13067" width="10.875" style="2" customWidth="1"/>
    <col min="13068" max="13086" width="12.125" style="2" customWidth="1"/>
    <col min="13087" max="13312" width="13.375" style="2"/>
    <col min="13313" max="13313" width="13.375" style="2" customWidth="1"/>
    <col min="13314" max="13314" width="19.625" style="2" customWidth="1"/>
    <col min="13315" max="13318" width="13.375" style="2"/>
    <col min="13319" max="13320" width="12.125" style="2" customWidth="1"/>
    <col min="13321" max="13321" width="13.375" style="2"/>
    <col min="13322" max="13323" width="10.875" style="2" customWidth="1"/>
    <col min="13324" max="13342" width="12.125" style="2" customWidth="1"/>
    <col min="13343" max="13568" width="13.375" style="2"/>
    <col min="13569" max="13569" width="13.375" style="2" customWidth="1"/>
    <col min="13570" max="13570" width="19.625" style="2" customWidth="1"/>
    <col min="13571" max="13574" width="13.375" style="2"/>
    <col min="13575" max="13576" width="12.125" style="2" customWidth="1"/>
    <col min="13577" max="13577" width="13.375" style="2"/>
    <col min="13578" max="13579" width="10.875" style="2" customWidth="1"/>
    <col min="13580" max="13598" width="12.125" style="2" customWidth="1"/>
    <col min="13599" max="13824" width="13.375" style="2"/>
    <col min="13825" max="13825" width="13.375" style="2" customWidth="1"/>
    <col min="13826" max="13826" width="19.625" style="2" customWidth="1"/>
    <col min="13827" max="13830" width="13.375" style="2"/>
    <col min="13831" max="13832" width="12.125" style="2" customWidth="1"/>
    <col min="13833" max="13833" width="13.375" style="2"/>
    <col min="13834" max="13835" width="10.875" style="2" customWidth="1"/>
    <col min="13836" max="13854" width="12.125" style="2" customWidth="1"/>
    <col min="13855" max="14080" width="13.375" style="2"/>
    <col min="14081" max="14081" width="13.375" style="2" customWidth="1"/>
    <col min="14082" max="14082" width="19.625" style="2" customWidth="1"/>
    <col min="14083" max="14086" width="13.375" style="2"/>
    <col min="14087" max="14088" width="12.125" style="2" customWidth="1"/>
    <col min="14089" max="14089" width="13.375" style="2"/>
    <col min="14090" max="14091" width="10.875" style="2" customWidth="1"/>
    <col min="14092" max="14110" width="12.125" style="2" customWidth="1"/>
    <col min="14111" max="14336" width="13.375" style="2"/>
    <col min="14337" max="14337" width="13.375" style="2" customWidth="1"/>
    <col min="14338" max="14338" width="19.625" style="2" customWidth="1"/>
    <col min="14339" max="14342" width="13.375" style="2"/>
    <col min="14343" max="14344" width="12.125" style="2" customWidth="1"/>
    <col min="14345" max="14345" width="13.375" style="2"/>
    <col min="14346" max="14347" width="10.875" style="2" customWidth="1"/>
    <col min="14348" max="14366" width="12.125" style="2" customWidth="1"/>
    <col min="14367" max="14592" width="13.375" style="2"/>
    <col min="14593" max="14593" width="13.375" style="2" customWidth="1"/>
    <col min="14594" max="14594" width="19.625" style="2" customWidth="1"/>
    <col min="14595" max="14598" width="13.375" style="2"/>
    <col min="14599" max="14600" width="12.125" style="2" customWidth="1"/>
    <col min="14601" max="14601" width="13.375" style="2"/>
    <col min="14602" max="14603" width="10.875" style="2" customWidth="1"/>
    <col min="14604" max="14622" width="12.125" style="2" customWidth="1"/>
    <col min="14623" max="14848" width="13.375" style="2"/>
    <col min="14849" max="14849" width="13.375" style="2" customWidth="1"/>
    <col min="14850" max="14850" width="19.625" style="2" customWidth="1"/>
    <col min="14851" max="14854" width="13.375" style="2"/>
    <col min="14855" max="14856" width="12.125" style="2" customWidth="1"/>
    <col min="14857" max="14857" width="13.375" style="2"/>
    <col min="14858" max="14859" width="10.875" style="2" customWidth="1"/>
    <col min="14860" max="14878" width="12.125" style="2" customWidth="1"/>
    <col min="14879" max="15104" width="13.375" style="2"/>
    <col min="15105" max="15105" width="13.375" style="2" customWidth="1"/>
    <col min="15106" max="15106" width="19.625" style="2" customWidth="1"/>
    <col min="15107" max="15110" width="13.375" style="2"/>
    <col min="15111" max="15112" width="12.125" style="2" customWidth="1"/>
    <col min="15113" max="15113" width="13.375" style="2"/>
    <col min="15114" max="15115" width="10.875" style="2" customWidth="1"/>
    <col min="15116" max="15134" width="12.125" style="2" customWidth="1"/>
    <col min="15135" max="15360" width="13.375" style="2"/>
    <col min="15361" max="15361" width="13.375" style="2" customWidth="1"/>
    <col min="15362" max="15362" width="19.625" style="2" customWidth="1"/>
    <col min="15363" max="15366" width="13.375" style="2"/>
    <col min="15367" max="15368" width="12.125" style="2" customWidth="1"/>
    <col min="15369" max="15369" width="13.375" style="2"/>
    <col min="15370" max="15371" width="10.875" style="2" customWidth="1"/>
    <col min="15372" max="15390" width="12.125" style="2" customWidth="1"/>
    <col min="15391" max="15616" width="13.375" style="2"/>
    <col min="15617" max="15617" width="13.375" style="2" customWidth="1"/>
    <col min="15618" max="15618" width="19.625" style="2" customWidth="1"/>
    <col min="15619" max="15622" width="13.375" style="2"/>
    <col min="15623" max="15624" width="12.125" style="2" customWidth="1"/>
    <col min="15625" max="15625" width="13.375" style="2"/>
    <col min="15626" max="15627" width="10.875" style="2" customWidth="1"/>
    <col min="15628" max="15646" width="12.125" style="2" customWidth="1"/>
    <col min="15647" max="15872" width="13.375" style="2"/>
    <col min="15873" max="15873" width="13.375" style="2" customWidth="1"/>
    <col min="15874" max="15874" width="19.625" style="2" customWidth="1"/>
    <col min="15875" max="15878" width="13.375" style="2"/>
    <col min="15879" max="15880" width="12.125" style="2" customWidth="1"/>
    <col min="15881" max="15881" width="13.375" style="2"/>
    <col min="15882" max="15883" width="10.875" style="2" customWidth="1"/>
    <col min="15884" max="15902" width="12.125" style="2" customWidth="1"/>
    <col min="15903" max="16128" width="13.375" style="2"/>
    <col min="16129" max="16129" width="13.375" style="2" customWidth="1"/>
    <col min="16130" max="16130" width="19.625" style="2" customWidth="1"/>
    <col min="16131" max="16134" width="13.375" style="2"/>
    <col min="16135" max="16136" width="12.125" style="2" customWidth="1"/>
    <col min="16137" max="16137" width="13.375" style="2"/>
    <col min="16138" max="16139" width="10.875" style="2" customWidth="1"/>
    <col min="16140" max="16158" width="12.125" style="2" customWidth="1"/>
    <col min="16159" max="16384" width="13.375" style="2"/>
  </cols>
  <sheetData>
    <row r="1" spans="1:30" x14ac:dyDescent="0.2">
      <c r="A1" s="1"/>
    </row>
    <row r="6" spans="1:30" x14ac:dyDescent="0.2">
      <c r="E6" s="3" t="s">
        <v>0</v>
      </c>
      <c r="I6" s="1" t="s">
        <v>1</v>
      </c>
      <c r="L6" s="4"/>
      <c r="M6" s="4"/>
      <c r="N6" s="4"/>
      <c r="O6" s="4"/>
      <c r="P6" s="4"/>
      <c r="Q6" s="4"/>
      <c r="R6" s="4"/>
      <c r="S6" s="4"/>
      <c r="T6" s="4"/>
      <c r="U6" s="4"/>
      <c r="V6" s="4"/>
      <c r="W6" s="4"/>
      <c r="X6" s="4"/>
    </row>
    <row r="7" spans="1:30" ht="18" thickBot="1" x14ac:dyDescent="0.25">
      <c r="B7" s="5"/>
      <c r="C7" s="5"/>
      <c r="D7" s="5"/>
      <c r="E7" s="5"/>
      <c r="F7" s="5"/>
      <c r="G7" s="5"/>
      <c r="H7" s="5"/>
      <c r="I7" s="5"/>
      <c r="J7" s="6" t="s">
        <v>2</v>
      </c>
      <c r="K7" s="5"/>
      <c r="L7" s="4"/>
      <c r="M7" s="4"/>
      <c r="N7" s="4"/>
      <c r="O7" s="4"/>
      <c r="P7" s="4"/>
      <c r="Q7" s="4"/>
      <c r="R7" s="4"/>
      <c r="S7" s="4"/>
      <c r="T7" s="4"/>
      <c r="U7" s="4"/>
      <c r="V7" s="4"/>
      <c r="W7" s="4"/>
      <c r="X7" s="4"/>
      <c r="Y7" s="5"/>
      <c r="Z7" s="5"/>
      <c r="AA7" s="5"/>
      <c r="AB7" s="5"/>
      <c r="AC7" s="5"/>
    </row>
    <row r="8" spans="1:30" x14ac:dyDescent="0.2">
      <c r="C8" s="7"/>
      <c r="D8" s="4"/>
      <c r="E8" s="4"/>
      <c r="F8" s="8"/>
      <c r="G8" s="8"/>
      <c r="H8" s="8"/>
      <c r="I8" s="8"/>
      <c r="J8" s="8"/>
      <c r="K8" s="8"/>
      <c r="L8" s="4"/>
      <c r="M8" s="4"/>
      <c r="N8" s="4"/>
      <c r="X8" s="4"/>
      <c r="Y8" s="8"/>
      <c r="Z8" s="8"/>
      <c r="AA8" s="8"/>
      <c r="AB8" s="8"/>
      <c r="AC8" s="8"/>
    </row>
    <row r="9" spans="1:30" x14ac:dyDescent="0.2">
      <c r="A9" s="1"/>
      <c r="C9" s="7"/>
      <c r="D9" s="9" t="s">
        <v>3</v>
      </c>
      <c r="E9" s="4"/>
      <c r="F9" s="7"/>
      <c r="G9" s="4"/>
      <c r="I9" s="8"/>
      <c r="J9" s="8"/>
      <c r="K9" s="8"/>
      <c r="O9" s="4"/>
      <c r="X9" s="4"/>
      <c r="Y9" s="4"/>
      <c r="AA9" s="7"/>
      <c r="AD9" s="4"/>
    </row>
    <row r="10" spans="1:30" x14ac:dyDescent="0.2">
      <c r="C10" s="10"/>
      <c r="D10" s="8"/>
      <c r="E10" s="8"/>
      <c r="F10" s="11" t="s">
        <v>4</v>
      </c>
      <c r="G10" s="8"/>
      <c r="H10" s="8"/>
      <c r="I10" s="11" t="s">
        <v>5</v>
      </c>
      <c r="J10" s="8"/>
      <c r="K10" s="8"/>
      <c r="L10" s="4"/>
      <c r="M10" s="4"/>
      <c r="N10" s="4"/>
      <c r="O10" s="4"/>
      <c r="X10" s="4"/>
      <c r="Y10" s="8"/>
      <c r="Z10" s="8"/>
      <c r="AA10" s="10"/>
      <c r="AB10" s="8"/>
      <c r="AC10" s="8"/>
      <c r="AD10" s="4"/>
    </row>
    <row r="11" spans="1:30" x14ac:dyDescent="0.2">
      <c r="B11" s="8"/>
      <c r="C11" s="11" t="s">
        <v>6</v>
      </c>
      <c r="D11" s="11" t="s">
        <v>7</v>
      </c>
      <c r="E11" s="11" t="s">
        <v>8</v>
      </c>
      <c r="F11" s="11" t="s">
        <v>6</v>
      </c>
      <c r="G11" s="11" t="s">
        <v>7</v>
      </c>
      <c r="H11" s="11" t="s">
        <v>8</v>
      </c>
      <c r="I11" s="11" t="s">
        <v>6</v>
      </c>
      <c r="J11" s="11" t="s">
        <v>9</v>
      </c>
      <c r="K11" s="11" t="s">
        <v>10</v>
      </c>
      <c r="L11" s="4"/>
      <c r="X11" s="4"/>
      <c r="Y11" s="8"/>
      <c r="Z11" s="10"/>
      <c r="AA11" s="10"/>
      <c r="AB11" s="10"/>
      <c r="AC11" s="10"/>
      <c r="AD11" s="4"/>
    </row>
    <row r="12" spans="1:30" x14ac:dyDescent="0.2">
      <c r="C12" s="7"/>
      <c r="Y12" s="4"/>
    </row>
    <row r="13" spans="1:30" x14ac:dyDescent="0.2">
      <c r="B13" s="1" t="s">
        <v>11</v>
      </c>
      <c r="C13" s="12">
        <v>3443</v>
      </c>
      <c r="D13" s="13">
        <v>3414</v>
      </c>
      <c r="E13" s="13">
        <v>628</v>
      </c>
      <c r="F13" s="13">
        <v>2565</v>
      </c>
      <c r="G13" s="13">
        <v>2551</v>
      </c>
      <c r="H13" s="13">
        <v>240</v>
      </c>
      <c r="I13" s="14">
        <v>2467</v>
      </c>
      <c r="J13" s="14">
        <v>2470</v>
      </c>
      <c r="K13" s="14">
        <v>118</v>
      </c>
      <c r="Y13" s="4"/>
    </row>
    <row r="14" spans="1:30" x14ac:dyDescent="0.2">
      <c r="B14" s="1" t="s">
        <v>12</v>
      </c>
      <c r="C14" s="12">
        <v>3621</v>
      </c>
      <c r="D14" s="13">
        <v>3641</v>
      </c>
      <c r="E14" s="13">
        <v>608</v>
      </c>
      <c r="F14" s="13">
        <v>2710</v>
      </c>
      <c r="G14" s="13">
        <v>2668</v>
      </c>
      <c r="H14" s="13">
        <v>282</v>
      </c>
      <c r="I14" s="14">
        <v>2602</v>
      </c>
      <c r="J14" s="14">
        <v>2560</v>
      </c>
      <c r="K14" s="14">
        <v>160</v>
      </c>
      <c r="Y14" s="4"/>
    </row>
    <row r="15" spans="1:30" x14ac:dyDescent="0.2">
      <c r="B15" s="1" t="s">
        <v>13</v>
      </c>
      <c r="C15" s="12">
        <v>3736</v>
      </c>
      <c r="D15" s="13">
        <v>3747</v>
      </c>
      <c r="E15" s="13">
        <v>597</v>
      </c>
      <c r="F15" s="13">
        <v>2746</v>
      </c>
      <c r="G15" s="13">
        <v>2790</v>
      </c>
      <c r="H15" s="13">
        <v>238</v>
      </c>
      <c r="I15" s="14">
        <v>2666</v>
      </c>
      <c r="J15" s="14">
        <v>2687</v>
      </c>
      <c r="K15" s="14">
        <v>139</v>
      </c>
      <c r="Y15" s="4"/>
    </row>
    <row r="16" spans="1:30" x14ac:dyDescent="0.2">
      <c r="B16" s="1" t="s">
        <v>14</v>
      </c>
      <c r="C16" s="12">
        <v>3895</v>
      </c>
      <c r="D16" s="13">
        <v>3884</v>
      </c>
      <c r="E16" s="13">
        <v>618</v>
      </c>
      <c r="F16" s="13">
        <v>2946</v>
      </c>
      <c r="G16" s="13">
        <v>2926</v>
      </c>
      <c r="H16" s="13">
        <v>258</v>
      </c>
      <c r="I16" s="14">
        <v>2865</v>
      </c>
      <c r="J16" s="14">
        <v>2835</v>
      </c>
      <c r="K16" s="14">
        <v>169</v>
      </c>
      <c r="Y16" s="4"/>
    </row>
    <row r="17" spans="2:29" x14ac:dyDescent="0.2">
      <c r="B17" s="1" t="s">
        <v>15</v>
      </c>
      <c r="C17" s="12">
        <v>3953</v>
      </c>
      <c r="D17" s="13">
        <v>3915</v>
      </c>
      <c r="E17" s="13">
        <v>646</v>
      </c>
      <c r="F17" s="13">
        <v>3045</v>
      </c>
      <c r="G17" s="13">
        <v>3012</v>
      </c>
      <c r="H17" s="13">
        <v>291</v>
      </c>
      <c r="I17" s="14">
        <v>2922</v>
      </c>
      <c r="J17" s="14">
        <v>2887</v>
      </c>
      <c r="K17" s="14">
        <v>204</v>
      </c>
      <c r="Y17" s="4"/>
    </row>
    <row r="18" spans="2:29" x14ac:dyDescent="0.2">
      <c r="B18" s="1" t="s">
        <v>16</v>
      </c>
      <c r="C18" s="12">
        <v>3909</v>
      </c>
      <c r="D18" s="13">
        <v>3940</v>
      </c>
      <c r="E18" s="13">
        <v>615</v>
      </c>
      <c r="F18" s="13">
        <v>3010</v>
      </c>
      <c r="G18" s="13">
        <v>3032</v>
      </c>
      <c r="H18" s="13">
        <v>269</v>
      </c>
      <c r="I18" s="14">
        <v>2920</v>
      </c>
      <c r="J18" s="14">
        <v>2943</v>
      </c>
      <c r="K18" s="14">
        <v>181</v>
      </c>
      <c r="Y18" s="4"/>
    </row>
    <row r="19" spans="2:29" x14ac:dyDescent="0.2">
      <c r="B19" s="1" t="s">
        <v>17</v>
      </c>
      <c r="C19" s="12">
        <v>4476</v>
      </c>
      <c r="D19" s="13">
        <v>4497</v>
      </c>
      <c r="E19" s="13">
        <v>594</v>
      </c>
      <c r="F19" s="13">
        <v>3462</v>
      </c>
      <c r="G19" s="13">
        <v>3471</v>
      </c>
      <c r="H19" s="13">
        <v>260</v>
      </c>
      <c r="I19" s="14">
        <v>3355</v>
      </c>
      <c r="J19" s="14">
        <v>3354</v>
      </c>
      <c r="K19" s="14">
        <v>182</v>
      </c>
      <c r="Y19" s="4"/>
    </row>
    <row r="20" spans="2:29" x14ac:dyDescent="0.2">
      <c r="B20" s="1" t="s">
        <v>18</v>
      </c>
      <c r="C20" s="12">
        <v>4543</v>
      </c>
      <c r="D20" s="13">
        <v>4599</v>
      </c>
      <c r="E20" s="13">
        <v>538</v>
      </c>
      <c r="F20" s="13">
        <v>3489</v>
      </c>
      <c r="G20" s="13">
        <v>3531</v>
      </c>
      <c r="H20" s="13">
        <v>218</v>
      </c>
      <c r="I20" s="14">
        <v>3397</v>
      </c>
      <c r="J20" s="14">
        <v>3432</v>
      </c>
      <c r="K20" s="14">
        <v>147</v>
      </c>
      <c r="Y20" s="4"/>
    </row>
    <row r="21" spans="2:29" x14ac:dyDescent="0.2">
      <c r="B21" s="1" t="s">
        <v>19</v>
      </c>
      <c r="C21" s="7">
        <v>5167</v>
      </c>
      <c r="D21" s="2">
        <v>5081</v>
      </c>
      <c r="E21" s="2">
        <v>624</v>
      </c>
      <c r="F21" s="2">
        <v>3968</v>
      </c>
      <c r="G21" s="2">
        <v>3921</v>
      </c>
      <c r="H21" s="2">
        <v>265</v>
      </c>
      <c r="I21" s="2">
        <v>3875</v>
      </c>
      <c r="J21" s="2">
        <v>3807</v>
      </c>
      <c r="K21" s="2">
        <v>215</v>
      </c>
      <c r="Y21" s="4"/>
    </row>
    <row r="22" spans="2:29" x14ac:dyDescent="0.2">
      <c r="B22" s="3" t="s">
        <v>20</v>
      </c>
      <c r="C22" s="15">
        <f t="shared" ref="C22:K22" si="0">SUM(C24:C27)</f>
        <v>5643</v>
      </c>
      <c r="D22" s="16">
        <f t="shared" si="0"/>
        <v>5497</v>
      </c>
      <c r="E22" s="16">
        <f t="shared" si="0"/>
        <v>770</v>
      </c>
      <c r="F22" s="16">
        <f t="shared" si="0"/>
        <v>4390</v>
      </c>
      <c r="G22" s="16">
        <f t="shared" si="0"/>
        <v>4289</v>
      </c>
      <c r="H22" s="16">
        <f t="shared" si="0"/>
        <v>366</v>
      </c>
      <c r="I22" s="16">
        <f t="shared" si="0"/>
        <v>4244</v>
      </c>
      <c r="J22" s="16">
        <f t="shared" si="0"/>
        <v>4196</v>
      </c>
      <c r="K22" s="16">
        <f t="shared" si="0"/>
        <v>263</v>
      </c>
      <c r="Y22" s="4"/>
    </row>
    <row r="23" spans="2:29" x14ac:dyDescent="0.2">
      <c r="B23" s="1"/>
      <c r="C23" s="7"/>
      <c r="Y23" s="4"/>
    </row>
    <row r="24" spans="2:29" x14ac:dyDescent="0.2">
      <c r="B24" s="1" t="s">
        <v>21</v>
      </c>
      <c r="C24" s="12">
        <v>4059</v>
      </c>
      <c r="D24" s="13">
        <v>3974</v>
      </c>
      <c r="E24" s="13">
        <v>525</v>
      </c>
      <c r="F24" s="13">
        <v>3132</v>
      </c>
      <c r="G24" s="13">
        <v>3091</v>
      </c>
      <c r="H24" s="13">
        <v>233</v>
      </c>
      <c r="I24" s="14">
        <v>3052</v>
      </c>
      <c r="J24" s="14">
        <v>3026</v>
      </c>
      <c r="K24" s="14">
        <v>187</v>
      </c>
      <c r="Y24" s="4"/>
    </row>
    <row r="25" spans="2:29" x14ac:dyDescent="0.2">
      <c r="B25" s="1" t="s">
        <v>22</v>
      </c>
      <c r="C25" s="12">
        <v>964</v>
      </c>
      <c r="D25" s="13">
        <v>896</v>
      </c>
      <c r="E25" s="13">
        <v>151</v>
      </c>
      <c r="F25" s="13">
        <v>753</v>
      </c>
      <c r="G25" s="13">
        <v>714</v>
      </c>
      <c r="H25" s="13">
        <v>67</v>
      </c>
      <c r="I25" s="14">
        <v>703</v>
      </c>
      <c r="J25" s="14">
        <v>702</v>
      </c>
      <c r="K25" s="14">
        <v>23</v>
      </c>
      <c r="Y25" s="4"/>
    </row>
    <row r="26" spans="2:29" x14ac:dyDescent="0.2">
      <c r="B26" s="1" t="s">
        <v>23</v>
      </c>
      <c r="C26" s="12">
        <v>297</v>
      </c>
      <c r="D26" s="13">
        <v>307</v>
      </c>
      <c r="E26" s="13">
        <v>32</v>
      </c>
      <c r="F26" s="13">
        <v>237</v>
      </c>
      <c r="G26" s="13">
        <v>237</v>
      </c>
      <c r="H26" s="13">
        <v>19</v>
      </c>
      <c r="I26" s="14">
        <v>232</v>
      </c>
      <c r="J26" s="14">
        <v>234</v>
      </c>
      <c r="K26" s="14">
        <v>15</v>
      </c>
      <c r="Y26" s="4"/>
    </row>
    <row r="27" spans="2:29" x14ac:dyDescent="0.2">
      <c r="B27" s="1" t="s">
        <v>24</v>
      </c>
      <c r="C27" s="12">
        <v>323</v>
      </c>
      <c r="D27" s="13">
        <v>320</v>
      </c>
      <c r="E27" s="13">
        <v>62</v>
      </c>
      <c r="F27" s="13">
        <v>268</v>
      </c>
      <c r="G27" s="13">
        <v>247</v>
      </c>
      <c r="H27" s="13">
        <v>47</v>
      </c>
      <c r="I27" s="14">
        <v>257</v>
      </c>
      <c r="J27" s="14">
        <v>234</v>
      </c>
      <c r="K27" s="14">
        <v>38</v>
      </c>
      <c r="Y27" s="4"/>
    </row>
    <row r="28" spans="2:29" ht="18" thickBot="1" x14ac:dyDescent="0.25">
      <c r="B28" s="5"/>
      <c r="C28" s="17"/>
      <c r="D28" s="5"/>
      <c r="E28" s="5"/>
      <c r="F28" s="5"/>
      <c r="G28" s="5"/>
      <c r="H28" s="5"/>
      <c r="I28" s="5"/>
      <c r="J28" s="5"/>
      <c r="K28" s="5"/>
      <c r="L28" s="4"/>
      <c r="M28" s="4"/>
      <c r="N28" s="4"/>
      <c r="O28" s="4"/>
      <c r="P28" s="4"/>
      <c r="Q28" s="4"/>
      <c r="R28" s="4"/>
      <c r="S28" s="4"/>
      <c r="T28" s="4"/>
      <c r="U28" s="4"/>
      <c r="V28" s="4"/>
      <c r="W28" s="4"/>
      <c r="X28" s="4"/>
      <c r="Y28" s="5"/>
      <c r="Z28" s="5"/>
      <c r="AA28" s="5"/>
      <c r="AB28" s="5"/>
      <c r="AC28" s="5"/>
    </row>
    <row r="29" spans="2:29" x14ac:dyDescent="0.2">
      <c r="C29" s="10"/>
      <c r="D29" s="8"/>
      <c r="E29" s="8"/>
      <c r="F29" s="8"/>
      <c r="G29" s="8"/>
      <c r="H29" s="8"/>
      <c r="I29" s="8"/>
      <c r="J29" s="8"/>
      <c r="K29" s="8"/>
      <c r="Y29" s="4"/>
    </row>
    <row r="30" spans="2:29" x14ac:dyDescent="0.2">
      <c r="C30" s="11" t="s">
        <v>25</v>
      </c>
      <c r="D30" s="8"/>
      <c r="E30" s="8"/>
      <c r="F30" s="7"/>
      <c r="I30" s="8"/>
      <c r="J30" s="8"/>
      <c r="K30" s="8"/>
      <c r="Y30" s="4"/>
    </row>
    <row r="31" spans="2:29" x14ac:dyDescent="0.2">
      <c r="C31" s="11" t="s">
        <v>26</v>
      </c>
      <c r="D31" s="8"/>
      <c r="E31" s="8"/>
      <c r="F31" s="11" t="s">
        <v>27</v>
      </c>
      <c r="G31" s="8"/>
      <c r="H31" s="8"/>
      <c r="I31" s="11" t="s">
        <v>28</v>
      </c>
      <c r="J31" s="8"/>
      <c r="K31" s="8"/>
      <c r="L31" s="4"/>
      <c r="Y31" s="4"/>
    </row>
    <row r="32" spans="2:29" x14ac:dyDescent="0.2">
      <c r="B32" s="8"/>
      <c r="C32" s="11" t="s">
        <v>6</v>
      </c>
      <c r="D32" s="11" t="s">
        <v>7</v>
      </c>
      <c r="E32" s="11" t="s">
        <v>8</v>
      </c>
      <c r="F32" s="11" t="s">
        <v>6</v>
      </c>
      <c r="G32" s="11" t="s">
        <v>7</v>
      </c>
      <c r="H32" s="11" t="s">
        <v>8</v>
      </c>
      <c r="I32" s="11" t="s">
        <v>6</v>
      </c>
      <c r="J32" s="11" t="s">
        <v>9</v>
      </c>
      <c r="K32" s="11" t="s">
        <v>10</v>
      </c>
      <c r="L32" s="4"/>
      <c r="Y32" s="4"/>
    </row>
    <row r="33" spans="2:25" x14ac:dyDescent="0.2">
      <c r="C33" s="7"/>
      <c r="Y33" s="4"/>
    </row>
    <row r="34" spans="2:25" x14ac:dyDescent="0.2">
      <c r="B34" s="1" t="s">
        <v>11</v>
      </c>
      <c r="C34" s="18">
        <v>98</v>
      </c>
      <c r="D34" s="14">
        <v>81</v>
      </c>
      <c r="E34" s="14">
        <v>122</v>
      </c>
      <c r="F34" s="13">
        <v>778</v>
      </c>
      <c r="G34" s="13">
        <v>769</v>
      </c>
      <c r="H34" s="13">
        <v>361</v>
      </c>
      <c r="I34" s="14">
        <v>304</v>
      </c>
      <c r="J34" s="14">
        <v>292</v>
      </c>
      <c r="K34" s="14">
        <v>175</v>
      </c>
      <c r="Y34" s="4"/>
    </row>
    <row r="35" spans="2:25" x14ac:dyDescent="0.2">
      <c r="B35" s="1" t="s">
        <v>12</v>
      </c>
      <c r="C35" s="18">
        <v>108</v>
      </c>
      <c r="D35" s="14">
        <v>108</v>
      </c>
      <c r="E35" s="14">
        <v>122</v>
      </c>
      <c r="F35" s="13">
        <v>802</v>
      </c>
      <c r="G35" s="13">
        <v>853</v>
      </c>
      <c r="H35" s="13">
        <v>310</v>
      </c>
      <c r="I35" s="14">
        <v>278</v>
      </c>
      <c r="J35" s="14">
        <v>310</v>
      </c>
      <c r="K35" s="14">
        <v>143</v>
      </c>
      <c r="Y35" s="4"/>
    </row>
    <row r="36" spans="2:25" x14ac:dyDescent="0.2">
      <c r="B36" s="1" t="s">
        <v>13</v>
      </c>
      <c r="C36" s="18">
        <v>80</v>
      </c>
      <c r="D36" s="14">
        <v>103</v>
      </c>
      <c r="E36" s="14">
        <v>99</v>
      </c>
      <c r="F36" s="13">
        <v>835</v>
      </c>
      <c r="G36" s="13">
        <v>800</v>
      </c>
      <c r="H36" s="13">
        <v>345</v>
      </c>
      <c r="I36" s="14">
        <v>320</v>
      </c>
      <c r="J36" s="14">
        <v>293</v>
      </c>
      <c r="K36" s="14">
        <v>170</v>
      </c>
      <c r="Y36" s="4"/>
    </row>
    <row r="37" spans="2:25" x14ac:dyDescent="0.2">
      <c r="B37" s="1" t="s">
        <v>14</v>
      </c>
      <c r="C37" s="18">
        <v>81</v>
      </c>
      <c r="D37" s="14">
        <v>91</v>
      </c>
      <c r="E37" s="14">
        <v>89</v>
      </c>
      <c r="F37" s="13">
        <v>824</v>
      </c>
      <c r="G37" s="13">
        <v>837</v>
      </c>
      <c r="H37" s="13">
        <v>342</v>
      </c>
      <c r="I37" s="14">
        <v>324</v>
      </c>
      <c r="J37" s="14">
        <v>315</v>
      </c>
      <c r="K37" s="14">
        <v>179</v>
      </c>
      <c r="Y37" s="4"/>
    </row>
    <row r="38" spans="2:25" x14ac:dyDescent="0.2">
      <c r="B38" s="1" t="s">
        <v>15</v>
      </c>
      <c r="C38" s="18">
        <v>123</v>
      </c>
      <c r="D38" s="14">
        <v>125</v>
      </c>
      <c r="E38" s="14">
        <v>87</v>
      </c>
      <c r="F38" s="13">
        <v>799</v>
      </c>
      <c r="G38" s="13">
        <v>791</v>
      </c>
      <c r="H38" s="13">
        <v>340</v>
      </c>
      <c r="I38" s="14">
        <v>301</v>
      </c>
      <c r="J38" s="14">
        <v>327</v>
      </c>
      <c r="K38" s="14">
        <v>153</v>
      </c>
      <c r="Y38" s="4"/>
    </row>
    <row r="39" spans="2:25" x14ac:dyDescent="0.2">
      <c r="B39" s="1" t="s">
        <v>16</v>
      </c>
      <c r="C39" s="18">
        <v>90</v>
      </c>
      <c r="D39" s="14">
        <v>89</v>
      </c>
      <c r="E39" s="14">
        <v>88</v>
      </c>
      <c r="F39" s="13">
        <v>773</v>
      </c>
      <c r="G39" s="13">
        <v>782</v>
      </c>
      <c r="H39" s="13">
        <v>331</v>
      </c>
      <c r="I39" s="14">
        <v>270</v>
      </c>
      <c r="J39" s="14">
        <v>277</v>
      </c>
      <c r="K39" s="14">
        <v>146</v>
      </c>
      <c r="Y39" s="4"/>
    </row>
    <row r="40" spans="2:25" x14ac:dyDescent="0.2">
      <c r="B40" s="1" t="s">
        <v>17</v>
      </c>
      <c r="C40" s="18">
        <v>107</v>
      </c>
      <c r="D40" s="14">
        <v>117</v>
      </c>
      <c r="E40" s="14">
        <v>78</v>
      </c>
      <c r="F40" s="13">
        <v>871</v>
      </c>
      <c r="G40" s="13">
        <v>892</v>
      </c>
      <c r="H40" s="13">
        <v>310</v>
      </c>
      <c r="I40" s="14">
        <v>337</v>
      </c>
      <c r="J40" s="14">
        <v>337</v>
      </c>
      <c r="K40" s="14">
        <v>146</v>
      </c>
      <c r="Y40" s="4"/>
    </row>
    <row r="41" spans="2:25" x14ac:dyDescent="0.2">
      <c r="B41" s="1" t="s">
        <v>18</v>
      </c>
      <c r="C41" s="18">
        <v>92</v>
      </c>
      <c r="D41" s="14">
        <v>99</v>
      </c>
      <c r="E41" s="14">
        <v>71</v>
      </c>
      <c r="F41" s="13">
        <v>887</v>
      </c>
      <c r="G41" s="13">
        <v>912</v>
      </c>
      <c r="H41" s="13">
        <v>285</v>
      </c>
      <c r="I41" s="14">
        <v>370</v>
      </c>
      <c r="J41" s="14">
        <v>392</v>
      </c>
      <c r="K41" s="14">
        <v>124</v>
      </c>
      <c r="Y41" s="4"/>
    </row>
    <row r="42" spans="2:25" x14ac:dyDescent="0.2">
      <c r="B42" s="1" t="s">
        <v>19</v>
      </c>
      <c r="C42" s="7">
        <v>93</v>
      </c>
      <c r="D42" s="2">
        <v>114</v>
      </c>
      <c r="E42" s="2">
        <v>50</v>
      </c>
      <c r="F42" s="2">
        <v>1030</v>
      </c>
      <c r="G42" s="2">
        <v>993</v>
      </c>
      <c r="H42" s="2">
        <v>322</v>
      </c>
      <c r="I42" s="2">
        <v>449</v>
      </c>
      <c r="J42" s="2">
        <v>406</v>
      </c>
      <c r="K42" s="2">
        <v>167</v>
      </c>
      <c r="Y42" s="4"/>
    </row>
    <row r="43" spans="2:25" x14ac:dyDescent="0.2">
      <c r="B43" s="3" t="s">
        <v>20</v>
      </c>
      <c r="C43" s="15">
        <f t="shared" ref="C43:K43" si="1">SUM(C45:C48)</f>
        <v>146</v>
      </c>
      <c r="D43" s="16">
        <f t="shared" si="1"/>
        <v>93</v>
      </c>
      <c r="E43" s="16">
        <f t="shared" si="1"/>
        <v>103</v>
      </c>
      <c r="F43" s="16">
        <f t="shared" si="1"/>
        <v>1062</v>
      </c>
      <c r="G43" s="16">
        <f t="shared" si="1"/>
        <v>1006</v>
      </c>
      <c r="H43" s="16">
        <f t="shared" si="1"/>
        <v>378</v>
      </c>
      <c r="I43" s="16">
        <f t="shared" si="1"/>
        <v>447</v>
      </c>
      <c r="J43" s="16">
        <f t="shared" si="1"/>
        <v>428</v>
      </c>
      <c r="K43" s="16">
        <f t="shared" si="1"/>
        <v>186</v>
      </c>
      <c r="Y43" s="4"/>
    </row>
    <row r="44" spans="2:25" x14ac:dyDescent="0.2">
      <c r="B44" s="1"/>
      <c r="C44" s="7"/>
      <c r="D44" s="14"/>
      <c r="E44" s="14"/>
      <c r="Y44" s="4"/>
    </row>
    <row r="45" spans="2:25" x14ac:dyDescent="0.2">
      <c r="B45" s="1" t="s">
        <v>21</v>
      </c>
      <c r="C45" s="18">
        <v>80</v>
      </c>
      <c r="D45" s="14">
        <v>65</v>
      </c>
      <c r="E45" s="14">
        <v>46</v>
      </c>
      <c r="F45" s="13">
        <v>773</v>
      </c>
      <c r="G45" s="13">
        <v>719</v>
      </c>
      <c r="H45" s="13">
        <v>268</v>
      </c>
      <c r="I45" s="14">
        <v>311</v>
      </c>
      <c r="J45" s="14">
        <v>291</v>
      </c>
      <c r="K45" s="14">
        <v>121</v>
      </c>
      <c r="Y45" s="4"/>
    </row>
    <row r="46" spans="2:25" x14ac:dyDescent="0.2">
      <c r="B46" s="1" t="s">
        <v>22</v>
      </c>
      <c r="C46" s="18">
        <v>50</v>
      </c>
      <c r="D46" s="14">
        <v>12</v>
      </c>
      <c r="E46" s="19">
        <v>44</v>
      </c>
      <c r="F46" s="13">
        <v>187</v>
      </c>
      <c r="G46" s="13">
        <v>155</v>
      </c>
      <c r="H46" s="13">
        <v>84</v>
      </c>
      <c r="I46" s="14">
        <v>96</v>
      </c>
      <c r="J46" s="14">
        <v>74</v>
      </c>
      <c r="K46" s="14">
        <v>54</v>
      </c>
      <c r="Y46" s="4"/>
    </row>
    <row r="47" spans="2:25" x14ac:dyDescent="0.2">
      <c r="B47" s="1" t="s">
        <v>23</v>
      </c>
      <c r="C47" s="18">
        <v>5</v>
      </c>
      <c r="D47" s="14">
        <v>3</v>
      </c>
      <c r="E47" s="14">
        <v>4</v>
      </c>
      <c r="F47" s="13">
        <v>55</v>
      </c>
      <c r="G47" s="13">
        <v>67</v>
      </c>
      <c r="H47" s="13">
        <v>11</v>
      </c>
      <c r="I47" s="14">
        <v>17</v>
      </c>
      <c r="J47" s="14">
        <v>28</v>
      </c>
      <c r="K47" s="14">
        <v>4</v>
      </c>
      <c r="Y47" s="4"/>
    </row>
    <row r="48" spans="2:25" x14ac:dyDescent="0.2">
      <c r="B48" s="1" t="s">
        <v>24</v>
      </c>
      <c r="C48" s="18">
        <v>11</v>
      </c>
      <c r="D48" s="14">
        <v>13</v>
      </c>
      <c r="E48" s="14">
        <v>9</v>
      </c>
      <c r="F48" s="13">
        <v>47</v>
      </c>
      <c r="G48" s="13">
        <v>65</v>
      </c>
      <c r="H48" s="13">
        <v>15</v>
      </c>
      <c r="I48" s="14">
        <v>23</v>
      </c>
      <c r="J48" s="14">
        <v>35</v>
      </c>
      <c r="K48" s="14">
        <v>7</v>
      </c>
      <c r="Y48" s="4"/>
    </row>
    <row r="49" spans="2:25" ht="18" thickBot="1" x14ac:dyDescent="0.25">
      <c r="B49" s="5"/>
      <c r="C49" s="17"/>
      <c r="D49" s="20"/>
      <c r="E49" s="20"/>
      <c r="F49" s="20"/>
      <c r="G49" s="20"/>
      <c r="H49" s="5"/>
      <c r="I49" s="5"/>
      <c r="J49" s="5"/>
      <c r="K49" s="5"/>
      <c r="Y49" s="4"/>
    </row>
    <row r="50" spans="2:25" x14ac:dyDescent="0.2">
      <c r="C50" s="10"/>
      <c r="D50" s="8"/>
      <c r="E50" s="8"/>
      <c r="F50" s="8"/>
      <c r="G50" s="8"/>
      <c r="H50" s="8"/>
      <c r="I50" s="8"/>
      <c r="J50" s="8"/>
      <c r="K50" s="8"/>
      <c r="Y50" s="4"/>
    </row>
    <row r="51" spans="2:25" x14ac:dyDescent="0.2">
      <c r="C51" s="11" t="s">
        <v>29</v>
      </c>
      <c r="D51" s="8"/>
      <c r="E51" s="8"/>
      <c r="F51" s="7"/>
      <c r="I51" s="7"/>
      <c r="L51" s="4"/>
      <c r="Y51" s="4"/>
    </row>
    <row r="52" spans="2:25" x14ac:dyDescent="0.2">
      <c r="C52" s="11" t="s">
        <v>30</v>
      </c>
      <c r="D52" s="8"/>
      <c r="E52" s="8"/>
      <c r="F52" s="11" t="s">
        <v>31</v>
      </c>
      <c r="G52" s="8"/>
      <c r="H52" s="8"/>
      <c r="I52" s="11" t="s">
        <v>32</v>
      </c>
      <c r="J52" s="8"/>
      <c r="K52" s="8"/>
      <c r="L52" s="4"/>
      <c r="Y52" s="4"/>
    </row>
    <row r="53" spans="2:25" x14ac:dyDescent="0.2">
      <c r="B53" s="8"/>
      <c r="C53" s="11" t="s">
        <v>6</v>
      </c>
      <c r="D53" s="11" t="s">
        <v>7</v>
      </c>
      <c r="E53" s="11" t="s">
        <v>8</v>
      </c>
      <c r="F53" s="11" t="s">
        <v>6</v>
      </c>
      <c r="G53" s="11" t="s">
        <v>7</v>
      </c>
      <c r="H53" s="11" t="s">
        <v>8</v>
      </c>
      <c r="I53" s="11" t="s">
        <v>6</v>
      </c>
      <c r="J53" s="11" t="s">
        <v>9</v>
      </c>
      <c r="K53" s="11" t="s">
        <v>10</v>
      </c>
      <c r="L53" s="4"/>
      <c r="Y53" s="4"/>
    </row>
    <row r="54" spans="2:25" x14ac:dyDescent="0.2">
      <c r="C54" s="7"/>
      <c r="Y54" s="4"/>
    </row>
    <row r="55" spans="2:25" x14ac:dyDescent="0.2">
      <c r="B55" s="1" t="s">
        <v>11</v>
      </c>
      <c r="C55" s="18">
        <v>474</v>
      </c>
      <c r="D55" s="14">
        <v>477</v>
      </c>
      <c r="E55" s="14">
        <v>186</v>
      </c>
      <c r="F55" s="14">
        <v>6</v>
      </c>
      <c r="G55" s="14">
        <v>9</v>
      </c>
      <c r="H55" s="19" t="s">
        <v>33</v>
      </c>
      <c r="I55" s="14">
        <v>94</v>
      </c>
      <c r="J55" s="14">
        <v>85</v>
      </c>
      <c r="K55" s="14">
        <v>27</v>
      </c>
      <c r="Y55" s="4"/>
    </row>
    <row r="56" spans="2:25" x14ac:dyDescent="0.2">
      <c r="B56" s="1" t="s">
        <v>12</v>
      </c>
      <c r="C56" s="18">
        <v>524</v>
      </c>
      <c r="D56" s="14">
        <v>543</v>
      </c>
      <c r="E56" s="14">
        <v>167</v>
      </c>
      <c r="F56" s="14">
        <v>15</v>
      </c>
      <c r="G56" s="14">
        <v>12</v>
      </c>
      <c r="H56" s="19">
        <v>3</v>
      </c>
      <c r="I56" s="14">
        <v>94</v>
      </c>
      <c r="J56" s="14">
        <v>108</v>
      </c>
      <c r="K56" s="14">
        <v>13</v>
      </c>
      <c r="Y56" s="4"/>
    </row>
    <row r="57" spans="2:25" x14ac:dyDescent="0.2">
      <c r="B57" s="1" t="s">
        <v>13</v>
      </c>
      <c r="C57" s="18">
        <v>515</v>
      </c>
      <c r="D57" s="14">
        <v>507</v>
      </c>
      <c r="E57" s="14">
        <v>175</v>
      </c>
      <c r="F57" s="14">
        <v>13</v>
      </c>
      <c r="G57" s="14">
        <v>13</v>
      </c>
      <c r="H57" s="14">
        <v>3</v>
      </c>
      <c r="I57" s="14">
        <v>142</v>
      </c>
      <c r="J57" s="14">
        <v>144</v>
      </c>
      <c r="K57" s="14">
        <v>11</v>
      </c>
      <c r="Y57" s="4"/>
    </row>
    <row r="58" spans="2:25" x14ac:dyDescent="0.2">
      <c r="B58" s="1" t="s">
        <v>14</v>
      </c>
      <c r="C58" s="18">
        <v>500</v>
      </c>
      <c r="D58" s="14">
        <v>522</v>
      </c>
      <c r="E58" s="14">
        <v>163</v>
      </c>
      <c r="F58" s="14">
        <v>5</v>
      </c>
      <c r="G58" s="14">
        <v>7</v>
      </c>
      <c r="H58" s="14">
        <v>1</v>
      </c>
      <c r="I58" s="14">
        <v>120</v>
      </c>
      <c r="J58" s="14">
        <v>114</v>
      </c>
      <c r="K58" s="14">
        <v>17</v>
      </c>
      <c r="Y58" s="4"/>
    </row>
    <row r="59" spans="2:25" x14ac:dyDescent="0.2">
      <c r="B59" s="1" t="s">
        <v>15</v>
      </c>
      <c r="C59" s="18">
        <v>498</v>
      </c>
      <c r="D59" s="14">
        <v>464</v>
      </c>
      <c r="E59" s="14">
        <v>187</v>
      </c>
      <c r="F59" s="14">
        <v>6</v>
      </c>
      <c r="G59" s="14">
        <v>6</v>
      </c>
      <c r="H59" s="14">
        <v>1</v>
      </c>
      <c r="I59" s="14">
        <v>103</v>
      </c>
      <c r="J59" s="14">
        <v>106</v>
      </c>
      <c r="K59" s="14">
        <v>14</v>
      </c>
      <c r="Y59" s="4"/>
    </row>
    <row r="60" spans="2:25" x14ac:dyDescent="0.2">
      <c r="B60" s="1" t="s">
        <v>16</v>
      </c>
      <c r="C60" s="18">
        <v>503</v>
      </c>
      <c r="D60" s="14">
        <v>505</v>
      </c>
      <c r="E60" s="14">
        <v>185</v>
      </c>
      <c r="F60" s="14">
        <v>6</v>
      </c>
      <c r="G60" s="14">
        <v>5</v>
      </c>
      <c r="H60" s="14">
        <v>2</v>
      </c>
      <c r="I60" s="14">
        <v>120</v>
      </c>
      <c r="J60" s="14">
        <v>121</v>
      </c>
      <c r="K60" s="14">
        <v>13</v>
      </c>
      <c r="Y60" s="4"/>
    </row>
    <row r="61" spans="2:25" x14ac:dyDescent="0.2">
      <c r="B61" s="1" t="s">
        <v>17</v>
      </c>
      <c r="C61" s="18">
        <v>534</v>
      </c>
      <c r="D61" s="14">
        <v>555</v>
      </c>
      <c r="E61" s="14">
        <v>164</v>
      </c>
      <c r="F61" s="14">
        <v>5</v>
      </c>
      <c r="G61" s="14">
        <v>6</v>
      </c>
      <c r="H61" s="14">
        <v>1</v>
      </c>
      <c r="I61" s="14">
        <v>138</v>
      </c>
      <c r="J61" s="14">
        <v>128</v>
      </c>
      <c r="K61" s="14">
        <v>23</v>
      </c>
      <c r="Y61" s="4"/>
    </row>
    <row r="62" spans="2:25" x14ac:dyDescent="0.2">
      <c r="B62" s="1" t="s">
        <v>18</v>
      </c>
      <c r="C62" s="18">
        <v>517</v>
      </c>
      <c r="D62" s="14">
        <v>520</v>
      </c>
      <c r="E62" s="14">
        <v>161</v>
      </c>
      <c r="F62" s="14">
        <v>2</v>
      </c>
      <c r="G62" s="14">
        <v>2</v>
      </c>
      <c r="H62" s="14">
        <v>1</v>
      </c>
      <c r="I62" s="14">
        <v>165</v>
      </c>
      <c r="J62" s="14">
        <v>154</v>
      </c>
      <c r="K62" s="14">
        <v>34</v>
      </c>
      <c r="Y62" s="4"/>
    </row>
    <row r="63" spans="2:25" x14ac:dyDescent="0.2">
      <c r="B63" s="1" t="s">
        <v>19</v>
      </c>
      <c r="C63" s="7">
        <v>581</v>
      </c>
      <c r="D63" s="2">
        <v>587</v>
      </c>
      <c r="E63" s="2">
        <v>155</v>
      </c>
      <c r="F63" s="2">
        <v>3</v>
      </c>
      <c r="G63" s="2">
        <v>4</v>
      </c>
      <c r="H63" s="19" t="s">
        <v>33</v>
      </c>
      <c r="I63" s="2">
        <v>166</v>
      </c>
      <c r="J63" s="2">
        <v>163</v>
      </c>
      <c r="K63" s="2">
        <v>37</v>
      </c>
      <c r="Y63" s="4"/>
    </row>
    <row r="64" spans="2:25" x14ac:dyDescent="0.2">
      <c r="B64" s="3" t="s">
        <v>20</v>
      </c>
      <c r="C64" s="15">
        <f>SUM(C66:C69)</f>
        <v>615</v>
      </c>
      <c r="D64" s="16">
        <f>SUM(D66:D69)</f>
        <v>578</v>
      </c>
      <c r="E64" s="16">
        <f>SUM(E66:E69)</f>
        <v>192</v>
      </c>
      <c r="F64" s="16">
        <f>SUM(F66:F69)</f>
        <v>3</v>
      </c>
      <c r="G64" s="16">
        <f>SUM(G66:G69)</f>
        <v>3</v>
      </c>
      <c r="H64" s="21" t="s">
        <v>33</v>
      </c>
      <c r="I64" s="16">
        <f>SUM(I66:I69)</f>
        <v>188</v>
      </c>
      <c r="J64" s="16">
        <f>SUM(J66:J69)</f>
        <v>199</v>
      </c>
      <c r="K64" s="16">
        <f>SUM(K66:K69)</f>
        <v>26</v>
      </c>
      <c r="Y64" s="4"/>
    </row>
    <row r="65" spans="1:25" x14ac:dyDescent="0.2">
      <c r="B65" s="1"/>
      <c r="C65" s="18"/>
      <c r="D65" s="14"/>
      <c r="E65" s="14"/>
      <c r="F65" s="14"/>
      <c r="G65" s="14"/>
      <c r="H65" s="14"/>
      <c r="I65" s="14"/>
      <c r="J65" s="14"/>
      <c r="K65" s="14"/>
      <c r="Y65" s="4"/>
    </row>
    <row r="66" spans="1:25" x14ac:dyDescent="0.2">
      <c r="B66" s="1" t="s">
        <v>21</v>
      </c>
      <c r="C66" s="22">
        <v>462</v>
      </c>
      <c r="D66" s="19">
        <v>428</v>
      </c>
      <c r="E66" s="19">
        <v>147</v>
      </c>
      <c r="F66" s="19">
        <v>1</v>
      </c>
      <c r="G66" s="19">
        <v>1</v>
      </c>
      <c r="H66" s="19" t="s">
        <v>33</v>
      </c>
      <c r="I66" s="19">
        <v>153</v>
      </c>
      <c r="J66" s="19">
        <v>163</v>
      </c>
      <c r="K66" s="19">
        <v>24</v>
      </c>
      <c r="Y66" s="4"/>
    </row>
    <row r="67" spans="1:25" x14ac:dyDescent="0.2">
      <c r="B67" s="1" t="s">
        <v>22</v>
      </c>
      <c r="C67" s="22">
        <v>91</v>
      </c>
      <c r="D67" s="19">
        <v>81</v>
      </c>
      <c r="E67" s="19">
        <v>30</v>
      </c>
      <c r="F67" s="19">
        <v>2</v>
      </c>
      <c r="G67" s="19">
        <v>2</v>
      </c>
      <c r="H67" s="19" t="s">
        <v>33</v>
      </c>
      <c r="I67" s="19">
        <v>22</v>
      </c>
      <c r="J67" s="19">
        <v>25</v>
      </c>
      <c r="K67" s="19" t="s">
        <v>33</v>
      </c>
      <c r="Y67" s="4"/>
    </row>
    <row r="68" spans="1:25" x14ac:dyDescent="0.2">
      <c r="B68" s="1" t="s">
        <v>23</v>
      </c>
      <c r="C68" s="22">
        <v>38</v>
      </c>
      <c r="D68" s="19">
        <v>39</v>
      </c>
      <c r="E68" s="19">
        <v>7</v>
      </c>
      <c r="F68" s="19" t="s">
        <v>33</v>
      </c>
      <c r="G68" s="19" t="s">
        <v>33</v>
      </c>
      <c r="H68" s="19" t="s">
        <v>33</v>
      </c>
      <c r="I68" s="19">
        <v>5</v>
      </c>
      <c r="J68" s="19">
        <v>3</v>
      </c>
      <c r="K68" s="19">
        <v>2</v>
      </c>
      <c r="Y68" s="4"/>
    </row>
    <row r="69" spans="1:25" x14ac:dyDescent="0.2">
      <c r="B69" s="1" t="s">
        <v>24</v>
      </c>
      <c r="C69" s="22">
        <v>24</v>
      </c>
      <c r="D69" s="19">
        <v>30</v>
      </c>
      <c r="E69" s="19">
        <v>8</v>
      </c>
      <c r="F69" s="19" t="s">
        <v>33</v>
      </c>
      <c r="G69" s="19" t="s">
        <v>33</v>
      </c>
      <c r="H69" s="19" t="s">
        <v>33</v>
      </c>
      <c r="I69" s="19">
        <v>8</v>
      </c>
      <c r="J69" s="19">
        <v>8</v>
      </c>
      <c r="K69" s="19" t="s">
        <v>33</v>
      </c>
      <c r="Y69" s="4"/>
    </row>
    <row r="70" spans="1:25" ht="18" thickBot="1" x14ac:dyDescent="0.25">
      <c r="B70" s="5"/>
      <c r="C70" s="17"/>
      <c r="D70" s="20"/>
      <c r="E70" s="20"/>
      <c r="F70" s="20"/>
      <c r="G70" s="20"/>
      <c r="H70" s="5"/>
      <c r="I70" s="5"/>
      <c r="J70" s="5"/>
      <c r="K70" s="5"/>
      <c r="Y70" s="4"/>
    </row>
    <row r="71" spans="1:25" x14ac:dyDescent="0.2">
      <c r="C71" s="9" t="s">
        <v>34</v>
      </c>
      <c r="D71" s="14"/>
      <c r="E71" s="14"/>
      <c r="F71" s="14"/>
      <c r="G71" s="14"/>
      <c r="Y71" s="4"/>
    </row>
    <row r="72" spans="1:25" x14ac:dyDescent="0.2">
      <c r="A72" s="1"/>
      <c r="B72" s="4"/>
      <c r="C72" s="4"/>
      <c r="D72" s="4"/>
      <c r="E72" s="4"/>
      <c r="F72" s="4"/>
      <c r="G72" s="4"/>
      <c r="H72" s="4"/>
      <c r="I72" s="4"/>
      <c r="J72" s="4"/>
      <c r="K72" s="4"/>
      <c r="L72" s="4"/>
      <c r="M72" s="4"/>
      <c r="Y72" s="4"/>
    </row>
    <row r="73" spans="1:25" x14ac:dyDescent="0.2">
      <c r="N73" s="4"/>
    </row>
    <row r="74" spans="1:25" x14ac:dyDescent="0.2">
      <c r="N74" s="4"/>
    </row>
    <row r="75" spans="1:25" x14ac:dyDescent="0.2">
      <c r="N75" s="4"/>
    </row>
    <row r="76" spans="1:25" x14ac:dyDescent="0.2">
      <c r="N76" s="4"/>
    </row>
    <row r="77" spans="1:25" x14ac:dyDescent="0.2">
      <c r="N77" s="4"/>
    </row>
    <row r="78" spans="1:25" x14ac:dyDescent="0.2">
      <c r="N78" s="4"/>
    </row>
    <row r="79" spans="1:25" x14ac:dyDescent="0.2">
      <c r="N79" s="4"/>
    </row>
    <row r="80" spans="1:25" x14ac:dyDescent="0.2">
      <c r="N80" s="4"/>
    </row>
    <row r="81" spans="14:14" x14ac:dyDescent="0.2">
      <c r="N81" s="4"/>
    </row>
    <row r="82" spans="14:14" x14ac:dyDescent="0.2">
      <c r="N82" s="4"/>
    </row>
    <row r="83" spans="14:14" x14ac:dyDescent="0.2">
      <c r="N83" s="4"/>
    </row>
    <row r="84" spans="14:14" x14ac:dyDescent="0.2">
      <c r="N84" s="4"/>
    </row>
    <row r="85" spans="14:14" x14ac:dyDescent="0.2">
      <c r="N85" s="4"/>
    </row>
    <row r="86" spans="14:14" x14ac:dyDescent="0.2">
      <c r="N86" s="4"/>
    </row>
    <row r="87" spans="14:14" x14ac:dyDescent="0.2">
      <c r="N87" s="4"/>
    </row>
    <row r="88" spans="14:14" x14ac:dyDescent="0.2">
      <c r="N88" s="4"/>
    </row>
    <row r="89" spans="14:14" x14ac:dyDescent="0.2">
      <c r="N89" s="4"/>
    </row>
    <row r="90" spans="14:14" x14ac:dyDescent="0.2">
      <c r="N90" s="4"/>
    </row>
    <row r="91" spans="14:14" x14ac:dyDescent="0.2">
      <c r="N91" s="4"/>
    </row>
    <row r="92" spans="14:14" x14ac:dyDescent="0.2">
      <c r="N92" s="4"/>
    </row>
    <row r="93" spans="14:14" x14ac:dyDescent="0.2">
      <c r="N93" s="4"/>
    </row>
    <row r="94" spans="14:14" x14ac:dyDescent="0.2">
      <c r="N94" s="4"/>
    </row>
    <row r="95" spans="14:14" x14ac:dyDescent="0.2">
      <c r="N95" s="4"/>
    </row>
    <row r="96" spans="14:14" x14ac:dyDescent="0.2">
      <c r="N96" s="4"/>
    </row>
    <row r="97" spans="14:14" x14ac:dyDescent="0.2">
      <c r="N97" s="4"/>
    </row>
    <row r="98" spans="14:14" x14ac:dyDescent="0.2">
      <c r="N98" s="4"/>
    </row>
    <row r="99" spans="14:14" x14ac:dyDescent="0.2">
      <c r="N99" s="4"/>
    </row>
    <row r="100" spans="14:14" x14ac:dyDescent="0.2">
      <c r="N100" s="4"/>
    </row>
  </sheetData>
  <phoneticPr fontId="3"/>
  <pageMargins left="0.37" right="0.49" top="0.56999999999999995" bottom="0.53" header="0.51200000000000001" footer="0.51200000000000001"/>
  <pageSetup paperSize="12"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8"/>
  <sheetViews>
    <sheetView showGridLines="0" zoomScale="75" zoomScaleNormal="100" workbookViewId="0">
      <selection activeCell="D25" sqref="D25"/>
    </sheetView>
  </sheetViews>
  <sheetFormatPr defaultColWidth="12.125" defaultRowHeight="17.25" x14ac:dyDescent="0.2"/>
  <cols>
    <col min="1" max="1" width="13.375" style="24" customWidth="1"/>
    <col min="2" max="2" width="29.625" style="24" customWidth="1"/>
    <col min="3" max="3" width="39" style="24" customWidth="1"/>
    <col min="4" max="4" width="15.875" style="24" customWidth="1"/>
    <col min="5" max="8" width="12.75" style="24" customWidth="1"/>
    <col min="9" max="256" width="12.125" style="24"/>
    <col min="257" max="257" width="13.375" style="24" customWidth="1"/>
    <col min="258" max="258" width="29.625" style="24" customWidth="1"/>
    <col min="259" max="259" width="39" style="24" customWidth="1"/>
    <col min="260" max="260" width="15.875" style="24" customWidth="1"/>
    <col min="261" max="264" width="12.75" style="24" customWidth="1"/>
    <col min="265" max="512" width="12.125" style="24"/>
    <col min="513" max="513" width="13.375" style="24" customWidth="1"/>
    <col min="514" max="514" width="29.625" style="24" customWidth="1"/>
    <col min="515" max="515" width="39" style="24" customWidth="1"/>
    <col min="516" max="516" width="15.875" style="24" customWidth="1"/>
    <col min="517" max="520" width="12.75" style="24" customWidth="1"/>
    <col min="521" max="768" width="12.125" style="24"/>
    <col min="769" max="769" width="13.375" style="24" customWidth="1"/>
    <col min="770" max="770" width="29.625" style="24" customWidth="1"/>
    <col min="771" max="771" width="39" style="24" customWidth="1"/>
    <col min="772" max="772" width="15.875" style="24" customWidth="1"/>
    <col min="773" max="776" width="12.75" style="24" customWidth="1"/>
    <col min="777" max="1024" width="12.125" style="24"/>
    <col min="1025" max="1025" width="13.375" style="24" customWidth="1"/>
    <col min="1026" max="1026" width="29.625" style="24" customWidth="1"/>
    <col min="1027" max="1027" width="39" style="24" customWidth="1"/>
    <col min="1028" max="1028" width="15.875" style="24" customWidth="1"/>
    <col min="1029" max="1032" width="12.75" style="24" customWidth="1"/>
    <col min="1033" max="1280" width="12.125" style="24"/>
    <col min="1281" max="1281" width="13.375" style="24" customWidth="1"/>
    <col min="1282" max="1282" width="29.625" style="24" customWidth="1"/>
    <col min="1283" max="1283" width="39" style="24" customWidth="1"/>
    <col min="1284" max="1284" width="15.875" style="24" customWidth="1"/>
    <col min="1285" max="1288" width="12.75" style="24" customWidth="1"/>
    <col min="1289" max="1536" width="12.125" style="24"/>
    <col min="1537" max="1537" width="13.375" style="24" customWidth="1"/>
    <col min="1538" max="1538" width="29.625" style="24" customWidth="1"/>
    <col min="1539" max="1539" width="39" style="24" customWidth="1"/>
    <col min="1540" max="1540" width="15.875" style="24" customWidth="1"/>
    <col min="1541" max="1544" width="12.75" style="24" customWidth="1"/>
    <col min="1545" max="1792" width="12.125" style="24"/>
    <col min="1793" max="1793" width="13.375" style="24" customWidth="1"/>
    <col min="1794" max="1794" width="29.625" style="24" customWidth="1"/>
    <col min="1795" max="1795" width="39" style="24" customWidth="1"/>
    <col min="1796" max="1796" width="15.875" style="24" customWidth="1"/>
    <col min="1797" max="1800" width="12.75" style="24" customWidth="1"/>
    <col min="1801" max="2048" width="12.125" style="24"/>
    <col min="2049" max="2049" width="13.375" style="24" customWidth="1"/>
    <col min="2050" max="2050" width="29.625" style="24" customWidth="1"/>
    <col min="2051" max="2051" width="39" style="24" customWidth="1"/>
    <col min="2052" max="2052" width="15.875" style="24" customWidth="1"/>
    <col min="2053" max="2056" width="12.75" style="24" customWidth="1"/>
    <col min="2057" max="2304" width="12.125" style="24"/>
    <col min="2305" max="2305" width="13.375" style="24" customWidth="1"/>
    <col min="2306" max="2306" width="29.625" style="24" customWidth="1"/>
    <col min="2307" max="2307" width="39" style="24" customWidth="1"/>
    <col min="2308" max="2308" width="15.875" style="24" customWidth="1"/>
    <col min="2309" max="2312" width="12.75" style="24" customWidth="1"/>
    <col min="2313" max="2560" width="12.125" style="24"/>
    <col min="2561" max="2561" width="13.375" style="24" customWidth="1"/>
    <col min="2562" max="2562" width="29.625" style="24" customWidth="1"/>
    <col min="2563" max="2563" width="39" style="24" customWidth="1"/>
    <col min="2564" max="2564" width="15.875" style="24" customWidth="1"/>
    <col min="2565" max="2568" width="12.75" style="24" customWidth="1"/>
    <col min="2569" max="2816" width="12.125" style="24"/>
    <col min="2817" max="2817" width="13.375" style="24" customWidth="1"/>
    <col min="2818" max="2818" width="29.625" style="24" customWidth="1"/>
    <col min="2819" max="2819" width="39" style="24" customWidth="1"/>
    <col min="2820" max="2820" width="15.875" style="24" customWidth="1"/>
    <col min="2821" max="2824" width="12.75" style="24" customWidth="1"/>
    <col min="2825" max="3072" width="12.125" style="24"/>
    <col min="3073" max="3073" width="13.375" style="24" customWidth="1"/>
    <col min="3074" max="3074" width="29.625" style="24" customWidth="1"/>
    <col min="3075" max="3075" width="39" style="24" customWidth="1"/>
    <col min="3076" max="3076" width="15.875" style="24" customWidth="1"/>
    <col min="3077" max="3080" width="12.75" style="24" customWidth="1"/>
    <col min="3081" max="3328" width="12.125" style="24"/>
    <col min="3329" max="3329" width="13.375" style="24" customWidth="1"/>
    <col min="3330" max="3330" width="29.625" style="24" customWidth="1"/>
    <col min="3331" max="3331" width="39" style="24" customWidth="1"/>
    <col min="3332" max="3332" width="15.875" style="24" customWidth="1"/>
    <col min="3333" max="3336" width="12.75" style="24" customWidth="1"/>
    <col min="3337" max="3584" width="12.125" style="24"/>
    <col min="3585" max="3585" width="13.375" style="24" customWidth="1"/>
    <col min="3586" max="3586" width="29.625" style="24" customWidth="1"/>
    <col min="3587" max="3587" width="39" style="24" customWidth="1"/>
    <col min="3588" max="3588" width="15.875" style="24" customWidth="1"/>
    <col min="3589" max="3592" width="12.75" style="24" customWidth="1"/>
    <col min="3593" max="3840" width="12.125" style="24"/>
    <col min="3841" max="3841" width="13.375" style="24" customWidth="1"/>
    <col min="3842" max="3842" width="29.625" style="24" customWidth="1"/>
    <col min="3843" max="3843" width="39" style="24" customWidth="1"/>
    <col min="3844" max="3844" width="15.875" style="24" customWidth="1"/>
    <col min="3845" max="3848" width="12.75" style="24" customWidth="1"/>
    <col min="3849" max="4096" width="12.125" style="24"/>
    <col min="4097" max="4097" width="13.375" style="24" customWidth="1"/>
    <col min="4098" max="4098" width="29.625" style="24" customWidth="1"/>
    <col min="4099" max="4099" width="39" style="24" customWidth="1"/>
    <col min="4100" max="4100" width="15.875" style="24" customWidth="1"/>
    <col min="4101" max="4104" width="12.75" style="24" customWidth="1"/>
    <col min="4105" max="4352" width="12.125" style="24"/>
    <col min="4353" max="4353" width="13.375" style="24" customWidth="1"/>
    <col min="4354" max="4354" width="29.625" style="24" customWidth="1"/>
    <col min="4355" max="4355" width="39" style="24" customWidth="1"/>
    <col min="4356" max="4356" width="15.875" style="24" customWidth="1"/>
    <col min="4357" max="4360" width="12.75" style="24" customWidth="1"/>
    <col min="4361" max="4608" width="12.125" style="24"/>
    <col min="4609" max="4609" width="13.375" style="24" customWidth="1"/>
    <col min="4610" max="4610" width="29.625" style="24" customWidth="1"/>
    <col min="4611" max="4611" width="39" style="24" customWidth="1"/>
    <col min="4612" max="4612" width="15.875" style="24" customWidth="1"/>
    <col min="4613" max="4616" width="12.75" style="24" customWidth="1"/>
    <col min="4617" max="4864" width="12.125" style="24"/>
    <col min="4865" max="4865" width="13.375" style="24" customWidth="1"/>
    <col min="4866" max="4866" width="29.625" style="24" customWidth="1"/>
    <col min="4867" max="4867" width="39" style="24" customWidth="1"/>
    <col min="4868" max="4868" width="15.875" style="24" customWidth="1"/>
    <col min="4869" max="4872" width="12.75" style="24" customWidth="1"/>
    <col min="4873" max="5120" width="12.125" style="24"/>
    <col min="5121" max="5121" width="13.375" style="24" customWidth="1"/>
    <col min="5122" max="5122" width="29.625" style="24" customWidth="1"/>
    <col min="5123" max="5123" width="39" style="24" customWidth="1"/>
    <col min="5124" max="5124" width="15.875" style="24" customWidth="1"/>
    <col min="5125" max="5128" width="12.75" style="24" customWidth="1"/>
    <col min="5129" max="5376" width="12.125" style="24"/>
    <col min="5377" max="5377" width="13.375" style="24" customWidth="1"/>
    <col min="5378" max="5378" width="29.625" style="24" customWidth="1"/>
    <col min="5379" max="5379" width="39" style="24" customWidth="1"/>
    <col min="5380" max="5380" width="15.875" style="24" customWidth="1"/>
    <col min="5381" max="5384" width="12.75" style="24" customWidth="1"/>
    <col min="5385" max="5632" width="12.125" style="24"/>
    <col min="5633" max="5633" width="13.375" style="24" customWidth="1"/>
    <col min="5634" max="5634" width="29.625" style="24" customWidth="1"/>
    <col min="5635" max="5635" width="39" style="24" customWidth="1"/>
    <col min="5636" max="5636" width="15.875" style="24" customWidth="1"/>
    <col min="5637" max="5640" width="12.75" style="24" customWidth="1"/>
    <col min="5641" max="5888" width="12.125" style="24"/>
    <col min="5889" max="5889" width="13.375" style="24" customWidth="1"/>
    <col min="5890" max="5890" width="29.625" style="24" customWidth="1"/>
    <col min="5891" max="5891" width="39" style="24" customWidth="1"/>
    <col min="5892" max="5892" width="15.875" style="24" customWidth="1"/>
    <col min="5893" max="5896" width="12.75" style="24" customWidth="1"/>
    <col min="5897" max="6144" width="12.125" style="24"/>
    <col min="6145" max="6145" width="13.375" style="24" customWidth="1"/>
    <col min="6146" max="6146" width="29.625" style="24" customWidth="1"/>
    <col min="6147" max="6147" width="39" style="24" customWidth="1"/>
    <col min="6148" max="6148" width="15.875" style="24" customWidth="1"/>
    <col min="6149" max="6152" width="12.75" style="24" customWidth="1"/>
    <col min="6153" max="6400" width="12.125" style="24"/>
    <col min="6401" max="6401" width="13.375" style="24" customWidth="1"/>
    <col min="6402" max="6402" width="29.625" style="24" customWidth="1"/>
    <col min="6403" max="6403" width="39" style="24" customWidth="1"/>
    <col min="6404" max="6404" width="15.875" style="24" customWidth="1"/>
    <col min="6405" max="6408" width="12.75" style="24" customWidth="1"/>
    <col min="6409" max="6656" width="12.125" style="24"/>
    <col min="6657" max="6657" width="13.375" style="24" customWidth="1"/>
    <col min="6658" max="6658" width="29.625" style="24" customWidth="1"/>
    <col min="6659" max="6659" width="39" style="24" customWidth="1"/>
    <col min="6660" max="6660" width="15.875" style="24" customWidth="1"/>
    <col min="6661" max="6664" width="12.75" style="24" customWidth="1"/>
    <col min="6665" max="6912" width="12.125" style="24"/>
    <col min="6913" max="6913" width="13.375" style="24" customWidth="1"/>
    <col min="6914" max="6914" width="29.625" style="24" customWidth="1"/>
    <col min="6915" max="6915" width="39" style="24" customWidth="1"/>
    <col min="6916" max="6916" width="15.875" style="24" customWidth="1"/>
    <col min="6917" max="6920" width="12.75" style="24" customWidth="1"/>
    <col min="6921" max="7168" width="12.125" style="24"/>
    <col min="7169" max="7169" width="13.375" style="24" customWidth="1"/>
    <col min="7170" max="7170" width="29.625" style="24" customWidth="1"/>
    <col min="7171" max="7171" width="39" style="24" customWidth="1"/>
    <col min="7172" max="7172" width="15.875" style="24" customWidth="1"/>
    <col min="7173" max="7176" width="12.75" style="24" customWidth="1"/>
    <col min="7177" max="7424" width="12.125" style="24"/>
    <col min="7425" max="7425" width="13.375" style="24" customWidth="1"/>
    <col min="7426" max="7426" width="29.625" style="24" customWidth="1"/>
    <col min="7427" max="7427" width="39" style="24" customWidth="1"/>
    <col min="7428" max="7428" width="15.875" style="24" customWidth="1"/>
    <col min="7429" max="7432" width="12.75" style="24" customWidth="1"/>
    <col min="7433" max="7680" width="12.125" style="24"/>
    <col min="7681" max="7681" width="13.375" style="24" customWidth="1"/>
    <col min="7682" max="7682" width="29.625" style="24" customWidth="1"/>
    <col min="7683" max="7683" width="39" style="24" customWidth="1"/>
    <col min="7684" max="7684" width="15.875" style="24" customWidth="1"/>
    <col min="7685" max="7688" width="12.75" style="24" customWidth="1"/>
    <col min="7689" max="7936" width="12.125" style="24"/>
    <col min="7937" max="7937" width="13.375" style="24" customWidth="1"/>
    <col min="7938" max="7938" width="29.625" style="24" customWidth="1"/>
    <col min="7939" max="7939" width="39" style="24" customWidth="1"/>
    <col min="7940" max="7940" width="15.875" style="24" customWidth="1"/>
    <col min="7941" max="7944" width="12.75" style="24" customWidth="1"/>
    <col min="7945" max="8192" width="12.125" style="24"/>
    <col min="8193" max="8193" width="13.375" style="24" customWidth="1"/>
    <col min="8194" max="8194" width="29.625" style="24" customWidth="1"/>
    <col min="8195" max="8195" width="39" style="24" customWidth="1"/>
    <col min="8196" max="8196" width="15.875" style="24" customWidth="1"/>
    <col min="8197" max="8200" width="12.75" style="24" customWidth="1"/>
    <col min="8201" max="8448" width="12.125" style="24"/>
    <col min="8449" max="8449" width="13.375" style="24" customWidth="1"/>
    <col min="8450" max="8450" width="29.625" style="24" customWidth="1"/>
    <col min="8451" max="8451" width="39" style="24" customWidth="1"/>
    <col min="8452" max="8452" width="15.875" style="24" customWidth="1"/>
    <col min="8453" max="8456" width="12.75" style="24" customWidth="1"/>
    <col min="8457" max="8704" width="12.125" style="24"/>
    <col min="8705" max="8705" width="13.375" style="24" customWidth="1"/>
    <col min="8706" max="8706" width="29.625" style="24" customWidth="1"/>
    <col min="8707" max="8707" width="39" style="24" customWidth="1"/>
    <col min="8708" max="8708" width="15.875" style="24" customWidth="1"/>
    <col min="8709" max="8712" width="12.75" style="24" customWidth="1"/>
    <col min="8713" max="8960" width="12.125" style="24"/>
    <col min="8961" max="8961" width="13.375" style="24" customWidth="1"/>
    <col min="8962" max="8962" width="29.625" style="24" customWidth="1"/>
    <col min="8963" max="8963" width="39" style="24" customWidth="1"/>
    <col min="8964" max="8964" width="15.875" style="24" customWidth="1"/>
    <col min="8965" max="8968" width="12.75" style="24" customWidth="1"/>
    <col min="8969" max="9216" width="12.125" style="24"/>
    <col min="9217" max="9217" width="13.375" style="24" customWidth="1"/>
    <col min="9218" max="9218" width="29.625" style="24" customWidth="1"/>
    <col min="9219" max="9219" width="39" style="24" customWidth="1"/>
    <col min="9220" max="9220" width="15.875" style="24" customWidth="1"/>
    <col min="9221" max="9224" width="12.75" style="24" customWidth="1"/>
    <col min="9225" max="9472" width="12.125" style="24"/>
    <col min="9473" max="9473" width="13.375" style="24" customWidth="1"/>
    <col min="9474" max="9474" width="29.625" style="24" customWidth="1"/>
    <col min="9475" max="9475" width="39" style="24" customWidth="1"/>
    <col min="9476" max="9476" width="15.875" style="24" customWidth="1"/>
    <col min="9477" max="9480" width="12.75" style="24" customWidth="1"/>
    <col min="9481" max="9728" width="12.125" style="24"/>
    <col min="9729" max="9729" width="13.375" style="24" customWidth="1"/>
    <col min="9730" max="9730" width="29.625" style="24" customWidth="1"/>
    <col min="9731" max="9731" width="39" style="24" customWidth="1"/>
    <col min="9732" max="9732" width="15.875" style="24" customWidth="1"/>
    <col min="9733" max="9736" width="12.75" style="24" customWidth="1"/>
    <col min="9737" max="9984" width="12.125" style="24"/>
    <col min="9985" max="9985" width="13.375" style="24" customWidth="1"/>
    <col min="9986" max="9986" width="29.625" style="24" customWidth="1"/>
    <col min="9987" max="9987" width="39" style="24" customWidth="1"/>
    <col min="9988" max="9988" width="15.875" style="24" customWidth="1"/>
    <col min="9989" max="9992" width="12.75" style="24" customWidth="1"/>
    <col min="9993" max="10240" width="12.125" style="24"/>
    <col min="10241" max="10241" width="13.375" style="24" customWidth="1"/>
    <col min="10242" max="10242" width="29.625" style="24" customWidth="1"/>
    <col min="10243" max="10243" width="39" style="24" customWidth="1"/>
    <col min="10244" max="10244" width="15.875" style="24" customWidth="1"/>
    <col min="10245" max="10248" width="12.75" style="24" customWidth="1"/>
    <col min="10249" max="10496" width="12.125" style="24"/>
    <col min="10497" max="10497" width="13.375" style="24" customWidth="1"/>
    <col min="10498" max="10498" width="29.625" style="24" customWidth="1"/>
    <col min="10499" max="10499" width="39" style="24" customWidth="1"/>
    <col min="10500" max="10500" width="15.875" style="24" customWidth="1"/>
    <col min="10501" max="10504" width="12.75" style="24" customWidth="1"/>
    <col min="10505" max="10752" width="12.125" style="24"/>
    <col min="10753" max="10753" width="13.375" style="24" customWidth="1"/>
    <col min="10754" max="10754" width="29.625" style="24" customWidth="1"/>
    <col min="10755" max="10755" width="39" style="24" customWidth="1"/>
    <col min="10756" max="10756" width="15.875" style="24" customWidth="1"/>
    <col min="10757" max="10760" width="12.75" style="24" customWidth="1"/>
    <col min="10761" max="11008" width="12.125" style="24"/>
    <col min="11009" max="11009" width="13.375" style="24" customWidth="1"/>
    <col min="11010" max="11010" width="29.625" style="24" customWidth="1"/>
    <col min="11011" max="11011" width="39" style="24" customWidth="1"/>
    <col min="11012" max="11012" width="15.875" style="24" customWidth="1"/>
    <col min="11013" max="11016" width="12.75" style="24" customWidth="1"/>
    <col min="11017" max="11264" width="12.125" style="24"/>
    <col min="11265" max="11265" width="13.375" style="24" customWidth="1"/>
    <col min="11266" max="11266" width="29.625" style="24" customWidth="1"/>
    <col min="11267" max="11267" width="39" style="24" customWidth="1"/>
    <col min="11268" max="11268" width="15.875" style="24" customWidth="1"/>
    <col min="11269" max="11272" width="12.75" style="24" customWidth="1"/>
    <col min="11273" max="11520" width="12.125" style="24"/>
    <col min="11521" max="11521" width="13.375" style="24" customWidth="1"/>
    <col min="11522" max="11522" width="29.625" style="24" customWidth="1"/>
    <col min="11523" max="11523" width="39" style="24" customWidth="1"/>
    <col min="11524" max="11524" width="15.875" style="24" customWidth="1"/>
    <col min="11525" max="11528" width="12.75" style="24" customWidth="1"/>
    <col min="11529" max="11776" width="12.125" style="24"/>
    <col min="11777" max="11777" width="13.375" style="24" customWidth="1"/>
    <col min="11778" max="11778" width="29.625" style="24" customWidth="1"/>
    <col min="11779" max="11779" width="39" style="24" customWidth="1"/>
    <col min="11780" max="11780" width="15.875" style="24" customWidth="1"/>
    <col min="11781" max="11784" width="12.75" style="24" customWidth="1"/>
    <col min="11785" max="12032" width="12.125" style="24"/>
    <col min="12033" max="12033" width="13.375" style="24" customWidth="1"/>
    <col min="12034" max="12034" width="29.625" style="24" customWidth="1"/>
    <col min="12035" max="12035" width="39" style="24" customWidth="1"/>
    <col min="12036" max="12036" width="15.875" style="24" customWidth="1"/>
    <col min="12037" max="12040" width="12.75" style="24" customWidth="1"/>
    <col min="12041" max="12288" width="12.125" style="24"/>
    <col min="12289" max="12289" width="13.375" style="24" customWidth="1"/>
    <col min="12290" max="12290" width="29.625" style="24" customWidth="1"/>
    <col min="12291" max="12291" width="39" style="24" customWidth="1"/>
    <col min="12292" max="12292" width="15.875" style="24" customWidth="1"/>
    <col min="12293" max="12296" width="12.75" style="24" customWidth="1"/>
    <col min="12297" max="12544" width="12.125" style="24"/>
    <col min="12545" max="12545" width="13.375" style="24" customWidth="1"/>
    <col min="12546" max="12546" width="29.625" style="24" customWidth="1"/>
    <col min="12547" max="12547" width="39" style="24" customWidth="1"/>
    <col min="12548" max="12548" width="15.875" style="24" customWidth="1"/>
    <col min="12549" max="12552" width="12.75" style="24" customWidth="1"/>
    <col min="12553" max="12800" width="12.125" style="24"/>
    <col min="12801" max="12801" width="13.375" style="24" customWidth="1"/>
    <col min="12802" max="12802" width="29.625" style="24" customWidth="1"/>
    <col min="12803" max="12803" width="39" style="24" customWidth="1"/>
    <col min="12804" max="12804" width="15.875" style="24" customWidth="1"/>
    <col min="12805" max="12808" width="12.75" style="24" customWidth="1"/>
    <col min="12809" max="13056" width="12.125" style="24"/>
    <col min="13057" max="13057" width="13.375" style="24" customWidth="1"/>
    <col min="13058" max="13058" width="29.625" style="24" customWidth="1"/>
    <col min="13059" max="13059" width="39" style="24" customWidth="1"/>
    <col min="13060" max="13060" width="15.875" style="24" customWidth="1"/>
    <col min="13061" max="13064" width="12.75" style="24" customWidth="1"/>
    <col min="13065" max="13312" width="12.125" style="24"/>
    <col min="13313" max="13313" width="13.375" style="24" customWidth="1"/>
    <col min="13314" max="13314" width="29.625" style="24" customWidth="1"/>
    <col min="13315" max="13315" width="39" style="24" customWidth="1"/>
    <col min="13316" max="13316" width="15.875" style="24" customWidth="1"/>
    <col min="13317" max="13320" width="12.75" style="24" customWidth="1"/>
    <col min="13321" max="13568" width="12.125" style="24"/>
    <col min="13569" max="13569" width="13.375" style="24" customWidth="1"/>
    <col min="13570" max="13570" width="29.625" style="24" customWidth="1"/>
    <col min="13571" max="13571" width="39" style="24" customWidth="1"/>
    <col min="13572" max="13572" width="15.875" style="24" customWidth="1"/>
    <col min="13573" max="13576" width="12.75" style="24" customWidth="1"/>
    <col min="13577" max="13824" width="12.125" style="24"/>
    <col min="13825" max="13825" width="13.375" style="24" customWidth="1"/>
    <col min="13826" max="13826" width="29.625" style="24" customWidth="1"/>
    <col min="13827" max="13827" width="39" style="24" customWidth="1"/>
    <col min="13828" max="13828" width="15.875" style="24" customWidth="1"/>
    <col min="13829" max="13832" width="12.75" style="24" customWidth="1"/>
    <col min="13833" max="14080" width="12.125" style="24"/>
    <col min="14081" max="14081" width="13.375" style="24" customWidth="1"/>
    <col min="14082" max="14082" width="29.625" style="24" customWidth="1"/>
    <col min="14083" max="14083" width="39" style="24" customWidth="1"/>
    <col min="14084" max="14084" width="15.875" style="24" customWidth="1"/>
    <col min="14085" max="14088" width="12.75" style="24" customWidth="1"/>
    <col min="14089" max="14336" width="12.125" style="24"/>
    <col min="14337" max="14337" width="13.375" style="24" customWidth="1"/>
    <col min="14338" max="14338" width="29.625" style="24" customWidth="1"/>
    <col min="14339" max="14339" width="39" style="24" customWidth="1"/>
    <col min="14340" max="14340" width="15.875" style="24" customWidth="1"/>
    <col min="14341" max="14344" width="12.75" style="24" customWidth="1"/>
    <col min="14345" max="14592" width="12.125" style="24"/>
    <col min="14593" max="14593" width="13.375" style="24" customWidth="1"/>
    <col min="14594" max="14594" width="29.625" style="24" customWidth="1"/>
    <col min="14595" max="14595" width="39" style="24" customWidth="1"/>
    <col min="14596" max="14596" width="15.875" style="24" customWidth="1"/>
    <col min="14597" max="14600" width="12.75" style="24" customWidth="1"/>
    <col min="14601" max="14848" width="12.125" style="24"/>
    <col min="14849" max="14849" width="13.375" style="24" customWidth="1"/>
    <col min="14850" max="14850" width="29.625" style="24" customWidth="1"/>
    <col min="14851" max="14851" width="39" style="24" customWidth="1"/>
    <col min="14852" max="14852" width="15.875" style="24" customWidth="1"/>
    <col min="14853" max="14856" width="12.75" style="24" customWidth="1"/>
    <col min="14857" max="15104" width="12.125" style="24"/>
    <col min="15105" max="15105" width="13.375" style="24" customWidth="1"/>
    <col min="15106" max="15106" width="29.625" style="24" customWidth="1"/>
    <col min="15107" max="15107" width="39" style="24" customWidth="1"/>
    <col min="15108" max="15108" width="15.875" style="24" customWidth="1"/>
    <col min="15109" max="15112" width="12.75" style="24" customWidth="1"/>
    <col min="15113" max="15360" width="12.125" style="24"/>
    <col min="15361" max="15361" width="13.375" style="24" customWidth="1"/>
    <col min="15362" max="15362" width="29.625" style="24" customWidth="1"/>
    <col min="15363" max="15363" width="39" style="24" customWidth="1"/>
    <col min="15364" max="15364" width="15.875" style="24" customWidth="1"/>
    <col min="15365" max="15368" width="12.75" style="24" customWidth="1"/>
    <col min="15369" max="15616" width="12.125" style="24"/>
    <col min="15617" max="15617" width="13.375" style="24" customWidth="1"/>
    <col min="15618" max="15618" width="29.625" style="24" customWidth="1"/>
    <col min="15619" max="15619" width="39" style="24" customWidth="1"/>
    <col min="15620" max="15620" width="15.875" style="24" customWidth="1"/>
    <col min="15621" max="15624" width="12.75" style="24" customWidth="1"/>
    <col min="15625" max="15872" width="12.125" style="24"/>
    <col min="15873" max="15873" width="13.375" style="24" customWidth="1"/>
    <col min="15874" max="15874" width="29.625" style="24" customWidth="1"/>
    <col min="15875" max="15875" width="39" style="24" customWidth="1"/>
    <col min="15876" max="15876" width="15.875" style="24" customWidth="1"/>
    <col min="15877" max="15880" width="12.75" style="24" customWidth="1"/>
    <col min="15881" max="16128" width="12.125" style="24"/>
    <col min="16129" max="16129" width="13.375" style="24" customWidth="1"/>
    <col min="16130" max="16130" width="29.625" style="24" customWidth="1"/>
    <col min="16131" max="16131" width="39" style="24" customWidth="1"/>
    <col min="16132" max="16132" width="15.875" style="24" customWidth="1"/>
    <col min="16133" max="16136" width="12.75" style="24" customWidth="1"/>
    <col min="16137" max="16384" width="12.125" style="24"/>
  </cols>
  <sheetData>
    <row r="1" spans="1:8" x14ac:dyDescent="0.2">
      <c r="A1" s="23"/>
    </row>
    <row r="6" spans="1:8" ht="17.45" customHeight="1" x14ac:dyDescent="0.2">
      <c r="C6" s="25" t="s">
        <v>35</v>
      </c>
    </row>
    <row r="7" spans="1:8" ht="17.45" customHeight="1" x14ac:dyDescent="0.2">
      <c r="C7" s="25" t="s">
        <v>36</v>
      </c>
    </row>
    <row r="8" spans="1:8" ht="17.45" customHeight="1" thickBot="1" x14ac:dyDescent="0.25">
      <c r="B8" s="26" t="s">
        <v>37</v>
      </c>
      <c r="C8" s="27"/>
      <c r="D8" s="26" t="s">
        <v>37</v>
      </c>
      <c r="E8" s="27"/>
      <c r="F8" s="27"/>
      <c r="G8" s="27"/>
      <c r="H8" s="26" t="s">
        <v>38</v>
      </c>
    </row>
    <row r="9" spans="1:8" ht="17.45" customHeight="1" x14ac:dyDescent="0.2">
      <c r="A9" s="23"/>
      <c r="D9" s="28"/>
      <c r="E9" s="29"/>
      <c r="F9" s="29"/>
      <c r="G9" s="29"/>
      <c r="H9" s="29"/>
    </row>
    <row r="10" spans="1:8" ht="17.45" customHeight="1" x14ac:dyDescent="0.2">
      <c r="D10" s="30" t="s">
        <v>39</v>
      </c>
      <c r="E10" s="30" t="s">
        <v>40</v>
      </c>
      <c r="F10" s="28"/>
      <c r="G10" s="28"/>
      <c r="H10" s="28"/>
    </row>
    <row r="11" spans="1:8" ht="17.45" customHeight="1" x14ac:dyDescent="0.2">
      <c r="B11" s="29"/>
      <c r="C11" s="29"/>
      <c r="D11" s="31"/>
      <c r="E11" s="32" t="s">
        <v>41</v>
      </c>
      <c r="F11" s="33" t="s">
        <v>42</v>
      </c>
      <c r="G11" s="33" t="s">
        <v>43</v>
      </c>
      <c r="H11" s="33" t="s">
        <v>44</v>
      </c>
    </row>
    <row r="12" spans="1:8" ht="17.45" customHeight="1" x14ac:dyDescent="0.2">
      <c r="D12" s="28"/>
    </row>
    <row r="13" spans="1:8" ht="17.45" customHeight="1" x14ac:dyDescent="0.2">
      <c r="C13" s="23" t="s">
        <v>45</v>
      </c>
      <c r="D13" s="28">
        <f>SUM(E13:H13)</f>
        <v>2389</v>
      </c>
      <c r="E13" s="24">
        <v>1619</v>
      </c>
      <c r="F13" s="24">
        <v>458</v>
      </c>
      <c r="G13" s="34">
        <v>145</v>
      </c>
      <c r="H13" s="34">
        <v>167</v>
      </c>
    </row>
    <row r="14" spans="1:8" ht="17.45" customHeight="1" x14ac:dyDescent="0.2">
      <c r="C14" s="23" t="s">
        <v>46</v>
      </c>
      <c r="D14" s="35">
        <f t="shared" ref="D14:D24" si="0">SUM(E14:H14)</f>
        <v>2223</v>
      </c>
      <c r="E14" s="36">
        <v>1536</v>
      </c>
      <c r="F14" s="36">
        <v>376</v>
      </c>
      <c r="G14" s="36">
        <v>136</v>
      </c>
      <c r="H14" s="36">
        <v>175</v>
      </c>
    </row>
    <row r="15" spans="1:8" ht="17.45" customHeight="1" x14ac:dyDescent="0.2">
      <c r="C15" s="23" t="s">
        <v>47</v>
      </c>
      <c r="D15" s="35">
        <f t="shared" si="0"/>
        <v>2343</v>
      </c>
      <c r="E15" s="36">
        <v>1698</v>
      </c>
      <c r="F15" s="36">
        <v>338</v>
      </c>
      <c r="G15" s="36">
        <v>164</v>
      </c>
      <c r="H15" s="36">
        <v>143</v>
      </c>
    </row>
    <row r="16" spans="1:8" ht="17.45" customHeight="1" x14ac:dyDescent="0.2">
      <c r="C16" s="23" t="s">
        <v>48</v>
      </c>
      <c r="D16" s="35">
        <f t="shared" si="0"/>
        <v>2565</v>
      </c>
      <c r="E16" s="36">
        <v>1830</v>
      </c>
      <c r="F16" s="36">
        <v>395</v>
      </c>
      <c r="G16" s="36">
        <v>167</v>
      </c>
      <c r="H16" s="36">
        <v>173</v>
      </c>
    </row>
    <row r="17" spans="1:8" ht="17.45" customHeight="1" x14ac:dyDescent="0.2">
      <c r="C17" s="23" t="s">
        <v>49</v>
      </c>
      <c r="D17" s="35">
        <f t="shared" si="0"/>
        <v>2710</v>
      </c>
      <c r="E17" s="36">
        <v>1917</v>
      </c>
      <c r="F17" s="36">
        <v>460</v>
      </c>
      <c r="G17" s="36">
        <v>148</v>
      </c>
      <c r="H17" s="36">
        <v>185</v>
      </c>
    </row>
    <row r="18" spans="1:8" ht="17.45" customHeight="1" x14ac:dyDescent="0.2">
      <c r="C18" s="23" t="s">
        <v>50</v>
      </c>
      <c r="D18" s="35">
        <f t="shared" si="0"/>
        <v>2746</v>
      </c>
      <c r="E18" s="36">
        <v>2003</v>
      </c>
      <c r="F18" s="36">
        <v>376</v>
      </c>
      <c r="G18" s="36">
        <v>145</v>
      </c>
      <c r="H18" s="36">
        <v>222</v>
      </c>
    </row>
    <row r="19" spans="1:8" ht="17.45" customHeight="1" x14ac:dyDescent="0.2">
      <c r="C19" s="23" t="s">
        <v>51</v>
      </c>
      <c r="D19" s="35">
        <v>2946</v>
      </c>
      <c r="E19" s="36">
        <v>2112</v>
      </c>
      <c r="F19" s="36">
        <v>447</v>
      </c>
      <c r="G19" s="36">
        <v>207</v>
      </c>
      <c r="H19" s="36">
        <v>180</v>
      </c>
    </row>
    <row r="20" spans="1:8" ht="17.45" customHeight="1" x14ac:dyDescent="0.2">
      <c r="C20" s="23" t="s">
        <v>52</v>
      </c>
      <c r="D20" s="35">
        <f t="shared" si="0"/>
        <v>3045</v>
      </c>
      <c r="E20" s="36">
        <v>2225</v>
      </c>
      <c r="F20" s="36">
        <v>497</v>
      </c>
      <c r="G20" s="36">
        <v>144</v>
      </c>
      <c r="H20" s="36">
        <v>179</v>
      </c>
    </row>
    <row r="21" spans="1:8" ht="17.45" customHeight="1" x14ac:dyDescent="0.2">
      <c r="C21" s="23" t="s">
        <v>53</v>
      </c>
      <c r="D21" s="35">
        <f t="shared" si="0"/>
        <v>3010</v>
      </c>
      <c r="E21" s="36">
        <v>2182</v>
      </c>
      <c r="F21" s="36">
        <v>499</v>
      </c>
      <c r="G21" s="36">
        <f>126</f>
        <v>126</v>
      </c>
      <c r="H21" s="36">
        <v>203</v>
      </c>
    </row>
    <row r="22" spans="1:8" ht="17.45" customHeight="1" x14ac:dyDescent="0.2">
      <c r="C22" s="23" t="s">
        <v>54</v>
      </c>
      <c r="D22" s="35">
        <f t="shared" si="0"/>
        <v>3462</v>
      </c>
      <c r="E22" s="36">
        <v>2548</v>
      </c>
      <c r="F22" s="36">
        <v>531</v>
      </c>
      <c r="G22" s="36">
        <v>179</v>
      </c>
      <c r="H22" s="36">
        <v>204</v>
      </c>
    </row>
    <row r="23" spans="1:8" ht="17.45" customHeight="1" x14ac:dyDescent="0.2">
      <c r="C23" s="24" t="s">
        <v>55</v>
      </c>
      <c r="D23" s="35">
        <f t="shared" si="0"/>
        <v>3489</v>
      </c>
      <c r="E23" s="36">
        <v>2468</v>
      </c>
      <c r="F23" s="36">
        <v>589</v>
      </c>
      <c r="G23" s="36">
        <v>196</v>
      </c>
      <c r="H23" s="36">
        <v>236</v>
      </c>
    </row>
    <row r="24" spans="1:8" ht="17.45" customHeight="1" x14ac:dyDescent="0.2">
      <c r="C24" s="23" t="s">
        <v>56</v>
      </c>
      <c r="D24" s="28">
        <f t="shared" si="0"/>
        <v>3968</v>
      </c>
      <c r="E24" s="24">
        <v>2911</v>
      </c>
      <c r="F24" s="24">
        <v>610</v>
      </c>
      <c r="G24" s="24">
        <v>177</v>
      </c>
      <c r="H24" s="24">
        <v>270</v>
      </c>
    </row>
    <row r="25" spans="1:8" ht="17.45" customHeight="1" x14ac:dyDescent="0.2">
      <c r="C25" s="25" t="s">
        <v>57</v>
      </c>
      <c r="D25" s="37">
        <f>SUM(E25:H25)</f>
        <v>4390</v>
      </c>
      <c r="E25" s="38">
        <f>E27+E57</f>
        <v>3132</v>
      </c>
      <c r="F25" s="38">
        <f>F27+F57</f>
        <v>753</v>
      </c>
      <c r="G25" s="38">
        <f>G27+G57</f>
        <v>237</v>
      </c>
      <c r="H25" s="38">
        <f>H27+H57</f>
        <v>268</v>
      </c>
    </row>
    <row r="26" spans="1:8" ht="17.45" customHeight="1" x14ac:dyDescent="0.2">
      <c r="D26" s="37"/>
    </row>
    <row r="27" spans="1:8" ht="17.45" customHeight="1" x14ac:dyDescent="0.2">
      <c r="B27" s="25" t="s">
        <v>58</v>
      </c>
      <c r="C27" s="39"/>
      <c r="D27" s="37">
        <f>SUM(E27:H27)</f>
        <v>4244</v>
      </c>
      <c r="E27" s="38">
        <f>E29+E30+E31+E33+E34+E35+E36+E37+E39+E44+E47+E48+E49+E54+E55+E43</f>
        <v>3052</v>
      </c>
      <c r="F27" s="38">
        <f>F29+F30+F31+F33+F34+F35+F36+F37+F39+F44+F47+F48+F49+F55</f>
        <v>703</v>
      </c>
      <c r="G27" s="38">
        <f>G29+G30+G31+G33+G34+G35+G36+G37+G39+G44+G47+G48+G49+G55</f>
        <v>232</v>
      </c>
      <c r="H27" s="38">
        <f>H29+H30+H31+H33+H34+H35+H36+H37+H39+H44+H47+H48+H49+H55</f>
        <v>257</v>
      </c>
    </row>
    <row r="28" spans="1:8" ht="17.45" customHeight="1" x14ac:dyDescent="0.2">
      <c r="D28" s="28"/>
    </row>
    <row r="29" spans="1:8" ht="17.45" customHeight="1" x14ac:dyDescent="0.2">
      <c r="B29" s="23" t="s">
        <v>59</v>
      </c>
      <c r="D29" s="35">
        <v>89</v>
      </c>
      <c r="E29" s="36">
        <v>69</v>
      </c>
      <c r="F29" s="36">
        <v>13</v>
      </c>
      <c r="G29" s="40">
        <v>4</v>
      </c>
      <c r="H29" s="40">
        <v>3</v>
      </c>
    </row>
    <row r="30" spans="1:8" ht="17.45" customHeight="1" x14ac:dyDescent="0.2">
      <c r="A30" s="23"/>
      <c r="B30" s="23" t="s">
        <v>60</v>
      </c>
      <c r="D30" s="35">
        <v>46</v>
      </c>
      <c r="E30" s="36">
        <v>35</v>
      </c>
      <c r="F30" s="36">
        <v>6</v>
      </c>
      <c r="G30" s="40">
        <v>2</v>
      </c>
      <c r="H30" s="40">
        <v>3</v>
      </c>
    </row>
    <row r="31" spans="1:8" ht="17.45" customHeight="1" x14ac:dyDescent="0.2">
      <c r="B31" s="23" t="s">
        <v>61</v>
      </c>
      <c r="D31" s="35">
        <v>23</v>
      </c>
      <c r="E31" s="36">
        <v>13</v>
      </c>
      <c r="F31" s="36">
        <v>3</v>
      </c>
      <c r="G31" s="40">
        <v>3</v>
      </c>
      <c r="H31" s="40">
        <v>4</v>
      </c>
    </row>
    <row r="32" spans="1:8" ht="17.45" customHeight="1" x14ac:dyDescent="0.2">
      <c r="B32" s="23" t="s">
        <v>62</v>
      </c>
      <c r="D32" s="35">
        <f t="shared" ref="D32:D37" si="1">SUM(E32:H32)</f>
        <v>2238</v>
      </c>
      <c r="E32" s="24">
        <f>SUM(E33:E37)</f>
        <v>1617</v>
      </c>
      <c r="F32" s="24">
        <f>SUM(F33:F37)</f>
        <v>373</v>
      </c>
      <c r="G32" s="24">
        <f>SUM(G33:G37)</f>
        <v>137</v>
      </c>
      <c r="H32" s="24">
        <f>SUM(H33:H37)</f>
        <v>111</v>
      </c>
    </row>
    <row r="33" spans="2:8" ht="17.45" customHeight="1" x14ac:dyDescent="0.2">
      <c r="B33" s="23" t="s">
        <v>63</v>
      </c>
      <c r="D33" s="35">
        <f t="shared" si="1"/>
        <v>2102</v>
      </c>
      <c r="E33" s="36">
        <v>1510</v>
      </c>
      <c r="F33" s="36">
        <v>357</v>
      </c>
      <c r="G33" s="40">
        <v>130</v>
      </c>
      <c r="H33" s="40">
        <v>105</v>
      </c>
    </row>
    <row r="34" spans="2:8" ht="17.45" customHeight="1" x14ac:dyDescent="0.2">
      <c r="B34" s="23" t="s">
        <v>64</v>
      </c>
      <c r="D34" s="35">
        <f t="shared" si="1"/>
        <v>20</v>
      </c>
      <c r="E34" s="36">
        <v>20</v>
      </c>
      <c r="F34" s="19" t="s">
        <v>33</v>
      </c>
      <c r="G34" s="19" t="s">
        <v>33</v>
      </c>
      <c r="H34" s="19" t="s">
        <v>33</v>
      </c>
    </row>
    <row r="35" spans="2:8" ht="17.45" customHeight="1" x14ac:dyDescent="0.2">
      <c r="B35" s="23" t="s">
        <v>65</v>
      </c>
      <c r="D35" s="35">
        <f t="shared" si="1"/>
        <v>3</v>
      </c>
      <c r="E35" s="36">
        <v>3</v>
      </c>
      <c r="F35" s="19" t="s">
        <v>33</v>
      </c>
      <c r="G35" s="19" t="s">
        <v>33</v>
      </c>
      <c r="H35" s="19" t="s">
        <v>33</v>
      </c>
    </row>
    <row r="36" spans="2:8" ht="17.45" customHeight="1" x14ac:dyDescent="0.2">
      <c r="B36" s="23" t="s">
        <v>66</v>
      </c>
      <c r="D36" s="35">
        <f t="shared" si="1"/>
        <v>83</v>
      </c>
      <c r="E36" s="36">
        <v>58</v>
      </c>
      <c r="F36" s="36">
        <v>15</v>
      </c>
      <c r="G36" s="40">
        <v>5</v>
      </c>
      <c r="H36" s="40">
        <v>5</v>
      </c>
    </row>
    <row r="37" spans="2:8" ht="17.45" customHeight="1" x14ac:dyDescent="0.2">
      <c r="B37" s="23" t="s">
        <v>67</v>
      </c>
      <c r="D37" s="35">
        <f t="shared" si="1"/>
        <v>30</v>
      </c>
      <c r="E37" s="36">
        <v>26</v>
      </c>
      <c r="F37" s="36">
        <v>1</v>
      </c>
      <c r="G37" s="40">
        <v>2</v>
      </c>
      <c r="H37" s="40">
        <v>1</v>
      </c>
    </row>
    <row r="38" spans="2:8" ht="17.45" customHeight="1" x14ac:dyDescent="0.2">
      <c r="D38" s="35"/>
      <c r="G38" s="41"/>
      <c r="H38" s="41"/>
    </row>
    <row r="39" spans="2:8" ht="17.45" customHeight="1" x14ac:dyDescent="0.2">
      <c r="B39" s="23" t="s">
        <v>68</v>
      </c>
      <c r="D39" s="35">
        <f>SUM(D40:D42)</f>
        <v>123</v>
      </c>
      <c r="E39" s="42">
        <f>SUM(E40:E42)</f>
        <v>94</v>
      </c>
      <c r="F39" s="42">
        <f>SUM(F40:F42)</f>
        <v>13</v>
      </c>
      <c r="G39" s="42">
        <f>SUM(G40:G42)</f>
        <v>9</v>
      </c>
      <c r="H39" s="42">
        <f>SUM(H40:H42)</f>
        <v>7</v>
      </c>
    </row>
    <row r="40" spans="2:8" ht="17.45" customHeight="1" x14ac:dyDescent="0.2">
      <c r="B40" s="23" t="s">
        <v>69</v>
      </c>
      <c r="D40" s="35">
        <f>SUM(E40:H40)</f>
        <v>44</v>
      </c>
      <c r="E40" s="36">
        <v>28</v>
      </c>
      <c r="F40" s="36">
        <v>10</v>
      </c>
      <c r="G40" s="40">
        <v>5</v>
      </c>
      <c r="H40" s="40">
        <v>1</v>
      </c>
    </row>
    <row r="41" spans="2:8" ht="17.45" customHeight="1" x14ac:dyDescent="0.2">
      <c r="B41" s="23" t="s">
        <v>70</v>
      </c>
      <c r="D41" s="35">
        <f>SUM(E41:H41)</f>
        <v>71</v>
      </c>
      <c r="E41" s="36">
        <v>60</v>
      </c>
      <c r="F41" s="36">
        <v>2</v>
      </c>
      <c r="G41" s="40">
        <v>3</v>
      </c>
      <c r="H41" s="40">
        <v>6</v>
      </c>
    </row>
    <row r="42" spans="2:8" ht="17.45" customHeight="1" x14ac:dyDescent="0.2">
      <c r="B42" s="23" t="s">
        <v>71</v>
      </c>
      <c r="D42" s="35">
        <f>SUM(E42:H42)</f>
        <v>8</v>
      </c>
      <c r="E42" s="36">
        <v>6</v>
      </c>
      <c r="F42" s="19">
        <v>1</v>
      </c>
      <c r="G42" s="19">
        <v>1</v>
      </c>
      <c r="H42" s="19" t="s">
        <v>33</v>
      </c>
    </row>
    <row r="43" spans="2:8" ht="17.45" customHeight="1" x14ac:dyDescent="0.2">
      <c r="B43" s="23" t="s">
        <v>72</v>
      </c>
      <c r="D43" s="22" t="s">
        <v>33</v>
      </c>
      <c r="E43" s="19" t="s">
        <v>33</v>
      </c>
      <c r="F43" s="19" t="s">
        <v>33</v>
      </c>
      <c r="G43" s="19" t="s">
        <v>33</v>
      </c>
      <c r="H43" s="19" t="s">
        <v>33</v>
      </c>
    </row>
    <row r="44" spans="2:8" ht="17.45" customHeight="1" x14ac:dyDescent="0.2">
      <c r="B44" s="23" t="s">
        <v>73</v>
      </c>
      <c r="D44" s="35">
        <f>D45+D46</f>
        <v>1110</v>
      </c>
      <c r="E44" s="42">
        <f>E45+E46</f>
        <v>804</v>
      </c>
      <c r="F44" s="42">
        <f>F45+F46</f>
        <v>176</v>
      </c>
      <c r="G44" s="42">
        <f>G45+G46</f>
        <v>50</v>
      </c>
      <c r="H44" s="42">
        <f>H45+H46</f>
        <v>80</v>
      </c>
    </row>
    <row r="45" spans="2:8" ht="17.45" customHeight="1" x14ac:dyDescent="0.2">
      <c r="B45" s="23" t="s">
        <v>74</v>
      </c>
      <c r="D45" s="35">
        <f>SUM(E45:H45)</f>
        <v>934</v>
      </c>
      <c r="E45" s="36">
        <v>663</v>
      </c>
      <c r="F45" s="36">
        <v>153</v>
      </c>
      <c r="G45" s="40">
        <v>45</v>
      </c>
      <c r="H45" s="40">
        <v>73</v>
      </c>
    </row>
    <row r="46" spans="2:8" ht="17.45" customHeight="1" x14ac:dyDescent="0.2">
      <c r="B46" s="23" t="s">
        <v>67</v>
      </c>
      <c r="D46" s="35">
        <f>SUM(E46:H46)</f>
        <v>176</v>
      </c>
      <c r="E46" s="36">
        <v>141</v>
      </c>
      <c r="F46" s="36">
        <v>23</v>
      </c>
      <c r="G46" s="40">
        <v>5</v>
      </c>
      <c r="H46" s="40">
        <v>7</v>
      </c>
    </row>
    <row r="47" spans="2:8" ht="17.45" customHeight="1" x14ac:dyDescent="0.2">
      <c r="B47" s="23" t="s">
        <v>75</v>
      </c>
      <c r="D47" s="35">
        <f>SUM(E47:H47)</f>
        <v>76</v>
      </c>
      <c r="E47" s="36">
        <v>50</v>
      </c>
      <c r="F47" s="40">
        <v>21</v>
      </c>
      <c r="G47" s="19">
        <v>1</v>
      </c>
      <c r="H47" s="40">
        <v>4</v>
      </c>
    </row>
    <row r="48" spans="2:8" ht="17.45" customHeight="1" x14ac:dyDescent="0.2">
      <c r="B48" s="23" t="s">
        <v>76</v>
      </c>
      <c r="D48" s="35">
        <f>SUM(E48:H48)</f>
        <v>10</v>
      </c>
      <c r="E48" s="36">
        <v>8</v>
      </c>
      <c r="F48" s="36">
        <v>2</v>
      </c>
      <c r="G48" s="19" t="s">
        <v>33</v>
      </c>
      <c r="H48" s="19" t="s">
        <v>33</v>
      </c>
    </row>
    <row r="49" spans="2:8" ht="17.45" customHeight="1" x14ac:dyDescent="0.2">
      <c r="B49" s="23" t="s">
        <v>77</v>
      </c>
      <c r="D49" s="35">
        <f>SUM(D50:D53)</f>
        <v>219</v>
      </c>
      <c r="E49" s="42">
        <f>SUM(E50:E53)</f>
        <v>153</v>
      </c>
      <c r="F49" s="42">
        <f>SUM(F50:F53)</f>
        <v>37</v>
      </c>
      <c r="G49" s="42">
        <f>SUM(G50:G53)</f>
        <v>12</v>
      </c>
      <c r="H49" s="42">
        <f>SUM(H50:H53)</f>
        <v>17</v>
      </c>
    </row>
    <row r="50" spans="2:8" ht="17.45" customHeight="1" x14ac:dyDescent="0.2">
      <c r="B50" s="23" t="s">
        <v>78</v>
      </c>
      <c r="D50" s="35">
        <f t="shared" ref="D50:D55" si="2">SUM(E50:H50)</f>
        <v>133</v>
      </c>
      <c r="E50" s="36">
        <v>93</v>
      </c>
      <c r="F50" s="36">
        <v>23</v>
      </c>
      <c r="G50" s="40">
        <v>7</v>
      </c>
      <c r="H50" s="40">
        <v>10</v>
      </c>
    </row>
    <row r="51" spans="2:8" ht="17.45" customHeight="1" x14ac:dyDescent="0.2">
      <c r="B51" s="23" t="s">
        <v>79</v>
      </c>
      <c r="D51" s="35">
        <f t="shared" si="2"/>
        <v>70</v>
      </c>
      <c r="E51" s="40">
        <v>46</v>
      </c>
      <c r="F51" s="36">
        <v>13</v>
      </c>
      <c r="G51" s="40">
        <v>4</v>
      </c>
      <c r="H51" s="40">
        <v>7</v>
      </c>
    </row>
    <row r="52" spans="2:8" ht="17.45" customHeight="1" x14ac:dyDescent="0.2">
      <c r="B52" s="23" t="s">
        <v>80</v>
      </c>
      <c r="D52" s="35">
        <f t="shared" si="2"/>
        <v>13</v>
      </c>
      <c r="E52" s="36">
        <v>11</v>
      </c>
      <c r="F52" s="19">
        <v>1</v>
      </c>
      <c r="G52" s="19">
        <v>1</v>
      </c>
      <c r="H52" s="19" t="s">
        <v>33</v>
      </c>
    </row>
    <row r="53" spans="2:8" ht="17.45" customHeight="1" x14ac:dyDescent="0.2">
      <c r="B53" s="23" t="s">
        <v>67</v>
      </c>
      <c r="D53" s="35">
        <f t="shared" si="2"/>
        <v>3</v>
      </c>
      <c r="E53" s="36">
        <v>3</v>
      </c>
      <c r="F53" s="19" t="s">
        <v>33</v>
      </c>
      <c r="G53" s="19" t="s">
        <v>33</v>
      </c>
      <c r="H53" s="19" t="s">
        <v>33</v>
      </c>
    </row>
    <row r="54" spans="2:8" ht="17.45" customHeight="1" x14ac:dyDescent="0.2">
      <c r="B54" s="43" t="s">
        <v>81</v>
      </c>
      <c r="D54" s="35">
        <f t="shared" si="2"/>
        <v>7</v>
      </c>
      <c r="E54" s="36">
        <v>7</v>
      </c>
      <c r="F54" s="19" t="s">
        <v>33</v>
      </c>
      <c r="G54" s="19" t="s">
        <v>33</v>
      </c>
      <c r="H54" s="19" t="s">
        <v>33</v>
      </c>
    </row>
    <row r="55" spans="2:8" ht="17.45" customHeight="1" x14ac:dyDescent="0.2">
      <c r="B55" s="23" t="s">
        <v>82</v>
      </c>
      <c r="D55" s="35">
        <f t="shared" si="2"/>
        <v>303</v>
      </c>
      <c r="E55" s="36">
        <v>202</v>
      </c>
      <c r="F55" s="36">
        <v>59</v>
      </c>
      <c r="G55" s="40">
        <v>14</v>
      </c>
      <c r="H55" s="40">
        <v>28</v>
      </c>
    </row>
    <row r="56" spans="2:8" ht="17.45" customHeight="1" x14ac:dyDescent="0.2">
      <c r="C56" s="44"/>
    </row>
    <row r="57" spans="2:8" ht="17.45" customHeight="1" x14ac:dyDescent="0.2">
      <c r="B57" s="25" t="s">
        <v>83</v>
      </c>
      <c r="D57" s="37">
        <f>SUM(E57:H57)</f>
        <v>146</v>
      </c>
      <c r="E57" s="45">
        <f>SUM(E59:E70)</f>
        <v>80</v>
      </c>
      <c r="F57" s="45">
        <f>SUM(F59:F70)</f>
        <v>50</v>
      </c>
      <c r="G57" s="45">
        <f>SUM(G59:G70)</f>
        <v>5</v>
      </c>
      <c r="H57" s="45">
        <f>SUM(H59:H70)</f>
        <v>11</v>
      </c>
    </row>
    <row r="58" spans="2:8" ht="17.45" customHeight="1" x14ac:dyDescent="0.2">
      <c r="B58" s="23"/>
      <c r="D58" s="37"/>
      <c r="E58" s="40"/>
      <c r="F58" s="40"/>
      <c r="G58" s="40"/>
      <c r="H58" s="40"/>
    </row>
    <row r="59" spans="2:8" ht="17.45" customHeight="1" x14ac:dyDescent="0.2">
      <c r="B59" s="23" t="s">
        <v>84</v>
      </c>
      <c r="D59" s="22" t="s">
        <v>33</v>
      </c>
      <c r="E59" s="19" t="s">
        <v>33</v>
      </c>
      <c r="F59" s="19" t="s">
        <v>33</v>
      </c>
      <c r="G59" s="19" t="s">
        <v>33</v>
      </c>
      <c r="H59" s="19" t="s">
        <v>33</v>
      </c>
    </row>
    <row r="60" spans="2:8" ht="17.45" customHeight="1" x14ac:dyDescent="0.2">
      <c r="B60" s="23" t="s">
        <v>85</v>
      </c>
      <c r="D60" s="22" t="s">
        <v>33</v>
      </c>
      <c r="E60" s="19" t="s">
        <v>33</v>
      </c>
      <c r="F60" s="19" t="s">
        <v>33</v>
      </c>
      <c r="G60" s="19" t="s">
        <v>33</v>
      </c>
      <c r="H60" s="19" t="s">
        <v>33</v>
      </c>
    </row>
    <row r="61" spans="2:8" ht="17.45" customHeight="1" x14ac:dyDescent="0.2">
      <c r="B61" s="23" t="s">
        <v>86</v>
      </c>
      <c r="D61" s="35">
        <f>SUM(E61:H61)</f>
        <v>10</v>
      </c>
      <c r="E61" s="40">
        <v>8</v>
      </c>
      <c r="F61" s="19">
        <v>1</v>
      </c>
      <c r="G61" s="19" t="s">
        <v>33</v>
      </c>
      <c r="H61" s="19">
        <v>1</v>
      </c>
    </row>
    <row r="62" spans="2:8" ht="17.45" customHeight="1" x14ac:dyDescent="0.2">
      <c r="B62" s="24" t="s">
        <v>87</v>
      </c>
      <c r="D62" s="35">
        <f>SUM(E62:H62)</f>
        <v>32</v>
      </c>
      <c r="E62" s="41">
        <v>25</v>
      </c>
      <c r="F62" s="41">
        <v>5</v>
      </c>
      <c r="G62" s="19" t="s">
        <v>33</v>
      </c>
      <c r="H62" s="41">
        <v>2</v>
      </c>
    </row>
    <row r="63" spans="2:8" ht="17.45" customHeight="1" x14ac:dyDescent="0.2">
      <c r="B63" s="23" t="s">
        <v>88</v>
      </c>
      <c r="C63" s="44"/>
      <c r="D63" s="22">
        <f>SUM(E63:H63)</f>
        <v>3</v>
      </c>
      <c r="E63" s="19">
        <v>2</v>
      </c>
      <c r="F63" s="19">
        <v>1</v>
      </c>
      <c r="G63" s="19" t="s">
        <v>33</v>
      </c>
      <c r="H63" s="19" t="s">
        <v>33</v>
      </c>
    </row>
    <row r="64" spans="2:8" ht="17.45" customHeight="1" x14ac:dyDescent="0.2">
      <c r="B64" s="23"/>
      <c r="C64" s="44"/>
    </row>
    <row r="65" spans="1:8" ht="17.45" customHeight="1" x14ac:dyDescent="0.2">
      <c r="B65" s="23" t="s">
        <v>89</v>
      </c>
      <c r="D65" s="35">
        <f>SUM(E65:H65)</f>
        <v>27</v>
      </c>
      <c r="E65" s="40">
        <v>17</v>
      </c>
      <c r="F65" s="40">
        <v>8</v>
      </c>
      <c r="G65" s="19">
        <v>2</v>
      </c>
      <c r="H65" s="19" t="s">
        <v>33</v>
      </c>
    </row>
    <row r="66" spans="1:8" ht="17.45" customHeight="1" x14ac:dyDescent="0.2">
      <c r="B66" s="23" t="s">
        <v>90</v>
      </c>
      <c r="D66" s="35">
        <f>SUM(E66:H66)</f>
        <v>8</v>
      </c>
      <c r="E66" s="40">
        <v>5</v>
      </c>
      <c r="F66" s="40">
        <v>1</v>
      </c>
      <c r="G66" s="40">
        <v>1</v>
      </c>
      <c r="H66" s="40">
        <v>1</v>
      </c>
    </row>
    <row r="67" spans="1:8" ht="17.45" customHeight="1" x14ac:dyDescent="0.2">
      <c r="B67" s="23" t="s">
        <v>91</v>
      </c>
      <c r="D67" s="35">
        <f>SUM(E67:H67)</f>
        <v>3</v>
      </c>
      <c r="E67" s="19" t="s">
        <v>33</v>
      </c>
      <c r="F67" s="19">
        <v>2</v>
      </c>
      <c r="G67" s="19">
        <v>1</v>
      </c>
      <c r="H67" s="19" t="s">
        <v>33</v>
      </c>
    </row>
    <row r="68" spans="1:8" ht="17.45" customHeight="1" x14ac:dyDescent="0.2">
      <c r="B68" s="23" t="s">
        <v>92</v>
      </c>
      <c r="D68" s="35">
        <f>SUM(E68:H68)</f>
        <v>29</v>
      </c>
      <c r="E68" s="40">
        <v>6</v>
      </c>
      <c r="F68" s="40">
        <v>19</v>
      </c>
      <c r="G68" s="19" t="s">
        <v>33</v>
      </c>
      <c r="H68" s="19">
        <v>4</v>
      </c>
    </row>
    <row r="69" spans="1:8" ht="17.45" customHeight="1" x14ac:dyDescent="0.2">
      <c r="B69" s="46" t="s">
        <v>93</v>
      </c>
      <c r="C69" s="46"/>
      <c r="D69" s="35">
        <f>SUM(E69:H69)</f>
        <v>34</v>
      </c>
      <c r="E69" s="47">
        <v>17</v>
      </c>
      <c r="F69" s="46">
        <v>13</v>
      </c>
      <c r="G69" s="47">
        <v>1</v>
      </c>
      <c r="H69" s="47">
        <v>3</v>
      </c>
    </row>
    <row r="70" spans="1:8" ht="17.45" customHeight="1" x14ac:dyDescent="0.2">
      <c r="B70" s="46" t="s">
        <v>94</v>
      </c>
      <c r="C70" s="44"/>
      <c r="D70" s="48" t="s">
        <v>33</v>
      </c>
      <c r="E70" s="48" t="s">
        <v>33</v>
      </c>
      <c r="F70" s="48" t="s">
        <v>33</v>
      </c>
      <c r="G70" s="48" t="s">
        <v>33</v>
      </c>
      <c r="H70" s="48" t="s">
        <v>33</v>
      </c>
    </row>
    <row r="71" spans="1:8" ht="17.45" customHeight="1" thickBot="1" x14ac:dyDescent="0.25">
      <c r="B71" s="27"/>
      <c r="C71" s="49"/>
      <c r="D71" s="50"/>
      <c r="E71" s="27"/>
      <c r="F71" s="27"/>
      <c r="G71" s="27"/>
      <c r="H71" s="27"/>
    </row>
    <row r="72" spans="1:8" ht="17.45" customHeight="1" x14ac:dyDescent="0.2">
      <c r="C72" s="24" t="s">
        <v>95</v>
      </c>
      <c r="F72" s="23"/>
    </row>
    <row r="73" spans="1:8" ht="17.45" customHeight="1" x14ac:dyDescent="0.2">
      <c r="A73" s="23"/>
      <c r="C73" s="24" t="s">
        <v>96</v>
      </c>
    </row>
    <row r="74" spans="1:8" ht="18.600000000000001" customHeight="1" x14ac:dyDescent="0.2">
      <c r="A74" s="23"/>
      <c r="B74" s="23"/>
      <c r="C74" s="23"/>
    </row>
    <row r="75" spans="1:8" ht="18.600000000000001" customHeight="1" x14ac:dyDescent="0.2">
      <c r="B75" s="23"/>
    </row>
    <row r="76" spans="1:8" ht="18.600000000000001" customHeight="1" x14ac:dyDescent="0.2"/>
    <row r="77" spans="1:8" ht="18.600000000000001" customHeight="1" x14ac:dyDescent="0.2"/>
    <row r="78" spans="1:8" ht="18.600000000000001" customHeight="1" x14ac:dyDescent="0.2"/>
  </sheetData>
  <phoneticPr fontId="3"/>
  <pageMargins left="0.32" right="0.34" top="0.6" bottom="0.53" header="0.51200000000000001" footer="0.51200000000000001"/>
  <pageSetup paperSize="12" scale="75" orientation="portrait" r:id="rId1"/>
  <headerFooter alignWithMargins="0"/>
  <rowBreaks count="1" manualBreakCount="1">
    <brk id="7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69"/>
  <sheetViews>
    <sheetView showGridLines="0" zoomScale="75" zoomScaleNormal="100" workbookViewId="0">
      <selection activeCell="B31" sqref="B31"/>
    </sheetView>
  </sheetViews>
  <sheetFormatPr defaultColWidth="12.125" defaultRowHeight="17.25" x14ac:dyDescent="0.2"/>
  <cols>
    <col min="1" max="1" width="13.375" style="24" customWidth="1"/>
    <col min="2" max="2" width="29.625" style="24" customWidth="1"/>
    <col min="3" max="3" width="39" style="24" customWidth="1"/>
    <col min="4" max="4" width="15.875" style="24" customWidth="1"/>
    <col min="5" max="8" width="12.75" style="24" customWidth="1"/>
    <col min="9" max="256" width="12.125" style="24"/>
    <col min="257" max="257" width="13.375" style="24" customWidth="1"/>
    <col min="258" max="258" width="29.625" style="24" customWidth="1"/>
    <col min="259" max="259" width="39" style="24" customWidth="1"/>
    <col min="260" max="260" width="15.875" style="24" customWidth="1"/>
    <col min="261" max="264" width="12.75" style="24" customWidth="1"/>
    <col min="265" max="512" width="12.125" style="24"/>
    <col min="513" max="513" width="13.375" style="24" customWidth="1"/>
    <col min="514" max="514" width="29.625" style="24" customWidth="1"/>
    <col min="515" max="515" width="39" style="24" customWidth="1"/>
    <col min="516" max="516" width="15.875" style="24" customWidth="1"/>
    <col min="517" max="520" width="12.75" style="24" customWidth="1"/>
    <col min="521" max="768" width="12.125" style="24"/>
    <col min="769" max="769" width="13.375" style="24" customWidth="1"/>
    <col min="770" max="770" width="29.625" style="24" customWidth="1"/>
    <col min="771" max="771" width="39" style="24" customWidth="1"/>
    <col min="772" max="772" width="15.875" style="24" customWidth="1"/>
    <col min="773" max="776" width="12.75" style="24" customWidth="1"/>
    <col min="777" max="1024" width="12.125" style="24"/>
    <col min="1025" max="1025" width="13.375" style="24" customWidth="1"/>
    <col min="1026" max="1026" width="29.625" style="24" customWidth="1"/>
    <col min="1027" max="1027" width="39" style="24" customWidth="1"/>
    <col min="1028" max="1028" width="15.875" style="24" customWidth="1"/>
    <col min="1029" max="1032" width="12.75" style="24" customWidth="1"/>
    <col min="1033" max="1280" width="12.125" style="24"/>
    <col min="1281" max="1281" width="13.375" style="24" customWidth="1"/>
    <col min="1282" max="1282" width="29.625" style="24" customWidth="1"/>
    <col min="1283" max="1283" width="39" style="24" customWidth="1"/>
    <col min="1284" max="1284" width="15.875" style="24" customWidth="1"/>
    <col min="1285" max="1288" width="12.75" style="24" customWidth="1"/>
    <col min="1289" max="1536" width="12.125" style="24"/>
    <col min="1537" max="1537" width="13.375" style="24" customWidth="1"/>
    <col min="1538" max="1538" width="29.625" style="24" customWidth="1"/>
    <col min="1539" max="1539" width="39" style="24" customWidth="1"/>
    <col min="1540" max="1540" width="15.875" style="24" customWidth="1"/>
    <col min="1541" max="1544" width="12.75" style="24" customWidth="1"/>
    <col min="1545" max="1792" width="12.125" style="24"/>
    <col min="1793" max="1793" width="13.375" style="24" customWidth="1"/>
    <col min="1794" max="1794" width="29.625" style="24" customWidth="1"/>
    <col min="1795" max="1795" width="39" style="24" customWidth="1"/>
    <col min="1796" max="1796" width="15.875" style="24" customWidth="1"/>
    <col min="1797" max="1800" width="12.75" style="24" customWidth="1"/>
    <col min="1801" max="2048" width="12.125" style="24"/>
    <col min="2049" max="2049" width="13.375" style="24" customWidth="1"/>
    <col min="2050" max="2050" width="29.625" style="24" customWidth="1"/>
    <col min="2051" max="2051" width="39" style="24" customWidth="1"/>
    <col min="2052" max="2052" width="15.875" style="24" customWidth="1"/>
    <col min="2053" max="2056" width="12.75" style="24" customWidth="1"/>
    <col min="2057" max="2304" width="12.125" style="24"/>
    <col min="2305" max="2305" width="13.375" style="24" customWidth="1"/>
    <col min="2306" max="2306" width="29.625" style="24" customWidth="1"/>
    <col min="2307" max="2307" width="39" style="24" customWidth="1"/>
    <col min="2308" max="2308" width="15.875" style="24" customWidth="1"/>
    <col min="2309" max="2312" width="12.75" style="24" customWidth="1"/>
    <col min="2313" max="2560" width="12.125" style="24"/>
    <col min="2561" max="2561" width="13.375" style="24" customWidth="1"/>
    <col min="2562" max="2562" width="29.625" style="24" customWidth="1"/>
    <col min="2563" max="2563" width="39" style="24" customWidth="1"/>
    <col min="2564" max="2564" width="15.875" style="24" customWidth="1"/>
    <col min="2565" max="2568" width="12.75" style="24" customWidth="1"/>
    <col min="2569" max="2816" width="12.125" style="24"/>
    <col min="2817" max="2817" width="13.375" style="24" customWidth="1"/>
    <col min="2818" max="2818" width="29.625" style="24" customWidth="1"/>
    <col min="2819" max="2819" width="39" style="24" customWidth="1"/>
    <col min="2820" max="2820" width="15.875" style="24" customWidth="1"/>
    <col min="2821" max="2824" width="12.75" style="24" customWidth="1"/>
    <col min="2825" max="3072" width="12.125" style="24"/>
    <col min="3073" max="3073" width="13.375" style="24" customWidth="1"/>
    <col min="3074" max="3074" width="29.625" style="24" customWidth="1"/>
    <col min="3075" max="3075" width="39" style="24" customWidth="1"/>
    <col min="3076" max="3076" width="15.875" style="24" customWidth="1"/>
    <col min="3077" max="3080" width="12.75" style="24" customWidth="1"/>
    <col min="3081" max="3328" width="12.125" style="24"/>
    <col min="3329" max="3329" width="13.375" style="24" customWidth="1"/>
    <col min="3330" max="3330" width="29.625" style="24" customWidth="1"/>
    <col min="3331" max="3331" width="39" style="24" customWidth="1"/>
    <col min="3332" max="3332" width="15.875" style="24" customWidth="1"/>
    <col min="3333" max="3336" width="12.75" style="24" customWidth="1"/>
    <col min="3337" max="3584" width="12.125" style="24"/>
    <col min="3585" max="3585" width="13.375" style="24" customWidth="1"/>
    <col min="3586" max="3586" width="29.625" style="24" customWidth="1"/>
    <col min="3587" max="3587" width="39" style="24" customWidth="1"/>
    <col min="3588" max="3588" width="15.875" style="24" customWidth="1"/>
    <col min="3589" max="3592" width="12.75" style="24" customWidth="1"/>
    <col min="3593" max="3840" width="12.125" style="24"/>
    <col min="3841" max="3841" width="13.375" style="24" customWidth="1"/>
    <col min="3842" max="3842" width="29.625" style="24" customWidth="1"/>
    <col min="3843" max="3843" width="39" style="24" customWidth="1"/>
    <col min="3844" max="3844" width="15.875" style="24" customWidth="1"/>
    <col min="3845" max="3848" width="12.75" style="24" customWidth="1"/>
    <col min="3849" max="4096" width="12.125" style="24"/>
    <col min="4097" max="4097" width="13.375" style="24" customWidth="1"/>
    <col min="4098" max="4098" width="29.625" style="24" customWidth="1"/>
    <col min="4099" max="4099" width="39" style="24" customWidth="1"/>
    <col min="4100" max="4100" width="15.875" style="24" customWidth="1"/>
    <col min="4101" max="4104" width="12.75" style="24" customWidth="1"/>
    <col min="4105" max="4352" width="12.125" style="24"/>
    <col min="4353" max="4353" width="13.375" style="24" customWidth="1"/>
    <col min="4354" max="4354" width="29.625" style="24" customWidth="1"/>
    <col min="4355" max="4355" width="39" style="24" customWidth="1"/>
    <col min="4356" max="4356" width="15.875" style="24" customWidth="1"/>
    <col min="4357" max="4360" width="12.75" style="24" customWidth="1"/>
    <col min="4361" max="4608" width="12.125" style="24"/>
    <col min="4609" max="4609" width="13.375" style="24" customWidth="1"/>
    <col min="4610" max="4610" width="29.625" style="24" customWidth="1"/>
    <col min="4611" max="4611" width="39" style="24" customWidth="1"/>
    <col min="4612" max="4612" width="15.875" style="24" customWidth="1"/>
    <col min="4613" max="4616" width="12.75" style="24" customWidth="1"/>
    <col min="4617" max="4864" width="12.125" style="24"/>
    <col min="4865" max="4865" width="13.375" style="24" customWidth="1"/>
    <col min="4866" max="4866" width="29.625" style="24" customWidth="1"/>
    <col min="4867" max="4867" width="39" style="24" customWidth="1"/>
    <col min="4868" max="4868" width="15.875" style="24" customWidth="1"/>
    <col min="4869" max="4872" width="12.75" style="24" customWidth="1"/>
    <col min="4873" max="5120" width="12.125" style="24"/>
    <col min="5121" max="5121" width="13.375" style="24" customWidth="1"/>
    <col min="5122" max="5122" width="29.625" style="24" customWidth="1"/>
    <col min="5123" max="5123" width="39" style="24" customWidth="1"/>
    <col min="5124" max="5124" width="15.875" style="24" customWidth="1"/>
    <col min="5125" max="5128" width="12.75" style="24" customWidth="1"/>
    <col min="5129" max="5376" width="12.125" style="24"/>
    <col min="5377" max="5377" width="13.375" style="24" customWidth="1"/>
    <col min="5378" max="5378" width="29.625" style="24" customWidth="1"/>
    <col min="5379" max="5379" width="39" style="24" customWidth="1"/>
    <col min="5380" max="5380" width="15.875" style="24" customWidth="1"/>
    <col min="5381" max="5384" width="12.75" style="24" customWidth="1"/>
    <col min="5385" max="5632" width="12.125" style="24"/>
    <col min="5633" max="5633" width="13.375" style="24" customWidth="1"/>
    <col min="5634" max="5634" width="29.625" style="24" customWidth="1"/>
    <col min="5635" max="5635" width="39" style="24" customWidth="1"/>
    <col min="5636" max="5636" width="15.875" style="24" customWidth="1"/>
    <col min="5637" max="5640" width="12.75" style="24" customWidth="1"/>
    <col min="5641" max="5888" width="12.125" style="24"/>
    <col min="5889" max="5889" width="13.375" style="24" customWidth="1"/>
    <col min="5890" max="5890" width="29.625" style="24" customWidth="1"/>
    <col min="5891" max="5891" width="39" style="24" customWidth="1"/>
    <col min="5892" max="5892" width="15.875" style="24" customWidth="1"/>
    <col min="5893" max="5896" width="12.75" style="24" customWidth="1"/>
    <col min="5897" max="6144" width="12.125" style="24"/>
    <col min="6145" max="6145" width="13.375" style="24" customWidth="1"/>
    <col min="6146" max="6146" width="29.625" style="24" customWidth="1"/>
    <col min="6147" max="6147" width="39" style="24" customWidth="1"/>
    <col min="6148" max="6148" width="15.875" style="24" customWidth="1"/>
    <col min="6149" max="6152" width="12.75" style="24" customWidth="1"/>
    <col min="6153" max="6400" width="12.125" style="24"/>
    <col min="6401" max="6401" width="13.375" style="24" customWidth="1"/>
    <col min="6402" max="6402" width="29.625" style="24" customWidth="1"/>
    <col min="6403" max="6403" width="39" style="24" customWidth="1"/>
    <col min="6404" max="6404" width="15.875" style="24" customWidth="1"/>
    <col min="6405" max="6408" width="12.75" style="24" customWidth="1"/>
    <col min="6409" max="6656" width="12.125" style="24"/>
    <col min="6657" max="6657" width="13.375" style="24" customWidth="1"/>
    <col min="6658" max="6658" width="29.625" style="24" customWidth="1"/>
    <col min="6659" max="6659" width="39" style="24" customWidth="1"/>
    <col min="6660" max="6660" width="15.875" style="24" customWidth="1"/>
    <col min="6661" max="6664" width="12.75" style="24" customWidth="1"/>
    <col min="6665" max="6912" width="12.125" style="24"/>
    <col min="6913" max="6913" width="13.375" style="24" customWidth="1"/>
    <col min="6914" max="6914" width="29.625" style="24" customWidth="1"/>
    <col min="6915" max="6915" width="39" style="24" customWidth="1"/>
    <col min="6916" max="6916" width="15.875" style="24" customWidth="1"/>
    <col min="6917" max="6920" width="12.75" style="24" customWidth="1"/>
    <col min="6921" max="7168" width="12.125" style="24"/>
    <col min="7169" max="7169" width="13.375" style="24" customWidth="1"/>
    <col min="7170" max="7170" width="29.625" style="24" customWidth="1"/>
    <col min="7171" max="7171" width="39" style="24" customWidth="1"/>
    <col min="7172" max="7172" width="15.875" style="24" customWidth="1"/>
    <col min="7173" max="7176" width="12.75" style="24" customWidth="1"/>
    <col min="7177" max="7424" width="12.125" style="24"/>
    <col min="7425" max="7425" width="13.375" style="24" customWidth="1"/>
    <col min="7426" max="7426" width="29.625" style="24" customWidth="1"/>
    <col min="7427" max="7427" width="39" style="24" customWidth="1"/>
    <col min="7428" max="7428" width="15.875" style="24" customWidth="1"/>
    <col min="7429" max="7432" width="12.75" style="24" customWidth="1"/>
    <col min="7433" max="7680" width="12.125" style="24"/>
    <col min="7681" max="7681" width="13.375" style="24" customWidth="1"/>
    <col min="7682" max="7682" width="29.625" style="24" customWidth="1"/>
    <col min="7683" max="7683" width="39" style="24" customWidth="1"/>
    <col min="7684" max="7684" width="15.875" style="24" customWidth="1"/>
    <col min="7685" max="7688" width="12.75" style="24" customWidth="1"/>
    <col min="7689" max="7936" width="12.125" style="24"/>
    <col min="7937" max="7937" width="13.375" style="24" customWidth="1"/>
    <col min="7938" max="7938" width="29.625" style="24" customWidth="1"/>
    <col min="7939" max="7939" width="39" style="24" customWidth="1"/>
    <col min="7940" max="7940" width="15.875" style="24" customWidth="1"/>
    <col min="7941" max="7944" width="12.75" style="24" customWidth="1"/>
    <col min="7945" max="8192" width="12.125" style="24"/>
    <col min="8193" max="8193" width="13.375" style="24" customWidth="1"/>
    <col min="8194" max="8194" width="29.625" style="24" customWidth="1"/>
    <col min="8195" max="8195" width="39" style="24" customWidth="1"/>
    <col min="8196" max="8196" width="15.875" style="24" customWidth="1"/>
    <col min="8197" max="8200" width="12.75" style="24" customWidth="1"/>
    <col min="8201" max="8448" width="12.125" style="24"/>
    <col min="8449" max="8449" width="13.375" style="24" customWidth="1"/>
    <col min="8450" max="8450" width="29.625" style="24" customWidth="1"/>
    <col min="8451" max="8451" width="39" style="24" customWidth="1"/>
    <col min="8452" max="8452" width="15.875" style="24" customWidth="1"/>
    <col min="8453" max="8456" width="12.75" style="24" customWidth="1"/>
    <col min="8457" max="8704" width="12.125" style="24"/>
    <col min="8705" max="8705" width="13.375" style="24" customWidth="1"/>
    <col min="8706" max="8706" width="29.625" style="24" customWidth="1"/>
    <col min="8707" max="8707" width="39" style="24" customWidth="1"/>
    <col min="8708" max="8708" width="15.875" style="24" customWidth="1"/>
    <col min="8709" max="8712" width="12.75" style="24" customWidth="1"/>
    <col min="8713" max="8960" width="12.125" style="24"/>
    <col min="8961" max="8961" width="13.375" style="24" customWidth="1"/>
    <col min="8962" max="8962" width="29.625" style="24" customWidth="1"/>
    <col min="8963" max="8963" width="39" style="24" customWidth="1"/>
    <col min="8964" max="8964" width="15.875" style="24" customWidth="1"/>
    <col min="8965" max="8968" width="12.75" style="24" customWidth="1"/>
    <col min="8969" max="9216" width="12.125" style="24"/>
    <col min="9217" max="9217" width="13.375" style="24" customWidth="1"/>
    <col min="9218" max="9218" width="29.625" style="24" customWidth="1"/>
    <col min="9219" max="9219" width="39" style="24" customWidth="1"/>
    <col min="9220" max="9220" width="15.875" style="24" customWidth="1"/>
    <col min="9221" max="9224" width="12.75" style="24" customWidth="1"/>
    <col min="9225" max="9472" width="12.125" style="24"/>
    <col min="9473" max="9473" width="13.375" style="24" customWidth="1"/>
    <col min="9474" max="9474" width="29.625" style="24" customWidth="1"/>
    <col min="9475" max="9475" width="39" style="24" customWidth="1"/>
    <col min="9476" max="9476" width="15.875" style="24" customWidth="1"/>
    <col min="9477" max="9480" width="12.75" style="24" customWidth="1"/>
    <col min="9481" max="9728" width="12.125" style="24"/>
    <col min="9729" max="9729" width="13.375" style="24" customWidth="1"/>
    <col min="9730" max="9730" width="29.625" style="24" customWidth="1"/>
    <col min="9731" max="9731" width="39" style="24" customWidth="1"/>
    <col min="9732" max="9732" width="15.875" style="24" customWidth="1"/>
    <col min="9733" max="9736" width="12.75" style="24" customWidth="1"/>
    <col min="9737" max="9984" width="12.125" style="24"/>
    <col min="9985" max="9985" width="13.375" style="24" customWidth="1"/>
    <col min="9986" max="9986" width="29.625" style="24" customWidth="1"/>
    <col min="9987" max="9987" width="39" style="24" customWidth="1"/>
    <col min="9988" max="9988" width="15.875" style="24" customWidth="1"/>
    <col min="9989" max="9992" width="12.75" style="24" customWidth="1"/>
    <col min="9993" max="10240" width="12.125" style="24"/>
    <col min="10241" max="10241" width="13.375" style="24" customWidth="1"/>
    <col min="10242" max="10242" width="29.625" style="24" customWidth="1"/>
    <col min="10243" max="10243" width="39" style="24" customWidth="1"/>
    <col min="10244" max="10244" width="15.875" style="24" customWidth="1"/>
    <col min="10245" max="10248" width="12.75" style="24" customWidth="1"/>
    <col min="10249" max="10496" width="12.125" style="24"/>
    <col min="10497" max="10497" width="13.375" style="24" customWidth="1"/>
    <col min="10498" max="10498" width="29.625" style="24" customWidth="1"/>
    <col min="10499" max="10499" width="39" style="24" customWidth="1"/>
    <col min="10500" max="10500" width="15.875" style="24" customWidth="1"/>
    <col min="10501" max="10504" width="12.75" style="24" customWidth="1"/>
    <col min="10505" max="10752" width="12.125" style="24"/>
    <col min="10753" max="10753" width="13.375" style="24" customWidth="1"/>
    <col min="10754" max="10754" width="29.625" style="24" customWidth="1"/>
    <col min="10755" max="10755" width="39" style="24" customWidth="1"/>
    <col min="10756" max="10756" width="15.875" style="24" customWidth="1"/>
    <col min="10757" max="10760" width="12.75" style="24" customWidth="1"/>
    <col min="10761" max="11008" width="12.125" style="24"/>
    <col min="11009" max="11009" width="13.375" style="24" customWidth="1"/>
    <col min="11010" max="11010" width="29.625" style="24" customWidth="1"/>
    <col min="11011" max="11011" width="39" style="24" customWidth="1"/>
    <col min="11012" max="11012" width="15.875" style="24" customWidth="1"/>
    <col min="11013" max="11016" width="12.75" style="24" customWidth="1"/>
    <col min="11017" max="11264" width="12.125" style="24"/>
    <col min="11265" max="11265" width="13.375" style="24" customWidth="1"/>
    <col min="11266" max="11266" width="29.625" style="24" customWidth="1"/>
    <col min="11267" max="11267" width="39" style="24" customWidth="1"/>
    <col min="11268" max="11268" width="15.875" style="24" customWidth="1"/>
    <col min="11269" max="11272" width="12.75" style="24" customWidth="1"/>
    <col min="11273" max="11520" width="12.125" style="24"/>
    <col min="11521" max="11521" width="13.375" style="24" customWidth="1"/>
    <col min="11522" max="11522" width="29.625" style="24" customWidth="1"/>
    <col min="11523" max="11523" width="39" style="24" customWidth="1"/>
    <col min="11524" max="11524" width="15.875" style="24" customWidth="1"/>
    <col min="11525" max="11528" width="12.75" style="24" customWidth="1"/>
    <col min="11529" max="11776" width="12.125" style="24"/>
    <col min="11777" max="11777" width="13.375" style="24" customWidth="1"/>
    <col min="11778" max="11778" width="29.625" style="24" customWidth="1"/>
    <col min="11779" max="11779" width="39" style="24" customWidth="1"/>
    <col min="11780" max="11780" width="15.875" style="24" customWidth="1"/>
    <col min="11781" max="11784" width="12.75" style="24" customWidth="1"/>
    <col min="11785" max="12032" width="12.125" style="24"/>
    <col min="12033" max="12033" width="13.375" style="24" customWidth="1"/>
    <col min="12034" max="12034" width="29.625" style="24" customWidth="1"/>
    <col min="12035" max="12035" width="39" style="24" customWidth="1"/>
    <col min="12036" max="12036" width="15.875" style="24" customWidth="1"/>
    <col min="12037" max="12040" width="12.75" style="24" customWidth="1"/>
    <col min="12041" max="12288" width="12.125" style="24"/>
    <col min="12289" max="12289" width="13.375" style="24" customWidth="1"/>
    <col min="12290" max="12290" width="29.625" style="24" customWidth="1"/>
    <col min="12291" max="12291" width="39" style="24" customWidth="1"/>
    <col min="12292" max="12292" width="15.875" style="24" customWidth="1"/>
    <col min="12293" max="12296" width="12.75" style="24" customWidth="1"/>
    <col min="12297" max="12544" width="12.125" style="24"/>
    <col min="12545" max="12545" width="13.375" style="24" customWidth="1"/>
    <col min="12546" max="12546" width="29.625" style="24" customWidth="1"/>
    <col min="12547" max="12547" width="39" style="24" customWidth="1"/>
    <col min="12548" max="12548" width="15.875" style="24" customWidth="1"/>
    <col min="12549" max="12552" width="12.75" style="24" customWidth="1"/>
    <col min="12553" max="12800" width="12.125" style="24"/>
    <col min="12801" max="12801" width="13.375" style="24" customWidth="1"/>
    <col min="12802" max="12802" width="29.625" style="24" customWidth="1"/>
    <col min="12803" max="12803" width="39" style="24" customWidth="1"/>
    <col min="12804" max="12804" width="15.875" style="24" customWidth="1"/>
    <col min="12805" max="12808" width="12.75" style="24" customWidth="1"/>
    <col min="12809" max="13056" width="12.125" style="24"/>
    <col min="13057" max="13057" width="13.375" style="24" customWidth="1"/>
    <col min="13058" max="13058" width="29.625" style="24" customWidth="1"/>
    <col min="13059" max="13059" width="39" style="24" customWidth="1"/>
    <col min="13060" max="13060" width="15.875" style="24" customWidth="1"/>
    <col min="13061" max="13064" width="12.75" style="24" customWidth="1"/>
    <col min="13065" max="13312" width="12.125" style="24"/>
    <col min="13313" max="13313" width="13.375" style="24" customWidth="1"/>
    <col min="13314" max="13314" width="29.625" style="24" customWidth="1"/>
    <col min="13315" max="13315" width="39" style="24" customWidth="1"/>
    <col min="13316" max="13316" width="15.875" style="24" customWidth="1"/>
    <col min="13317" max="13320" width="12.75" style="24" customWidth="1"/>
    <col min="13321" max="13568" width="12.125" style="24"/>
    <col min="13569" max="13569" width="13.375" style="24" customWidth="1"/>
    <col min="13570" max="13570" width="29.625" style="24" customWidth="1"/>
    <col min="13571" max="13571" width="39" style="24" customWidth="1"/>
    <col min="13572" max="13572" width="15.875" style="24" customWidth="1"/>
    <col min="13573" max="13576" width="12.75" style="24" customWidth="1"/>
    <col min="13577" max="13824" width="12.125" style="24"/>
    <col min="13825" max="13825" width="13.375" style="24" customWidth="1"/>
    <col min="13826" max="13826" width="29.625" style="24" customWidth="1"/>
    <col min="13827" max="13827" width="39" style="24" customWidth="1"/>
    <col min="13828" max="13828" width="15.875" style="24" customWidth="1"/>
    <col min="13829" max="13832" width="12.75" style="24" customWidth="1"/>
    <col min="13833" max="14080" width="12.125" style="24"/>
    <col min="14081" max="14081" width="13.375" style="24" customWidth="1"/>
    <col min="14082" max="14082" width="29.625" style="24" customWidth="1"/>
    <col min="14083" max="14083" width="39" style="24" customWidth="1"/>
    <col min="14084" max="14084" width="15.875" style="24" customWidth="1"/>
    <col min="14085" max="14088" width="12.75" style="24" customWidth="1"/>
    <col min="14089" max="14336" width="12.125" style="24"/>
    <col min="14337" max="14337" width="13.375" style="24" customWidth="1"/>
    <col min="14338" max="14338" width="29.625" style="24" customWidth="1"/>
    <col min="14339" max="14339" width="39" style="24" customWidth="1"/>
    <col min="14340" max="14340" width="15.875" style="24" customWidth="1"/>
    <col min="14341" max="14344" width="12.75" style="24" customWidth="1"/>
    <col min="14345" max="14592" width="12.125" style="24"/>
    <col min="14593" max="14593" width="13.375" style="24" customWidth="1"/>
    <col min="14594" max="14594" width="29.625" style="24" customWidth="1"/>
    <col min="14595" max="14595" width="39" style="24" customWidth="1"/>
    <col min="14596" max="14596" width="15.875" style="24" customWidth="1"/>
    <col min="14597" max="14600" width="12.75" style="24" customWidth="1"/>
    <col min="14601" max="14848" width="12.125" style="24"/>
    <col min="14849" max="14849" width="13.375" style="24" customWidth="1"/>
    <col min="14850" max="14850" width="29.625" style="24" customWidth="1"/>
    <col min="14851" max="14851" width="39" style="24" customWidth="1"/>
    <col min="14852" max="14852" width="15.875" style="24" customWidth="1"/>
    <col min="14853" max="14856" width="12.75" style="24" customWidth="1"/>
    <col min="14857" max="15104" width="12.125" style="24"/>
    <col min="15105" max="15105" width="13.375" style="24" customWidth="1"/>
    <col min="15106" max="15106" width="29.625" style="24" customWidth="1"/>
    <col min="15107" max="15107" width="39" style="24" customWidth="1"/>
    <col min="15108" max="15108" width="15.875" style="24" customWidth="1"/>
    <col min="15109" max="15112" width="12.75" style="24" customWidth="1"/>
    <col min="15113" max="15360" width="12.125" style="24"/>
    <col min="15361" max="15361" width="13.375" style="24" customWidth="1"/>
    <col min="15362" max="15362" width="29.625" style="24" customWidth="1"/>
    <col min="15363" max="15363" width="39" style="24" customWidth="1"/>
    <col min="15364" max="15364" width="15.875" style="24" customWidth="1"/>
    <col min="15365" max="15368" width="12.75" style="24" customWidth="1"/>
    <col min="15369" max="15616" width="12.125" style="24"/>
    <col min="15617" max="15617" width="13.375" style="24" customWidth="1"/>
    <col min="15618" max="15618" width="29.625" style="24" customWidth="1"/>
    <col min="15619" max="15619" width="39" style="24" customWidth="1"/>
    <col min="15620" max="15620" width="15.875" style="24" customWidth="1"/>
    <col min="15621" max="15624" width="12.75" style="24" customWidth="1"/>
    <col min="15625" max="15872" width="12.125" style="24"/>
    <col min="15873" max="15873" width="13.375" style="24" customWidth="1"/>
    <col min="15874" max="15874" width="29.625" style="24" customWidth="1"/>
    <col min="15875" max="15875" width="39" style="24" customWidth="1"/>
    <col min="15876" max="15876" width="15.875" style="24" customWidth="1"/>
    <col min="15877" max="15880" width="12.75" style="24" customWidth="1"/>
    <col min="15881" max="16128" width="12.125" style="24"/>
    <col min="16129" max="16129" width="13.375" style="24" customWidth="1"/>
    <col min="16130" max="16130" width="29.625" style="24" customWidth="1"/>
    <col min="16131" max="16131" width="39" style="24" customWidth="1"/>
    <col min="16132" max="16132" width="15.875" style="24" customWidth="1"/>
    <col min="16133" max="16136" width="12.75" style="24" customWidth="1"/>
    <col min="16137" max="16384" width="12.125" style="24"/>
  </cols>
  <sheetData>
    <row r="1" spans="1:8" x14ac:dyDescent="0.2">
      <c r="A1" s="23"/>
    </row>
    <row r="6" spans="1:8" ht="18.600000000000001" customHeight="1" x14ac:dyDescent="0.2">
      <c r="C6" s="25" t="s">
        <v>97</v>
      </c>
    </row>
    <row r="7" spans="1:8" ht="18.600000000000001" customHeight="1" x14ac:dyDescent="0.2"/>
    <row r="8" spans="1:8" ht="18.600000000000001" customHeight="1" x14ac:dyDescent="0.2">
      <c r="B8" s="51" t="s">
        <v>98</v>
      </c>
      <c r="C8" s="23" t="s">
        <v>99</v>
      </c>
    </row>
    <row r="9" spans="1:8" ht="18.600000000000001" customHeight="1" x14ac:dyDescent="0.2">
      <c r="C9" s="23" t="s">
        <v>100</v>
      </c>
    </row>
    <row r="10" spans="1:8" ht="18.600000000000001" customHeight="1" x14ac:dyDescent="0.2">
      <c r="C10" s="23" t="s">
        <v>101</v>
      </c>
    </row>
    <row r="11" spans="1:8" ht="18.600000000000001" customHeight="1" x14ac:dyDescent="0.2">
      <c r="C11" s="23" t="s">
        <v>102</v>
      </c>
    </row>
    <row r="12" spans="1:8" ht="18.600000000000001" customHeight="1" x14ac:dyDescent="0.2">
      <c r="C12" s="23" t="s">
        <v>103</v>
      </c>
    </row>
    <row r="13" spans="1:8" ht="18.600000000000001" customHeight="1" x14ac:dyDescent="0.2">
      <c r="C13" s="23" t="s">
        <v>104</v>
      </c>
    </row>
    <row r="14" spans="1:8" ht="18.600000000000001" customHeight="1" x14ac:dyDescent="0.2"/>
    <row r="15" spans="1:8" ht="18.600000000000001" customHeight="1" x14ac:dyDescent="0.2">
      <c r="C15" s="25" t="s">
        <v>105</v>
      </c>
    </row>
    <row r="16" spans="1:8" ht="18.600000000000001" customHeight="1" thickBot="1" x14ac:dyDescent="0.25">
      <c r="B16" s="27"/>
      <c r="C16" s="27"/>
      <c r="D16" s="27"/>
      <c r="E16" s="27"/>
      <c r="F16" s="27"/>
      <c r="G16" s="26" t="s">
        <v>37</v>
      </c>
      <c r="H16" s="52" t="s">
        <v>106</v>
      </c>
    </row>
    <row r="17" spans="2:8" ht="18.600000000000001" customHeight="1" x14ac:dyDescent="0.2">
      <c r="D17" s="28"/>
      <c r="E17" s="29"/>
      <c r="F17" s="29"/>
      <c r="G17" s="29"/>
      <c r="H17" s="29"/>
    </row>
    <row r="18" spans="2:8" ht="18.600000000000001" customHeight="1" x14ac:dyDescent="0.2">
      <c r="D18" s="53" t="s">
        <v>107</v>
      </c>
      <c r="E18" s="30" t="s">
        <v>40</v>
      </c>
      <c r="F18" s="28"/>
      <c r="G18" s="28"/>
      <c r="H18" s="28"/>
    </row>
    <row r="19" spans="2:8" ht="18.600000000000001" customHeight="1" x14ac:dyDescent="0.2">
      <c r="B19" s="29"/>
      <c r="C19" s="29"/>
      <c r="D19" s="31"/>
      <c r="E19" s="32" t="s">
        <v>108</v>
      </c>
      <c r="F19" s="33" t="s">
        <v>109</v>
      </c>
      <c r="G19" s="33" t="s">
        <v>110</v>
      </c>
      <c r="H19" s="33" t="s">
        <v>111</v>
      </c>
    </row>
    <row r="20" spans="2:8" ht="18.600000000000001" customHeight="1" x14ac:dyDescent="0.2">
      <c r="D20" s="28"/>
    </row>
    <row r="21" spans="2:8" ht="18.600000000000001" customHeight="1" x14ac:dyDescent="0.2">
      <c r="C21" s="24" t="s">
        <v>112</v>
      </c>
      <c r="D21" s="35">
        <f>SUM(E21:H21)</f>
        <v>665</v>
      </c>
      <c r="E21" s="24">
        <v>458</v>
      </c>
      <c r="F21" s="24">
        <v>114</v>
      </c>
      <c r="G21" s="24">
        <v>40</v>
      </c>
      <c r="H21" s="24">
        <v>53</v>
      </c>
    </row>
    <row r="22" spans="2:8" ht="18.600000000000001" customHeight="1" x14ac:dyDescent="0.2">
      <c r="C22" s="23" t="s">
        <v>46</v>
      </c>
      <c r="D22" s="35">
        <f>SUM(E22:H22)</f>
        <v>733</v>
      </c>
      <c r="E22" s="36">
        <v>559</v>
      </c>
      <c r="F22" s="36">
        <v>99</v>
      </c>
      <c r="G22" s="36">
        <v>44</v>
      </c>
      <c r="H22" s="36">
        <v>31</v>
      </c>
    </row>
    <row r="23" spans="2:8" ht="18.600000000000001" customHeight="1" x14ac:dyDescent="0.2">
      <c r="C23" s="23" t="s">
        <v>47</v>
      </c>
      <c r="D23" s="35">
        <f>SUM(E23:H23)</f>
        <v>701</v>
      </c>
      <c r="E23" s="36">
        <v>539</v>
      </c>
      <c r="F23" s="36">
        <v>84</v>
      </c>
      <c r="G23" s="36">
        <v>50</v>
      </c>
      <c r="H23" s="36">
        <v>28</v>
      </c>
    </row>
    <row r="24" spans="2:8" ht="18.600000000000001" customHeight="1" x14ac:dyDescent="0.2">
      <c r="C24" s="44"/>
    </row>
    <row r="25" spans="2:8" ht="18.600000000000001" customHeight="1" x14ac:dyDescent="0.2">
      <c r="C25" s="24" t="s">
        <v>48</v>
      </c>
      <c r="D25" s="35">
        <f>SUM(E25:H25)</f>
        <v>778</v>
      </c>
      <c r="E25" s="24">
        <v>567</v>
      </c>
      <c r="F25" s="24">
        <v>110</v>
      </c>
      <c r="G25" s="24">
        <v>55</v>
      </c>
      <c r="H25" s="24">
        <v>46</v>
      </c>
    </row>
    <row r="26" spans="2:8" ht="18.600000000000001" customHeight="1" x14ac:dyDescent="0.2">
      <c r="C26" s="23" t="s">
        <v>49</v>
      </c>
      <c r="D26" s="35">
        <f>SUM(E26:H26)</f>
        <v>802</v>
      </c>
      <c r="E26" s="36">
        <v>592</v>
      </c>
      <c r="F26" s="36">
        <v>127</v>
      </c>
      <c r="G26" s="36">
        <v>41</v>
      </c>
      <c r="H26" s="36">
        <v>42</v>
      </c>
    </row>
    <row r="27" spans="2:8" ht="18.600000000000001" customHeight="1" x14ac:dyDescent="0.2">
      <c r="C27" s="23" t="s">
        <v>50</v>
      </c>
      <c r="D27" s="35">
        <f>SUM(E27:H27)</f>
        <v>835</v>
      </c>
      <c r="E27" s="36">
        <v>641</v>
      </c>
      <c r="F27" s="36">
        <v>96</v>
      </c>
      <c r="G27" s="36">
        <v>47</v>
      </c>
      <c r="H27" s="36">
        <v>51</v>
      </c>
    </row>
    <row r="28" spans="2:8" ht="18.600000000000001" customHeight="1" x14ac:dyDescent="0.2">
      <c r="C28" s="44"/>
      <c r="D28" s="42"/>
      <c r="E28" s="36"/>
      <c r="F28" s="36"/>
      <c r="G28" s="36"/>
      <c r="H28" s="36"/>
    </row>
    <row r="29" spans="2:8" ht="18.600000000000001" customHeight="1" x14ac:dyDescent="0.2">
      <c r="C29" s="44" t="s">
        <v>51</v>
      </c>
      <c r="D29" s="42">
        <f>SUM(E29:H29)</f>
        <v>824</v>
      </c>
      <c r="E29" s="24">
        <v>644</v>
      </c>
      <c r="F29" s="24">
        <v>105</v>
      </c>
      <c r="G29" s="24">
        <v>37</v>
      </c>
      <c r="H29" s="24">
        <v>38</v>
      </c>
    </row>
    <row r="30" spans="2:8" ht="18.600000000000001" customHeight="1" x14ac:dyDescent="0.2">
      <c r="C30" s="54" t="s">
        <v>52</v>
      </c>
      <c r="D30" s="42">
        <f t="shared" ref="D30:D35" si="0">SUM(E30:H30)</f>
        <v>799</v>
      </c>
      <c r="E30" s="36">
        <v>632</v>
      </c>
      <c r="F30" s="36">
        <v>93</v>
      </c>
      <c r="G30" s="36">
        <v>38</v>
      </c>
      <c r="H30" s="36">
        <v>36</v>
      </c>
    </row>
    <row r="31" spans="2:8" ht="18.600000000000001" customHeight="1" x14ac:dyDescent="0.2">
      <c r="C31" s="54" t="s">
        <v>53</v>
      </c>
      <c r="D31" s="42">
        <f t="shared" si="0"/>
        <v>773</v>
      </c>
      <c r="E31" s="36">
        <v>594</v>
      </c>
      <c r="F31" s="36">
        <v>94</v>
      </c>
      <c r="G31" s="36">
        <v>49</v>
      </c>
      <c r="H31" s="36">
        <v>36</v>
      </c>
    </row>
    <row r="32" spans="2:8" ht="18.600000000000001" customHeight="1" x14ac:dyDescent="0.2">
      <c r="C32" s="44"/>
      <c r="D32" s="42"/>
      <c r="E32" s="36"/>
      <c r="F32" s="36"/>
      <c r="G32" s="36"/>
      <c r="H32" s="36"/>
    </row>
    <row r="33" spans="2:8" ht="18.600000000000001" customHeight="1" x14ac:dyDescent="0.2">
      <c r="C33" s="23" t="s">
        <v>54</v>
      </c>
      <c r="D33" s="35">
        <f t="shared" si="0"/>
        <v>871</v>
      </c>
      <c r="E33" s="36">
        <v>642</v>
      </c>
      <c r="F33" s="36">
        <v>115</v>
      </c>
      <c r="G33" s="36">
        <v>48</v>
      </c>
      <c r="H33" s="36">
        <v>66</v>
      </c>
    </row>
    <row r="34" spans="2:8" ht="18.600000000000001" customHeight="1" x14ac:dyDescent="0.2">
      <c r="C34" s="24" t="s">
        <v>55</v>
      </c>
      <c r="D34" s="35">
        <f t="shared" si="0"/>
        <v>887</v>
      </c>
      <c r="E34" s="55">
        <v>634</v>
      </c>
      <c r="F34" s="55">
        <v>150</v>
      </c>
      <c r="G34" s="55">
        <v>44</v>
      </c>
      <c r="H34" s="55">
        <v>59</v>
      </c>
    </row>
    <row r="35" spans="2:8" ht="18.600000000000001" customHeight="1" x14ac:dyDescent="0.2">
      <c r="C35" s="44" t="s">
        <v>56</v>
      </c>
      <c r="D35" s="28">
        <f t="shared" si="0"/>
        <v>1030</v>
      </c>
      <c r="E35" s="24">
        <v>754</v>
      </c>
      <c r="F35" s="24">
        <v>147</v>
      </c>
      <c r="G35" s="24">
        <v>65</v>
      </c>
      <c r="H35" s="24">
        <v>64</v>
      </c>
    </row>
    <row r="36" spans="2:8" ht="18.600000000000001" customHeight="1" x14ac:dyDescent="0.2">
      <c r="C36" s="44"/>
    </row>
    <row r="37" spans="2:8" ht="18.600000000000001" customHeight="1" x14ac:dyDescent="0.2">
      <c r="C37" s="56" t="s">
        <v>113</v>
      </c>
      <c r="D37" s="38">
        <f>SUM(E37:H37)</f>
        <v>1062</v>
      </c>
      <c r="E37" s="57">
        <f>+E39+E56</f>
        <v>773</v>
      </c>
      <c r="F37" s="57">
        <f>+F39+F56</f>
        <v>187</v>
      </c>
      <c r="G37" s="57">
        <f>+G39+G56</f>
        <v>55</v>
      </c>
      <c r="H37" s="57">
        <f>+H39+H56</f>
        <v>47</v>
      </c>
    </row>
    <row r="38" spans="2:8" ht="18.600000000000001" customHeight="1" x14ac:dyDescent="0.2">
      <c r="B38" s="25"/>
      <c r="C38" s="39"/>
    </row>
    <row r="39" spans="2:8" ht="18.600000000000001" customHeight="1" x14ac:dyDescent="0.2">
      <c r="B39" s="25" t="s">
        <v>83</v>
      </c>
      <c r="D39" s="58">
        <f>SUM(E39:H39)</f>
        <v>447</v>
      </c>
      <c r="E39" s="59">
        <f>SUM(E41:E54)</f>
        <v>311</v>
      </c>
      <c r="F39" s="59">
        <f>SUM(F41:F54)</f>
        <v>96</v>
      </c>
      <c r="G39" s="59">
        <f>SUM(G41:G54)</f>
        <v>17</v>
      </c>
      <c r="H39" s="59">
        <f>SUM(H41:H54)</f>
        <v>23</v>
      </c>
    </row>
    <row r="40" spans="2:8" ht="18.600000000000001" customHeight="1" x14ac:dyDescent="0.2">
      <c r="B40" s="23" t="s">
        <v>114</v>
      </c>
      <c r="D40" s="60"/>
      <c r="E40" s="40"/>
      <c r="F40" s="40"/>
      <c r="G40" s="40"/>
      <c r="H40" s="40"/>
    </row>
    <row r="41" spans="2:8" ht="18.600000000000001" customHeight="1" x14ac:dyDescent="0.2">
      <c r="B41" s="23" t="s">
        <v>115</v>
      </c>
      <c r="D41" s="60">
        <f>SUM(E41:H41)</f>
        <v>1</v>
      </c>
      <c r="E41" s="40">
        <v>1</v>
      </c>
      <c r="F41" s="40" t="s">
        <v>33</v>
      </c>
      <c r="G41" s="40" t="s">
        <v>33</v>
      </c>
      <c r="H41" s="40" t="s">
        <v>33</v>
      </c>
    </row>
    <row r="42" spans="2:8" ht="18.600000000000001" customHeight="1" x14ac:dyDescent="0.2">
      <c r="B42" s="23" t="s">
        <v>116</v>
      </c>
      <c r="C42" s="44"/>
      <c r="D42" s="61" t="s">
        <v>33</v>
      </c>
      <c r="E42" s="61" t="s">
        <v>33</v>
      </c>
      <c r="F42" s="40" t="s">
        <v>33</v>
      </c>
      <c r="G42" s="40" t="s">
        <v>33</v>
      </c>
      <c r="H42" s="40" t="s">
        <v>33</v>
      </c>
    </row>
    <row r="43" spans="2:8" ht="18.600000000000001" customHeight="1" x14ac:dyDescent="0.2">
      <c r="B43" s="24" t="s">
        <v>117</v>
      </c>
      <c r="C43" s="44"/>
      <c r="D43" s="61">
        <f>SUM(E43:H43)</f>
        <v>37</v>
      </c>
      <c r="E43" s="41">
        <v>24</v>
      </c>
      <c r="F43" s="41">
        <v>8</v>
      </c>
      <c r="G43" s="41">
        <v>3</v>
      </c>
      <c r="H43" s="41">
        <v>2</v>
      </c>
    </row>
    <row r="44" spans="2:8" ht="18.600000000000001" customHeight="1" x14ac:dyDescent="0.2">
      <c r="B44" s="23"/>
      <c r="D44" s="60"/>
      <c r="E44" s="40"/>
      <c r="F44" s="40"/>
      <c r="G44" s="40"/>
      <c r="H44" s="40"/>
    </row>
    <row r="45" spans="2:8" ht="18.600000000000001" customHeight="1" x14ac:dyDescent="0.2">
      <c r="B45" s="23" t="s">
        <v>118</v>
      </c>
      <c r="D45" s="60">
        <f>SUM(E45:H45)</f>
        <v>165</v>
      </c>
      <c r="E45" s="40">
        <v>110</v>
      </c>
      <c r="F45" s="40">
        <v>36</v>
      </c>
      <c r="G45" s="40">
        <v>7</v>
      </c>
      <c r="H45" s="40">
        <v>12</v>
      </c>
    </row>
    <row r="46" spans="2:8" ht="18.600000000000001" customHeight="1" x14ac:dyDescent="0.2">
      <c r="B46" s="23" t="s">
        <v>119</v>
      </c>
      <c r="D46" s="60">
        <f>SUM(E46:H46)</f>
        <v>13</v>
      </c>
      <c r="E46" s="40">
        <v>9</v>
      </c>
      <c r="F46" s="40">
        <v>3</v>
      </c>
      <c r="G46" s="19">
        <v>1</v>
      </c>
      <c r="H46" s="19" t="s">
        <v>33</v>
      </c>
    </row>
    <row r="47" spans="2:8" ht="18.600000000000001" customHeight="1" x14ac:dyDescent="0.2">
      <c r="B47" s="24" t="s">
        <v>120</v>
      </c>
      <c r="D47" s="60">
        <f>SUM(E47:H47)</f>
        <v>114</v>
      </c>
      <c r="E47" s="41">
        <v>76</v>
      </c>
      <c r="F47" s="41">
        <v>31</v>
      </c>
      <c r="G47" s="41">
        <v>5</v>
      </c>
      <c r="H47" s="41">
        <v>2</v>
      </c>
    </row>
    <row r="48" spans="2:8" ht="18.600000000000001" customHeight="1" x14ac:dyDescent="0.2">
      <c r="B48" s="23"/>
      <c r="D48" s="60"/>
      <c r="E48" s="40"/>
      <c r="F48" s="40"/>
      <c r="G48" s="40"/>
      <c r="H48" s="40"/>
    </row>
    <row r="49" spans="2:8" ht="18.600000000000001" customHeight="1" x14ac:dyDescent="0.2">
      <c r="B49" s="23" t="s">
        <v>121</v>
      </c>
      <c r="D49" s="60">
        <f>SUM(E49:H49)</f>
        <v>4</v>
      </c>
      <c r="E49" s="40">
        <v>4</v>
      </c>
      <c r="F49" s="19" t="s">
        <v>33</v>
      </c>
      <c r="G49" s="19" t="s">
        <v>33</v>
      </c>
      <c r="H49" s="19" t="s">
        <v>33</v>
      </c>
    </row>
    <row r="50" spans="2:8" ht="18.600000000000001" customHeight="1" x14ac:dyDescent="0.2">
      <c r="B50" s="23" t="s">
        <v>122</v>
      </c>
      <c r="D50" s="60">
        <f>SUM(E50:H50)</f>
        <v>1</v>
      </c>
      <c r="E50" s="40">
        <v>1</v>
      </c>
      <c r="F50" s="19" t="s">
        <v>33</v>
      </c>
      <c r="G50" s="19" t="s">
        <v>33</v>
      </c>
      <c r="H50" s="19" t="s">
        <v>33</v>
      </c>
    </row>
    <row r="51" spans="2:8" ht="18.600000000000001" customHeight="1" x14ac:dyDescent="0.2">
      <c r="B51" s="24" t="s">
        <v>123</v>
      </c>
      <c r="D51" s="60">
        <f>SUM(E51:H51)</f>
        <v>15</v>
      </c>
      <c r="E51" s="41">
        <v>14</v>
      </c>
      <c r="F51" s="19" t="s">
        <v>33</v>
      </c>
      <c r="G51" s="19" t="s">
        <v>33</v>
      </c>
      <c r="H51" s="19">
        <v>1</v>
      </c>
    </row>
    <row r="52" spans="2:8" ht="18.600000000000001" customHeight="1" x14ac:dyDescent="0.2">
      <c r="B52" s="23" t="s">
        <v>124</v>
      </c>
      <c r="D52" s="60"/>
      <c r="E52" s="40"/>
      <c r="F52" s="40"/>
      <c r="G52" s="40"/>
      <c r="H52" s="40"/>
    </row>
    <row r="53" spans="2:8" ht="18.600000000000001" customHeight="1" x14ac:dyDescent="0.2">
      <c r="B53" s="23" t="s">
        <v>125</v>
      </c>
      <c r="D53" s="60">
        <f>SUM(E53:H53)</f>
        <v>97</v>
      </c>
      <c r="E53" s="40">
        <v>72</v>
      </c>
      <c r="F53" s="40">
        <v>18</v>
      </c>
      <c r="G53" s="40">
        <v>1</v>
      </c>
      <c r="H53" s="40">
        <v>6</v>
      </c>
    </row>
    <row r="54" spans="2:8" ht="18.600000000000001" customHeight="1" x14ac:dyDescent="0.2">
      <c r="B54" s="24" t="s">
        <v>126</v>
      </c>
      <c r="D54" s="60" t="s">
        <v>33</v>
      </c>
      <c r="E54" s="19" t="s">
        <v>33</v>
      </c>
      <c r="F54" s="19" t="s">
        <v>33</v>
      </c>
      <c r="G54" s="19" t="s">
        <v>33</v>
      </c>
      <c r="H54" s="19" t="s">
        <v>33</v>
      </c>
    </row>
    <row r="55" spans="2:8" ht="18.600000000000001" customHeight="1" x14ac:dyDescent="0.2">
      <c r="D55" s="60"/>
      <c r="E55" s="40"/>
      <c r="F55" s="40"/>
      <c r="G55" s="40"/>
      <c r="H55" s="40"/>
    </row>
    <row r="56" spans="2:8" ht="18.600000000000001" customHeight="1" x14ac:dyDescent="0.2">
      <c r="B56" s="25" t="s">
        <v>127</v>
      </c>
      <c r="C56" s="62"/>
      <c r="D56" s="63">
        <f>SUM(E56:H56)</f>
        <v>615</v>
      </c>
      <c r="E56" s="64">
        <f>SUM(E58:E65)</f>
        <v>462</v>
      </c>
      <c r="F56" s="64">
        <f>SUM(F58:F65)</f>
        <v>91</v>
      </c>
      <c r="G56" s="64">
        <f>SUM(G58:G65)</f>
        <v>38</v>
      </c>
      <c r="H56" s="64">
        <f>SUM(H58:H65)</f>
        <v>24</v>
      </c>
    </row>
    <row r="57" spans="2:8" ht="18.600000000000001" customHeight="1" x14ac:dyDescent="0.2">
      <c r="D57" s="65"/>
      <c r="E57" s="40"/>
      <c r="F57" s="40"/>
      <c r="G57" s="40"/>
      <c r="H57" s="40"/>
    </row>
    <row r="58" spans="2:8" ht="18.600000000000001" customHeight="1" x14ac:dyDescent="0.2">
      <c r="B58" s="23" t="s">
        <v>128</v>
      </c>
      <c r="D58" s="60">
        <f>SUM(E58:H58)</f>
        <v>472</v>
      </c>
      <c r="E58" s="40">
        <v>357</v>
      </c>
      <c r="F58" s="40">
        <v>65</v>
      </c>
      <c r="G58" s="40">
        <v>32</v>
      </c>
      <c r="H58" s="40">
        <v>18</v>
      </c>
    </row>
    <row r="59" spans="2:8" ht="18.600000000000001" customHeight="1" x14ac:dyDescent="0.2">
      <c r="B59" s="23" t="s">
        <v>129</v>
      </c>
      <c r="D59" s="60">
        <f>SUM(E59:H59)</f>
        <v>5</v>
      </c>
      <c r="E59" s="40">
        <v>4</v>
      </c>
      <c r="F59" s="40">
        <v>1</v>
      </c>
      <c r="G59" s="19" t="s">
        <v>33</v>
      </c>
      <c r="H59" s="19" t="s">
        <v>33</v>
      </c>
    </row>
    <row r="60" spans="2:8" ht="18.600000000000001" customHeight="1" x14ac:dyDescent="0.2">
      <c r="B60" s="23" t="s">
        <v>130</v>
      </c>
      <c r="D60" s="60">
        <f>SUM(E60:H60)</f>
        <v>14</v>
      </c>
      <c r="E60" s="19" t="s">
        <v>33</v>
      </c>
      <c r="F60" s="40">
        <v>12</v>
      </c>
      <c r="G60" s="40">
        <v>1</v>
      </c>
      <c r="H60" s="40">
        <v>1</v>
      </c>
    </row>
    <row r="61" spans="2:8" ht="18.600000000000001" customHeight="1" x14ac:dyDescent="0.2">
      <c r="D61" s="65"/>
      <c r="E61" s="41"/>
      <c r="F61" s="41"/>
      <c r="G61" s="41"/>
      <c r="H61" s="41"/>
    </row>
    <row r="62" spans="2:8" ht="18.600000000000001" customHeight="1" x14ac:dyDescent="0.2">
      <c r="B62" s="23" t="s">
        <v>131</v>
      </c>
      <c r="D62" s="60">
        <f>SUM(E62:H62)</f>
        <v>19</v>
      </c>
      <c r="E62" s="40">
        <v>14</v>
      </c>
      <c r="F62" s="40">
        <v>4</v>
      </c>
      <c r="G62" s="19">
        <v>1</v>
      </c>
      <c r="H62" s="19" t="s">
        <v>33</v>
      </c>
    </row>
    <row r="63" spans="2:8" ht="18.600000000000001" customHeight="1" x14ac:dyDescent="0.2">
      <c r="B63" s="23" t="s">
        <v>132</v>
      </c>
      <c r="D63" s="60">
        <f>SUM(E63:H63)</f>
        <v>25</v>
      </c>
      <c r="E63" s="40">
        <v>18</v>
      </c>
      <c r="F63" s="40">
        <v>4</v>
      </c>
      <c r="G63" s="19" t="s">
        <v>33</v>
      </c>
      <c r="H63" s="40">
        <v>3</v>
      </c>
    </row>
    <row r="64" spans="2:8" ht="18.600000000000001" customHeight="1" x14ac:dyDescent="0.2">
      <c r="B64" s="23" t="s">
        <v>133</v>
      </c>
      <c r="D64" s="60">
        <f>SUM(E64:H64)</f>
        <v>10</v>
      </c>
      <c r="E64" s="40">
        <v>9</v>
      </c>
      <c r="F64" s="19">
        <v>1</v>
      </c>
      <c r="G64" s="19" t="s">
        <v>33</v>
      </c>
      <c r="H64" s="19" t="s">
        <v>33</v>
      </c>
    </row>
    <row r="65" spans="1:8" ht="18.600000000000001" customHeight="1" x14ac:dyDescent="0.2">
      <c r="B65" s="23" t="s">
        <v>126</v>
      </c>
      <c r="D65" s="60">
        <f>SUM(E65:H65)</f>
        <v>70</v>
      </c>
      <c r="E65" s="40">
        <v>60</v>
      </c>
      <c r="F65" s="40">
        <v>4</v>
      </c>
      <c r="G65" s="19">
        <v>4</v>
      </c>
      <c r="H65" s="40">
        <v>2</v>
      </c>
    </row>
    <row r="66" spans="1:8" ht="18.600000000000001" customHeight="1" thickBot="1" x14ac:dyDescent="0.25">
      <c r="B66" s="27"/>
      <c r="C66" s="27"/>
      <c r="D66" s="50"/>
      <c r="E66" s="27"/>
      <c r="F66" s="27"/>
      <c r="G66" s="27"/>
      <c r="H66" s="27"/>
    </row>
    <row r="67" spans="1:8" ht="18.600000000000001" customHeight="1" x14ac:dyDescent="0.2">
      <c r="B67" s="23" t="s">
        <v>134</v>
      </c>
      <c r="C67" s="24" t="s">
        <v>95</v>
      </c>
    </row>
    <row r="68" spans="1:8" ht="18.600000000000001" customHeight="1" x14ac:dyDescent="0.2">
      <c r="B68" s="23"/>
      <c r="C68" s="24" t="s">
        <v>96</v>
      </c>
    </row>
    <row r="69" spans="1:8" x14ac:dyDescent="0.2">
      <c r="A69" s="23"/>
    </row>
  </sheetData>
  <phoneticPr fontId="3"/>
  <pageMargins left="0.32" right="0.34" top="0.6" bottom="0.53" header="0.51200000000000001" footer="0.51200000000000001"/>
  <pageSetup paperSize="12"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2" transitionEvaluation="1"/>
  <dimension ref="A1:U73"/>
  <sheetViews>
    <sheetView showGridLines="0" topLeftCell="A32" zoomScale="75" zoomScaleNormal="100" workbookViewId="0">
      <selection activeCell="C65" sqref="C65"/>
    </sheetView>
  </sheetViews>
  <sheetFormatPr defaultColWidth="13.375" defaultRowHeight="17.25" x14ac:dyDescent="0.2"/>
  <cols>
    <col min="1" max="1" width="13.375" style="24" customWidth="1"/>
    <col min="2" max="2" width="19.625" style="24" customWidth="1"/>
    <col min="3" max="4" width="13.375" style="24"/>
    <col min="5" max="5" width="12.125" style="24" customWidth="1"/>
    <col min="6" max="7" width="13.375" style="24"/>
    <col min="8" max="8" width="12.125" style="24" customWidth="1"/>
    <col min="9" max="9" width="13.375" style="24"/>
    <col min="10" max="11" width="10.875" style="24" customWidth="1"/>
    <col min="12" max="21" width="12.125" style="24" customWidth="1"/>
    <col min="22" max="256" width="13.375" style="24"/>
    <col min="257" max="257" width="13.375" style="24" customWidth="1"/>
    <col min="258" max="258" width="19.625" style="24" customWidth="1"/>
    <col min="259" max="260" width="13.375" style="24"/>
    <col min="261" max="261" width="12.125" style="24" customWidth="1"/>
    <col min="262" max="263" width="13.375" style="24"/>
    <col min="264" max="264" width="12.125" style="24" customWidth="1"/>
    <col min="265" max="265" width="13.375" style="24"/>
    <col min="266" max="267" width="10.875" style="24" customWidth="1"/>
    <col min="268" max="277" width="12.125" style="24" customWidth="1"/>
    <col min="278" max="512" width="13.375" style="24"/>
    <col min="513" max="513" width="13.375" style="24" customWidth="1"/>
    <col min="514" max="514" width="19.625" style="24" customWidth="1"/>
    <col min="515" max="516" width="13.375" style="24"/>
    <col min="517" max="517" width="12.125" style="24" customWidth="1"/>
    <col min="518" max="519" width="13.375" style="24"/>
    <col min="520" max="520" width="12.125" style="24" customWidth="1"/>
    <col min="521" max="521" width="13.375" style="24"/>
    <col min="522" max="523" width="10.875" style="24" customWidth="1"/>
    <col min="524" max="533" width="12.125" style="24" customWidth="1"/>
    <col min="534" max="768" width="13.375" style="24"/>
    <col min="769" max="769" width="13.375" style="24" customWidth="1"/>
    <col min="770" max="770" width="19.625" style="24" customWidth="1"/>
    <col min="771" max="772" width="13.375" style="24"/>
    <col min="773" max="773" width="12.125" style="24" customWidth="1"/>
    <col min="774" max="775" width="13.375" style="24"/>
    <col min="776" max="776" width="12.125" style="24" customWidth="1"/>
    <col min="777" max="777" width="13.375" style="24"/>
    <col min="778" max="779" width="10.875" style="24" customWidth="1"/>
    <col min="780" max="789" width="12.125" style="24" customWidth="1"/>
    <col min="790" max="1024" width="13.375" style="24"/>
    <col min="1025" max="1025" width="13.375" style="24" customWidth="1"/>
    <col min="1026" max="1026" width="19.625" style="24" customWidth="1"/>
    <col min="1027" max="1028" width="13.375" style="24"/>
    <col min="1029" max="1029" width="12.125" style="24" customWidth="1"/>
    <col min="1030" max="1031" width="13.375" style="24"/>
    <col min="1032" max="1032" width="12.125" style="24" customWidth="1"/>
    <col min="1033" max="1033" width="13.375" style="24"/>
    <col min="1034" max="1035" width="10.875" style="24" customWidth="1"/>
    <col min="1036" max="1045" width="12.125" style="24" customWidth="1"/>
    <col min="1046" max="1280" width="13.375" style="24"/>
    <col min="1281" max="1281" width="13.375" style="24" customWidth="1"/>
    <col min="1282" max="1282" width="19.625" style="24" customWidth="1"/>
    <col min="1283" max="1284" width="13.375" style="24"/>
    <col min="1285" max="1285" width="12.125" style="24" customWidth="1"/>
    <col min="1286" max="1287" width="13.375" style="24"/>
    <col min="1288" max="1288" width="12.125" style="24" customWidth="1"/>
    <col min="1289" max="1289" width="13.375" style="24"/>
    <col min="1290" max="1291" width="10.875" style="24" customWidth="1"/>
    <col min="1292" max="1301" width="12.125" style="24" customWidth="1"/>
    <col min="1302" max="1536" width="13.375" style="24"/>
    <col min="1537" max="1537" width="13.375" style="24" customWidth="1"/>
    <col min="1538" max="1538" width="19.625" style="24" customWidth="1"/>
    <col min="1539" max="1540" width="13.375" style="24"/>
    <col min="1541" max="1541" width="12.125" style="24" customWidth="1"/>
    <col min="1542" max="1543" width="13.375" style="24"/>
    <col min="1544" max="1544" width="12.125" style="24" customWidth="1"/>
    <col min="1545" max="1545" width="13.375" style="24"/>
    <col min="1546" max="1547" width="10.875" style="24" customWidth="1"/>
    <col min="1548" max="1557" width="12.125" style="24" customWidth="1"/>
    <col min="1558" max="1792" width="13.375" style="24"/>
    <col min="1793" max="1793" width="13.375" style="24" customWidth="1"/>
    <col min="1794" max="1794" width="19.625" style="24" customWidth="1"/>
    <col min="1795" max="1796" width="13.375" style="24"/>
    <col min="1797" max="1797" width="12.125" style="24" customWidth="1"/>
    <col min="1798" max="1799" width="13.375" style="24"/>
    <col min="1800" max="1800" width="12.125" style="24" customWidth="1"/>
    <col min="1801" max="1801" width="13.375" style="24"/>
    <col min="1802" max="1803" width="10.875" style="24" customWidth="1"/>
    <col min="1804" max="1813" width="12.125" style="24" customWidth="1"/>
    <col min="1814" max="2048" width="13.375" style="24"/>
    <col min="2049" max="2049" width="13.375" style="24" customWidth="1"/>
    <col min="2050" max="2050" width="19.625" style="24" customWidth="1"/>
    <col min="2051" max="2052" width="13.375" style="24"/>
    <col min="2053" max="2053" width="12.125" style="24" customWidth="1"/>
    <col min="2054" max="2055" width="13.375" style="24"/>
    <col min="2056" max="2056" width="12.125" style="24" customWidth="1"/>
    <col min="2057" max="2057" width="13.375" style="24"/>
    <col min="2058" max="2059" width="10.875" style="24" customWidth="1"/>
    <col min="2060" max="2069" width="12.125" style="24" customWidth="1"/>
    <col min="2070" max="2304" width="13.375" style="24"/>
    <col min="2305" max="2305" width="13.375" style="24" customWidth="1"/>
    <col min="2306" max="2306" width="19.625" style="24" customWidth="1"/>
    <col min="2307" max="2308" width="13.375" style="24"/>
    <col min="2309" max="2309" width="12.125" style="24" customWidth="1"/>
    <col min="2310" max="2311" width="13.375" style="24"/>
    <col min="2312" max="2312" width="12.125" style="24" customWidth="1"/>
    <col min="2313" max="2313" width="13.375" style="24"/>
    <col min="2314" max="2315" width="10.875" style="24" customWidth="1"/>
    <col min="2316" max="2325" width="12.125" style="24" customWidth="1"/>
    <col min="2326" max="2560" width="13.375" style="24"/>
    <col min="2561" max="2561" width="13.375" style="24" customWidth="1"/>
    <col min="2562" max="2562" width="19.625" style="24" customWidth="1"/>
    <col min="2563" max="2564" width="13.375" style="24"/>
    <col min="2565" max="2565" width="12.125" style="24" customWidth="1"/>
    <col min="2566" max="2567" width="13.375" style="24"/>
    <col min="2568" max="2568" width="12.125" style="24" customWidth="1"/>
    <col min="2569" max="2569" width="13.375" style="24"/>
    <col min="2570" max="2571" width="10.875" style="24" customWidth="1"/>
    <col min="2572" max="2581" width="12.125" style="24" customWidth="1"/>
    <col min="2582" max="2816" width="13.375" style="24"/>
    <col min="2817" max="2817" width="13.375" style="24" customWidth="1"/>
    <col min="2818" max="2818" width="19.625" style="24" customWidth="1"/>
    <col min="2819" max="2820" width="13.375" style="24"/>
    <col min="2821" max="2821" width="12.125" style="24" customWidth="1"/>
    <col min="2822" max="2823" width="13.375" style="24"/>
    <col min="2824" max="2824" width="12.125" style="24" customWidth="1"/>
    <col min="2825" max="2825" width="13.375" style="24"/>
    <col min="2826" max="2827" width="10.875" style="24" customWidth="1"/>
    <col min="2828" max="2837" width="12.125" style="24" customWidth="1"/>
    <col min="2838" max="3072" width="13.375" style="24"/>
    <col min="3073" max="3073" width="13.375" style="24" customWidth="1"/>
    <col min="3074" max="3074" width="19.625" style="24" customWidth="1"/>
    <col min="3075" max="3076" width="13.375" style="24"/>
    <col min="3077" max="3077" width="12.125" style="24" customWidth="1"/>
    <col min="3078" max="3079" width="13.375" style="24"/>
    <col min="3080" max="3080" width="12.125" style="24" customWidth="1"/>
    <col min="3081" max="3081" width="13.375" style="24"/>
    <col min="3082" max="3083" width="10.875" style="24" customWidth="1"/>
    <col min="3084" max="3093" width="12.125" style="24" customWidth="1"/>
    <col min="3094" max="3328" width="13.375" style="24"/>
    <col min="3329" max="3329" width="13.375" style="24" customWidth="1"/>
    <col min="3330" max="3330" width="19.625" style="24" customWidth="1"/>
    <col min="3331" max="3332" width="13.375" style="24"/>
    <col min="3333" max="3333" width="12.125" style="24" customWidth="1"/>
    <col min="3334" max="3335" width="13.375" style="24"/>
    <col min="3336" max="3336" width="12.125" style="24" customWidth="1"/>
    <col min="3337" max="3337" width="13.375" style="24"/>
    <col min="3338" max="3339" width="10.875" style="24" customWidth="1"/>
    <col min="3340" max="3349" width="12.125" style="24" customWidth="1"/>
    <col min="3350" max="3584" width="13.375" style="24"/>
    <col min="3585" max="3585" width="13.375" style="24" customWidth="1"/>
    <col min="3586" max="3586" width="19.625" style="24" customWidth="1"/>
    <col min="3587" max="3588" width="13.375" style="24"/>
    <col min="3589" max="3589" width="12.125" style="24" customWidth="1"/>
    <col min="3590" max="3591" width="13.375" style="24"/>
    <col min="3592" max="3592" width="12.125" style="24" customWidth="1"/>
    <col min="3593" max="3593" width="13.375" style="24"/>
    <col min="3594" max="3595" width="10.875" style="24" customWidth="1"/>
    <col min="3596" max="3605" width="12.125" style="24" customWidth="1"/>
    <col min="3606" max="3840" width="13.375" style="24"/>
    <col min="3841" max="3841" width="13.375" style="24" customWidth="1"/>
    <col min="3842" max="3842" width="19.625" style="24" customWidth="1"/>
    <col min="3843" max="3844" width="13.375" style="24"/>
    <col min="3845" max="3845" width="12.125" style="24" customWidth="1"/>
    <col min="3846" max="3847" width="13.375" style="24"/>
    <col min="3848" max="3848" width="12.125" style="24" customWidth="1"/>
    <col min="3849" max="3849" width="13.375" style="24"/>
    <col min="3850" max="3851" width="10.875" style="24" customWidth="1"/>
    <col min="3852" max="3861" width="12.125" style="24" customWidth="1"/>
    <col min="3862" max="4096" width="13.375" style="24"/>
    <col min="4097" max="4097" width="13.375" style="24" customWidth="1"/>
    <col min="4098" max="4098" width="19.625" style="24" customWidth="1"/>
    <col min="4099" max="4100" width="13.375" style="24"/>
    <col min="4101" max="4101" width="12.125" style="24" customWidth="1"/>
    <col min="4102" max="4103" width="13.375" style="24"/>
    <col min="4104" max="4104" width="12.125" style="24" customWidth="1"/>
    <col min="4105" max="4105" width="13.375" style="24"/>
    <col min="4106" max="4107" width="10.875" style="24" customWidth="1"/>
    <col min="4108" max="4117" width="12.125" style="24" customWidth="1"/>
    <col min="4118" max="4352" width="13.375" style="24"/>
    <col min="4353" max="4353" width="13.375" style="24" customWidth="1"/>
    <col min="4354" max="4354" width="19.625" style="24" customWidth="1"/>
    <col min="4355" max="4356" width="13.375" style="24"/>
    <col min="4357" max="4357" width="12.125" style="24" customWidth="1"/>
    <col min="4358" max="4359" width="13.375" style="24"/>
    <col min="4360" max="4360" width="12.125" style="24" customWidth="1"/>
    <col min="4361" max="4361" width="13.375" style="24"/>
    <col min="4362" max="4363" width="10.875" style="24" customWidth="1"/>
    <col min="4364" max="4373" width="12.125" style="24" customWidth="1"/>
    <col min="4374" max="4608" width="13.375" style="24"/>
    <col min="4609" max="4609" width="13.375" style="24" customWidth="1"/>
    <col min="4610" max="4610" width="19.625" style="24" customWidth="1"/>
    <col min="4611" max="4612" width="13.375" style="24"/>
    <col min="4613" max="4613" width="12.125" style="24" customWidth="1"/>
    <col min="4614" max="4615" width="13.375" style="24"/>
    <col min="4616" max="4616" width="12.125" style="24" customWidth="1"/>
    <col min="4617" max="4617" width="13.375" style="24"/>
    <col min="4618" max="4619" width="10.875" style="24" customWidth="1"/>
    <col min="4620" max="4629" width="12.125" style="24" customWidth="1"/>
    <col min="4630" max="4864" width="13.375" style="24"/>
    <col min="4865" max="4865" width="13.375" style="24" customWidth="1"/>
    <col min="4866" max="4866" width="19.625" style="24" customWidth="1"/>
    <col min="4867" max="4868" width="13.375" style="24"/>
    <col min="4869" max="4869" width="12.125" style="24" customWidth="1"/>
    <col min="4870" max="4871" width="13.375" style="24"/>
    <col min="4872" max="4872" width="12.125" style="24" customWidth="1"/>
    <col min="4873" max="4873" width="13.375" style="24"/>
    <col min="4874" max="4875" width="10.875" style="24" customWidth="1"/>
    <col min="4876" max="4885" width="12.125" style="24" customWidth="1"/>
    <col min="4886" max="5120" width="13.375" style="24"/>
    <col min="5121" max="5121" width="13.375" style="24" customWidth="1"/>
    <col min="5122" max="5122" width="19.625" style="24" customWidth="1"/>
    <col min="5123" max="5124" width="13.375" style="24"/>
    <col min="5125" max="5125" width="12.125" style="24" customWidth="1"/>
    <col min="5126" max="5127" width="13.375" style="24"/>
    <col min="5128" max="5128" width="12.125" style="24" customWidth="1"/>
    <col min="5129" max="5129" width="13.375" style="24"/>
    <col min="5130" max="5131" width="10.875" style="24" customWidth="1"/>
    <col min="5132" max="5141" width="12.125" style="24" customWidth="1"/>
    <col min="5142" max="5376" width="13.375" style="24"/>
    <col min="5377" max="5377" width="13.375" style="24" customWidth="1"/>
    <col min="5378" max="5378" width="19.625" style="24" customWidth="1"/>
    <col min="5379" max="5380" width="13.375" style="24"/>
    <col min="5381" max="5381" width="12.125" style="24" customWidth="1"/>
    <col min="5382" max="5383" width="13.375" style="24"/>
    <col min="5384" max="5384" width="12.125" style="24" customWidth="1"/>
    <col min="5385" max="5385" width="13.375" style="24"/>
    <col min="5386" max="5387" width="10.875" style="24" customWidth="1"/>
    <col min="5388" max="5397" width="12.125" style="24" customWidth="1"/>
    <col min="5398" max="5632" width="13.375" style="24"/>
    <col min="5633" max="5633" width="13.375" style="24" customWidth="1"/>
    <col min="5634" max="5634" width="19.625" style="24" customWidth="1"/>
    <col min="5635" max="5636" width="13.375" style="24"/>
    <col min="5637" max="5637" width="12.125" style="24" customWidth="1"/>
    <col min="5638" max="5639" width="13.375" style="24"/>
    <col min="5640" max="5640" width="12.125" style="24" customWidth="1"/>
    <col min="5641" max="5641" width="13.375" style="24"/>
    <col min="5642" max="5643" width="10.875" style="24" customWidth="1"/>
    <col min="5644" max="5653" width="12.125" style="24" customWidth="1"/>
    <col min="5654" max="5888" width="13.375" style="24"/>
    <col min="5889" max="5889" width="13.375" style="24" customWidth="1"/>
    <col min="5890" max="5890" width="19.625" style="24" customWidth="1"/>
    <col min="5891" max="5892" width="13.375" style="24"/>
    <col min="5893" max="5893" width="12.125" style="24" customWidth="1"/>
    <col min="5894" max="5895" width="13.375" style="24"/>
    <col min="5896" max="5896" width="12.125" style="24" customWidth="1"/>
    <col min="5897" max="5897" width="13.375" style="24"/>
    <col min="5898" max="5899" width="10.875" style="24" customWidth="1"/>
    <col min="5900" max="5909" width="12.125" style="24" customWidth="1"/>
    <col min="5910" max="6144" width="13.375" style="24"/>
    <col min="6145" max="6145" width="13.375" style="24" customWidth="1"/>
    <col min="6146" max="6146" width="19.625" style="24" customWidth="1"/>
    <col min="6147" max="6148" width="13.375" style="24"/>
    <col min="6149" max="6149" width="12.125" style="24" customWidth="1"/>
    <col min="6150" max="6151" width="13.375" style="24"/>
    <col min="6152" max="6152" width="12.125" style="24" customWidth="1"/>
    <col min="6153" max="6153" width="13.375" style="24"/>
    <col min="6154" max="6155" width="10.875" style="24" customWidth="1"/>
    <col min="6156" max="6165" width="12.125" style="24" customWidth="1"/>
    <col min="6166" max="6400" width="13.375" style="24"/>
    <col min="6401" max="6401" width="13.375" style="24" customWidth="1"/>
    <col min="6402" max="6402" width="19.625" style="24" customWidth="1"/>
    <col min="6403" max="6404" width="13.375" style="24"/>
    <col min="6405" max="6405" width="12.125" style="24" customWidth="1"/>
    <col min="6406" max="6407" width="13.375" style="24"/>
    <col min="6408" max="6408" width="12.125" style="24" customWidth="1"/>
    <col min="6409" max="6409" width="13.375" style="24"/>
    <col min="6410" max="6411" width="10.875" style="24" customWidth="1"/>
    <col min="6412" max="6421" width="12.125" style="24" customWidth="1"/>
    <col min="6422" max="6656" width="13.375" style="24"/>
    <col min="6657" max="6657" width="13.375" style="24" customWidth="1"/>
    <col min="6658" max="6658" width="19.625" style="24" customWidth="1"/>
    <col min="6659" max="6660" width="13.375" style="24"/>
    <col min="6661" max="6661" width="12.125" style="24" customWidth="1"/>
    <col min="6662" max="6663" width="13.375" style="24"/>
    <col min="6664" max="6664" width="12.125" style="24" customWidth="1"/>
    <col min="6665" max="6665" width="13.375" style="24"/>
    <col min="6666" max="6667" width="10.875" style="24" customWidth="1"/>
    <col min="6668" max="6677" width="12.125" style="24" customWidth="1"/>
    <col min="6678" max="6912" width="13.375" style="24"/>
    <col min="6913" max="6913" width="13.375" style="24" customWidth="1"/>
    <col min="6914" max="6914" width="19.625" style="24" customWidth="1"/>
    <col min="6915" max="6916" width="13.375" style="24"/>
    <col min="6917" max="6917" width="12.125" style="24" customWidth="1"/>
    <col min="6918" max="6919" width="13.375" style="24"/>
    <col min="6920" max="6920" width="12.125" style="24" customWidth="1"/>
    <col min="6921" max="6921" width="13.375" style="24"/>
    <col min="6922" max="6923" width="10.875" style="24" customWidth="1"/>
    <col min="6924" max="6933" width="12.125" style="24" customWidth="1"/>
    <col min="6934" max="7168" width="13.375" style="24"/>
    <col min="7169" max="7169" width="13.375" style="24" customWidth="1"/>
    <col min="7170" max="7170" width="19.625" style="24" customWidth="1"/>
    <col min="7171" max="7172" width="13.375" style="24"/>
    <col min="7173" max="7173" width="12.125" style="24" customWidth="1"/>
    <col min="7174" max="7175" width="13.375" style="24"/>
    <col min="7176" max="7176" width="12.125" style="24" customWidth="1"/>
    <col min="7177" max="7177" width="13.375" style="24"/>
    <col min="7178" max="7179" width="10.875" style="24" customWidth="1"/>
    <col min="7180" max="7189" width="12.125" style="24" customWidth="1"/>
    <col min="7190" max="7424" width="13.375" style="24"/>
    <col min="7425" max="7425" width="13.375" style="24" customWidth="1"/>
    <col min="7426" max="7426" width="19.625" style="24" customWidth="1"/>
    <col min="7427" max="7428" width="13.375" style="24"/>
    <col min="7429" max="7429" width="12.125" style="24" customWidth="1"/>
    <col min="7430" max="7431" width="13.375" style="24"/>
    <col min="7432" max="7432" width="12.125" style="24" customWidth="1"/>
    <col min="7433" max="7433" width="13.375" style="24"/>
    <col min="7434" max="7435" width="10.875" style="24" customWidth="1"/>
    <col min="7436" max="7445" width="12.125" style="24" customWidth="1"/>
    <col min="7446" max="7680" width="13.375" style="24"/>
    <col min="7681" max="7681" width="13.375" style="24" customWidth="1"/>
    <col min="7682" max="7682" width="19.625" style="24" customWidth="1"/>
    <col min="7683" max="7684" width="13.375" style="24"/>
    <col min="7685" max="7685" width="12.125" style="24" customWidth="1"/>
    <col min="7686" max="7687" width="13.375" style="24"/>
    <col min="7688" max="7688" width="12.125" style="24" customWidth="1"/>
    <col min="7689" max="7689" width="13.375" style="24"/>
    <col min="7690" max="7691" width="10.875" style="24" customWidth="1"/>
    <col min="7692" max="7701" width="12.125" style="24" customWidth="1"/>
    <col min="7702" max="7936" width="13.375" style="24"/>
    <col min="7937" max="7937" width="13.375" style="24" customWidth="1"/>
    <col min="7938" max="7938" width="19.625" style="24" customWidth="1"/>
    <col min="7939" max="7940" width="13.375" style="24"/>
    <col min="7941" max="7941" width="12.125" style="24" customWidth="1"/>
    <col min="7942" max="7943" width="13.375" style="24"/>
    <col min="7944" max="7944" width="12.125" style="24" customWidth="1"/>
    <col min="7945" max="7945" width="13.375" style="24"/>
    <col min="7946" max="7947" width="10.875" style="24" customWidth="1"/>
    <col min="7948" max="7957" width="12.125" style="24" customWidth="1"/>
    <col min="7958" max="8192" width="13.375" style="24"/>
    <col min="8193" max="8193" width="13.375" style="24" customWidth="1"/>
    <col min="8194" max="8194" width="19.625" style="24" customWidth="1"/>
    <col min="8195" max="8196" width="13.375" style="24"/>
    <col min="8197" max="8197" width="12.125" style="24" customWidth="1"/>
    <col min="8198" max="8199" width="13.375" style="24"/>
    <col min="8200" max="8200" width="12.125" style="24" customWidth="1"/>
    <col min="8201" max="8201" width="13.375" style="24"/>
    <col min="8202" max="8203" width="10.875" style="24" customWidth="1"/>
    <col min="8204" max="8213" width="12.125" style="24" customWidth="1"/>
    <col min="8214" max="8448" width="13.375" style="24"/>
    <col min="8449" max="8449" width="13.375" style="24" customWidth="1"/>
    <col min="8450" max="8450" width="19.625" style="24" customWidth="1"/>
    <col min="8451" max="8452" width="13.375" style="24"/>
    <col min="8453" max="8453" width="12.125" style="24" customWidth="1"/>
    <col min="8454" max="8455" width="13.375" style="24"/>
    <col min="8456" max="8456" width="12.125" style="24" customWidth="1"/>
    <col min="8457" max="8457" width="13.375" style="24"/>
    <col min="8458" max="8459" width="10.875" style="24" customWidth="1"/>
    <col min="8460" max="8469" width="12.125" style="24" customWidth="1"/>
    <col min="8470" max="8704" width="13.375" style="24"/>
    <col min="8705" max="8705" width="13.375" style="24" customWidth="1"/>
    <col min="8706" max="8706" width="19.625" style="24" customWidth="1"/>
    <col min="8707" max="8708" width="13.375" style="24"/>
    <col min="8709" max="8709" width="12.125" style="24" customWidth="1"/>
    <col min="8710" max="8711" width="13.375" style="24"/>
    <col min="8712" max="8712" width="12.125" style="24" customWidth="1"/>
    <col min="8713" max="8713" width="13.375" style="24"/>
    <col min="8714" max="8715" width="10.875" style="24" customWidth="1"/>
    <col min="8716" max="8725" width="12.125" style="24" customWidth="1"/>
    <col min="8726" max="8960" width="13.375" style="24"/>
    <col min="8961" max="8961" width="13.375" style="24" customWidth="1"/>
    <col min="8962" max="8962" width="19.625" style="24" customWidth="1"/>
    <col min="8963" max="8964" width="13.375" style="24"/>
    <col min="8965" max="8965" width="12.125" style="24" customWidth="1"/>
    <col min="8966" max="8967" width="13.375" style="24"/>
    <col min="8968" max="8968" width="12.125" style="24" customWidth="1"/>
    <col min="8969" max="8969" width="13.375" style="24"/>
    <col min="8970" max="8971" width="10.875" style="24" customWidth="1"/>
    <col min="8972" max="8981" width="12.125" style="24" customWidth="1"/>
    <col min="8982" max="9216" width="13.375" style="24"/>
    <col min="9217" max="9217" width="13.375" style="24" customWidth="1"/>
    <col min="9218" max="9218" width="19.625" style="24" customWidth="1"/>
    <col min="9219" max="9220" width="13.375" style="24"/>
    <col min="9221" max="9221" width="12.125" style="24" customWidth="1"/>
    <col min="9222" max="9223" width="13.375" style="24"/>
    <col min="9224" max="9224" width="12.125" style="24" customWidth="1"/>
    <col min="9225" max="9225" width="13.375" style="24"/>
    <col min="9226" max="9227" width="10.875" style="24" customWidth="1"/>
    <col min="9228" max="9237" width="12.125" style="24" customWidth="1"/>
    <col min="9238" max="9472" width="13.375" style="24"/>
    <col min="9473" max="9473" width="13.375" style="24" customWidth="1"/>
    <col min="9474" max="9474" width="19.625" style="24" customWidth="1"/>
    <col min="9475" max="9476" width="13.375" style="24"/>
    <col min="9477" max="9477" width="12.125" style="24" customWidth="1"/>
    <col min="9478" max="9479" width="13.375" style="24"/>
    <col min="9480" max="9480" width="12.125" style="24" customWidth="1"/>
    <col min="9481" max="9481" width="13.375" style="24"/>
    <col min="9482" max="9483" width="10.875" style="24" customWidth="1"/>
    <col min="9484" max="9493" width="12.125" style="24" customWidth="1"/>
    <col min="9494" max="9728" width="13.375" style="24"/>
    <col min="9729" max="9729" width="13.375" style="24" customWidth="1"/>
    <col min="9730" max="9730" width="19.625" style="24" customWidth="1"/>
    <col min="9731" max="9732" width="13.375" style="24"/>
    <col min="9733" max="9733" width="12.125" style="24" customWidth="1"/>
    <col min="9734" max="9735" width="13.375" style="24"/>
    <col min="9736" max="9736" width="12.125" style="24" customWidth="1"/>
    <col min="9737" max="9737" width="13.375" style="24"/>
    <col min="9738" max="9739" width="10.875" style="24" customWidth="1"/>
    <col min="9740" max="9749" width="12.125" style="24" customWidth="1"/>
    <col min="9750" max="9984" width="13.375" style="24"/>
    <col min="9985" max="9985" width="13.375" style="24" customWidth="1"/>
    <col min="9986" max="9986" width="19.625" style="24" customWidth="1"/>
    <col min="9987" max="9988" width="13.375" style="24"/>
    <col min="9989" max="9989" width="12.125" style="24" customWidth="1"/>
    <col min="9990" max="9991" width="13.375" style="24"/>
    <col min="9992" max="9992" width="12.125" style="24" customWidth="1"/>
    <col min="9993" max="9993" width="13.375" style="24"/>
    <col min="9994" max="9995" width="10.875" style="24" customWidth="1"/>
    <col min="9996" max="10005" width="12.125" style="24" customWidth="1"/>
    <col min="10006" max="10240" width="13.375" style="24"/>
    <col min="10241" max="10241" width="13.375" style="24" customWidth="1"/>
    <col min="10242" max="10242" width="19.625" style="24" customWidth="1"/>
    <col min="10243" max="10244" width="13.375" style="24"/>
    <col min="10245" max="10245" width="12.125" style="24" customWidth="1"/>
    <col min="10246" max="10247" width="13.375" style="24"/>
    <col min="10248" max="10248" width="12.125" style="24" customWidth="1"/>
    <col min="10249" max="10249" width="13.375" style="24"/>
    <col min="10250" max="10251" width="10.875" style="24" customWidth="1"/>
    <col min="10252" max="10261" width="12.125" style="24" customWidth="1"/>
    <col min="10262" max="10496" width="13.375" style="24"/>
    <col min="10497" max="10497" width="13.375" style="24" customWidth="1"/>
    <col min="10498" max="10498" width="19.625" style="24" customWidth="1"/>
    <col min="10499" max="10500" width="13.375" style="24"/>
    <col min="10501" max="10501" width="12.125" style="24" customWidth="1"/>
    <col min="10502" max="10503" width="13.375" style="24"/>
    <col min="10504" max="10504" width="12.125" style="24" customWidth="1"/>
    <col min="10505" max="10505" width="13.375" style="24"/>
    <col min="10506" max="10507" width="10.875" style="24" customWidth="1"/>
    <col min="10508" max="10517" width="12.125" style="24" customWidth="1"/>
    <col min="10518" max="10752" width="13.375" style="24"/>
    <col min="10753" max="10753" width="13.375" style="24" customWidth="1"/>
    <col min="10754" max="10754" width="19.625" style="24" customWidth="1"/>
    <col min="10755" max="10756" width="13.375" style="24"/>
    <col min="10757" max="10757" width="12.125" style="24" customWidth="1"/>
    <col min="10758" max="10759" width="13.375" style="24"/>
    <col min="10760" max="10760" width="12.125" style="24" customWidth="1"/>
    <col min="10761" max="10761" width="13.375" style="24"/>
    <col min="10762" max="10763" width="10.875" style="24" customWidth="1"/>
    <col min="10764" max="10773" width="12.125" style="24" customWidth="1"/>
    <col min="10774" max="11008" width="13.375" style="24"/>
    <col min="11009" max="11009" width="13.375" style="24" customWidth="1"/>
    <col min="11010" max="11010" width="19.625" style="24" customWidth="1"/>
    <col min="11011" max="11012" width="13.375" style="24"/>
    <col min="11013" max="11013" width="12.125" style="24" customWidth="1"/>
    <col min="11014" max="11015" width="13.375" style="24"/>
    <col min="11016" max="11016" width="12.125" style="24" customWidth="1"/>
    <col min="11017" max="11017" width="13.375" style="24"/>
    <col min="11018" max="11019" width="10.875" style="24" customWidth="1"/>
    <col min="11020" max="11029" width="12.125" style="24" customWidth="1"/>
    <col min="11030" max="11264" width="13.375" style="24"/>
    <col min="11265" max="11265" width="13.375" style="24" customWidth="1"/>
    <col min="11266" max="11266" width="19.625" style="24" customWidth="1"/>
    <col min="11267" max="11268" width="13.375" style="24"/>
    <col min="11269" max="11269" width="12.125" style="24" customWidth="1"/>
    <col min="11270" max="11271" width="13.375" style="24"/>
    <col min="11272" max="11272" width="12.125" style="24" customWidth="1"/>
    <col min="11273" max="11273" width="13.375" style="24"/>
    <col min="11274" max="11275" width="10.875" style="24" customWidth="1"/>
    <col min="11276" max="11285" width="12.125" style="24" customWidth="1"/>
    <col min="11286" max="11520" width="13.375" style="24"/>
    <col min="11521" max="11521" width="13.375" style="24" customWidth="1"/>
    <col min="11522" max="11522" width="19.625" style="24" customWidth="1"/>
    <col min="11523" max="11524" width="13.375" style="24"/>
    <col min="11525" max="11525" width="12.125" style="24" customWidth="1"/>
    <col min="11526" max="11527" width="13.375" style="24"/>
    <col min="11528" max="11528" width="12.125" style="24" customWidth="1"/>
    <col min="11529" max="11529" width="13.375" style="24"/>
    <col min="11530" max="11531" width="10.875" style="24" customWidth="1"/>
    <col min="11532" max="11541" width="12.125" style="24" customWidth="1"/>
    <col min="11542" max="11776" width="13.375" style="24"/>
    <col min="11777" max="11777" width="13.375" style="24" customWidth="1"/>
    <col min="11778" max="11778" width="19.625" style="24" customWidth="1"/>
    <col min="11779" max="11780" width="13.375" style="24"/>
    <col min="11781" max="11781" width="12.125" style="24" customWidth="1"/>
    <col min="11782" max="11783" width="13.375" style="24"/>
    <col min="11784" max="11784" width="12.125" style="24" customWidth="1"/>
    <col min="11785" max="11785" width="13.375" style="24"/>
    <col min="11786" max="11787" width="10.875" style="24" customWidth="1"/>
    <col min="11788" max="11797" width="12.125" style="24" customWidth="1"/>
    <col min="11798" max="12032" width="13.375" style="24"/>
    <col min="12033" max="12033" width="13.375" style="24" customWidth="1"/>
    <col min="12034" max="12034" width="19.625" style="24" customWidth="1"/>
    <col min="12035" max="12036" width="13.375" style="24"/>
    <col min="12037" max="12037" width="12.125" style="24" customWidth="1"/>
    <col min="12038" max="12039" width="13.375" style="24"/>
    <col min="12040" max="12040" width="12.125" style="24" customWidth="1"/>
    <col min="12041" max="12041" width="13.375" style="24"/>
    <col min="12042" max="12043" width="10.875" style="24" customWidth="1"/>
    <col min="12044" max="12053" width="12.125" style="24" customWidth="1"/>
    <col min="12054" max="12288" width="13.375" style="24"/>
    <col min="12289" max="12289" width="13.375" style="24" customWidth="1"/>
    <col min="12290" max="12290" width="19.625" style="24" customWidth="1"/>
    <col min="12291" max="12292" width="13.375" style="24"/>
    <col min="12293" max="12293" width="12.125" style="24" customWidth="1"/>
    <col min="12294" max="12295" width="13.375" style="24"/>
    <col min="12296" max="12296" width="12.125" style="24" customWidth="1"/>
    <col min="12297" max="12297" width="13.375" style="24"/>
    <col min="12298" max="12299" width="10.875" style="24" customWidth="1"/>
    <col min="12300" max="12309" width="12.125" style="24" customWidth="1"/>
    <col min="12310" max="12544" width="13.375" style="24"/>
    <col min="12545" max="12545" width="13.375" style="24" customWidth="1"/>
    <col min="12546" max="12546" width="19.625" style="24" customWidth="1"/>
    <col min="12547" max="12548" width="13.375" style="24"/>
    <col min="12549" max="12549" width="12.125" style="24" customWidth="1"/>
    <col min="12550" max="12551" width="13.375" style="24"/>
    <col min="12552" max="12552" width="12.125" style="24" customWidth="1"/>
    <col min="12553" max="12553" width="13.375" style="24"/>
    <col min="12554" max="12555" width="10.875" style="24" customWidth="1"/>
    <col min="12556" max="12565" width="12.125" style="24" customWidth="1"/>
    <col min="12566" max="12800" width="13.375" style="24"/>
    <col min="12801" max="12801" width="13.375" style="24" customWidth="1"/>
    <col min="12802" max="12802" width="19.625" style="24" customWidth="1"/>
    <col min="12803" max="12804" width="13.375" style="24"/>
    <col min="12805" max="12805" width="12.125" style="24" customWidth="1"/>
    <col min="12806" max="12807" width="13.375" style="24"/>
    <col min="12808" max="12808" width="12.125" style="24" customWidth="1"/>
    <col min="12809" max="12809" width="13.375" style="24"/>
    <col min="12810" max="12811" width="10.875" style="24" customWidth="1"/>
    <col min="12812" max="12821" width="12.125" style="24" customWidth="1"/>
    <col min="12822" max="13056" width="13.375" style="24"/>
    <col min="13057" max="13057" width="13.375" style="24" customWidth="1"/>
    <col min="13058" max="13058" width="19.625" style="24" customWidth="1"/>
    <col min="13059" max="13060" width="13.375" style="24"/>
    <col min="13061" max="13061" width="12.125" style="24" customWidth="1"/>
    <col min="13062" max="13063" width="13.375" style="24"/>
    <col min="13064" max="13064" width="12.125" style="24" customWidth="1"/>
    <col min="13065" max="13065" width="13.375" style="24"/>
    <col min="13066" max="13067" width="10.875" style="24" customWidth="1"/>
    <col min="13068" max="13077" width="12.125" style="24" customWidth="1"/>
    <col min="13078" max="13312" width="13.375" style="24"/>
    <col min="13313" max="13313" width="13.375" style="24" customWidth="1"/>
    <col min="13314" max="13314" width="19.625" style="24" customWidth="1"/>
    <col min="13315" max="13316" width="13.375" style="24"/>
    <col min="13317" max="13317" width="12.125" style="24" customWidth="1"/>
    <col min="13318" max="13319" width="13.375" style="24"/>
    <col min="13320" max="13320" width="12.125" style="24" customWidth="1"/>
    <col min="13321" max="13321" width="13.375" style="24"/>
    <col min="13322" max="13323" width="10.875" style="24" customWidth="1"/>
    <col min="13324" max="13333" width="12.125" style="24" customWidth="1"/>
    <col min="13334" max="13568" width="13.375" style="24"/>
    <col min="13569" max="13569" width="13.375" style="24" customWidth="1"/>
    <col min="13570" max="13570" width="19.625" style="24" customWidth="1"/>
    <col min="13571" max="13572" width="13.375" style="24"/>
    <col min="13573" max="13573" width="12.125" style="24" customWidth="1"/>
    <col min="13574" max="13575" width="13.375" style="24"/>
    <col min="13576" max="13576" width="12.125" style="24" customWidth="1"/>
    <col min="13577" max="13577" width="13.375" style="24"/>
    <col min="13578" max="13579" width="10.875" style="24" customWidth="1"/>
    <col min="13580" max="13589" width="12.125" style="24" customWidth="1"/>
    <col min="13590" max="13824" width="13.375" style="24"/>
    <col min="13825" max="13825" width="13.375" style="24" customWidth="1"/>
    <col min="13826" max="13826" width="19.625" style="24" customWidth="1"/>
    <col min="13827" max="13828" width="13.375" style="24"/>
    <col min="13829" max="13829" width="12.125" style="24" customWidth="1"/>
    <col min="13830" max="13831" width="13.375" style="24"/>
    <col min="13832" max="13832" width="12.125" style="24" customWidth="1"/>
    <col min="13833" max="13833" width="13.375" style="24"/>
    <col min="13834" max="13835" width="10.875" style="24" customWidth="1"/>
    <col min="13836" max="13845" width="12.125" style="24" customWidth="1"/>
    <col min="13846" max="14080" width="13.375" style="24"/>
    <col min="14081" max="14081" width="13.375" style="24" customWidth="1"/>
    <col min="14082" max="14082" width="19.625" style="24" customWidth="1"/>
    <col min="14083" max="14084" width="13.375" style="24"/>
    <col min="14085" max="14085" width="12.125" style="24" customWidth="1"/>
    <col min="14086" max="14087" width="13.375" style="24"/>
    <col min="14088" max="14088" width="12.125" style="24" customWidth="1"/>
    <col min="14089" max="14089" width="13.375" style="24"/>
    <col min="14090" max="14091" width="10.875" style="24" customWidth="1"/>
    <col min="14092" max="14101" width="12.125" style="24" customWidth="1"/>
    <col min="14102" max="14336" width="13.375" style="24"/>
    <col min="14337" max="14337" width="13.375" style="24" customWidth="1"/>
    <col min="14338" max="14338" width="19.625" style="24" customWidth="1"/>
    <col min="14339" max="14340" width="13.375" style="24"/>
    <col min="14341" max="14341" width="12.125" style="24" customWidth="1"/>
    <col min="14342" max="14343" width="13.375" style="24"/>
    <col min="14344" max="14344" width="12.125" style="24" customWidth="1"/>
    <col min="14345" max="14345" width="13.375" style="24"/>
    <col min="14346" max="14347" width="10.875" style="24" customWidth="1"/>
    <col min="14348" max="14357" width="12.125" style="24" customWidth="1"/>
    <col min="14358" max="14592" width="13.375" style="24"/>
    <col min="14593" max="14593" width="13.375" style="24" customWidth="1"/>
    <col min="14594" max="14594" width="19.625" style="24" customWidth="1"/>
    <col min="14595" max="14596" width="13.375" style="24"/>
    <col min="14597" max="14597" width="12.125" style="24" customWidth="1"/>
    <col min="14598" max="14599" width="13.375" style="24"/>
    <col min="14600" max="14600" width="12.125" style="24" customWidth="1"/>
    <col min="14601" max="14601" width="13.375" style="24"/>
    <col min="14602" max="14603" width="10.875" style="24" customWidth="1"/>
    <col min="14604" max="14613" width="12.125" style="24" customWidth="1"/>
    <col min="14614" max="14848" width="13.375" style="24"/>
    <col min="14849" max="14849" width="13.375" style="24" customWidth="1"/>
    <col min="14850" max="14850" width="19.625" style="24" customWidth="1"/>
    <col min="14851" max="14852" width="13.375" style="24"/>
    <col min="14853" max="14853" width="12.125" style="24" customWidth="1"/>
    <col min="14854" max="14855" width="13.375" style="24"/>
    <col min="14856" max="14856" width="12.125" style="24" customWidth="1"/>
    <col min="14857" max="14857" width="13.375" style="24"/>
    <col min="14858" max="14859" width="10.875" style="24" customWidth="1"/>
    <col min="14860" max="14869" width="12.125" style="24" customWidth="1"/>
    <col min="14870" max="15104" width="13.375" style="24"/>
    <col min="15105" max="15105" width="13.375" style="24" customWidth="1"/>
    <col min="15106" max="15106" width="19.625" style="24" customWidth="1"/>
    <col min="15107" max="15108" width="13.375" style="24"/>
    <col min="15109" max="15109" width="12.125" style="24" customWidth="1"/>
    <col min="15110" max="15111" width="13.375" style="24"/>
    <col min="15112" max="15112" width="12.125" style="24" customWidth="1"/>
    <col min="15113" max="15113" width="13.375" style="24"/>
    <col min="15114" max="15115" width="10.875" style="24" customWidth="1"/>
    <col min="15116" max="15125" width="12.125" style="24" customWidth="1"/>
    <col min="15126" max="15360" width="13.375" style="24"/>
    <col min="15361" max="15361" width="13.375" style="24" customWidth="1"/>
    <col min="15362" max="15362" width="19.625" style="24" customWidth="1"/>
    <col min="15363" max="15364" width="13.375" style="24"/>
    <col min="15365" max="15365" width="12.125" style="24" customWidth="1"/>
    <col min="15366" max="15367" width="13.375" style="24"/>
    <col min="15368" max="15368" width="12.125" style="24" customWidth="1"/>
    <col min="15369" max="15369" width="13.375" style="24"/>
    <col min="15370" max="15371" width="10.875" style="24" customWidth="1"/>
    <col min="15372" max="15381" width="12.125" style="24" customWidth="1"/>
    <col min="15382" max="15616" width="13.375" style="24"/>
    <col min="15617" max="15617" width="13.375" style="24" customWidth="1"/>
    <col min="15618" max="15618" width="19.625" style="24" customWidth="1"/>
    <col min="15619" max="15620" width="13.375" style="24"/>
    <col min="15621" max="15621" width="12.125" style="24" customWidth="1"/>
    <col min="15622" max="15623" width="13.375" style="24"/>
    <col min="15624" max="15624" width="12.125" style="24" customWidth="1"/>
    <col min="15625" max="15625" width="13.375" style="24"/>
    <col min="15626" max="15627" width="10.875" style="24" customWidth="1"/>
    <col min="15628" max="15637" width="12.125" style="24" customWidth="1"/>
    <col min="15638" max="15872" width="13.375" style="24"/>
    <col min="15873" max="15873" width="13.375" style="24" customWidth="1"/>
    <col min="15874" max="15874" width="19.625" style="24" customWidth="1"/>
    <col min="15875" max="15876" width="13.375" style="24"/>
    <col min="15877" max="15877" width="12.125" style="24" customWidth="1"/>
    <col min="15878" max="15879" width="13.375" style="24"/>
    <col min="15880" max="15880" width="12.125" style="24" customWidth="1"/>
    <col min="15881" max="15881" width="13.375" style="24"/>
    <col min="15882" max="15883" width="10.875" style="24" customWidth="1"/>
    <col min="15884" max="15893" width="12.125" style="24" customWidth="1"/>
    <col min="15894" max="16128" width="13.375" style="24"/>
    <col min="16129" max="16129" width="13.375" style="24" customWidth="1"/>
    <col min="16130" max="16130" width="19.625" style="24" customWidth="1"/>
    <col min="16131" max="16132" width="13.375" style="24"/>
    <col min="16133" max="16133" width="12.125" style="24" customWidth="1"/>
    <col min="16134" max="16135" width="13.375" style="24"/>
    <col min="16136" max="16136" width="12.125" style="24" customWidth="1"/>
    <col min="16137" max="16137" width="13.375" style="24"/>
    <col min="16138" max="16139" width="10.875" style="24" customWidth="1"/>
    <col min="16140" max="16149" width="12.125" style="24" customWidth="1"/>
    <col min="16150" max="16384" width="13.375" style="24"/>
  </cols>
  <sheetData>
    <row r="1" spans="1:21" x14ac:dyDescent="0.2">
      <c r="A1" s="23"/>
    </row>
    <row r="6" spans="1:21" x14ac:dyDescent="0.2">
      <c r="D6" s="25" t="s">
        <v>135</v>
      </c>
    </row>
    <row r="8" spans="1:21" x14ac:dyDescent="0.2">
      <c r="B8" s="51" t="s">
        <v>136</v>
      </c>
      <c r="C8" s="23" t="s">
        <v>137</v>
      </c>
      <c r="D8" s="36"/>
      <c r="E8" s="36"/>
      <c r="F8" s="36"/>
      <c r="G8" s="36"/>
    </row>
    <row r="9" spans="1:21" x14ac:dyDescent="0.2">
      <c r="C9" s="23" t="s">
        <v>138</v>
      </c>
      <c r="D9" s="36"/>
      <c r="E9" s="36"/>
      <c r="F9" s="36"/>
      <c r="G9" s="36"/>
    </row>
    <row r="10" spans="1:21" x14ac:dyDescent="0.2">
      <c r="C10" s="23" t="s">
        <v>139</v>
      </c>
      <c r="D10" s="36"/>
      <c r="E10" s="36"/>
      <c r="F10" s="36"/>
      <c r="G10" s="36"/>
    </row>
    <row r="11" spans="1:21" x14ac:dyDescent="0.2">
      <c r="C11" s="23" t="s">
        <v>140</v>
      </c>
      <c r="D11" s="36"/>
      <c r="E11" s="36"/>
      <c r="F11" s="36"/>
      <c r="G11" s="36"/>
    </row>
    <row r="12" spans="1:21" x14ac:dyDescent="0.2">
      <c r="C12" s="23" t="s">
        <v>141</v>
      </c>
      <c r="D12" s="36"/>
      <c r="E12" s="36"/>
      <c r="F12" s="36"/>
      <c r="G12" s="36"/>
      <c r="L12" s="46"/>
      <c r="M12" s="46"/>
      <c r="N12" s="46"/>
      <c r="O12" s="46"/>
    </row>
    <row r="13" spans="1:21" ht="18" thickBot="1" x14ac:dyDescent="0.25">
      <c r="B13" s="27"/>
      <c r="C13" s="27"/>
      <c r="D13" s="27"/>
      <c r="E13" s="27"/>
      <c r="F13" s="27"/>
      <c r="G13" s="27"/>
      <c r="H13" s="27"/>
      <c r="I13" s="27"/>
      <c r="J13" s="26" t="s">
        <v>142</v>
      </c>
      <c r="K13" s="27"/>
      <c r="L13" s="46"/>
      <c r="M13" s="46"/>
      <c r="N13" s="46"/>
      <c r="O13" s="46"/>
      <c r="P13" s="27"/>
      <c r="Q13" s="27"/>
      <c r="R13" s="27"/>
      <c r="S13" s="27"/>
      <c r="T13" s="27"/>
    </row>
    <row r="14" spans="1:21" x14ac:dyDescent="0.2">
      <c r="C14" s="28"/>
      <c r="D14" s="46"/>
      <c r="E14" s="46"/>
      <c r="F14" s="29"/>
      <c r="G14" s="29"/>
      <c r="H14" s="29"/>
      <c r="I14" s="29"/>
      <c r="J14" s="29"/>
      <c r="K14" s="29"/>
      <c r="L14" s="46"/>
      <c r="O14" s="46"/>
      <c r="P14" s="29"/>
      <c r="Q14" s="29"/>
      <c r="R14" s="29"/>
      <c r="S14" s="29"/>
      <c r="T14" s="29"/>
    </row>
    <row r="15" spans="1:21" x14ac:dyDescent="0.2">
      <c r="A15" s="23"/>
      <c r="C15" s="53" t="s">
        <v>37</v>
      </c>
      <c r="D15" s="66" t="s">
        <v>143</v>
      </c>
      <c r="E15" s="46"/>
      <c r="F15" s="28"/>
      <c r="G15" s="46"/>
      <c r="I15" s="29"/>
      <c r="J15" s="29"/>
      <c r="K15" s="29"/>
      <c r="M15" s="46"/>
      <c r="O15" s="46"/>
      <c r="P15" s="46"/>
      <c r="R15" s="28"/>
      <c r="U15" s="46"/>
    </row>
    <row r="16" spans="1:21" x14ac:dyDescent="0.2">
      <c r="C16" s="31"/>
      <c r="D16" s="29"/>
      <c r="E16" s="29"/>
      <c r="F16" s="32" t="s">
        <v>144</v>
      </c>
      <c r="G16" s="29"/>
      <c r="H16" s="29"/>
      <c r="I16" s="32" t="s">
        <v>145</v>
      </c>
      <c r="J16" s="29"/>
      <c r="K16" s="29"/>
      <c r="L16" s="46"/>
      <c r="M16" s="46"/>
      <c r="O16" s="46"/>
      <c r="P16" s="29"/>
      <c r="Q16" s="29"/>
      <c r="R16" s="31"/>
      <c r="S16" s="29"/>
      <c r="T16" s="29"/>
      <c r="U16" s="46"/>
    </row>
    <row r="17" spans="2:21" x14ac:dyDescent="0.2">
      <c r="B17" s="29"/>
      <c r="C17" s="32" t="s">
        <v>6</v>
      </c>
      <c r="D17" s="32" t="s">
        <v>7</v>
      </c>
      <c r="E17" s="32" t="s">
        <v>8</v>
      </c>
      <c r="F17" s="32" t="s">
        <v>6</v>
      </c>
      <c r="G17" s="32" t="s">
        <v>7</v>
      </c>
      <c r="H17" s="32" t="s">
        <v>8</v>
      </c>
      <c r="I17" s="32" t="s">
        <v>6</v>
      </c>
      <c r="J17" s="32" t="s">
        <v>9</v>
      </c>
      <c r="K17" s="32" t="s">
        <v>10</v>
      </c>
      <c r="L17" s="46"/>
      <c r="O17" s="46"/>
      <c r="P17" s="29"/>
      <c r="Q17" s="31"/>
      <c r="R17" s="31"/>
      <c r="S17" s="31"/>
      <c r="T17" s="31"/>
      <c r="U17" s="46"/>
    </row>
    <row r="18" spans="2:21" x14ac:dyDescent="0.2">
      <c r="C18" s="28"/>
      <c r="P18" s="46"/>
    </row>
    <row r="19" spans="2:21" x14ac:dyDescent="0.2">
      <c r="B19" s="23" t="s">
        <v>146</v>
      </c>
      <c r="C19" s="35">
        <f t="shared" ref="C19:E26" si="0">F19+F38+I38+C57+F57+I57</f>
        <v>3492</v>
      </c>
      <c r="D19" s="42">
        <f t="shared" si="0"/>
        <v>3575</v>
      </c>
      <c r="E19" s="42">
        <f t="shared" si="0"/>
        <v>720</v>
      </c>
      <c r="F19" s="55">
        <f t="shared" ref="F19:H26" si="1">I19+C38</f>
        <v>3487</v>
      </c>
      <c r="G19" s="55">
        <f t="shared" si="1"/>
        <v>3570</v>
      </c>
      <c r="H19" s="55">
        <f t="shared" si="1"/>
        <v>719</v>
      </c>
      <c r="I19" s="36">
        <v>1779</v>
      </c>
      <c r="J19" s="36">
        <v>1925</v>
      </c>
      <c r="K19" s="36">
        <v>277</v>
      </c>
      <c r="P19" s="46"/>
    </row>
    <row r="20" spans="2:21" x14ac:dyDescent="0.2">
      <c r="B20" s="23" t="s">
        <v>147</v>
      </c>
      <c r="C20" s="35">
        <f t="shared" si="0"/>
        <v>3126</v>
      </c>
      <c r="D20" s="42">
        <f t="shared" si="0"/>
        <v>3367</v>
      </c>
      <c r="E20" s="42">
        <f t="shared" si="0"/>
        <v>479</v>
      </c>
      <c r="F20" s="55">
        <f t="shared" si="1"/>
        <v>3117</v>
      </c>
      <c r="G20" s="55">
        <f t="shared" si="1"/>
        <v>3359</v>
      </c>
      <c r="H20" s="55">
        <f t="shared" si="1"/>
        <v>477</v>
      </c>
      <c r="I20" s="36">
        <v>1670</v>
      </c>
      <c r="J20" s="36">
        <v>1645</v>
      </c>
      <c r="K20" s="36">
        <v>302</v>
      </c>
      <c r="P20" s="46"/>
    </row>
    <row r="21" spans="2:21" x14ac:dyDescent="0.2">
      <c r="B21" s="23" t="s">
        <v>148</v>
      </c>
      <c r="C21" s="35">
        <f t="shared" si="0"/>
        <v>2818</v>
      </c>
      <c r="D21" s="42">
        <f t="shared" si="0"/>
        <v>2550</v>
      </c>
      <c r="E21" s="42">
        <f t="shared" si="0"/>
        <v>747</v>
      </c>
      <c r="F21" s="55">
        <f t="shared" si="1"/>
        <v>2814</v>
      </c>
      <c r="G21" s="55">
        <f t="shared" si="1"/>
        <v>2544</v>
      </c>
      <c r="H21" s="55">
        <f t="shared" si="1"/>
        <v>747</v>
      </c>
      <c r="I21" s="36">
        <v>1546</v>
      </c>
      <c r="J21" s="36">
        <v>1416</v>
      </c>
      <c r="K21" s="36">
        <v>432</v>
      </c>
      <c r="P21" s="46"/>
    </row>
    <row r="22" spans="2:21" x14ac:dyDescent="0.2">
      <c r="B22" s="23" t="s">
        <v>149</v>
      </c>
      <c r="C22" s="35">
        <f t="shared" si="0"/>
        <v>2854</v>
      </c>
      <c r="D22" s="42">
        <f t="shared" si="0"/>
        <v>2815</v>
      </c>
      <c r="E22" s="42">
        <f t="shared" si="0"/>
        <v>786</v>
      </c>
      <c r="F22" s="55">
        <f t="shared" si="1"/>
        <v>2849</v>
      </c>
      <c r="G22" s="55">
        <f t="shared" si="1"/>
        <v>2810</v>
      </c>
      <c r="H22" s="55">
        <f t="shared" si="1"/>
        <v>786</v>
      </c>
      <c r="I22" s="36">
        <v>1485</v>
      </c>
      <c r="J22" s="36">
        <v>1426</v>
      </c>
      <c r="K22" s="36">
        <v>491</v>
      </c>
      <c r="P22" s="46"/>
    </row>
    <row r="23" spans="2:21" x14ac:dyDescent="0.2">
      <c r="B23" s="23" t="s">
        <v>150</v>
      </c>
      <c r="C23" s="35">
        <f t="shared" si="0"/>
        <v>2933</v>
      </c>
      <c r="D23" s="42">
        <f t="shared" si="0"/>
        <v>2957</v>
      </c>
      <c r="E23" s="42">
        <f t="shared" si="0"/>
        <v>762</v>
      </c>
      <c r="F23" s="55">
        <f t="shared" si="1"/>
        <v>2929</v>
      </c>
      <c r="G23" s="55">
        <f t="shared" si="1"/>
        <v>2953</v>
      </c>
      <c r="H23" s="55">
        <f t="shared" si="1"/>
        <v>762</v>
      </c>
      <c r="I23" s="36">
        <v>1656</v>
      </c>
      <c r="J23" s="36">
        <v>1657</v>
      </c>
      <c r="K23" s="36">
        <v>490</v>
      </c>
      <c r="P23" s="46"/>
    </row>
    <row r="24" spans="2:21" x14ac:dyDescent="0.2">
      <c r="B24" s="23" t="s">
        <v>151</v>
      </c>
      <c r="C24" s="35">
        <f t="shared" si="0"/>
        <v>3018</v>
      </c>
      <c r="D24" s="42">
        <f t="shared" si="0"/>
        <v>3137</v>
      </c>
      <c r="E24" s="42">
        <f t="shared" si="0"/>
        <v>643</v>
      </c>
      <c r="F24" s="55">
        <f t="shared" si="1"/>
        <v>3012</v>
      </c>
      <c r="G24" s="55">
        <f t="shared" si="1"/>
        <v>3132</v>
      </c>
      <c r="H24" s="55">
        <f t="shared" si="1"/>
        <v>642</v>
      </c>
      <c r="I24" s="36">
        <v>1735</v>
      </c>
      <c r="J24" s="36">
        <v>1843</v>
      </c>
      <c r="K24" s="36">
        <v>382</v>
      </c>
      <c r="P24" s="46"/>
    </row>
    <row r="25" spans="2:21" x14ac:dyDescent="0.2">
      <c r="B25" s="23" t="s">
        <v>152</v>
      </c>
      <c r="C25" s="35">
        <f t="shared" si="0"/>
        <v>2869</v>
      </c>
      <c r="D25" s="42">
        <f t="shared" si="0"/>
        <v>2796</v>
      </c>
      <c r="E25" s="42">
        <f t="shared" si="0"/>
        <v>716</v>
      </c>
      <c r="F25" s="55">
        <f t="shared" si="1"/>
        <v>2860</v>
      </c>
      <c r="G25" s="55">
        <f t="shared" si="1"/>
        <v>2786</v>
      </c>
      <c r="H25" s="55">
        <f t="shared" si="1"/>
        <v>716</v>
      </c>
      <c r="I25" s="36">
        <v>1629</v>
      </c>
      <c r="J25" s="36">
        <v>1596</v>
      </c>
      <c r="K25" s="36">
        <v>415</v>
      </c>
      <c r="P25" s="46"/>
    </row>
    <row r="26" spans="2:21" x14ac:dyDescent="0.2">
      <c r="B26" s="23" t="s">
        <v>153</v>
      </c>
      <c r="C26" s="28">
        <f t="shared" si="0"/>
        <v>2438</v>
      </c>
      <c r="D26" s="24">
        <f t="shared" si="0"/>
        <v>2636</v>
      </c>
      <c r="E26" s="24">
        <f t="shared" si="0"/>
        <v>518</v>
      </c>
      <c r="F26" s="55">
        <f t="shared" si="1"/>
        <v>2432</v>
      </c>
      <c r="G26" s="55">
        <f t="shared" si="1"/>
        <v>2631</v>
      </c>
      <c r="H26" s="55">
        <f t="shared" si="1"/>
        <v>517</v>
      </c>
      <c r="I26" s="24">
        <v>1433</v>
      </c>
      <c r="J26" s="24">
        <v>1514</v>
      </c>
      <c r="K26" s="24">
        <v>334</v>
      </c>
      <c r="P26" s="46"/>
    </row>
    <row r="27" spans="2:21" x14ac:dyDescent="0.2">
      <c r="B27" s="25" t="s">
        <v>154</v>
      </c>
      <c r="C27" s="37">
        <f t="shared" ref="C27:K27" si="2">SUM(C29:C31)</f>
        <v>2505</v>
      </c>
      <c r="D27" s="38">
        <f t="shared" si="2"/>
        <v>2488</v>
      </c>
      <c r="E27" s="38">
        <f t="shared" si="2"/>
        <v>535</v>
      </c>
      <c r="F27" s="38">
        <f t="shared" si="2"/>
        <v>2495</v>
      </c>
      <c r="G27" s="38">
        <f t="shared" si="2"/>
        <v>2477</v>
      </c>
      <c r="H27" s="38">
        <f t="shared" si="2"/>
        <v>535</v>
      </c>
      <c r="I27" s="38">
        <f t="shared" si="2"/>
        <v>1439</v>
      </c>
      <c r="J27" s="38">
        <f t="shared" si="2"/>
        <v>1433</v>
      </c>
      <c r="K27" s="38">
        <f t="shared" si="2"/>
        <v>340</v>
      </c>
      <c r="P27" s="46"/>
    </row>
    <row r="28" spans="2:21" x14ac:dyDescent="0.2">
      <c r="C28" s="28"/>
      <c r="P28" s="46"/>
    </row>
    <row r="29" spans="2:21" x14ac:dyDescent="0.2">
      <c r="B29" s="23" t="s">
        <v>21</v>
      </c>
      <c r="C29" s="35">
        <f t="shared" ref="C29:E31" si="3">F29+F48+I48+C67+F67+I67</f>
        <v>1762</v>
      </c>
      <c r="D29" s="42">
        <f t="shared" si="3"/>
        <v>1774</v>
      </c>
      <c r="E29" s="42">
        <f t="shared" si="3"/>
        <v>394</v>
      </c>
      <c r="F29" s="55">
        <f t="shared" ref="F29:H31" si="4">I29+C48</f>
        <v>1753</v>
      </c>
      <c r="G29" s="55">
        <f t="shared" si="4"/>
        <v>1765</v>
      </c>
      <c r="H29" s="55">
        <f t="shared" si="4"/>
        <v>394</v>
      </c>
      <c r="I29" s="36">
        <v>1022</v>
      </c>
      <c r="J29" s="36">
        <v>1043</v>
      </c>
      <c r="K29" s="36">
        <v>241</v>
      </c>
      <c r="P29" s="46"/>
    </row>
    <row r="30" spans="2:21" x14ac:dyDescent="0.2">
      <c r="B30" s="23" t="s">
        <v>155</v>
      </c>
      <c r="C30" s="35">
        <f t="shared" si="3"/>
        <v>590</v>
      </c>
      <c r="D30" s="42">
        <f t="shared" si="3"/>
        <v>580</v>
      </c>
      <c r="E30" s="42">
        <f t="shared" si="3"/>
        <v>104</v>
      </c>
      <c r="F30" s="55">
        <f t="shared" si="4"/>
        <v>589</v>
      </c>
      <c r="G30" s="55">
        <f t="shared" si="4"/>
        <v>578</v>
      </c>
      <c r="H30" s="55">
        <f t="shared" si="4"/>
        <v>104</v>
      </c>
      <c r="I30" s="36">
        <v>335</v>
      </c>
      <c r="J30" s="36">
        <v>314</v>
      </c>
      <c r="K30" s="36">
        <v>78</v>
      </c>
      <c r="P30" s="46"/>
    </row>
    <row r="31" spans="2:21" x14ac:dyDescent="0.2">
      <c r="B31" s="23" t="s">
        <v>156</v>
      </c>
      <c r="C31" s="35">
        <f t="shared" si="3"/>
        <v>153</v>
      </c>
      <c r="D31" s="42">
        <f t="shared" si="3"/>
        <v>134</v>
      </c>
      <c r="E31" s="42">
        <f t="shared" si="3"/>
        <v>37</v>
      </c>
      <c r="F31" s="55">
        <f t="shared" si="4"/>
        <v>153</v>
      </c>
      <c r="G31" s="55">
        <f t="shared" si="4"/>
        <v>134</v>
      </c>
      <c r="H31" s="55">
        <f t="shared" si="4"/>
        <v>37</v>
      </c>
      <c r="I31" s="36">
        <v>82</v>
      </c>
      <c r="J31" s="36">
        <v>76</v>
      </c>
      <c r="K31" s="36">
        <v>21</v>
      </c>
      <c r="P31" s="46"/>
    </row>
    <row r="32" spans="2:21" ht="18" thickBot="1" x14ac:dyDescent="0.25">
      <c r="B32" s="27"/>
      <c r="C32" s="50"/>
      <c r="D32" s="27"/>
      <c r="E32" s="27"/>
      <c r="F32" s="27"/>
      <c r="G32" s="27"/>
      <c r="H32" s="27"/>
      <c r="I32" s="27"/>
      <c r="J32" s="27"/>
      <c r="K32" s="27"/>
      <c r="L32" s="46"/>
      <c r="M32" s="46"/>
      <c r="N32" s="46"/>
      <c r="O32" s="46"/>
      <c r="P32" s="27"/>
      <c r="Q32" s="27"/>
      <c r="R32" s="27"/>
      <c r="S32" s="27"/>
      <c r="T32" s="27"/>
    </row>
    <row r="33" spans="2:16" x14ac:dyDescent="0.2">
      <c r="C33" s="31"/>
      <c r="D33" s="29"/>
      <c r="E33" s="29"/>
      <c r="F33" s="29"/>
      <c r="G33" s="29"/>
      <c r="H33" s="29"/>
      <c r="I33" s="29"/>
      <c r="J33" s="29"/>
      <c r="K33" s="29"/>
      <c r="P33" s="46"/>
    </row>
    <row r="34" spans="2:16" x14ac:dyDescent="0.2">
      <c r="C34" s="32" t="s">
        <v>157</v>
      </c>
      <c r="D34" s="29"/>
      <c r="E34" s="29"/>
      <c r="F34" s="28"/>
      <c r="I34" s="28"/>
      <c r="J34" s="46"/>
      <c r="K34" s="46"/>
      <c r="L34" s="46"/>
      <c r="P34" s="46"/>
    </row>
    <row r="35" spans="2:16" x14ac:dyDescent="0.2">
      <c r="C35" s="32" t="s">
        <v>158</v>
      </c>
      <c r="D35" s="29"/>
      <c r="E35" s="29"/>
      <c r="F35" s="32" t="s">
        <v>159</v>
      </c>
      <c r="G35" s="29"/>
      <c r="H35" s="29"/>
      <c r="I35" s="32" t="s">
        <v>160</v>
      </c>
      <c r="J35" s="29"/>
      <c r="K35" s="29"/>
      <c r="L35" s="46"/>
      <c r="P35" s="46"/>
    </row>
    <row r="36" spans="2:16" x14ac:dyDescent="0.2">
      <c r="B36" s="29"/>
      <c r="C36" s="32" t="s">
        <v>6</v>
      </c>
      <c r="D36" s="32" t="s">
        <v>7</v>
      </c>
      <c r="E36" s="32" t="s">
        <v>8</v>
      </c>
      <c r="F36" s="32" t="s">
        <v>6</v>
      </c>
      <c r="G36" s="32" t="s">
        <v>7</v>
      </c>
      <c r="H36" s="32" t="s">
        <v>8</v>
      </c>
      <c r="I36" s="32" t="s">
        <v>6</v>
      </c>
      <c r="J36" s="32" t="s">
        <v>9</v>
      </c>
      <c r="K36" s="32" t="s">
        <v>10</v>
      </c>
      <c r="L36" s="46"/>
      <c r="P36" s="46"/>
    </row>
    <row r="37" spans="2:16" x14ac:dyDescent="0.2">
      <c r="C37" s="28"/>
      <c r="P37" s="46"/>
    </row>
    <row r="38" spans="2:16" x14ac:dyDescent="0.2">
      <c r="B38" s="23" t="s">
        <v>146</v>
      </c>
      <c r="C38" s="67">
        <v>1708</v>
      </c>
      <c r="D38" s="36">
        <v>1645</v>
      </c>
      <c r="E38" s="36">
        <v>442</v>
      </c>
      <c r="F38" s="36">
        <v>1</v>
      </c>
      <c r="G38" s="36">
        <v>1</v>
      </c>
      <c r="H38" s="19" t="s">
        <v>33</v>
      </c>
      <c r="I38" s="40">
        <v>2</v>
      </c>
      <c r="J38" s="40">
        <v>2</v>
      </c>
      <c r="K38" s="40">
        <v>1</v>
      </c>
      <c r="P38" s="46"/>
    </row>
    <row r="39" spans="2:16" x14ac:dyDescent="0.2">
      <c r="B39" s="23" t="s">
        <v>147</v>
      </c>
      <c r="C39" s="67">
        <v>1447</v>
      </c>
      <c r="D39" s="36">
        <v>1714</v>
      </c>
      <c r="E39" s="36">
        <v>175</v>
      </c>
      <c r="F39" s="36">
        <v>2</v>
      </c>
      <c r="G39" s="19" t="s">
        <v>33</v>
      </c>
      <c r="H39" s="40">
        <v>2</v>
      </c>
      <c r="I39" s="40">
        <v>3</v>
      </c>
      <c r="J39" s="40">
        <v>4</v>
      </c>
      <c r="K39" s="19" t="s">
        <v>33</v>
      </c>
      <c r="P39" s="46"/>
    </row>
    <row r="40" spans="2:16" x14ac:dyDescent="0.2">
      <c r="B40" s="23" t="s">
        <v>148</v>
      </c>
      <c r="C40" s="67">
        <v>1268</v>
      </c>
      <c r="D40" s="36">
        <v>1128</v>
      </c>
      <c r="E40" s="36">
        <v>315</v>
      </c>
      <c r="F40" s="36">
        <v>2</v>
      </c>
      <c r="G40" s="40">
        <v>4</v>
      </c>
      <c r="H40" s="19" t="s">
        <v>33</v>
      </c>
      <c r="I40" s="19" t="s">
        <v>33</v>
      </c>
      <c r="J40" s="19" t="s">
        <v>33</v>
      </c>
      <c r="K40" s="19" t="s">
        <v>33</v>
      </c>
      <c r="P40" s="46"/>
    </row>
    <row r="41" spans="2:16" x14ac:dyDescent="0.2">
      <c r="B41" s="23" t="s">
        <v>149</v>
      </c>
      <c r="C41" s="67">
        <v>1364</v>
      </c>
      <c r="D41" s="36">
        <v>1384</v>
      </c>
      <c r="E41" s="36">
        <v>295</v>
      </c>
      <c r="F41" s="36">
        <v>1</v>
      </c>
      <c r="G41" s="36">
        <v>1</v>
      </c>
      <c r="H41" s="19" t="s">
        <v>33</v>
      </c>
      <c r="I41" s="40">
        <v>1</v>
      </c>
      <c r="J41" s="40">
        <v>1</v>
      </c>
      <c r="K41" s="19" t="s">
        <v>33</v>
      </c>
      <c r="P41" s="46"/>
    </row>
    <row r="42" spans="2:16" x14ac:dyDescent="0.2">
      <c r="B42" s="23" t="s">
        <v>150</v>
      </c>
      <c r="C42" s="67">
        <v>1273</v>
      </c>
      <c r="D42" s="36">
        <v>1296</v>
      </c>
      <c r="E42" s="36">
        <v>272</v>
      </c>
      <c r="F42" s="36">
        <v>1</v>
      </c>
      <c r="G42" s="36">
        <v>1</v>
      </c>
      <c r="H42" s="19" t="s">
        <v>33</v>
      </c>
      <c r="I42" s="19" t="s">
        <v>33</v>
      </c>
      <c r="J42" s="19" t="s">
        <v>33</v>
      </c>
      <c r="K42" s="19" t="s">
        <v>33</v>
      </c>
      <c r="P42" s="46"/>
    </row>
    <row r="43" spans="2:16" x14ac:dyDescent="0.2">
      <c r="B43" s="23" t="s">
        <v>151</v>
      </c>
      <c r="C43" s="67">
        <v>1277</v>
      </c>
      <c r="D43" s="36">
        <v>1289</v>
      </c>
      <c r="E43" s="36">
        <v>260</v>
      </c>
      <c r="F43" s="36">
        <v>2</v>
      </c>
      <c r="G43" s="36">
        <v>1</v>
      </c>
      <c r="H43" s="40">
        <v>1</v>
      </c>
      <c r="I43" s="19" t="s">
        <v>33</v>
      </c>
      <c r="J43" s="19" t="s">
        <v>33</v>
      </c>
      <c r="K43" s="19" t="s">
        <v>33</v>
      </c>
      <c r="P43" s="46"/>
    </row>
    <row r="44" spans="2:16" x14ac:dyDescent="0.2">
      <c r="B44" s="23" t="s">
        <v>152</v>
      </c>
      <c r="C44" s="67">
        <v>1231</v>
      </c>
      <c r="D44" s="36">
        <v>1190</v>
      </c>
      <c r="E44" s="36">
        <v>301</v>
      </c>
      <c r="F44" s="36">
        <v>6</v>
      </c>
      <c r="G44" s="36">
        <v>7</v>
      </c>
      <c r="H44" s="19" t="s">
        <v>33</v>
      </c>
      <c r="I44" s="40">
        <v>2</v>
      </c>
      <c r="J44" s="40">
        <v>2</v>
      </c>
      <c r="K44" s="19" t="s">
        <v>33</v>
      </c>
      <c r="P44" s="46"/>
    </row>
    <row r="45" spans="2:16" x14ac:dyDescent="0.2">
      <c r="B45" s="54" t="s">
        <v>153</v>
      </c>
      <c r="C45" s="24">
        <v>999</v>
      </c>
      <c r="D45" s="24">
        <v>1117</v>
      </c>
      <c r="E45" s="24">
        <v>183</v>
      </c>
      <c r="F45" s="24">
        <v>5</v>
      </c>
      <c r="G45" s="24">
        <v>4</v>
      </c>
      <c r="H45" s="24">
        <v>1</v>
      </c>
      <c r="I45" s="19" t="s">
        <v>33</v>
      </c>
      <c r="J45" s="19" t="s">
        <v>33</v>
      </c>
      <c r="K45" s="19" t="s">
        <v>33</v>
      </c>
      <c r="P45" s="46"/>
    </row>
    <row r="46" spans="2:16" x14ac:dyDescent="0.2">
      <c r="B46" s="68" t="s">
        <v>161</v>
      </c>
      <c r="C46" s="38">
        <f>SUM(C48:C50)</f>
        <v>1056</v>
      </c>
      <c r="D46" s="38">
        <f>SUM(D48:D50)</f>
        <v>1044</v>
      </c>
      <c r="E46" s="38">
        <f>SUM(E48:E50)</f>
        <v>195</v>
      </c>
      <c r="F46" s="38">
        <f>SUM(F48:F50)</f>
        <v>8</v>
      </c>
      <c r="G46" s="38">
        <f>SUM(G48:G50)</f>
        <v>9</v>
      </c>
      <c r="H46" s="69" t="s">
        <v>33</v>
      </c>
      <c r="I46" s="69">
        <f>SUM(I48:I50)</f>
        <v>2</v>
      </c>
      <c r="J46" s="69">
        <f>SUM(J48:J50)</f>
        <v>2</v>
      </c>
      <c r="K46" s="69" t="s">
        <v>33</v>
      </c>
      <c r="P46" s="46"/>
    </row>
    <row r="47" spans="2:16" x14ac:dyDescent="0.2">
      <c r="C47" s="28"/>
      <c r="D47" s="36"/>
      <c r="E47" s="36"/>
      <c r="P47" s="46"/>
    </row>
    <row r="48" spans="2:16" x14ac:dyDescent="0.2">
      <c r="B48" s="23" t="s">
        <v>21</v>
      </c>
      <c r="C48" s="67">
        <v>731</v>
      </c>
      <c r="D48" s="36">
        <v>722</v>
      </c>
      <c r="E48" s="36">
        <v>153</v>
      </c>
      <c r="F48" s="40">
        <v>7</v>
      </c>
      <c r="G48" s="40">
        <v>7</v>
      </c>
      <c r="H48" s="19" t="s">
        <v>33</v>
      </c>
      <c r="I48" s="19">
        <v>2</v>
      </c>
      <c r="J48" s="19">
        <v>2</v>
      </c>
      <c r="K48" s="19" t="s">
        <v>33</v>
      </c>
      <c r="P48" s="46"/>
    </row>
    <row r="49" spans="2:16" x14ac:dyDescent="0.2">
      <c r="B49" s="23" t="s">
        <v>155</v>
      </c>
      <c r="C49" s="67">
        <v>254</v>
      </c>
      <c r="D49" s="36">
        <v>264</v>
      </c>
      <c r="E49" s="36">
        <v>26</v>
      </c>
      <c r="F49" s="40">
        <v>1</v>
      </c>
      <c r="G49" s="19">
        <v>2</v>
      </c>
      <c r="H49" s="19" t="s">
        <v>33</v>
      </c>
      <c r="I49" s="19" t="s">
        <v>33</v>
      </c>
      <c r="J49" s="19" t="s">
        <v>33</v>
      </c>
      <c r="K49" s="19" t="s">
        <v>33</v>
      </c>
      <c r="P49" s="46"/>
    </row>
    <row r="50" spans="2:16" x14ac:dyDescent="0.2">
      <c r="B50" s="23" t="s">
        <v>156</v>
      </c>
      <c r="C50" s="67">
        <v>71</v>
      </c>
      <c r="D50" s="36">
        <v>58</v>
      </c>
      <c r="E50" s="36">
        <v>16</v>
      </c>
      <c r="F50" s="19" t="s">
        <v>33</v>
      </c>
      <c r="G50" s="19" t="s">
        <v>33</v>
      </c>
      <c r="H50" s="19" t="s">
        <v>33</v>
      </c>
      <c r="I50" s="19" t="s">
        <v>33</v>
      </c>
      <c r="J50" s="19" t="s">
        <v>33</v>
      </c>
      <c r="K50" s="19" t="s">
        <v>33</v>
      </c>
      <c r="P50" s="46"/>
    </row>
    <row r="51" spans="2:16" ht="18" thickBot="1" x14ac:dyDescent="0.25">
      <c r="B51" s="27"/>
      <c r="C51" s="50"/>
      <c r="D51" s="70"/>
      <c r="E51" s="70"/>
      <c r="F51" s="70"/>
      <c r="G51" s="70"/>
      <c r="H51" s="27"/>
      <c r="I51" s="27"/>
      <c r="J51" s="27"/>
      <c r="K51" s="27"/>
      <c r="P51" s="46"/>
    </row>
    <row r="52" spans="2:16" x14ac:dyDescent="0.2">
      <c r="C52" s="31"/>
      <c r="D52" s="29"/>
      <c r="E52" s="29"/>
      <c r="F52" s="29"/>
      <c r="G52" s="29"/>
      <c r="H52" s="29"/>
      <c r="I52" s="29"/>
      <c r="J52" s="29"/>
      <c r="K52" s="29"/>
      <c r="P52" s="46"/>
    </row>
    <row r="53" spans="2:16" x14ac:dyDescent="0.2">
      <c r="C53" s="28"/>
      <c r="D53" s="46"/>
      <c r="E53" s="46"/>
      <c r="F53" s="28"/>
      <c r="I53" s="28"/>
      <c r="L53" s="46"/>
      <c r="P53" s="46"/>
    </row>
    <row r="54" spans="2:16" x14ac:dyDescent="0.2">
      <c r="C54" s="32" t="s">
        <v>162</v>
      </c>
      <c r="D54" s="29"/>
      <c r="E54" s="29"/>
      <c r="F54" s="32" t="s">
        <v>163</v>
      </c>
      <c r="G54" s="29"/>
      <c r="H54" s="29"/>
      <c r="I54" s="32" t="s">
        <v>164</v>
      </c>
      <c r="J54" s="29"/>
      <c r="K54" s="29"/>
      <c r="L54" s="46"/>
      <c r="P54" s="46"/>
    </row>
    <row r="55" spans="2:16" x14ac:dyDescent="0.2">
      <c r="B55" s="29"/>
      <c r="C55" s="32" t="s">
        <v>6</v>
      </c>
      <c r="D55" s="32" t="s">
        <v>7</v>
      </c>
      <c r="E55" s="32" t="s">
        <v>8</v>
      </c>
      <c r="F55" s="32" t="s">
        <v>6</v>
      </c>
      <c r="G55" s="32" t="s">
        <v>7</v>
      </c>
      <c r="H55" s="32" t="s">
        <v>8</v>
      </c>
      <c r="I55" s="32" t="s">
        <v>6</v>
      </c>
      <c r="J55" s="32" t="s">
        <v>9</v>
      </c>
      <c r="K55" s="32" t="s">
        <v>10</v>
      </c>
      <c r="L55" s="46"/>
      <c r="P55" s="46"/>
    </row>
    <row r="56" spans="2:16" x14ac:dyDescent="0.2">
      <c r="C56" s="28"/>
      <c r="P56" s="46"/>
    </row>
    <row r="57" spans="2:16" x14ac:dyDescent="0.2">
      <c r="B57" s="23" t="s">
        <v>146</v>
      </c>
      <c r="C57" s="71" t="s">
        <v>33</v>
      </c>
      <c r="D57" s="19" t="s">
        <v>33</v>
      </c>
      <c r="E57" s="19" t="s">
        <v>33</v>
      </c>
      <c r="F57" s="40">
        <v>2</v>
      </c>
      <c r="G57" s="40">
        <v>2</v>
      </c>
      <c r="H57" s="19" t="s">
        <v>33</v>
      </c>
      <c r="I57" s="19" t="s">
        <v>33</v>
      </c>
      <c r="J57" s="19" t="s">
        <v>33</v>
      </c>
      <c r="K57" s="19" t="s">
        <v>33</v>
      </c>
      <c r="P57" s="46"/>
    </row>
    <row r="58" spans="2:16" x14ac:dyDescent="0.2">
      <c r="B58" s="23" t="s">
        <v>147</v>
      </c>
      <c r="C58" s="71" t="s">
        <v>33</v>
      </c>
      <c r="D58" s="19" t="s">
        <v>33</v>
      </c>
      <c r="E58" s="19" t="s">
        <v>33</v>
      </c>
      <c r="F58" s="40">
        <v>4</v>
      </c>
      <c r="G58" s="40">
        <v>4</v>
      </c>
      <c r="H58" s="19" t="s">
        <v>33</v>
      </c>
      <c r="I58" s="19" t="s">
        <v>33</v>
      </c>
      <c r="J58" s="19" t="s">
        <v>33</v>
      </c>
      <c r="K58" s="19" t="s">
        <v>33</v>
      </c>
      <c r="P58" s="46"/>
    </row>
    <row r="59" spans="2:16" x14ac:dyDescent="0.2">
      <c r="B59" s="23" t="s">
        <v>148</v>
      </c>
      <c r="C59" s="71" t="s">
        <v>33</v>
      </c>
      <c r="D59" s="19" t="s">
        <v>33</v>
      </c>
      <c r="E59" s="19" t="s">
        <v>33</v>
      </c>
      <c r="F59" s="40">
        <v>2</v>
      </c>
      <c r="G59" s="40">
        <v>2</v>
      </c>
      <c r="H59" s="19" t="s">
        <v>33</v>
      </c>
      <c r="I59" s="19" t="s">
        <v>33</v>
      </c>
      <c r="J59" s="19" t="s">
        <v>33</v>
      </c>
      <c r="K59" s="19" t="s">
        <v>33</v>
      </c>
      <c r="P59" s="46"/>
    </row>
    <row r="60" spans="2:16" x14ac:dyDescent="0.2">
      <c r="B60" s="23" t="s">
        <v>149</v>
      </c>
      <c r="C60" s="71" t="s">
        <v>33</v>
      </c>
      <c r="D60" s="19" t="s">
        <v>33</v>
      </c>
      <c r="E60" s="19" t="s">
        <v>33</v>
      </c>
      <c r="F60" s="40">
        <v>3</v>
      </c>
      <c r="G60" s="40">
        <v>3</v>
      </c>
      <c r="H60" s="19" t="s">
        <v>33</v>
      </c>
      <c r="I60" s="19" t="s">
        <v>33</v>
      </c>
      <c r="J60" s="19" t="s">
        <v>33</v>
      </c>
      <c r="K60" s="19" t="s">
        <v>33</v>
      </c>
      <c r="P60" s="46"/>
    </row>
    <row r="61" spans="2:16" x14ac:dyDescent="0.2">
      <c r="B61" s="23" t="s">
        <v>150</v>
      </c>
      <c r="C61" s="71" t="s">
        <v>33</v>
      </c>
      <c r="D61" s="19" t="s">
        <v>33</v>
      </c>
      <c r="E61" s="19" t="s">
        <v>33</v>
      </c>
      <c r="F61" s="40">
        <v>3</v>
      </c>
      <c r="G61" s="40">
        <v>3</v>
      </c>
      <c r="H61" s="19" t="s">
        <v>33</v>
      </c>
      <c r="I61" s="19" t="s">
        <v>33</v>
      </c>
      <c r="J61" s="19" t="s">
        <v>33</v>
      </c>
      <c r="K61" s="19" t="s">
        <v>33</v>
      </c>
      <c r="P61" s="46"/>
    </row>
    <row r="62" spans="2:16" x14ac:dyDescent="0.2">
      <c r="B62" s="23" t="s">
        <v>151</v>
      </c>
      <c r="C62" s="71" t="s">
        <v>33</v>
      </c>
      <c r="D62" s="19" t="s">
        <v>33</v>
      </c>
      <c r="E62" s="19" t="s">
        <v>33</v>
      </c>
      <c r="F62" s="40">
        <v>4</v>
      </c>
      <c r="G62" s="40">
        <v>4</v>
      </c>
      <c r="H62" s="19" t="s">
        <v>33</v>
      </c>
      <c r="I62" s="19" t="s">
        <v>33</v>
      </c>
      <c r="J62" s="19" t="s">
        <v>33</v>
      </c>
      <c r="K62" s="19" t="s">
        <v>33</v>
      </c>
      <c r="P62" s="46"/>
    </row>
    <row r="63" spans="2:16" x14ac:dyDescent="0.2">
      <c r="B63" s="23" t="s">
        <v>152</v>
      </c>
      <c r="C63" s="71" t="s">
        <v>33</v>
      </c>
      <c r="D63" s="19" t="s">
        <v>33</v>
      </c>
      <c r="E63" s="19" t="s">
        <v>33</v>
      </c>
      <c r="F63" s="19" t="s">
        <v>33</v>
      </c>
      <c r="G63" s="19" t="s">
        <v>33</v>
      </c>
      <c r="H63" s="19" t="s">
        <v>33</v>
      </c>
      <c r="I63" s="40">
        <v>1</v>
      </c>
      <c r="J63" s="40">
        <v>1</v>
      </c>
      <c r="K63" s="19" t="s">
        <v>33</v>
      </c>
      <c r="P63" s="46"/>
    </row>
    <row r="64" spans="2:16" x14ac:dyDescent="0.2">
      <c r="B64" s="23" t="s">
        <v>153</v>
      </c>
      <c r="C64" s="22" t="s">
        <v>33</v>
      </c>
      <c r="D64" s="19" t="s">
        <v>33</v>
      </c>
      <c r="E64" s="19" t="s">
        <v>33</v>
      </c>
      <c r="F64" s="24">
        <v>1</v>
      </c>
      <c r="G64" s="24">
        <v>1</v>
      </c>
      <c r="H64" s="19" t="s">
        <v>33</v>
      </c>
      <c r="I64" s="19" t="s">
        <v>33</v>
      </c>
      <c r="J64" s="19" t="s">
        <v>33</v>
      </c>
      <c r="K64" s="19" t="s">
        <v>33</v>
      </c>
      <c r="P64" s="46"/>
    </row>
    <row r="65" spans="1:16" x14ac:dyDescent="0.2">
      <c r="B65" s="68" t="s">
        <v>161</v>
      </c>
      <c r="C65" s="72" t="s">
        <v>33</v>
      </c>
      <c r="D65" s="69" t="s">
        <v>33</v>
      </c>
      <c r="E65" s="69" t="s">
        <v>33</v>
      </c>
      <c r="F65" s="69" t="s">
        <v>33</v>
      </c>
      <c r="G65" s="69" t="s">
        <v>33</v>
      </c>
      <c r="H65" s="69" t="s">
        <v>33</v>
      </c>
      <c r="I65" s="69" t="s">
        <v>33</v>
      </c>
      <c r="J65" s="69" t="s">
        <v>33</v>
      </c>
      <c r="K65" s="69" t="s">
        <v>33</v>
      </c>
      <c r="P65" s="46"/>
    </row>
    <row r="66" spans="1:16" x14ac:dyDescent="0.2">
      <c r="C66" s="28"/>
      <c r="P66" s="46"/>
    </row>
    <row r="67" spans="1:16" x14ac:dyDescent="0.2">
      <c r="B67" s="23" t="s">
        <v>21</v>
      </c>
      <c r="C67" s="71" t="s">
        <v>33</v>
      </c>
      <c r="D67" s="19" t="s">
        <v>33</v>
      </c>
      <c r="E67" s="19" t="s">
        <v>33</v>
      </c>
      <c r="F67" s="19" t="s">
        <v>33</v>
      </c>
      <c r="G67" s="19" t="s">
        <v>33</v>
      </c>
      <c r="H67" s="19" t="s">
        <v>33</v>
      </c>
      <c r="I67" s="19" t="s">
        <v>33</v>
      </c>
      <c r="J67" s="19" t="s">
        <v>33</v>
      </c>
      <c r="K67" s="19" t="s">
        <v>33</v>
      </c>
      <c r="P67" s="46"/>
    </row>
    <row r="68" spans="1:16" x14ac:dyDescent="0.2">
      <c r="B68" s="23" t="s">
        <v>155</v>
      </c>
      <c r="C68" s="71" t="s">
        <v>33</v>
      </c>
      <c r="D68" s="19" t="s">
        <v>33</v>
      </c>
      <c r="E68" s="19" t="s">
        <v>33</v>
      </c>
      <c r="F68" s="19" t="s">
        <v>33</v>
      </c>
      <c r="G68" s="19" t="s">
        <v>33</v>
      </c>
      <c r="H68" s="19" t="s">
        <v>33</v>
      </c>
      <c r="I68" s="19" t="s">
        <v>33</v>
      </c>
      <c r="J68" s="19" t="s">
        <v>33</v>
      </c>
      <c r="K68" s="19" t="s">
        <v>33</v>
      </c>
      <c r="P68" s="46"/>
    </row>
    <row r="69" spans="1:16" x14ac:dyDescent="0.2">
      <c r="B69" s="23" t="s">
        <v>156</v>
      </c>
      <c r="C69" s="71" t="s">
        <v>33</v>
      </c>
      <c r="D69" s="19" t="s">
        <v>33</v>
      </c>
      <c r="E69" s="19" t="s">
        <v>33</v>
      </c>
      <c r="F69" s="19" t="s">
        <v>33</v>
      </c>
      <c r="G69" s="19" t="s">
        <v>33</v>
      </c>
      <c r="H69" s="19" t="s">
        <v>33</v>
      </c>
      <c r="I69" s="19" t="s">
        <v>33</v>
      </c>
      <c r="J69" s="19" t="s">
        <v>33</v>
      </c>
      <c r="K69" s="19" t="s">
        <v>33</v>
      </c>
      <c r="P69" s="46"/>
    </row>
    <row r="70" spans="1:16" ht="18" thickBot="1" x14ac:dyDescent="0.25">
      <c r="B70" s="27"/>
      <c r="C70" s="50"/>
      <c r="D70" s="70"/>
      <c r="E70" s="70"/>
      <c r="F70" s="70"/>
      <c r="G70" s="70"/>
      <c r="H70" s="27"/>
      <c r="I70" s="27"/>
      <c r="J70" s="27"/>
      <c r="K70" s="27"/>
      <c r="P70" s="46"/>
    </row>
    <row r="71" spans="1:16" x14ac:dyDescent="0.2">
      <c r="C71" s="66" t="s">
        <v>165</v>
      </c>
      <c r="D71" s="36"/>
      <c r="F71" s="36"/>
      <c r="G71" s="36"/>
      <c r="P71" s="46"/>
    </row>
    <row r="72" spans="1:16" x14ac:dyDescent="0.2">
      <c r="C72" s="66" t="s">
        <v>34</v>
      </c>
      <c r="P72" s="46"/>
    </row>
    <row r="73" spans="1:16" x14ac:dyDescent="0.2">
      <c r="A73" s="23"/>
      <c r="C73" s="46"/>
      <c r="D73" s="36"/>
      <c r="E73" s="36"/>
      <c r="F73" s="36"/>
      <c r="G73" s="36"/>
      <c r="P73" s="46"/>
    </row>
  </sheetData>
  <phoneticPr fontId="3"/>
  <dataValidations count="2">
    <dataValidation imeMode="off" allowBlank="1" showInputMessage="1" showErrorMessage="1" sqref="F26:H26 JB26:JD26 SX26:SZ26 ACT26:ACV26 AMP26:AMR26 AWL26:AWN26 BGH26:BGJ26 BQD26:BQF26 BZZ26:CAB26 CJV26:CJX26 CTR26:CTT26 DDN26:DDP26 DNJ26:DNL26 DXF26:DXH26 EHB26:EHD26 EQX26:EQZ26 FAT26:FAV26 FKP26:FKR26 FUL26:FUN26 GEH26:GEJ26 GOD26:GOF26 GXZ26:GYB26 HHV26:HHX26 HRR26:HRT26 IBN26:IBP26 ILJ26:ILL26 IVF26:IVH26 JFB26:JFD26 JOX26:JOZ26 JYT26:JYV26 KIP26:KIR26 KSL26:KSN26 LCH26:LCJ26 LMD26:LMF26 LVZ26:LWB26 MFV26:MFX26 MPR26:MPT26 MZN26:MZP26 NJJ26:NJL26 NTF26:NTH26 ODB26:ODD26 OMX26:OMZ26 OWT26:OWV26 PGP26:PGR26 PQL26:PQN26 QAH26:QAJ26 QKD26:QKF26 QTZ26:QUB26 RDV26:RDX26 RNR26:RNT26 RXN26:RXP26 SHJ26:SHL26 SRF26:SRH26 TBB26:TBD26 TKX26:TKZ26 TUT26:TUV26 UEP26:UER26 UOL26:UON26 UYH26:UYJ26 VID26:VIF26 VRZ26:VSB26 WBV26:WBX26 WLR26:WLT26 WVN26:WVP26 F65562:H65562 JB65562:JD65562 SX65562:SZ65562 ACT65562:ACV65562 AMP65562:AMR65562 AWL65562:AWN65562 BGH65562:BGJ65562 BQD65562:BQF65562 BZZ65562:CAB65562 CJV65562:CJX65562 CTR65562:CTT65562 DDN65562:DDP65562 DNJ65562:DNL65562 DXF65562:DXH65562 EHB65562:EHD65562 EQX65562:EQZ65562 FAT65562:FAV65562 FKP65562:FKR65562 FUL65562:FUN65562 GEH65562:GEJ65562 GOD65562:GOF65562 GXZ65562:GYB65562 HHV65562:HHX65562 HRR65562:HRT65562 IBN65562:IBP65562 ILJ65562:ILL65562 IVF65562:IVH65562 JFB65562:JFD65562 JOX65562:JOZ65562 JYT65562:JYV65562 KIP65562:KIR65562 KSL65562:KSN65562 LCH65562:LCJ65562 LMD65562:LMF65562 LVZ65562:LWB65562 MFV65562:MFX65562 MPR65562:MPT65562 MZN65562:MZP65562 NJJ65562:NJL65562 NTF65562:NTH65562 ODB65562:ODD65562 OMX65562:OMZ65562 OWT65562:OWV65562 PGP65562:PGR65562 PQL65562:PQN65562 QAH65562:QAJ65562 QKD65562:QKF65562 QTZ65562:QUB65562 RDV65562:RDX65562 RNR65562:RNT65562 RXN65562:RXP65562 SHJ65562:SHL65562 SRF65562:SRH65562 TBB65562:TBD65562 TKX65562:TKZ65562 TUT65562:TUV65562 UEP65562:UER65562 UOL65562:UON65562 UYH65562:UYJ65562 VID65562:VIF65562 VRZ65562:VSB65562 WBV65562:WBX65562 WLR65562:WLT65562 WVN65562:WVP65562 F131098:H131098 JB131098:JD131098 SX131098:SZ131098 ACT131098:ACV131098 AMP131098:AMR131098 AWL131098:AWN131098 BGH131098:BGJ131098 BQD131098:BQF131098 BZZ131098:CAB131098 CJV131098:CJX131098 CTR131098:CTT131098 DDN131098:DDP131098 DNJ131098:DNL131098 DXF131098:DXH131098 EHB131098:EHD131098 EQX131098:EQZ131098 FAT131098:FAV131098 FKP131098:FKR131098 FUL131098:FUN131098 GEH131098:GEJ131098 GOD131098:GOF131098 GXZ131098:GYB131098 HHV131098:HHX131098 HRR131098:HRT131098 IBN131098:IBP131098 ILJ131098:ILL131098 IVF131098:IVH131098 JFB131098:JFD131098 JOX131098:JOZ131098 JYT131098:JYV131098 KIP131098:KIR131098 KSL131098:KSN131098 LCH131098:LCJ131098 LMD131098:LMF131098 LVZ131098:LWB131098 MFV131098:MFX131098 MPR131098:MPT131098 MZN131098:MZP131098 NJJ131098:NJL131098 NTF131098:NTH131098 ODB131098:ODD131098 OMX131098:OMZ131098 OWT131098:OWV131098 PGP131098:PGR131098 PQL131098:PQN131098 QAH131098:QAJ131098 QKD131098:QKF131098 QTZ131098:QUB131098 RDV131098:RDX131098 RNR131098:RNT131098 RXN131098:RXP131098 SHJ131098:SHL131098 SRF131098:SRH131098 TBB131098:TBD131098 TKX131098:TKZ131098 TUT131098:TUV131098 UEP131098:UER131098 UOL131098:UON131098 UYH131098:UYJ131098 VID131098:VIF131098 VRZ131098:VSB131098 WBV131098:WBX131098 WLR131098:WLT131098 WVN131098:WVP131098 F196634:H196634 JB196634:JD196634 SX196634:SZ196634 ACT196634:ACV196634 AMP196634:AMR196634 AWL196634:AWN196634 BGH196634:BGJ196634 BQD196634:BQF196634 BZZ196634:CAB196634 CJV196634:CJX196634 CTR196634:CTT196634 DDN196634:DDP196634 DNJ196634:DNL196634 DXF196634:DXH196634 EHB196634:EHD196634 EQX196634:EQZ196634 FAT196634:FAV196634 FKP196634:FKR196634 FUL196634:FUN196634 GEH196634:GEJ196634 GOD196634:GOF196634 GXZ196634:GYB196634 HHV196634:HHX196634 HRR196634:HRT196634 IBN196634:IBP196634 ILJ196634:ILL196634 IVF196634:IVH196634 JFB196634:JFD196634 JOX196634:JOZ196634 JYT196634:JYV196634 KIP196634:KIR196634 KSL196634:KSN196634 LCH196634:LCJ196634 LMD196634:LMF196634 LVZ196634:LWB196634 MFV196634:MFX196634 MPR196634:MPT196634 MZN196634:MZP196634 NJJ196634:NJL196634 NTF196634:NTH196634 ODB196634:ODD196634 OMX196634:OMZ196634 OWT196634:OWV196634 PGP196634:PGR196634 PQL196634:PQN196634 QAH196634:QAJ196634 QKD196634:QKF196634 QTZ196634:QUB196634 RDV196634:RDX196634 RNR196634:RNT196634 RXN196634:RXP196634 SHJ196634:SHL196634 SRF196634:SRH196634 TBB196634:TBD196634 TKX196634:TKZ196634 TUT196634:TUV196634 UEP196634:UER196634 UOL196634:UON196634 UYH196634:UYJ196634 VID196634:VIF196634 VRZ196634:VSB196634 WBV196634:WBX196634 WLR196634:WLT196634 WVN196634:WVP196634 F262170:H262170 JB262170:JD262170 SX262170:SZ262170 ACT262170:ACV262170 AMP262170:AMR262170 AWL262170:AWN262170 BGH262170:BGJ262170 BQD262170:BQF262170 BZZ262170:CAB262170 CJV262170:CJX262170 CTR262170:CTT262170 DDN262170:DDP262170 DNJ262170:DNL262170 DXF262170:DXH262170 EHB262170:EHD262170 EQX262170:EQZ262170 FAT262170:FAV262170 FKP262170:FKR262170 FUL262170:FUN262170 GEH262170:GEJ262170 GOD262170:GOF262170 GXZ262170:GYB262170 HHV262170:HHX262170 HRR262170:HRT262170 IBN262170:IBP262170 ILJ262170:ILL262170 IVF262170:IVH262170 JFB262170:JFD262170 JOX262170:JOZ262170 JYT262170:JYV262170 KIP262170:KIR262170 KSL262170:KSN262170 LCH262170:LCJ262170 LMD262170:LMF262170 LVZ262170:LWB262170 MFV262170:MFX262170 MPR262170:MPT262170 MZN262170:MZP262170 NJJ262170:NJL262170 NTF262170:NTH262170 ODB262170:ODD262170 OMX262170:OMZ262170 OWT262170:OWV262170 PGP262170:PGR262170 PQL262170:PQN262170 QAH262170:QAJ262170 QKD262170:QKF262170 QTZ262170:QUB262170 RDV262170:RDX262170 RNR262170:RNT262170 RXN262170:RXP262170 SHJ262170:SHL262170 SRF262170:SRH262170 TBB262170:TBD262170 TKX262170:TKZ262170 TUT262170:TUV262170 UEP262170:UER262170 UOL262170:UON262170 UYH262170:UYJ262170 VID262170:VIF262170 VRZ262170:VSB262170 WBV262170:WBX262170 WLR262170:WLT262170 WVN262170:WVP262170 F327706:H327706 JB327706:JD327706 SX327706:SZ327706 ACT327706:ACV327706 AMP327706:AMR327706 AWL327706:AWN327706 BGH327706:BGJ327706 BQD327706:BQF327706 BZZ327706:CAB327706 CJV327706:CJX327706 CTR327706:CTT327706 DDN327706:DDP327706 DNJ327706:DNL327706 DXF327706:DXH327706 EHB327706:EHD327706 EQX327706:EQZ327706 FAT327706:FAV327706 FKP327706:FKR327706 FUL327706:FUN327706 GEH327706:GEJ327706 GOD327706:GOF327706 GXZ327706:GYB327706 HHV327706:HHX327706 HRR327706:HRT327706 IBN327706:IBP327706 ILJ327706:ILL327706 IVF327706:IVH327706 JFB327706:JFD327706 JOX327706:JOZ327706 JYT327706:JYV327706 KIP327706:KIR327706 KSL327706:KSN327706 LCH327706:LCJ327706 LMD327706:LMF327706 LVZ327706:LWB327706 MFV327706:MFX327706 MPR327706:MPT327706 MZN327706:MZP327706 NJJ327706:NJL327706 NTF327706:NTH327706 ODB327706:ODD327706 OMX327706:OMZ327706 OWT327706:OWV327706 PGP327706:PGR327706 PQL327706:PQN327706 QAH327706:QAJ327706 QKD327706:QKF327706 QTZ327706:QUB327706 RDV327706:RDX327706 RNR327706:RNT327706 RXN327706:RXP327706 SHJ327706:SHL327706 SRF327706:SRH327706 TBB327706:TBD327706 TKX327706:TKZ327706 TUT327706:TUV327706 UEP327706:UER327706 UOL327706:UON327706 UYH327706:UYJ327706 VID327706:VIF327706 VRZ327706:VSB327706 WBV327706:WBX327706 WLR327706:WLT327706 WVN327706:WVP327706 F393242:H393242 JB393242:JD393242 SX393242:SZ393242 ACT393242:ACV393242 AMP393242:AMR393242 AWL393242:AWN393242 BGH393242:BGJ393242 BQD393242:BQF393242 BZZ393242:CAB393242 CJV393242:CJX393242 CTR393242:CTT393242 DDN393242:DDP393242 DNJ393242:DNL393242 DXF393242:DXH393242 EHB393242:EHD393242 EQX393242:EQZ393242 FAT393242:FAV393242 FKP393242:FKR393242 FUL393242:FUN393242 GEH393242:GEJ393242 GOD393242:GOF393242 GXZ393242:GYB393242 HHV393242:HHX393242 HRR393242:HRT393242 IBN393242:IBP393242 ILJ393242:ILL393242 IVF393242:IVH393242 JFB393242:JFD393242 JOX393242:JOZ393242 JYT393242:JYV393242 KIP393242:KIR393242 KSL393242:KSN393242 LCH393242:LCJ393242 LMD393242:LMF393242 LVZ393242:LWB393242 MFV393242:MFX393242 MPR393242:MPT393242 MZN393242:MZP393242 NJJ393242:NJL393242 NTF393242:NTH393242 ODB393242:ODD393242 OMX393242:OMZ393242 OWT393242:OWV393242 PGP393242:PGR393242 PQL393242:PQN393242 QAH393242:QAJ393242 QKD393242:QKF393242 QTZ393242:QUB393242 RDV393242:RDX393242 RNR393242:RNT393242 RXN393242:RXP393242 SHJ393242:SHL393242 SRF393242:SRH393242 TBB393242:TBD393242 TKX393242:TKZ393242 TUT393242:TUV393242 UEP393242:UER393242 UOL393242:UON393242 UYH393242:UYJ393242 VID393242:VIF393242 VRZ393242:VSB393242 WBV393242:WBX393242 WLR393242:WLT393242 WVN393242:WVP393242 F458778:H458778 JB458778:JD458778 SX458778:SZ458778 ACT458778:ACV458778 AMP458778:AMR458778 AWL458778:AWN458778 BGH458778:BGJ458778 BQD458778:BQF458778 BZZ458778:CAB458778 CJV458778:CJX458778 CTR458778:CTT458778 DDN458778:DDP458778 DNJ458778:DNL458778 DXF458778:DXH458778 EHB458778:EHD458778 EQX458778:EQZ458778 FAT458778:FAV458778 FKP458778:FKR458778 FUL458778:FUN458778 GEH458778:GEJ458778 GOD458778:GOF458778 GXZ458778:GYB458778 HHV458778:HHX458778 HRR458778:HRT458778 IBN458778:IBP458778 ILJ458778:ILL458778 IVF458778:IVH458778 JFB458778:JFD458778 JOX458778:JOZ458778 JYT458778:JYV458778 KIP458778:KIR458778 KSL458778:KSN458778 LCH458778:LCJ458778 LMD458778:LMF458778 LVZ458778:LWB458778 MFV458778:MFX458778 MPR458778:MPT458778 MZN458778:MZP458778 NJJ458778:NJL458778 NTF458778:NTH458778 ODB458778:ODD458778 OMX458778:OMZ458778 OWT458778:OWV458778 PGP458778:PGR458778 PQL458778:PQN458778 QAH458778:QAJ458778 QKD458778:QKF458778 QTZ458778:QUB458778 RDV458778:RDX458778 RNR458778:RNT458778 RXN458778:RXP458778 SHJ458778:SHL458778 SRF458778:SRH458778 TBB458778:TBD458778 TKX458778:TKZ458778 TUT458778:TUV458778 UEP458778:UER458778 UOL458778:UON458778 UYH458778:UYJ458778 VID458778:VIF458778 VRZ458778:VSB458778 WBV458778:WBX458778 WLR458778:WLT458778 WVN458778:WVP458778 F524314:H524314 JB524314:JD524314 SX524314:SZ524314 ACT524314:ACV524314 AMP524314:AMR524314 AWL524314:AWN524314 BGH524314:BGJ524314 BQD524314:BQF524314 BZZ524314:CAB524314 CJV524314:CJX524314 CTR524314:CTT524314 DDN524314:DDP524314 DNJ524314:DNL524314 DXF524314:DXH524314 EHB524314:EHD524314 EQX524314:EQZ524314 FAT524314:FAV524314 FKP524314:FKR524314 FUL524314:FUN524314 GEH524314:GEJ524314 GOD524314:GOF524314 GXZ524314:GYB524314 HHV524314:HHX524314 HRR524314:HRT524314 IBN524314:IBP524314 ILJ524314:ILL524314 IVF524314:IVH524314 JFB524314:JFD524314 JOX524314:JOZ524314 JYT524314:JYV524314 KIP524314:KIR524314 KSL524314:KSN524314 LCH524314:LCJ524314 LMD524314:LMF524314 LVZ524314:LWB524314 MFV524314:MFX524314 MPR524314:MPT524314 MZN524314:MZP524314 NJJ524314:NJL524314 NTF524314:NTH524314 ODB524314:ODD524314 OMX524314:OMZ524314 OWT524314:OWV524314 PGP524314:PGR524314 PQL524314:PQN524314 QAH524314:QAJ524314 QKD524314:QKF524314 QTZ524314:QUB524314 RDV524314:RDX524314 RNR524314:RNT524314 RXN524314:RXP524314 SHJ524314:SHL524314 SRF524314:SRH524314 TBB524314:TBD524314 TKX524314:TKZ524314 TUT524314:TUV524314 UEP524314:UER524314 UOL524314:UON524314 UYH524314:UYJ524314 VID524314:VIF524314 VRZ524314:VSB524314 WBV524314:WBX524314 WLR524314:WLT524314 WVN524314:WVP524314 F589850:H589850 JB589850:JD589850 SX589850:SZ589850 ACT589850:ACV589850 AMP589850:AMR589850 AWL589850:AWN589850 BGH589850:BGJ589850 BQD589850:BQF589850 BZZ589850:CAB589850 CJV589850:CJX589850 CTR589850:CTT589850 DDN589850:DDP589850 DNJ589850:DNL589850 DXF589850:DXH589850 EHB589850:EHD589850 EQX589850:EQZ589850 FAT589850:FAV589850 FKP589850:FKR589850 FUL589850:FUN589850 GEH589850:GEJ589850 GOD589850:GOF589850 GXZ589850:GYB589850 HHV589850:HHX589850 HRR589850:HRT589850 IBN589850:IBP589850 ILJ589850:ILL589850 IVF589850:IVH589850 JFB589850:JFD589850 JOX589850:JOZ589850 JYT589850:JYV589850 KIP589850:KIR589850 KSL589850:KSN589850 LCH589850:LCJ589850 LMD589850:LMF589850 LVZ589850:LWB589850 MFV589850:MFX589850 MPR589850:MPT589850 MZN589850:MZP589850 NJJ589850:NJL589850 NTF589850:NTH589850 ODB589850:ODD589850 OMX589850:OMZ589850 OWT589850:OWV589850 PGP589850:PGR589850 PQL589850:PQN589850 QAH589850:QAJ589850 QKD589850:QKF589850 QTZ589850:QUB589850 RDV589850:RDX589850 RNR589850:RNT589850 RXN589850:RXP589850 SHJ589850:SHL589850 SRF589850:SRH589850 TBB589850:TBD589850 TKX589850:TKZ589850 TUT589850:TUV589850 UEP589850:UER589850 UOL589850:UON589850 UYH589850:UYJ589850 VID589850:VIF589850 VRZ589850:VSB589850 WBV589850:WBX589850 WLR589850:WLT589850 WVN589850:WVP589850 F655386:H655386 JB655386:JD655386 SX655386:SZ655386 ACT655386:ACV655386 AMP655386:AMR655386 AWL655386:AWN655386 BGH655386:BGJ655386 BQD655386:BQF655386 BZZ655386:CAB655386 CJV655386:CJX655386 CTR655386:CTT655386 DDN655386:DDP655386 DNJ655386:DNL655386 DXF655386:DXH655386 EHB655386:EHD655386 EQX655386:EQZ655386 FAT655386:FAV655386 FKP655386:FKR655386 FUL655386:FUN655386 GEH655386:GEJ655386 GOD655386:GOF655386 GXZ655386:GYB655386 HHV655386:HHX655386 HRR655386:HRT655386 IBN655386:IBP655386 ILJ655386:ILL655386 IVF655386:IVH655386 JFB655386:JFD655386 JOX655386:JOZ655386 JYT655386:JYV655386 KIP655386:KIR655386 KSL655386:KSN655386 LCH655386:LCJ655386 LMD655386:LMF655386 LVZ655386:LWB655386 MFV655386:MFX655386 MPR655386:MPT655386 MZN655386:MZP655386 NJJ655386:NJL655386 NTF655386:NTH655386 ODB655386:ODD655386 OMX655386:OMZ655386 OWT655386:OWV655386 PGP655386:PGR655386 PQL655386:PQN655386 QAH655386:QAJ655386 QKD655386:QKF655386 QTZ655386:QUB655386 RDV655386:RDX655386 RNR655386:RNT655386 RXN655386:RXP655386 SHJ655386:SHL655386 SRF655386:SRH655386 TBB655386:TBD655386 TKX655386:TKZ655386 TUT655386:TUV655386 UEP655386:UER655386 UOL655386:UON655386 UYH655386:UYJ655386 VID655386:VIF655386 VRZ655386:VSB655386 WBV655386:WBX655386 WLR655386:WLT655386 WVN655386:WVP655386 F720922:H720922 JB720922:JD720922 SX720922:SZ720922 ACT720922:ACV720922 AMP720922:AMR720922 AWL720922:AWN720922 BGH720922:BGJ720922 BQD720922:BQF720922 BZZ720922:CAB720922 CJV720922:CJX720922 CTR720922:CTT720922 DDN720922:DDP720922 DNJ720922:DNL720922 DXF720922:DXH720922 EHB720922:EHD720922 EQX720922:EQZ720922 FAT720922:FAV720922 FKP720922:FKR720922 FUL720922:FUN720922 GEH720922:GEJ720922 GOD720922:GOF720922 GXZ720922:GYB720922 HHV720922:HHX720922 HRR720922:HRT720922 IBN720922:IBP720922 ILJ720922:ILL720922 IVF720922:IVH720922 JFB720922:JFD720922 JOX720922:JOZ720922 JYT720922:JYV720922 KIP720922:KIR720922 KSL720922:KSN720922 LCH720922:LCJ720922 LMD720922:LMF720922 LVZ720922:LWB720922 MFV720922:MFX720922 MPR720922:MPT720922 MZN720922:MZP720922 NJJ720922:NJL720922 NTF720922:NTH720922 ODB720922:ODD720922 OMX720922:OMZ720922 OWT720922:OWV720922 PGP720922:PGR720922 PQL720922:PQN720922 QAH720922:QAJ720922 QKD720922:QKF720922 QTZ720922:QUB720922 RDV720922:RDX720922 RNR720922:RNT720922 RXN720922:RXP720922 SHJ720922:SHL720922 SRF720922:SRH720922 TBB720922:TBD720922 TKX720922:TKZ720922 TUT720922:TUV720922 UEP720922:UER720922 UOL720922:UON720922 UYH720922:UYJ720922 VID720922:VIF720922 VRZ720922:VSB720922 WBV720922:WBX720922 WLR720922:WLT720922 WVN720922:WVP720922 F786458:H786458 JB786458:JD786458 SX786458:SZ786458 ACT786458:ACV786458 AMP786458:AMR786458 AWL786458:AWN786458 BGH786458:BGJ786458 BQD786458:BQF786458 BZZ786458:CAB786458 CJV786458:CJX786458 CTR786458:CTT786458 DDN786458:DDP786458 DNJ786458:DNL786458 DXF786458:DXH786458 EHB786458:EHD786458 EQX786458:EQZ786458 FAT786458:FAV786458 FKP786458:FKR786458 FUL786458:FUN786458 GEH786458:GEJ786458 GOD786458:GOF786458 GXZ786458:GYB786458 HHV786458:HHX786458 HRR786458:HRT786458 IBN786458:IBP786458 ILJ786458:ILL786458 IVF786458:IVH786458 JFB786458:JFD786458 JOX786458:JOZ786458 JYT786458:JYV786458 KIP786458:KIR786458 KSL786458:KSN786458 LCH786458:LCJ786458 LMD786458:LMF786458 LVZ786458:LWB786458 MFV786458:MFX786458 MPR786458:MPT786458 MZN786458:MZP786458 NJJ786458:NJL786458 NTF786458:NTH786458 ODB786458:ODD786458 OMX786458:OMZ786458 OWT786458:OWV786458 PGP786458:PGR786458 PQL786458:PQN786458 QAH786458:QAJ786458 QKD786458:QKF786458 QTZ786458:QUB786458 RDV786458:RDX786458 RNR786458:RNT786458 RXN786458:RXP786458 SHJ786458:SHL786458 SRF786458:SRH786458 TBB786458:TBD786458 TKX786458:TKZ786458 TUT786458:TUV786458 UEP786458:UER786458 UOL786458:UON786458 UYH786458:UYJ786458 VID786458:VIF786458 VRZ786458:VSB786458 WBV786458:WBX786458 WLR786458:WLT786458 WVN786458:WVP786458 F851994:H851994 JB851994:JD851994 SX851994:SZ851994 ACT851994:ACV851994 AMP851994:AMR851994 AWL851994:AWN851994 BGH851994:BGJ851994 BQD851994:BQF851994 BZZ851994:CAB851994 CJV851994:CJX851994 CTR851994:CTT851994 DDN851994:DDP851994 DNJ851994:DNL851994 DXF851994:DXH851994 EHB851994:EHD851994 EQX851994:EQZ851994 FAT851994:FAV851994 FKP851994:FKR851994 FUL851994:FUN851994 GEH851994:GEJ851994 GOD851994:GOF851994 GXZ851994:GYB851994 HHV851994:HHX851994 HRR851994:HRT851994 IBN851994:IBP851994 ILJ851994:ILL851994 IVF851994:IVH851994 JFB851994:JFD851994 JOX851994:JOZ851994 JYT851994:JYV851994 KIP851994:KIR851994 KSL851994:KSN851994 LCH851994:LCJ851994 LMD851994:LMF851994 LVZ851994:LWB851994 MFV851994:MFX851994 MPR851994:MPT851994 MZN851994:MZP851994 NJJ851994:NJL851994 NTF851994:NTH851994 ODB851994:ODD851994 OMX851994:OMZ851994 OWT851994:OWV851994 PGP851994:PGR851994 PQL851994:PQN851994 QAH851994:QAJ851994 QKD851994:QKF851994 QTZ851994:QUB851994 RDV851994:RDX851994 RNR851994:RNT851994 RXN851994:RXP851994 SHJ851994:SHL851994 SRF851994:SRH851994 TBB851994:TBD851994 TKX851994:TKZ851994 TUT851994:TUV851994 UEP851994:UER851994 UOL851994:UON851994 UYH851994:UYJ851994 VID851994:VIF851994 VRZ851994:VSB851994 WBV851994:WBX851994 WLR851994:WLT851994 WVN851994:WVP851994 F917530:H917530 JB917530:JD917530 SX917530:SZ917530 ACT917530:ACV917530 AMP917530:AMR917530 AWL917530:AWN917530 BGH917530:BGJ917530 BQD917530:BQF917530 BZZ917530:CAB917530 CJV917530:CJX917530 CTR917530:CTT917530 DDN917530:DDP917530 DNJ917530:DNL917530 DXF917530:DXH917530 EHB917530:EHD917530 EQX917530:EQZ917530 FAT917530:FAV917530 FKP917530:FKR917530 FUL917530:FUN917530 GEH917530:GEJ917530 GOD917530:GOF917530 GXZ917530:GYB917530 HHV917530:HHX917530 HRR917530:HRT917530 IBN917530:IBP917530 ILJ917530:ILL917530 IVF917530:IVH917530 JFB917530:JFD917530 JOX917530:JOZ917530 JYT917530:JYV917530 KIP917530:KIR917530 KSL917530:KSN917530 LCH917530:LCJ917530 LMD917530:LMF917530 LVZ917530:LWB917530 MFV917530:MFX917530 MPR917530:MPT917530 MZN917530:MZP917530 NJJ917530:NJL917530 NTF917530:NTH917530 ODB917530:ODD917530 OMX917530:OMZ917530 OWT917530:OWV917530 PGP917530:PGR917530 PQL917530:PQN917530 QAH917530:QAJ917530 QKD917530:QKF917530 QTZ917530:QUB917530 RDV917530:RDX917530 RNR917530:RNT917530 RXN917530:RXP917530 SHJ917530:SHL917530 SRF917530:SRH917530 TBB917530:TBD917530 TKX917530:TKZ917530 TUT917530:TUV917530 UEP917530:UER917530 UOL917530:UON917530 UYH917530:UYJ917530 VID917530:VIF917530 VRZ917530:VSB917530 WBV917530:WBX917530 WLR917530:WLT917530 WVN917530:WVP917530 F983066:H983066 JB983066:JD983066 SX983066:SZ983066 ACT983066:ACV983066 AMP983066:AMR983066 AWL983066:AWN983066 BGH983066:BGJ983066 BQD983066:BQF983066 BZZ983066:CAB983066 CJV983066:CJX983066 CTR983066:CTT983066 DDN983066:DDP983066 DNJ983066:DNL983066 DXF983066:DXH983066 EHB983066:EHD983066 EQX983066:EQZ983066 FAT983066:FAV983066 FKP983066:FKR983066 FUL983066:FUN983066 GEH983066:GEJ983066 GOD983066:GOF983066 GXZ983066:GYB983066 HHV983066:HHX983066 HRR983066:HRT983066 IBN983066:IBP983066 ILJ983066:ILL983066 IVF983066:IVH983066 JFB983066:JFD983066 JOX983066:JOZ983066 JYT983066:JYV983066 KIP983066:KIR983066 KSL983066:KSN983066 LCH983066:LCJ983066 LMD983066:LMF983066 LVZ983066:LWB983066 MFV983066:MFX983066 MPR983066:MPT983066 MZN983066:MZP983066 NJJ983066:NJL983066 NTF983066:NTH983066 ODB983066:ODD983066 OMX983066:OMZ983066 OWT983066:OWV983066 PGP983066:PGR983066 PQL983066:PQN983066 QAH983066:QAJ983066 QKD983066:QKF983066 QTZ983066:QUB983066 RDV983066:RDX983066 RNR983066:RNT983066 RXN983066:RXP983066 SHJ983066:SHL983066 SRF983066:SRH983066 TBB983066:TBD983066 TKX983066:TKZ983066 TUT983066:TUV983066 UEP983066:UER983066 UOL983066:UON983066 UYH983066:UYJ983066 VID983066:VIF983066 VRZ983066:VSB983066 WBV983066:WBX983066 WLR983066:WLT983066 WVN983066:WVP983066 C46:G46 IY46:JC46 SU46:SY46 ACQ46:ACU46 AMM46:AMQ46 AWI46:AWM46 BGE46:BGI46 BQA46:BQE46 BZW46:CAA46 CJS46:CJW46 CTO46:CTS46 DDK46:DDO46 DNG46:DNK46 DXC46:DXG46 EGY46:EHC46 EQU46:EQY46 FAQ46:FAU46 FKM46:FKQ46 FUI46:FUM46 GEE46:GEI46 GOA46:GOE46 GXW46:GYA46 HHS46:HHW46 HRO46:HRS46 IBK46:IBO46 ILG46:ILK46 IVC46:IVG46 JEY46:JFC46 JOU46:JOY46 JYQ46:JYU46 KIM46:KIQ46 KSI46:KSM46 LCE46:LCI46 LMA46:LME46 LVW46:LWA46 MFS46:MFW46 MPO46:MPS46 MZK46:MZO46 NJG46:NJK46 NTC46:NTG46 OCY46:ODC46 OMU46:OMY46 OWQ46:OWU46 PGM46:PGQ46 PQI46:PQM46 QAE46:QAI46 QKA46:QKE46 QTW46:QUA46 RDS46:RDW46 RNO46:RNS46 RXK46:RXO46 SHG46:SHK46 SRC46:SRG46 TAY46:TBC46 TKU46:TKY46 TUQ46:TUU46 UEM46:UEQ46 UOI46:UOM46 UYE46:UYI46 VIA46:VIE46 VRW46:VSA46 WBS46:WBW46 WLO46:WLS46 WVK46:WVO46 C65582:G65582 IY65582:JC65582 SU65582:SY65582 ACQ65582:ACU65582 AMM65582:AMQ65582 AWI65582:AWM65582 BGE65582:BGI65582 BQA65582:BQE65582 BZW65582:CAA65582 CJS65582:CJW65582 CTO65582:CTS65582 DDK65582:DDO65582 DNG65582:DNK65582 DXC65582:DXG65582 EGY65582:EHC65582 EQU65582:EQY65582 FAQ65582:FAU65582 FKM65582:FKQ65582 FUI65582:FUM65582 GEE65582:GEI65582 GOA65582:GOE65582 GXW65582:GYA65582 HHS65582:HHW65582 HRO65582:HRS65582 IBK65582:IBO65582 ILG65582:ILK65582 IVC65582:IVG65582 JEY65582:JFC65582 JOU65582:JOY65582 JYQ65582:JYU65582 KIM65582:KIQ65582 KSI65582:KSM65582 LCE65582:LCI65582 LMA65582:LME65582 LVW65582:LWA65582 MFS65582:MFW65582 MPO65582:MPS65582 MZK65582:MZO65582 NJG65582:NJK65582 NTC65582:NTG65582 OCY65582:ODC65582 OMU65582:OMY65582 OWQ65582:OWU65582 PGM65582:PGQ65582 PQI65582:PQM65582 QAE65582:QAI65582 QKA65582:QKE65582 QTW65582:QUA65582 RDS65582:RDW65582 RNO65582:RNS65582 RXK65582:RXO65582 SHG65582:SHK65582 SRC65582:SRG65582 TAY65582:TBC65582 TKU65582:TKY65582 TUQ65582:TUU65582 UEM65582:UEQ65582 UOI65582:UOM65582 UYE65582:UYI65582 VIA65582:VIE65582 VRW65582:VSA65582 WBS65582:WBW65582 WLO65582:WLS65582 WVK65582:WVO65582 C131118:G131118 IY131118:JC131118 SU131118:SY131118 ACQ131118:ACU131118 AMM131118:AMQ131118 AWI131118:AWM131118 BGE131118:BGI131118 BQA131118:BQE131118 BZW131118:CAA131118 CJS131118:CJW131118 CTO131118:CTS131118 DDK131118:DDO131118 DNG131118:DNK131118 DXC131118:DXG131118 EGY131118:EHC131118 EQU131118:EQY131118 FAQ131118:FAU131118 FKM131118:FKQ131118 FUI131118:FUM131118 GEE131118:GEI131118 GOA131118:GOE131118 GXW131118:GYA131118 HHS131118:HHW131118 HRO131118:HRS131118 IBK131118:IBO131118 ILG131118:ILK131118 IVC131118:IVG131118 JEY131118:JFC131118 JOU131118:JOY131118 JYQ131118:JYU131118 KIM131118:KIQ131118 KSI131118:KSM131118 LCE131118:LCI131118 LMA131118:LME131118 LVW131118:LWA131118 MFS131118:MFW131118 MPO131118:MPS131118 MZK131118:MZO131118 NJG131118:NJK131118 NTC131118:NTG131118 OCY131118:ODC131118 OMU131118:OMY131118 OWQ131118:OWU131118 PGM131118:PGQ131118 PQI131118:PQM131118 QAE131118:QAI131118 QKA131118:QKE131118 QTW131118:QUA131118 RDS131118:RDW131118 RNO131118:RNS131118 RXK131118:RXO131118 SHG131118:SHK131118 SRC131118:SRG131118 TAY131118:TBC131118 TKU131118:TKY131118 TUQ131118:TUU131118 UEM131118:UEQ131118 UOI131118:UOM131118 UYE131118:UYI131118 VIA131118:VIE131118 VRW131118:VSA131118 WBS131118:WBW131118 WLO131118:WLS131118 WVK131118:WVO131118 C196654:G196654 IY196654:JC196654 SU196654:SY196654 ACQ196654:ACU196654 AMM196654:AMQ196654 AWI196654:AWM196654 BGE196654:BGI196654 BQA196654:BQE196654 BZW196654:CAA196654 CJS196654:CJW196654 CTO196654:CTS196654 DDK196654:DDO196654 DNG196654:DNK196654 DXC196654:DXG196654 EGY196654:EHC196654 EQU196654:EQY196654 FAQ196654:FAU196654 FKM196654:FKQ196654 FUI196654:FUM196654 GEE196654:GEI196654 GOA196654:GOE196654 GXW196654:GYA196654 HHS196654:HHW196654 HRO196654:HRS196654 IBK196654:IBO196654 ILG196654:ILK196654 IVC196654:IVG196654 JEY196654:JFC196654 JOU196654:JOY196654 JYQ196654:JYU196654 KIM196654:KIQ196654 KSI196654:KSM196654 LCE196654:LCI196654 LMA196654:LME196654 LVW196654:LWA196654 MFS196654:MFW196654 MPO196654:MPS196654 MZK196654:MZO196654 NJG196654:NJK196654 NTC196654:NTG196654 OCY196654:ODC196654 OMU196654:OMY196654 OWQ196654:OWU196654 PGM196654:PGQ196654 PQI196654:PQM196654 QAE196654:QAI196654 QKA196654:QKE196654 QTW196654:QUA196654 RDS196654:RDW196654 RNO196654:RNS196654 RXK196654:RXO196654 SHG196654:SHK196654 SRC196654:SRG196654 TAY196654:TBC196654 TKU196654:TKY196654 TUQ196654:TUU196654 UEM196654:UEQ196654 UOI196654:UOM196654 UYE196654:UYI196654 VIA196654:VIE196654 VRW196654:VSA196654 WBS196654:WBW196654 WLO196654:WLS196654 WVK196654:WVO196654 C262190:G262190 IY262190:JC262190 SU262190:SY262190 ACQ262190:ACU262190 AMM262190:AMQ262190 AWI262190:AWM262190 BGE262190:BGI262190 BQA262190:BQE262190 BZW262190:CAA262190 CJS262190:CJW262190 CTO262190:CTS262190 DDK262190:DDO262190 DNG262190:DNK262190 DXC262190:DXG262190 EGY262190:EHC262190 EQU262190:EQY262190 FAQ262190:FAU262190 FKM262190:FKQ262190 FUI262190:FUM262190 GEE262190:GEI262190 GOA262190:GOE262190 GXW262190:GYA262190 HHS262190:HHW262190 HRO262190:HRS262190 IBK262190:IBO262190 ILG262190:ILK262190 IVC262190:IVG262190 JEY262190:JFC262190 JOU262190:JOY262190 JYQ262190:JYU262190 KIM262190:KIQ262190 KSI262190:KSM262190 LCE262190:LCI262190 LMA262190:LME262190 LVW262190:LWA262190 MFS262190:MFW262190 MPO262190:MPS262190 MZK262190:MZO262190 NJG262190:NJK262190 NTC262190:NTG262190 OCY262190:ODC262190 OMU262190:OMY262190 OWQ262190:OWU262190 PGM262190:PGQ262190 PQI262190:PQM262190 QAE262190:QAI262190 QKA262190:QKE262190 QTW262190:QUA262190 RDS262190:RDW262190 RNO262190:RNS262190 RXK262190:RXO262190 SHG262190:SHK262190 SRC262190:SRG262190 TAY262190:TBC262190 TKU262190:TKY262190 TUQ262190:TUU262190 UEM262190:UEQ262190 UOI262190:UOM262190 UYE262190:UYI262190 VIA262190:VIE262190 VRW262190:VSA262190 WBS262190:WBW262190 WLO262190:WLS262190 WVK262190:WVO262190 C327726:G327726 IY327726:JC327726 SU327726:SY327726 ACQ327726:ACU327726 AMM327726:AMQ327726 AWI327726:AWM327726 BGE327726:BGI327726 BQA327726:BQE327726 BZW327726:CAA327726 CJS327726:CJW327726 CTO327726:CTS327726 DDK327726:DDO327726 DNG327726:DNK327726 DXC327726:DXG327726 EGY327726:EHC327726 EQU327726:EQY327726 FAQ327726:FAU327726 FKM327726:FKQ327726 FUI327726:FUM327726 GEE327726:GEI327726 GOA327726:GOE327726 GXW327726:GYA327726 HHS327726:HHW327726 HRO327726:HRS327726 IBK327726:IBO327726 ILG327726:ILK327726 IVC327726:IVG327726 JEY327726:JFC327726 JOU327726:JOY327726 JYQ327726:JYU327726 KIM327726:KIQ327726 KSI327726:KSM327726 LCE327726:LCI327726 LMA327726:LME327726 LVW327726:LWA327726 MFS327726:MFW327726 MPO327726:MPS327726 MZK327726:MZO327726 NJG327726:NJK327726 NTC327726:NTG327726 OCY327726:ODC327726 OMU327726:OMY327726 OWQ327726:OWU327726 PGM327726:PGQ327726 PQI327726:PQM327726 QAE327726:QAI327726 QKA327726:QKE327726 QTW327726:QUA327726 RDS327726:RDW327726 RNO327726:RNS327726 RXK327726:RXO327726 SHG327726:SHK327726 SRC327726:SRG327726 TAY327726:TBC327726 TKU327726:TKY327726 TUQ327726:TUU327726 UEM327726:UEQ327726 UOI327726:UOM327726 UYE327726:UYI327726 VIA327726:VIE327726 VRW327726:VSA327726 WBS327726:WBW327726 WLO327726:WLS327726 WVK327726:WVO327726 C393262:G393262 IY393262:JC393262 SU393262:SY393262 ACQ393262:ACU393262 AMM393262:AMQ393262 AWI393262:AWM393262 BGE393262:BGI393262 BQA393262:BQE393262 BZW393262:CAA393262 CJS393262:CJW393262 CTO393262:CTS393262 DDK393262:DDO393262 DNG393262:DNK393262 DXC393262:DXG393262 EGY393262:EHC393262 EQU393262:EQY393262 FAQ393262:FAU393262 FKM393262:FKQ393262 FUI393262:FUM393262 GEE393262:GEI393262 GOA393262:GOE393262 GXW393262:GYA393262 HHS393262:HHW393262 HRO393262:HRS393262 IBK393262:IBO393262 ILG393262:ILK393262 IVC393262:IVG393262 JEY393262:JFC393262 JOU393262:JOY393262 JYQ393262:JYU393262 KIM393262:KIQ393262 KSI393262:KSM393262 LCE393262:LCI393262 LMA393262:LME393262 LVW393262:LWA393262 MFS393262:MFW393262 MPO393262:MPS393262 MZK393262:MZO393262 NJG393262:NJK393262 NTC393262:NTG393262 OCY393262:ODC393262 OMU393262:OMY393262 OWQ393262:OWU393262 PGM393262:PGQ393262 PQI393262:PQM393262 QAE393262:QAI393262 QKA393262:QKE393262 QTW393262:QUA393262 RDS393262:RDW393262 RNO393262:RNS393262 RXK393262:RXO393262 SHG393262:SHK393262 SRC393262:SRG393262 TAY393262:TBC393262 TKU393262:TKY393262 TUQ393262:TUU393262 UEM393262:UEQ393262 UOI393262:UOM393262 UYE393262:UYI393262 VIA393262:VIE393262 VRW393262:VSA393262 WBS393262:WBW393262 WLO393262:WLS393262 WVK393262:WVO393262 C458798:G458798 IY458798:JC458798 SU458798:SY458798 ACQ458798:ACU458798 AMM458798:AMQ458798 AWI458798:AWM458798 BGE458798:BGI458798 BQA458798:BQE458798 BZW458798:CAA458798 CJS458798:CJW458798 CTO458798:CTS458798 DDK458798:DDO458798 DNG458798:DNK458798 DXC458798:DXG458798 EGY458798:EHC458798 EQU458798:EQY458798 FAQ458798:FAU458798 FKM458798:FKQ458798 FUI458798:FUM458798 GEE458798:GEI458798 GOA458798:GOE458798 GXW458798:GYA458798 HHS458798:HHW458798 HRO458798:HRS458798 IBK458798:IBO458798 ILG458798:ILK458798 IVC458798:IVG458798 JEY458798:JFC458798 JOU458798:JOY458798 JYQ458798:JYU458798 KIM458798:KIQ458798 KSI458798:KSM458798 LCE458798:LCI458798 LMA458798:LME458798 LVW458798:LWA458798 MFS458798:MFW458798 MPO458798:MPS458798 MZK458798:MZO458798 NJG458798:NJK458798 NTC458798:NTG458798 OCY458798:ODC458798 OMU458798:OMY458798 OWQ458798:OWU458798 PGM458798:PGQ458798 PQI458798:PQM458798 QAE458798:QAI458798 QKA458798:QKE458798 QTW458798:QUA458798 RDS458798:RDW458798 RNO458798:RNS458798 RXK458798:RXO458798 SHG458798:SHK458798 SRC458798:SRG458798 TAY458798:TBC458798 TKU458798:TKY458798 TUQ458798:TUU458798 UEM458798:UEQ458798 UOI458798:UOM458798 UYE458798:UYI458798 VIA458798:VIE458798 VRW458798:VSA458798 WBS458798:WBW458798 WLO458798:WLS458798 WVK458798:WVO458798 C524334:G524334 IY524334:JC524334 SU524334:SY524334 ACQ524334:ACU524334 AMM524334:AMQ524334 AWI524334:AWM524334 BGE524334:BGI524334 BQA524334:BQE524334 BZW524334:CAA524334 CJS524334:CJW524334 CTO524334:CTS524334 DDK524334:DDO524334 DNG524334:DNK524334 DXC524334:DXG524334 EGY524334:EHC524334 EQU524334:EQY524334 FAQ524334:FAU524334 FKM524334:FKQ524334 FUI524334:FUM524334 GEE524334:GEI524334 GOA524334:GOE524334 GXW524334:GYA524334 HHS524334:HHW524334 HRO524334:HRS524334 IBK524334:IBO524334 ILG524334:ILK524334 IVC524334:IVG524334 JEY524334:JFC524334 JOU524334:JOY524334 JYQ524334:JYU524334 KIM524334:KIQ524334 KSI524334:KSM524334 LCE524334:LCI524334 LMA524334:LME524334 LVW524334:LWA524334 MFS524334:MFW524334 MPO524334:MPS524334 MZK524334:MZO524334 NJG524334:NJK524334 NTC524334:NTG524334 OCY524334:ODC524334 OMU524334:OMY524334 OWQ524334:OWU524334 PGM524334:PGQ524334 PQI524334:PQM524334 QAE524334:QAI524334 QKA524334:QKE524334 QTW524334:QUA524334 RDS524334:RDW524334 RNO524334:RNS524334 RXK524334:RXO524334 SHG524334:SHK524334 SRC524334:SRG524334 TAY524334:TBC524334 TKU524334:TKY524334 TUQ524334:TUU524334 UEM524334:UEQ524334 UOI524334:UOM524334 UYE524334:UYI524334 VIA524334:VIE524334 VRW524334:VSA524334 WBS524334:WBW524334 WLO524334:WLS524334 WVK524334:WVO524334 C589870:G589870 IY589870:JC589870 SU589870:SY589870 ACQ589870:ACU589870 AMM589870:AMQ589870 AWI589870:AWM589870 BGE589870:BGI589870 BQA589870:BQE589870 BZW589870:CAA589870 CJS589870:CJW589870 CTO589870:CTS589870 DDK589870:DDO589870 DNG589870:DNK589870 DXC589870:DXG589870 EGY589870:EHC589870 EQU589870:EQY589870 FAQ589870:FAU589870 FKM589870:FKQ589870 FUI589870:FUM589870 GEE589870:GEI589870 GOA589870:GOE589870 GXW589870:GYA589870 HHS589870:HHW589870 HRO589870:HRS589870 IBK589870:IBO589870 ILG589870:ILK589870 IVC589870:IVG589870 JEY589870:JFC589870 JOU589870:JOY589870 JYQ589870:JYU589870 KIM589870:KIQ589870 KSI589870:KSM589870 LCE589870:LCI589870 LMA589870:LME589870 LVW589870:LWA589870 MFS589870:MFW589870 MPO589870:MPS589870 MZK589870:MZO589870 NJG589870:NJK589870 NTC589870:NTG589870 OCY589870:ODC589870 OMU589870:OMY589870 OWQ589870:OWU589870 PGM589870:PGQ589870 PQI589870:PQM589870 QAE589870:QAI589870 QKA589870:QKE589870 QTW589870:QUA589870 RDS589870:RDW589870 RNO589870:RNS589870 RXK589870:RXO589870 SHG589870:SHK589870 SRC589870:SRG589870 TAY589870:TBC589870 TKU589870:TKY589870 TUQ589870:TUU589870 UEM589870:UEQ589870 UOI589870:UOM589870 UYE589870:UYI589870 VIA589870:VIE589870 VRW589870:VSA589870 WBS589870:WBW589870 WLO589870:WLS589870 WVK589870:WVO589870 C655406:G655406 IY655406:JC655406 SU655406:SY655406 ACQ655406:ACU655406 AMM655406:AMQ655406 AWI655406:AWM655406 BGE655406:BGI655406 BQA655406:BQE655406 BZW655406:CAA655406 CJS655406:CJW655406 CTO655406:CTS655406 DDK655406:DDO655406 DNG655406:DNK655406 DXC655406:DXG655406 EGY655406:EHC655406 EQU655406:EQY655406 FAQ655406:FAU655406 FKM655406:FKQ655406 FUI655406:FUM655406 GEE655406:GEI655406 GOA655406:GOE655406 GXW655406:GYA655406 HHS655406:HHW655406 HRO655406:HRS655406 IBK655406:IBO655406 ILG655406:ILK655406 IVC655406:IVG655406 JEY655406:JFC655406 JOU655406:JOY655406 JYQ655406:JYU655406 KIM655406:KIQ655406 KSI655406:KSM655406 LCE655406:LCI655406 LMA655406:LME655406 LVW655406:LWA655406 MFS655406:MFW655406 MPO655406:MPS655406 MZK655406:MZO655406 NJG655406:NJK655406 NTC655406:NTG655406 OCY655406:ODC655406 OMU655406:OMY655406 OWQ655406:OWU655406 PGM655406:PGQ655406 PQI655406:PQM655406 QAE655406:QAI655406 QKA655406:QKE655406 QTW655406:QUA655406 RDS655406:RDW655406 RNO655406:RNS655406 RXK655406:RXO655406 SHG655406:SHK655406 SRC655406:SRG655406 TAY655406:TBC655406 TKU655406:TKY655406 TUQ655406:TUU655406 UEM655406:UEQ655406 UOI655406:UOM655406 UYE655406:UYI655406 VIA655406:VIE655406 VRW655406:VSA655406 WBS655406:WBW655406 WLO655406:WLS655406 WVK655406:WVO655406 C720942:G720942 IY720942:JC720942 SU720942:SY720942 ACQ720942:ACU720942 AMM720942:AMQ720942 AWI720942:AWM720942 BGE720942:BGI720942 BQA720942:BQE720942 BZW720942:CAA720942 CJS720942:CJW720942 CTO720942:CTS720942 DDK720942:DDO720942 DNG720942:DNK720942 DXC720942:DXG720942 EGY720942:EHC720942 EQU720942:EQY720942 FAQ720942:FAU720942 FKM720942:FKQ720942 FUI720942:FUM720942 GEE720942:GEI720942 GOA720942:GOE720942 GXW720942:GYA720942 HHS720942:HHW720942 HRO720942:HRS720942 IBK720942:IBO720942 ILG720942:ILK720942 IVC720942:IVG720942 JEY720942:JFC720942 JOU720942:JOY720942 JYQ720942:JYU720942 KIM720942:KIQ720942 KSI720942:KSM720942 LCE720942:LCI720942 LMA720942:LME720942 LVW720942:LWA720942 MFS720942:MFW720942 MPO720942:MPS720942 MZK720942:MZO720942 NJG720942:NJK720942 NTC720942:NTG720942 OCY720942:ODC720942 OMU720942:OMY720942 OWQ720942:OWU720942 PGM720942:PGQ720942 PQI720942:PQM720942 QAE720942:QAI720942 QKA720942:QKE720942 QTW720942:QUA720942 RDS720942:RDW720942 RNO720942:RNS720942 RXK720942:RXO720942 SHG720942:SHK720942 SRC720942:SRG720942 TAY720942:TBC720942 TKU720942:TKY720942 TUQ720942:TUU720942 UEM720942:UEQ720942 UOI720942:UOM720942 UYE720942:UYI720942 VIA720942:VIE720942 VRW720942:VSA720942 WBS720942:WBW720942 WLO720942:WLS720942 WVK720942:WVO720942 C786478:G786478 IY786478:JC786478 SU786478:SY786478 ACQ786478:ACU786478 AMM786478:AMQ786478 AWI786478:AWM786478 BGE786478:BGI786478 BQA786478:BQE786478 BZW786478:CAA786478 CJS786478:CJW786478 CTO786478:CTS786478 DDK786478:DDO786478 DNG786478:DNK786478 DXC786478:DXG786478 EGY786478:EHC786478 EQU786478:EQY786478 FAQ786478:FAU786478 FKM786478:FKQ786478 FUI786478:FUM786478 GEE786478:GEI786478 GOA786478:GOE786478 GXW786478:GYA786478 HHS786478:HHW786478 HRO786478:HRS786478 IBK786478:IBO786478 ILG786478:ILK786478 IVC786478:IVG786478 JEY786478:JFC786478 JOU786478:JOY786478 JYQ786478:JYU786478 KIM786478:KIQ786478 KSI786478:KSM786478 LCE786478:LCI786478 LMA786478:LME786478 LVW786478:LWA786478 MFS786478:MFW786478 MPO786478:MPS786478 MZK786478:MZO786478 NJG786478:NJK786478 NTC786478:NTG786478 OCY786478:ODC786478 OMU786478:OMY786478 OWQ786478:OWU786478 PGM786478:PGQ786478 PQI786478:PQM786478 QAE786478:QAI786478 QKA786478:QKE786478 QTW786478:QUA786478 RDS786478:RDW786478 RNO786478:RNS786478 RXK786478:RXO786478 SHG786478:SHK786478 SRC786478:SRG786478 TAY786478:TBC786478 TKU786478:TKY786478 TUQ786478:TUU786478 UEM786478:UEQ786478 UOI786478:UOM786478 UYE786478:UYI786478 VIA786478:VIE786478 VRW786478:VSA786478 WBS786478:WBW786478 WLO786478:WLS786478 WVK786478:WVO786478 C852014:G852014 IY852014:JC852014 SU852014:SY852014 ACQ852014:ACU852014 AMM852014:AMQ852014 AWI852014:AWM852014 BGE852014:BGI852014 BQA852014:BQE852014 BZW852014:CAA852014 CJS852014:CJW852014 CTO852014:CTS852014 DDK852014:DDO852014 DNG852014:DNK852014 DXC852014:DXG852014 EGY852014:EHC852014 EQU852014:EQY852014 FAQ852014:FAU852014 FKM852014:FKQ852014 FUI852014:FUM852014 GEE852014:GEI852014 GOA852014:GOE852014 GXW852014:GYA852014 HHS852014:HHW852014 HRO852014:HRS852014 IBK852014:IBO852014 ILG852014:ILK852014 IVC852014:IVG852014 JEY852014:JFC852014 JOU852014:JOY852014 JYQ852014:JYU852014 KIM852014:KIQ852014 KSI852014:KSM852014 LCE852014:LCI852014 LMA852014:LME852014 LVW852014:LWA852014 MFS852014:MFW852014 MPO852014:MPS852014 MZK852014:MZO852014 NJG852014:NJK852014 NTC852014:NTG852014 OCY852014:ODC852014 OMU852014:OMY852014 OWQ852014:OWU852014 PGM852014:PGQ852014 PQI852014:PQM852014 QAE852014:QAI852014 QKA852014:QKE852014 QTW852014:QUA852014 RDS852014:RDW852014 RNO852014:RNS852014 RXK852014:RXO852014 SHG852014:SHK852014 SRC852014:SRG852014 TAY852014:TBC852014 TKU852014:TKY852014 TUQ852014:TUU852014 UEM852014:UEQ852014 UOI852014:UOM852014 UYE852014:UYI852014 VIA852014:VIE852014 VRW852014:VSA852014 WBS852014:WBW852014 WLO852014:WLS852014 WVK852014:WVO852014 C917550:G917550 IY917550:JC917550 SU917550:SY917550 ACQ917550:ACU917550 AMM917550:AMQ917550 AWI917550:AWM917550 BGE917550:BGI917550 BQA917550:BQE917550 BZW917550:CAA917550 CJS917550:CJW917550 CTO917550:CTS917550 DDK917550:DDO917550 DNG917550:DNK917550 DXC917550:DXG917550 EGY917550:EHC917550 EQU917550:EQY917550 FAQ917550:FAU917550 FKM917550:FKQ917550 FUI917550:FUM917550 GEE917550:GEI917550 GOA917550:GOE917550 GXW917550:GYA917550 HHS917550:HHW917550 HRO917550:HRS917550 IBK917550:IBO917550 ILG917550:ILK917550 IVC917550:IVG917550 JEY917550:JFC917550 JOU917550:JOY917550 JYQ917550:JYU917550 KIM917550:KIQ917550 KSI917550:KSM917550 LCE917550:LCI917550 LMA917550:LME917550 LVW917550:LWA917550 MFS917550:MFW917550 MPO917550:MPS917550 MZK917550:MZO917550 NJG917550:NJK917550 NTC917550:NTG917550 OCY917550:ODC917550 OMU917550:OMY917550 OWQ917550:OWU917550 PGM917550:PGQ917550 PQI917550:PQM917550 QAE917550:QAI917550 QKA917550:QKE917550 QTW917550:QUA917550 RDS917550:RDW917550 RNO917550:RNS917550 RXK917550:RXO917550 SHG917550:SHK917550 SRC917550:SRG917550 TAY917550:TBC917550 TKU917550:TKY917550 TUQ917550:TUU917550 UEM917550:UEQ917550 UOI917550:UOM917550 UYE917550:UYI917550 VIA917550:VIE917550 VRW917550:VSA917550 WBS917550:WBW917550 WLO917550:WLS917550 WVK917550:WVO917550 C983086:G983086 IY983086:JC983086 SU983086:SY983086 ACQ983086:ACU983086 AMM983086:AMQ983086 AWI983086:AWM983086 BGE983086:BGI983086 BQA983086:BQE983086 BZW983086:CAA983086 CJS983086:CJW983086 CTO983086:CTS983086 DDK983086:DDO983086 DNG983086:DNK983086 DXC983086:DXG983086 EGY983086:EHC983086 EQU983086:EQY983086 FAQ983086:FAU983086 FKM983086:FKQ983086 FUI983086:FUM983086 GEE983086:GEI983086 GOA983086:GOE983086 GXW983086:GYA983086 HHS983086:HHW983086 HRO983086:HRS983086 IBK983086:IBO983086 ILG983086:ILK983086 IVC983086:IVG983086 JEY983086:JFC983086 JOU983086:JOY983086 JYQ983086:JYU983086 KIM983086:KIQ983086 KSI983086:KSM983086 LCE983086:LCI983086 LMA983086:LME983086 LVW983086:LWA983086 MFS983086:MFW983086 MPO983086:MPS983086 MZK983086:MZO983086 NJG983086:NJK983086 NTC983086:NTG983086 OCY983086:ODC983086 OMU983086:OMY983086 OWQ983086:OWU983086 PGM983086:PGQ983086 PQI983086:PQM983086 QAE983086:QAI983086 QKA983086:QKE983086 QTW983086:QUA983086 RDS983086:RDW983086 RNO983086:RNS983086 RXK983086:RXO983086 SHG983086:SHK983086 SRC983086:SRG983086 TAY983086:TBC983086 TKU983086:TKY983086 TUQ983086:TUU983086 UEM983086:UEQ983086 UOI983086:UOM983086 UYE983086:UYI983086 VIA983086:VIE983086 VRW983086:VSA983086 WBS983086:WBW983086 WLO983086:WLS983086 WVK983086:WVO983086 C29:K31 IY29:JG31 SU29:TC31 ACQ29:ACY31 AMM29:AMU31 AWI29:AWQ31 BGE29:BGM31 BQA29:BQI31 BZW29:CAE31 CJS29:CKA31 CTO29:CTW31 DDK29:DDS31 DNG29:DNO31 DXC29:DXK31 EGY29:EHG31 EQU29:ERC31 FAQ29:FAY31 FKM29:FKU31 FUI29:FUQ31 GEE29:GEM31 GOA29:GOI31 GXW29:GYE31 HHS29:HIA31 HRO29:HRW31 IBK29:IBS31 ILG29:ILO31 IVC29:IVK31 JEY29:JFG31 JOU29:JPC31 JYQ29:JYY31 KIM29:KIU31 KSI29:KSQ31 LCE29:LCM31 LMA29:LMI31 LVW29:LWE31 MFS29:MGA31 MPO29:MPW31 MZK29:MZS31 NJG29:NJO31 NTC29:NTK31 OCY29:ODG31 OMU29:ONC31 OWQ29:OWY31 PGM29:PGU31 PQI29:PQQ31 QAE29:QAM31 QKA29:QKI31 QTW29:QUE31 RDS29:REA31 RNO29:RNW31 RXK29:RXS31 SHG29:SHO31 SRC29:SRK31 TAY29:TBG31 TKU29:TLC31 TUQ29:TUY31 UEM29:UEU31 UOI29:UOQ31 UYE29:UYM31 VIA29:VII31 VRW29:VSE31 WBS29:WCA31 WLO29:WLW31 WVK29:WVS31 C65565:K65567 IY65565:JG65567 SU65565:TC65567 ACQ65565:ACY65567 AMM65565:AMU65567 AWI65565:AWQ65567 BGE65565:BGM65567 BQA65565:BQI65567 BZW65565:CAE65567 CJS65565:CKA65567 CTO65565:CTW65567 DDK65565:DDS65567 DNG65565:DNO65567 DXC65565:DXK65567 EGY65565:EHG65567 EQU65565:ERC65567 FAQ65565:FAY65567 FKM65565:FKU65567 FUI65565:FUQ65567 GEE65565:GEM65567 GOA65565:GOI65567 GXW65565:GYE65567 HHS65565:HIA65567 HRO65565:HRW65567 IBK65565:IBS65567 ILG65565:ILO65567 IVC65565:IVK65567 JEY65565:JFG65567 JOU65565:JPC65567 JYQ65565:JYY65567 KIM65565:KIU65567 KSI65565:KSQ65567 LCE65565:LCM65567 LMA65565:LMI65567 LVW65565:LWE65567 MFS65565:MGA65567 MPO65565:MPW65567 MZK65565:MZS65567 NJG65565:NJO65567 NTC65565:NTK65567 OCY65565:ODG65567 OMU65565:ONC65567 OWQ65565:OWY65567 PGM65565:PGU65567 PQI65565:PQQ65567 QAE65565:QAM65567 QKA65565:QKI65567 QTW65565:QUE65567 RDS65565:REA65567 RNO65565:RNW65567 RXK65565:RXS65567 SHG65565:SHO65567 SRC65565:SRK65567 TAY65565:TBG65567 TKU65565:TLC65567 TUQ65565:TUY65567 UEM65565:UEU65567 UOI65565:UOQ65567 UYE65565:UYM65567 VIA65565:VII65567 VRW65565:VSE65567 WBS65565:WCA65567 WLO65565:WLW65567 WVK65565:WVS65567 C131101:K131103 IY131101:JG131103 SU131101:TC131103 ACQ131101:ACY131103 AMM131101:AMU131103 AWI131101:AWQ131103 BGE131101:BGM131103 BQA131101:BQI131103 BZW131101:CAE131103 CJS131101:CKA131103 CTO131101:CTW131103 DDK131101:DDS131103 DNG131101:DNO131103 DXC131101:DXK131103 EGY131101:EHG131103 EQU131101:ERC131103 FAQ131101:FAY131103 FKM131101:FKU131103 FUI131101:FUQ131103 GEE131101:GEM131103 GOA131101:GOI131103 GXW131101:GYE131103 HHS131101:HIA131103 HRO131101:HRW131103 IBK131101:IBS131103 ILG131101:ILO131103 IVC131101:IVK131103 JEY131101:JFG131103 JOU131101:JPC131103 JYQ131101:JYY131103 KIM131101:KIU131103 KSI131101:KSQ131103 LCE131101:LCM131103 LMA131101:LMI131103 LVW131101:LWE131103 MFS131101:MGA131103 MPO131101:MPW131103 MZK131101:MZS131103 NJG131101:NJO131103 NTC131101:NTK131103 OCY131101:ODG131103 OMU131101:ONC131103 OWQ131101:OWY131103 PGM131101:PGU131103 PQI131101:PQQ131103 QAE131101:QAM131103 QKA131101:QKI131103 QTW131101:QUE131103 RDS131101:REA131103 RNO131101:RNW131103 RXK131101:RXS131103 SHG131101:SHO131103 SRC131101:SRK131103 TAY131101:TBG131103 TKU131101:TLC131103 TUQ131101:TUY131103 UEM131101:UEU131103 UOI131101:UOQ131103 UYE131101:UYM131103 VIA131101:VII131103 VRW131101:VSE131103 WBS131101:WCA131103 WLO131101:WLW131103 WVK131101:WVS131103 C196637:K196639 IY196637:JG196639 SU196637:TC196639 ACQ196637:ACY196639 AMM196637:AMU196639 AWI196637:AWQ196639 BGE196637:BGM196639 BQA196637:BQI196639 BZW196637:CAE196639 CJS196637:CKA196639 CTO196637:CTW196639 DDK196637:DDS196639 DNG196637:DNO196639 DXC196637:DXK196639 EGY196637:EHG196639 EQU196637:ERC196639 FAQ196637:FAY196639 FKM196637:FKU196639 FUI196637:FUQ196639 GEE196637:GEM196639 GOA196637:GOI196639 GXW196637:GYE196639 HHS196637:HIA196639 HRO196637:HRW196639 IBK196637:IBS196639 ILG196637:ILO196639 IVC196637:IVK196639 JEY196637:JFG196639 JOU196637:JPC196639 JYQ196637:JYY196639 KIM196637:KIU196639 KSI196637:KSQ196639 LCE196637:LCM196639 LMA196637:LMI196639 LVW196637:LWE196639 MFS196637:MGA196639 MPO196637:MPW196639 MZK196637:MZS196639 NJG196637:NJO196639 NTC196637:NTK196639 OCY196637:ODG196639 OMU196637:ONC196639 OWQ196637:OWY196639 PGM196637:PGU196639 PQI196637:PQQ196639 QAE196637:QAM196639 QKA196637:QKI196639 QTW196637:QUE196639 RDS196637:REA196639 RNO196637:RNW196639 RXK196637:RXS196639 SHG196637:SHO196639 SRC196637:SRK196639 TAY196637:TBG196639 TKU196637:TLC196639 TUQ196637:TUY196639 UEM196637:UEU196639 UOI196637:UOQ196639 UYE196637:UYM196639 VIA196637:VII196639 VRW196637:VSE196639 WBS196637:WCA196639 WLO196637:WLW196639 WVK196637:WVS196639 C262173:K262175 IY262173:JG262175 SU262173:TC262175 ACQ262173:ACY262175 AMM262173:AMU262175 AWI262173:AWQ262175 BGE262173:BGM262175 BQA262173:BQI262175 BZW262173:CAE262175 CJS262173:CKA262175 CTO262173:CTW262175 DDK262173:DDS262175 DNG262173:DNO262175 DXC262173:DXK262175 EGY262173:EHG262175 EQU262173:ERC262175 FAQ262173:FAY262175 FKM262173:FKU262175 FUI262173:FUQ262175 GEE262173:GEM262175 GOA262173:GOI262175 GXW262173:GYE262175 HHS262173:HIA262175 HRO262173:HRW262175 IBK262173:IBS262175 ILG262173:ILO262175 IVC262173:IVK262175 JEY262173:JFG262175 JOU262173:JPC262175 JYQ262173:JYY262175 KIM262173:KIU262175 KSI262173:KSQ262175 LCE262173:LCM262175 LMA262173:LMI262175 LVW262173:LWE262175 MFS262173:MGA262175 MPO262173:MPW262175 MZK262173:MZS262175 NJG262173:NJO262175 NTC262173:NTK262175 OCY262173:ODG262175 OMU262173:ONC262175 OWQ262173:OWY262175 PGM262173:PGU262175 PQI262173:PQQ262175 QAE262173:QAM262175 QKA262173:QKI262175 QTW262173:QUE262175 RDS262173:REA262175 RNO262173:RNW262175 RXK262173:RXS262175 SHG262173:SHO262175 SRC262173:SRK262175 TAY262173:TBG262175 TKU262173:TLC262175 TUQ262173:TUY262175 UEM262173:UEU262175 UOI262173:UOQ262175 UYE262173:UYM262175 VIA262173:VII262175 VRW262173:VSE262175 WBS262173:WCA262175 WLO262173:WLW262175 WVK262173:WVS262175 C327709:K327711 IY327709:JG327711 SU327709:TC327711 ACQ327709:ACY327711 AMM327709:AMU327711 AWI327709:AWQ327711 BGE327709:BGM327711 BQA327709:BQI327711 BZW327709:CAE327711 CJS327709:CKA327711 CTO327709:CTW327711 DDK327709:DDS327711 DNG327709:DNO327711 DXC327709:DXK327711 EGY327709:EHG327711 EQU327709:ERC327711 FAQ327709:FAY327711 FKM327709:FKU327711 FUI327709:FUQ327711 GEE327709:GEM327711 GOA327709:GOI327711 GXW327709:GYE327711 HHS327709:HIA327711 HRO327709:HRW327711 IBK327709:IBS327711 ILG327709:ILO327711 IVC327709:IVK327711 JEY327709:JFG327711 JOU327709:JPC327711 JYQ327709:JYY327711 KIM327709:KIU327711 KSI327709:KSQ327711 LCE327709:LCM327711 LMA327709:LMI327711 LVW327709:LWE327711 MFS327709:MGA327711 MPO327709:MPW327711 MZK327709:MZS327711 NJG327709:NJO327711 NTC327709:NTK327711 OCY327709:ODG327711 OMU327709:ONC327711 OWQ327709:OWY327711 PGM327709:PGU327711 PQI327709:PQQ327711 QAE327709:QAM327711 QKA327709:QKI327711 QTW327709:QUE327711 RDS327709:REA327711 RNO327709:RNW327711 RXK327709:RXS327711 SHG327709:SHO327711 SRC327709:SRK327711 TAY327709:TBG327711 TKU327709:TLC327711 TUQ327709:TUY327711 UEM327709:UEU327711 UOI327709:UOQ327711 UYE327709:UYM327711 VIA327709:VII327711 VRW327709:VSE327711 WBS327709:WCA327711 WLO327709:WLW327711 WVK327709:WVS327711 C393245:K393247 IY393245:JG393247 SU393245:TC393247 ACQ393245:ACY393247 AMM393245:AMU393247 AWI393245:AWQ393247 BGE393245:BGM393247 BQA393245:BQI393247 BZW393245:CAE393247 CJS393245:CKA393247 CTO393245:CTW393247 DDK393245:DDS393247 DNG393245:DNO393247 DXC393245:DXK393247 EGY393245:EHG393247 EQU393245:ERC393247 FAQ393245:FAY393247 FKM393245:FKU393247 FUI393245:FUQ393247 GEE393245:GEM393247 GOA393245:GOI393247 GXW393245:GYE393247 HHS393245:HIA393247 HRO393245:HRW393247 IBK393245:IBS393247 ILG393245:ILO393247 IVC393245:IVK393247 JEY393245:JFG393247 JOU393245:JPC393247 JYQ393245:JYY393247 KIM393245:KIU393247 KSI393245:KSQ393247 LCE393245:LCM393247 LMA393245:LMI393247 LVW393245:LWE393247 MFS393245:MGA393247 MPO393245:MPW393247 MZK393245:MZS393247 NJG393245:NJO393247 NTC393245:NTK393247 OCY393245:ODG393247 OMU393245:ONC393247 OWQ393245:OWY393247 PGM393245:PGU393247 PQI393245:PQQ393247 QAE393245:QAM393247 QKA393245:QKI393247 QTW393245:QUE393247 RDS393245:REA393247 RNO393245:RNW393247 RXK393245:RXS393247 SHG393245:SHO393247 SRC393245:SRK393247 TAY393245:TBG393247 TKU393245:TLC393247 TUQ393245:TUY393247 UEM393245:UEU393247 UOI393245:UOQ393247 UYE393245:UYM393247 VIA393245:VII393247 VRW393245:VSE393247 WBS393245:WCA393247 WLO393245:WLW393247 WVK393245:WVS393247 C458781:K458783 IY458781:JG458783 SU458781:TC458783 ACQ458781:ACY458783 AMM458781:AMU458783 AWI458781:AWQ458783 BGE458781:BGM458783 BQA458781:BQI458783 BZW458781:CAE458783 CJS458781:CKA458783 CTO458781:CTW458783 DDK458781:DDS458783 DNG458781:DNO458783 DXC458781:DXK458783 EGY458781:EHG458783 EQU458781:ERC458783 FAQ458781:FAY458783 FKM458781:FKU458783 FUI458781:FUQ458783 GEE458781:GEM458783 GOA458781:GOI458783 GXW458781:GYE458783 HHS458781:HIA458783 HRO458781:HRW458783 IBK458781:IBS458783 ILG458781:ILO458783 IVC458781:IVK458783 JEY458781:JFG458783 JOU458781:JPC458783 JYQ458781:JYY458783 KIM458781:KIU458783 KSI458781:KSQ458783 LCE458781:LCM458783 LMA458781:LMI458783 LVW458781:LWE458783 MFS458781:MGA458783 MPO458781:MPW458783 MZK458781:MZS458783 NJG458781:NJO458783 NTC458781:NTK458783 OCY458781:ODG458783 OMU458781:ONC458783 OWQ458781:OWY458783 PGM458781:PGU458783 PQI458781:PQQ458783 QAE458781:QAM458783 QKA458781:QKI458783 QTW458781:QUE458783 RDS458781:REA458783 RNO458781:RNW458783 RXK458781:RXS458783 SHG458781:SHO458783 SRC458781:SRK458783 TAY458781:TBG458783 TKU458781:TLC458783 TUQ458781:TUY458783 UEM458781:UEU458783 UOI458781:UOQ458783 UYE458781:UYM458783 VIA458781:VII458783 VRW458781:VSE458783 WBS458781:WCA458783 WLO458781:WLW458783 WVK458781:WVS458783 C524317:K524319 IY524317:JG524319 SU524317:TC524319 ACQ524317:ACY524319 AMM524317:AMU524319 AWI524317:AWQ524319 BGE524317:BGM524319 BQA524317:BQI524319 BZW524317:CAE524319 CJS524317:CKA524319 CTO524317:CTW524319 DDK524317:DDS524319 DNG524317:DNO524319 DXC524317:DXK524319 EGY524317:EHG524319 EQU524317:ERC524319 FAQ524317:FAY524319 FKM524317:FKU524319 FUI524317:FUQ524319 GEE524317:GEM524319 GOA524317:GOI524319 GXW524317:GYE524319 HHS524317:HIA524319 HRO524317:HRW524319 IBK524317:IBS524319 ILG524317:ILO524319 IVC524317:IVK524319 JEY524317:JFG524319 JOU524317:JPC524319 JYQ524317:JYY524319 KIM524317:KIU524319 KSI524317:KSQ524319 LCE524317:LCM524319 LMA524317:LMI524319 LVW524317:LWE524319 MFS524317:MGA524319 MPO524317:MPW524319 MZK524317:MZS524319 NJG524317:NJO524319 NTC524317:NTK524319 OCY524317:ODG524319 OMU524317:ONC524319 OWQ524317:OWY524319 PGM524317:PGU524319 PQI524317:PQQ524319 QAE524317:QAM524319 QKA524317:QKI524319 QTW524317:QUE524319 RDS524317:REA524319 RNO524317:RNW524319 RXK524317:RXS524319 SHG524317:SHO524319 SRC524317:SRK524319 TAY524317:TBG524319 TKU524317:TLC524319 TUQ524317:TUY524319 UEM524317:UEU524319 UOI524317:UOQ524319 UYE524317:UYM524319 VIA524317:VII524319 VRW524317:VSE524319 WBS524317:WCA524319 WLO524317:WLW524319 WVK524317:WVS524319 C589853:K589855 IY589853:JG589855 SU589853:TC589855 ACQ589853:ACY589855 AMM589853:AMU589855 AWI589853:AWQ589855 BGE589853:BGM589855 BQA589853:BQI589855 BZW589853:CAE589855 CJS589853:CKA589855 CTO589853:CTW589855 DDK589853:DDS589855 DNG589853:DNO589855 DXC589853:DXK589855 EGY589853:EHG589855 EQU589853:ERC589855 FAQ589853:FAY589855 FKM589853:FKU589855 FUI589853:FUQ589855 GEE589853:GEM589855 GOA589853:GOI589855 GXW589853:GYE589855 HHS589853:HIA589855 HRO589853:HRW589855 IBK589853:IBS589855 ILG589853:ILO589855 IVC589853:IVK589855 JEY589853:JFG589855 JOU589853:JPC589855 JYQ589853:JYY589855 KIM589853:KIU589855 KSI589853:KSQ589855 LCE589853:LCM589855 LMA589853:LMI589855 LVW589853:LWE589855 MFS589853:MGA589855 MPO589853:MPW589855 MZK589853:MZS589855 NJG589853:NJO589855 NTC589853:NTK589855 OCY589853:ODG589855 OMU589853:ONC589855 OWQ589853:OWY589855 PGM589853:PGU589855 PQI589853:PQQ589855 QAE589853:QAM589855 QKA589853:QKI589855 QTW589853:QUE589855 RDS589853:REA589855 RNO589853:RNW589855 RXK589853:RXS589855 SHG589853:SHO589855 SRC589853:SRK589855 TAY589853:TBG589855 TKU589853:TLC589855 TUQ589853:TUY589855 UEM589853:UEU589855 UOI589853:UOQ589855 UYE589853:UYM589855 VIA589853:VII589855 VRW589853:VSE589855 WBS589853:WCA589855 WLO589853:WLW589855 WVK589853:WVS589855 C655389:K655391 IY655389:JG655391 SU655389:TC655391 ACQ655389:ACY655391 AMM655389:AMU655391 AWI655389:AWQ655391 BGE655389:BGM655391 BQA655389:BQI655391 BZW655389:CAE655391 CJS655389:CKA655391 CTO655389:CTW655391 DDK655389:DDS655391 DNG655389:DNO655391 DXC655389:DXK655391 EGY655389:EHG655391 EQU655389:ERC655391 FAQ655389:FAY655391 FKM655389:FKU655391 FUI655389:FUQ655391 GEE655389:GEM655391 GOA655389:GOI655391 GXW655389:GYE655391 HHS655389:HIA655391 HRO655389:HRW655391 IBK655389:IBS655391 ILG655389:ILO655391 IVC655389:IVK655391 JEY655389:JFG655391 JOU655389:JPC655391 JYQ655389:JYY655391 KIM655389:KIU655391 KSI655389:KSQ655391 LCE655389:LCM655391 LMA655389:LMI655391 LVW655389:LWE655391 MFS655389:MGA655391 MPO655389:MPW655391 MZK655389:MZS655391 NJG655389:NJO655391 NTC655389:NTK655391 OCY655389:ODG655391 OMU655389:ONC655391 OWQ655389:OWY655391 PGM655389:PGU655391 PQI655389:PQQ655391 QAE655389:QAM655391 QKA655389:QKI655391 QTW655389:QUE655391 RDS655389:REA655391 RNO655389:RNW655391 RXK655389:RXS655391 SHG655389:SHO655391 SRC655389:SRK655391 TAY655389:TBG655391 TKU655389:TLC655391 TUQ655389:TUY655391 UEM655389:UEU655391 UOI655389:UOQ655391 UYE655389:UYM655391 VIA655389:VII655391 VRW655389:VSE655391 WBS655389:WCA655391 WLO655389:WLW655391 WVK655389:WVS655391 C720925:K720927 IY720925:JG720927 SU720925:TC720927 ACQ720925:ACY720927 AMM720925:AMU720927 AWI720925:AWQ720927 BGE720925:BGM720927 BQA720925:BQI720927 BZW720925:CAE720927 CJS720925:CKA720927 CTO720925:CTW720927 DDK720925:DDS720927 DNG720925:DNO720927 DXC720925:DXK720927 EGY720925:EHG720927 EQU720925:ERC720927 FAQ720925:FAY720927 FKM720925:FKU720927 FUI720925:FUQ720927 GEE720925:GEM720927 GOA720925:GOI720927 GXW720925:GYE720927 HHS720925:HIA720927 HRO720925:HRW720927 IBK720925:IBS720927 ILG720925:ILO720927 IVC720925:IVK720927 JEY720925:JFG720927 JOU720925:JPC720927 JYQ720925:JYY720927 KIM720925:KIU720927 KSI720925:KSQ720927 LCE720925:LCM720927 LMA720925:LMI720927 LVW720925:LWE720927 MFS720925:MGA720927 MPO720925:MPW720927 MZK720925:MZS720927 NJG720925:NJO720927 NTC720925:NTK720927 OCY720925:ODG720927 OMU720925:ONC720927 OWQ720925:OWY720927 PGM720925:PGU720927 PQI720925:PQQ720927 QAE720925:QAM720927 QKA720925:QKI720927 QTW720925:QUE720927 RDS720925:REA720927 RNO720925:RNW720927 RXK720925:RXS720927 SHG720925:SHO720927 SRC720925:SRK720927 TAY720925:TBG720927 TKU720925:TLC720927 TUQ720925:TUY720927 UEM720925:UEU720927 UOI720925:UOQ720927 UYE720925:UYM720927 VIA720925:VII720927 VRW720925:VSE720927 WBS720925:WCA720927 WLO720925:WLW720927 WVK720925:WVS720927 C786461:K786463 IY786461:JG786463 SU786461:TC786463 ACQ786461:ACY786463 AMM786461:AMU786463 AWI786461:AWQ786463 BGE786461:BGM786463 BQA786461:BQI786463 BZW786461:CAE786463 CJS786461:CKA786463 CTO786461:CTW786463 DDK786461:DDS786463 DNG786461:DNO786463 DXC786461:DXK786463 EGY786461:EHG786463 EQU786461:ERC786463 FAQ786461:FAY786463 FKM786461:FKU786463 FUI786461:FUQ786463 GEE786461:GEM786463 GOA786461:GOI786463 GXW786461:GYE786463 HHS786461:HIA786463 HRO786461:HRW786463 IBK786461:IBS786463 ILG786461:ILO786463 IVC786461:IVK786463 JEY786461:JFG786463 JOU786461:JPC786463 JYQ786461:JYY786463 KIM786461:KIU786463 KSI786461:KSQ786463 LCE786461:LCM786463 LMA786461:LMI786463 LVW786461:LWE786463 MFS786461:MGA786463 MPO786461:MPW786463 MZK786461:MZS786463 NJG786461:NJO786463 NTC786461:NTK786463 OCY786461:ODG786463 OMU786461:ONC786463 OWQ786461:OWY786463 PGM786461:PGU786463 PQI786461:PQQ786463 QAE786461:QAM786463 QKA786461:QKI786463 QTW786461:QUE786463 RDS786461:REA786463 RNO786461:RNW786463 RXK786461:RXS786463 SHG786461:SHO786463 SRC786461:SRK786463 TAY786461:TBG786463 TKU786461:TLC786463 TUQ786461:TUY786463 UEM786461:UEU786463 UOI786461:UOQ786463 UYE786461:UYM786463 VIA786461:VII786463 VRW786461:VSE786463 WBS786461:WCA786463 WLO786461:WLW786463 WVK786461:WVS786463 C851997:K851999 IY851997:JG851999 SU851997:TC851999 ACQ851997:ACY851999 AMM851997:AMU851999 AWI851997:AWQ851999 BGE851997:BGM851999 BQA851997:BQI851999 BZW851997:CAE851999 CJS851997:CKA851999 CTO851997:CTW851999 DDK851997:DDS851999 DNG851997:DNO851999 DXC851997:DXK851999 EGY851997:EHG851999 EQU851997:ERC851999 FAQ851997:FAY851999 FKM851997:FKU851999 FUI851997:FUQ851999 GEE851997:GEM851999 GOA851997:GOI851999 GXW851997:GYE851999 HHS851997:HIA851999 HRO851997:HRW851999 IBK851997:IBS851999 ILG851997:ILO851999 IVC851997:IVK851999 JEY851997:JFG851999 JOU851997:JPC851999 JYQ851997:JYY851999 KIM851997:KIU851999 KSI851997:KSQ851999 LCE851997:LCM851999 LMA851997:LMI851999 LVW851997:LWE851999 MFS851997:MGA851999 MPO851997:MPW851999 MZK851997:MZS851999 NJG851997:NJO851999 NTC851997:NTK851999 OCY851997:ODG851999 OMU851997:ONC851999 OWQ851997:OWY851999 PGM851997:PGU851999 PQI851997:PQQ851999 QAE851997:QAM851999 QKA851997:QKI851999 QTW851997:QUE851999 RDS851997:REA851999 RNO851997:RNW851999 RXK851997:RXS851999 SHG851997:SHO851999 SRC851997:SRK851999 TAY851997:TBG851999 TKU851997:TLC851999 TUQ851997:TUY851999 UEM851997:UEU851999 UOI851997:UOQ851999 UYE851997:UYM851999 VIA851997:VII851999 VRW851997:VSE851999 WBS851997:WCA851999 WLO851997:WLW851999 WVK851997:WVS851999 C917533:K917535 IY917533:JG917535 SU917533:TC917535 ACQ917533:ACY917535 AMM917533:AMU917535 AWI917533:AWQ917535 BGE917533:BGM917535 BQA917533:BQI917535 BZW917533:CAE917535 CJS917533:CKA917535 CTO917533:CTW917535 DDK917533:DDS917535 DNG917533:DNO917535 DXC917533:DXK917535 EGY917533:EHG917535 EQU917533:ERC917535 FAQ917533:FAY917535 FKM917533:FKU917535 FUI917533:FUQ917535 GEE917533:GEM917535 GOA917533:GOI917535 GXW917533:GYE917535 HHS917533:HIA917535 HRO917533:HRW917535 IBK917533:IBS917535 ILG917533:ILO917535 IVC917533:IVK917535 JEY917533:JFG917535 JOU917533:JPC917535 JYQ917533:JYY917535 KIM917533:KIU917535 KSI917533:KSQ917535 LCE917533:LCM917535 LMA917533:LMI917535 LVW917533:LWE917535 MFS917533:MGA917535 MPO917533:MPW917535 MZK917533:MZS917535 NJG917533:NJO917535 NTC917533:NTK917535 OCY917533:ODG917535 OMU917533:ONC917535 OWQ917533:OWY917535 PGM917533:PGU917535 PQI917533:PQQ917535 QAE917533:QAM917535 QKA917533:QKI917535 QTW917533:QUE917535 RDS917533:REA917535 RNO917533:RNW917535 RXK917533:RXS917535 SHG917533:SHO917535 SRC917533:SRK917535 TAY917533:TBG917535 TKU917533:TLC917535 TUQ917533:TUY917535 UEM917533:UEU917535 UOI917533:UOQ917535 UYE917533:UYM917535 VIA917533:VII917535 VRW917533:VSE917535 WBS917533:WCA917535 WLO917533:WLW917535 WVK917533:WVS917535 C983069:K983071 IY983069:JG983071 SU983069:TC983071 ACQ983069:ACY983071 AMM983069:AMU983071 AWI983069:AWQ983071 BGE983069:BGM983071 BQA983069:BQI983071 BZW983069:CAE983071 CJS983069:CKA983071 CTO983069:CTW983071 DDK983069:DDS983071 DNG983069:DNO983071 DXC983069:DXK983071 EGY983069:EHG983071 EQU983069:ERC983071 FAQ983069:FAY983071 FKM983069:FKU983071 FUI983069:FUQ983071 GEE983069:GEM983071 GOA983069:GOI983071 GXW983069:GYE983071 HHS983069:HIA983071 HRO983069:HRW983071 IBK983069:IBS983071 ILG983069:ILO983071 IVC983069:IVK983071 JEY983069:JFG983071 JOU983069:JPC983071 JYQ983069:JYY983071 KIM983069:KIU983071 KSI983069:KSQ983071 LCE983069:LCM983071 LMA983069:LMI983071 LVW983069:LWE983071 MFS983069:MGA983071 MPO983069:MPW983071 MZK983069:MZS983071 NJG983069:NJO983071 NTC983069:NTK983071 OCY983069:ODG983071 OMU983069:ONC983071 OWQ983069:OWY983071 PGM983069:PGU983071 PQI983069:PQQ983071 QAE983069:QAM983071 QKA983069:QKI983071 QTW983069:QUE983071 RDS983069:REA983071 RNO983069:RNW983071 RXK983069:RXS983071 SHG983069:SHO983071 SRC983069:SRK983071 TAY983069:TBG983071 TKU983069:TLC983071 TUQ983069:TUY983071 UEM983069:UEU983071 UOI983069:UOQ983071 UYE983069:UYM983071 VIA983069:VII983071 VRW983069:VSE983071 WBS983069:WCA983071 WLO983069:WLW983071 WVK983069:WVS983071 C19:K25 IY19:JG25 SU19:TC25 ACQ19:ACY25 AMM19:AMU25 AWI19:AWQ25 BGE19:BGM25 BQA19:BQI25 BZW19:CAE25 CJS19:CKA25 CTO19:CTW25 DDK19:DDS25 DNG19:DNO25 DXC19:DXK25 EGY19:EHG25 EQU19:ERC25 FAQ19:FAY25 FKM19:FKU25 FUI19:FUQ25 GEE19:GEM25 GOA19:GOI25 GXW19:GYE25 HHS19:HIA25 HRO19:HRW25 IBK19:IBS25 ILG19:ILO25 IVC19:IVK25 JEY19:JFG25 JOU19:JPC25 JYQ19:JYY25 KIM19:KIU25 KSI19:KSQ25 LCE19:LCM25 LMA19:LMI25 LVW19:LWE25 MFS19:MGA25 MPO19:MPW25 MZK19:MZS25 NJG19:NJO25 NTC19:NTK25 OCY19:ODG25 OMU19:ONC25 OWQ19:OWY25 PGM19:PGU25 PQI19:PQQ25 QAE19:QAM25 QKA19:QKI25 QTW19:QUE25 RDS19:REA25 RNO19:RNW25 RXK19:RXS25 SHG19:SHO25 SRC19:SRK25 TAY19:TBG25 TKU19:TLC25 TUQ19:TUY25 UEM19:UEU25 UOI19:UOQ25 UYE19:UYM25 VIA19:VII25 VRW19:VSE25 WBS19:WCA25 WLO19:WLW25 WVK19:WVS25 C65555:K65561 IY65555:JG65561 SU65555:TC65561 ACQ65555:ACY65561 AMM65555:AMU65561 AWI65555:AWQ65561 BGE65555:BGM65561 BQA65555:BQI65561 BZW65555:CAE65561 CJS65555:CKA65561 CTO65555:CTW65561 DDK65555:DDS65561 DNG65555:DNO65561 DXC65555:DXK65561 EGY65555:EHG65561 EQU65555:ERC65561 FAQ65555:FAY65561 FKM65555:FKU65561 FUI65555:FUQ65561 GEE65555:GEM65561 GOA65555:GOI65561 GXW65555:GYE65561 HHS65555:HIA65561 HRO65555:HRW65561 IBK65555:IBS65561 ILG65555:ILO65561 IVC65555:IVK65561 JEY65555:JFG65561 JOU65555:JPC65561 JYQ65555:JYY65561 KIM65555:KIU65561 KSI65555:KSQ65561 LCE65555:LCM65561 LMA65555:LMI65561 LVW65555:LWE65561 MFS65555:MGA65561 MPO65555:MPW65561 MZK65555:MZS65561 NJG65555:NJO65561 NTC65555:NTK65561 OCY65555:ODG65561 OMU65555:ONC65561 OWQ65555:OWY65561 PGM65555:PGU65561 PQI65555:PQQ65561 QAE65555:QAM65561 QKA65555:QKI65561 QTW65555:QUE65561 RDS65555:REA65561 RNO65555:RNW65561 RXK65555:RXS65561 SHG65555:SHO65561 SRC65555:SRK65561 TAY65555:TBG65561 TKU65555:TLC65561 TUQ65555:TUY65561 UEM65555:UEU65561 UOI65555:UOQ65561 UYE65555:UYM65561 VIA65555:VII65561 VRW65555:VSE65561 WBS65555:WCA65561 WLO65555:WLW65561 WVK65555:WVS65561 C131091:K131097 IY131091:JG131097 SU131091:TC131097 ACQ131091:ACY131097 AMM131091:AMU131097 AWI131091:AWQ131097 BGE131091:BGM131097 BQA131091:BQI131097 BZW131091:CAE131097 CJS131091:CKA131097 CTO131091:CTW131097 DDK131091:DDS131097 DNG131091:DNO131097 DXC131091:DXK131097 EGY131091:EHG131097 EQU131091:ERC131097 FAQ131091:FAY131097 FKM131091:FKU131097 FUI131091:FUQ131097 GEE131091:GEM131097 GOA131091:GOI131097 GXW131091:GYE131097 HHS131091:HIA131097 HRO131091:HRW131097 IBK131091:IBS131097 ILG131091:ILO131097 IVC131091:IVK131097 JEY131091:JFG131097 JOU131091:JPC131097 JYQ131091:JYY131097 KIM131091:KIU131097 KSI131091:KSQ131097 LCE131091:LCM131097 LMA131091:LMI131097 LVW131091:LWE131097 MFS131091:MGA131097 MPO131091:MPW131097 MZK131091:MZS131097 NJG131091:NJO131097 NTC131091:NTK131097 OCY131091:ODG131097 OMU131091:ONC131097 OWQ131091:OWY131097 PGM131091:PGU131097 PQI131091:PQQ131097 QAE131091:QAM131097 QKA131091:QKI131097 QTW131091:QUE131097 RDS131091:REA131097 RNO131091:RNW131097 RXK131091:RXS131097 SHG131091:SHO131097 SRC131091:SRK131097 TAY131091:TBG131097 TKU131091:TLC131097 TUQ131091:TUY131097 UEM131091:UEU131097 UOI131091:UOQ131097 UYE131091:UYM131097 VIA131091:VII131097 VRW131091:VSE131097 WBS131091:WCA131097 WLO131091:WLW131097 WVK131091:WVS131097 C196627:K196633 IY196627:JG196633 SU196627:TC196633 ACQ196627:ACY196633 AMM196627:AMU196633 AWI196627:AWQ196633 BGE196627:BGM196633 BQA196627:BQI196633 BZW196627:CAE196633 CJS196627:CKA196633 CTO196627:CTW196633 DDK196627:DDS196633 DNG196627:DNO196633 DXC196627:DXK196633 EGY196627:EHG196633 EQU196627:ERC196633 FAQ196627:FAY196633 FKM196627:FKU196633 FUI196627:FUQ196633 GEE196627:GEM196633 GOA196627:GOI196633 GXW196627:GYE196633 HHS196627:HIA196633 HRO196627:HRW196633 IBK196627:IBS196633 ILG196627:ILO196633 IVC196627:IVK196633 JEY196627:JFG196633 JOU196627:JPC196633 JYQ196627:JYY196633 KIM196627:KIU196633 KSI196627:KSQ196633 LCE196627:LCM196633 LMA196627:LMI196633 LVW196627:LWE196633 MFS196627:MGA196633 MPO196627:MPW196633 MZK196627:MZS196633 NJG196627:NJO196633 NTC196627:NTK196633 OCY196627:ODG196633 OMU196627:ONC196633 OWQ196627:OWY196633 PGM196627:PGU196633 PQI196627:PQQ196633 QAE196627:QAM196633 QKA196627:QKI196633 QTW196627:QUE196633 RDS196627:REA196633 RNO196627:RNW196633 RXK196627:RXS196633 SHG196627:SHO196633 SRC196627:SRK196633 TAY196627:TBG196633 TKU196627:TLC196633 TUQ196627:TUY196633 UEM196627:UEU196633 UOI196627:UOQ196633 UYE196627:UYM196633 VIA196627:VII196633 VRW196627:VSE196633 WBS196627:WCA196633 WLO196627:WLW196633 WVK196627:WVS196633 C262163:K262169 IY262163:JG262169 SU262163:TC262169 ACQ262163:ACY262169 AMM262163:AMU262169 AWI262163:AWQ262169 BGE262163:BGM262169 BQA262163:BQI262169 BZW262163:CAE262169 CJS262163:CKA262169 CTO262163:CTW262169 DDK262163:DDS262169 DNG262163:DNO262169 DXC262163:DXK262169 EGY262163:EHG262169 EQU262163:ERC262169 FAQ262163:FAY262169 FKM262163:FKU262169 FUI262163:FUQ262169 GEE262163:GEM262169 GOA262163:GOI262169 GXW262163:GYE262169 HHS262163:HIA262169 HRO262163:HRW262169 IBK262163:IBS262169 ILG262163:ILO262169 IVC262163:IVK262169 JEY262163:JFG262169 JOU262163:JPC262169 JYQ262163:JYY262169 KIM262163:KIU262169 KSI262163:KSQ262169 LCE262163:LCM262169 LMA262163:LMI262169 LVW262163:LWE262169 MFS262163:MGA262169 MPO262163:MPW262169 MZK262163:MZS262169 NJG262163:NJO262169 NTC262163:NTK262169 OCY262163:ODG262169 OMU262163:ONC262169 OWQ262163:OWY262169 PGM262163:PGU262169 PQI262163:PQQ262169 QAE262163:QAM262169 QKA262163:QKI262169 QTW262163:QUE262169 RDS262163:REA262169 RNO262163:RNW262169 RXK262163:RXS262169 SHG262163:SHO262169 SRC262163:SRK262169 TAY262163:TBG262169 TKU262163:TLC262169 TUQ262163:TUY262169 UEM262163:UEU262169 UOI262163:UOQ262169 UYE262163:UYM262169 VIA262163:VII262169 VRW262163:VSE262169 WBS262163:WCA262169 WLO262163:WLW262169 WVK262163:WVS262169 C327699:K327705 IY327699:JG327705 SU327699:TC327705 ACQ327699:ACY327705 AMM327699:AMU327705 AWI327699:AWQ327705 BGE327699:BGM327705 BQA327699:BQI327705 BZW327699:CAE327705 CJS327699:CKA327705 CTO327699:CTW327705 DDK327699:DDS327705 DNG327699:DNO327705 DXC327699:DXK327705 EGY327699:EHG327705 EQU327699:ERC327705 FAQ327699:FAY327705 FKM327699:FKU327705 FUI327699:FUQ327705 GEE327699:GEM327705 GOA327699:GOI327705 GXW327699:GYE327705 HHS327699:HIA327705 HRO327699:HRW327705 IBK327699:IBS327705 ILG327699:ILO327705 IVC327699:IVK327705 JEY327699:JFG327705 JOU327699:JPC327705 JYQ327699:JYY327705 KIM327699:KIU327705 KSI327699:KSQ327705 LCE327699:LCM327705 LMA327699:LMI327705 LVW327699:LWE327705 MFS327699:MGA327705 MPO327699:MPW327705 MZK327699:MZS327705 NJG327699:NJO327705 NTC327699:NTK327705 OCY327699:ODG327705 OMU327699:ONC327705 OWQ327699:OWY327705 PGM327699:PGU327705 PQI327699:PQQ327705 QAE327699:QAM327705 QKA327699:QKI327705 QTW327699:QUE327705 RDS327699:REA327705 RNO327699:RNW327705 RXK327699:RXS327705 SHG327699:SHO327705 SRC327699:SRK327705 TAY327699:TBG327705 TKU327699:TLC327705 TUQ327699:TUY327705 UEM327699:UEU327705 UOI327699:UOQ327705 UYE327699:UYM327705 VIA327699:VII327705 VRW327699:VSE327705 WBS327699:WCA327705 WLO327699:WLW327705 WVK327699:WVS327705 C393235:K393241 IY393235:JG393241 SU393235:TC393241 ACQ393235:ACY393241 AMM393235:AMU393241 AWI393235:AWQ393241 BGE393235:BGM393241 BQA393235:BQI393241 BZW393235:CAE393241 CJS393235:CKA393241 CTO393235:CTW393241 DDK393235:DDS393241 DNG393235:DNO393241 DXC393235:DXK393241 EGY393235:EHG393241 EQU393235:ERC393241 FAQ393235:FAY393241 FKM393235:FKU393241 FUI393235:FUQ393241 GEE393235:GEM393241 GOA393235:GOI393241 GXW393235:GYE393241 HHS393235:HIA393241 HRO393235:HRW393241 IBK393235:IBS393241 ILG393235:ILO393241 IVC393235:IVK393241 JEY393235:JFG393241 JOU393235:JPC393241 JYQ393235:JYY393241 KIM393235:KIU393241 KSI393235:KSQ393241 LCE393235:LCM393241 LMA393235:LMI393241 LVW393235:LWE393241 MFS393235:MGA393241 MPO393235:MPW393241 MZK393235:MZS393241 NJG393235:NJO393241 NTC393235:NTK393241 OCY393235:ODG393241 OMU393235:ONC393241 OWQ393235:OWY393241 PGM393235:PGU393241 PQI393235:PQQ393241 QAE393235:QAM393241 QKA393235:QKI393241 QTW393235:QUE393241 RDS393235:REA393241 RNO393235:RNW393241 RXK393235:RXS393241 SHG393235:SHO393241 SRC393235:SRK393241 TAY393235:TBG393241 TKU393235:TLC393241 TUQ393235:TUY393241 UEM393235:UEU393241 UOI393235:UOQ393241 UYE393235:UYM393241 VIA393235:VII393241 VRW393235:VSE393241 WBS393235:WCA393241 WLO393235:WLW393241 WVK393235:WVS393241 C458771:K458777 IY458771:JG458777 SU458771:TC458777 ACQ458771:ACY458777 AMM458771:AMU458777 AWI458771:AWQ458777 BGE458771:BGM458777 BQA458771:BQI458777 BZW458771:CAE458777 CJS458771:CKA458777 CTO458771:CTW458777 DDK458771:DDS458777 DNG458771:DNO458777 DXC458771:DXK458777 EGY458771:EHG458777 EQU458771:ERC458777 FAQ458771:FAY458777 FKM458771:FKU458777 FUI458771:FUQ458777 GEE458771:GEM458777 GOA458771:GOI458777 GXW458771:GYE458777 HHS458771:HIA458777 HRO458771:HRW458777 IBK458771:IBS458777 ILG458771:ILO458777 IVC458771:IVK458777 JEY458771:JFG458777 JOU458771:JPC458777 JYQ458771:JYY458777 KIM458771:KIU458777 KSI458771:KSQ458777 LCE458771:LCM458777 LMA458771:LMI458777 LVW458771:LWE458777 MFS458771:MGA458777 MPO458771:MPW458777 MZK458771:MZS458777 NJG458771:NJO458777 NTC458771:NTK458777 OCY458771:ODG458777 OMU458771:ONC458777 OWQ458771:OWY458777 PGM458771:PGU458777 PQI458771:PQQ458777 QAE458771:QAM458777 QKA458771:QKI458777 QTW458771:QUE458777 RDS458771:REA458777 RNO458771:RNW458777 RXK458771:RXS458777 SHG458771:SHO458777 SRC458771:SRK458777 TAY458771:TBG458777 TKU458771:TLC458777 TUQ458771:TUY458777 UEM458771:UEU458777 UOI458771:UOQ458777 UYE458771:UYM458777 VIA458771:VII458777 VRW458771:VSE458777 WBS458771:WCA458777 WLO458771:WLW458777 WVK458771:WVS458777 C524307:K524313 IY524307:JG524313 SU524307:TC524313 ACQ524307:ACY524313 AMM524307:AMU524313 AWI524307:AWQ524313 BGE524307:BGM524313 BQA524307:BQI524313 BZW524307:CAE524313 CJS524307:CKA524313 CTO524307:CTW524313 DDK524307:DDS524313 DNG524307:DNO524313 DXC524307:DXK524313 EGY524307:EHG524313 EQU524307:ERC524313 FAQ524307:FAY524313 FKM524307:FKU524313 FUI524307:FUQ524313 GEE524307:GEM524313 GOA524307:GOI524313 GXW524307:GYE524313 HHS524307:HIA524313 HRO524307:HRW524313 IBK524307:IBS524313 ILG524307:ILO524313 IVC524307:IVK524313 JEY524307:JFG524313 JOU524307:JPC524313 JYQ524307:JYY524313 KIM524307:KIU524313 KSI524307:KSQ524313 LCE524307:LCM524313 LMA524307:LMI524313 LVW524307:LWE524313 MFS524307:MGA524313 MPO524307:MPW524313 MZK524307:MZS524313 NJG524307:NJO524313 NTC524307:NTK524313 OCY524307:ODG524313 OMU524307:ONC524313 OWQ524307:OWY524313 PGM524307:PGU524313 PQI524307:PQQ524313 QAE524307:QAM524313 QKA524307:QKI524313 QTW524307:QUE524313 RDS524307:REA524313 RNO524307:RNW524313 RXK524307:RXS524313 SHG524307:SHO524313 SRC524307:SRK524313 TAY524307:TBG524313 TKU524307:TLC524313 TUQ524307:TUY524313 UEM524307:UEU524313 UOI524307:UOQ524313 UYE524307:UYM524313 VIA524307:VII524313 VRW524307:VSE524313 WBS524307:WCA524313 WLO524307:WLW524313 WVK524307:WVS524313 C589843:K589849 IY589843:JG589849 SU589843:TC589849 ACQ589843:ACY589849 AMM589843:AMU589849 AWI589843:AWQ589849 BGE589843:BGM589849 BQA589843:BQI589849 BZW589843:CAE589849 CJS589843:CKA589849 CTO589843:CTW589849 DDK589843:DDS589849 DNG589843:DNO589849 DXC589843:DXK589849 EGY589843:EHG589849 EQU589843:ERC589849 FAQ589843:FAY589849 FKM589843:FKU589849 FUI589843:FUQ589849 GEE589843:GEM589849 GOA589843:GOI589849 GXW589843:GYE589849 HHS589843:HIA589849 HRO589843:HRW589849 IBK589843:IBS589849 ILG589843:ILO589849 IVC589843:IVK589849 JEY589843:JFG589849 JOU589843:JPC589849 JYQ589843:JYY589849 KIM589843:KIU589849 KSI589843:KSQ589849 LCE589843:LCM589849 LMA589843:LMI589849 LVW589843:LWE589849 MFS589843:MGA589849 MPO589843:MPW589849 MZK589843:MZS589849 NJG589843:NJO589849 NTC589843:NTK589849 OCY589843:ODG589849 OMU589843:ONC589849 OWQ589843:OWY589849 PGM589843:PGU589849 PQI589843:PQQ589849 QAE589843:QAM589849 QKA589843:QKI589849 QTW589843:QUE589849 RDS589843:REA589849 RNO589843:RNW589849 RXK589843:RXS589849 SHG589843:SHO589849 SRC589843:SRK589849 TAY589843:TBG589849 TKU589843:TLC589849 TUQ589843:TUY589849 UEM589843:UEU589849 UOI589843:UOQ589849 UYE589843:UYM589849 VIA589843:VII589849 VRW589843:VSE589849 WBS589843:WCA589849 WLO589843:WLW589849 WVK589843:WVS589849 C655379:K655385 IY655379:JG655385 SU655379:TC655385 ACQ655379:ACY655385 AMM655379:AMU655385 AWI655379:AWQ655385 BGE655379:BGM655385 BQA655379:BQI655385 BZW655379:CAE655385 CJS655379:CKA655385 CTO655379:CTW655385 DDK655379:DDS655385 DNG655379:DNO655385 DXC655379:DXK655385 EGY655379:EHG655385 EQU655379:ERC655385 FAQ655379:FAY655385 FKM655379:FKU655385 FUI655379:FUQ655385 GEE655379:GEM655385 GOA655379:GOI655385 GXW655379:GYE655385 HHS655379:HIA655385 HRO655379:HRW655385 IBK655379:IBS655385 ILG655379:ILO655385 IVC655379:IVK655385 JEY655379:JFG655385 JOU655379:JPC655385 JYQ655379:JYY655385 KIM655379:KIU655385 KSI655379:KSQ655385 LCE655379:LCM655385 LMA655379:LMI655385 LVW655379:LWE655385 MFS655379:MGA655385 MPO655379:MPW655385 MZK655379:MZS655385 NJG655379:NJO655385 NTC655379:NTK655385 OCY655379:ODG655385 OMU655379:ONC655385 OWQ655379:OWY655385 PGM655379:PGU655385 PQI655379:PQQ655385 QAE655379:QAM655385 QKA655379:QKI655385 QTW655379:QUE655385 RDS655379:REA655385 RNO655379:RNW655385 RXK655379:RXS655385 SHG655379:SHO655385 SRC655379:SRK655385 TAY655379:TBG655385 TKU655379:TLC655385 TUQ655379:TUY655385 UEM655379:UEU655385 UOI655379:UOQ655385 UYE655379:UYM655385 VIA655379:VII655385 VRW655379:VSE655385 WBS655379:WCA655385 WLO655379:WLW655385 WVK655379:WVS655385 C720915:K720921 IY720915:JG720921 SU720915:TC720921 ACQ720915:ACY720921 AMM720915:AMU720921 AWI720915:AWQ720921 BGE720915:BGM720921 BQA720915:BQI720921 BZW720915:CAE720921 CJS720915:CKA720921 CTO720915:CTW720921 DDK720915:DDS720921 DNG720915:DNO720921 DXC720915:DXK720921 EGY720915:EHG720921 EQU720915:ERC720921 FAQ720915:FAY720921 FKM720915:FKU720921 FUI720915:FUQ720921 GEE720915:GEM720921 GOA720915:GOI720921 GXW720915:GYE720921 HHS720915:HIA720921 HRO720915:HRW720921 IBK720915:IBS720921 ILG720915:ILO720921 IVC720915:IVK720921 JEY720915:JFG720921 JOU720915:JPC720921 JYQ720915:JYY720921 KIM720915:KIU720921 KSI720915:KSQ720921 LCE720915:LCM720921 LMA720915:LMI720921 LVW720915:LWE720921 MFS720915:MGA720921 MPO720915:MPW720921 MZK720915:MZS720921 NJG720915:NJO720921 NTC720915:NTK720921 OCY720915:ODG720921 OMU720915:ONC720921 OWQ720915:OWY720921 PGM720915:PGU720921 PQI720915:PQQ720921 QAE720915:QAM720921 QKA720915:QKI720921 QTW720915:QUE720921 RDS720915:REA720921 RNO720915:RNW720921 RXK720915:RXS720921 SHG720915:SHO720921 SRC720915:SRK720921 TAY720915:TBG720921 TKU720915:TLC720921 TUQ720915:TUY720921 UEM720915:UEU720921 UOI720915:UOQ720921 UYE720915:UYM720921 VIA720915:VII720921 VRW720915:VSE720921 WBS720915:WCA720921 WLO720915:WLW720921 WVK720915:WVS720921 C786451:K786457 IY786451:JG786457 SU786451:TC786457 ACQ786451:ACY786457 AMM786451:AMU786457 AWI786451:AWQ786457 BGE786451:BGM786457 BQA786451:BQI786457 BZW786451:CAE786457 CJS786451:CKA786457 CTO786451:CTW786457 DDK786451:DDS786457 DNG786451:DNO786457 DXC786451:DXK786457 EGY786451:EHG786457 EQU786451:ERC786457 FAQ786451:FAY786457 FKM786451:FKU786457 FUI786451:FUQ786457 GEE786451:GEM786457 GOA786451:GOI786457 GXW786451:GYE786457 HHS786451:HIA786457 HRO786451:HRW786457 IBK786451:IBS786457 ILG786451:ILO786457 IVC786451:IVK786457 JEY786451:JFG786457 JOU786451:JPC786457 JYQ786451:JYY786457 KIM786451:KIU786457 KSI786451:KSQ786457 LCE786451:LCM786457 LMA786451:LMI786457 LVW786451:LWE786457 MFS786451:MGA786457 MPO786451:MPW786457 MZK786451:MZS786457 NJG786451:NJO786457 NTC786451:NTK786457 OCY786451:ODG786457 OMU786451:ONC786457 OWQ786451:OWY786457 PGM786451:PGU786457 PQI786451:PQQ786457 QAE786451:QAM786457 QKA786451:QKI786457 QTW786451:QUE786457 RDS786451:REA786457 RNO786451:RNW786457 RXK786451:RXS786457 SHG786451:SHO786457 SRC786451:SRK786457 TAY786451:TBG786457 TKU786451:TLC786457 TUQ786451:TUY786457 UEM786451:UEU786457 UOI786451:UOQ786457 UYE786451:UYM786457 VIA786451:VII786457 VRW786451:VSE786457 WBS786451:WCA786457 WLO786451:WLW786457 WVK786451:WVS786457 C851987:K851993 IY851987:JG851993 SU851987:TC851993 ACQ851987:ACY851993 AMM851987:AMU851993 AWI851987:AWQ851993 BGE851987:BGM851993 BQA851987:BQI851993 BZW851987:CAE851993 CJS851987:CKA851993 CTO851987:CTW851993 DDK851987:DDS851993 DNG851987:DNO851993 DXC851987:DXK851993 EGY851987:EHG851993 EQU851987:ERC851993 FAQ851987:FAY851993 FKM851987:FKU851993 FUI851987:FUQ851993 GEE851987:GEM851993 GOA851987:GOI851993 GXW851987:GYE851993 HHS851987:HIA851993 HRO851987:HRW851993 IBK851987:IBS851993 ILG851987:ILO851993 IVC851987:IVK851993 JEY851987:JFG851993 JOU851987:JPC851993 JYQ851987:JYY851993 KIM851987:KIU851993 KSI851987:KSQ851993 LCE851987:LCM851993 LMA851987:LMI851993 LVW851987:LWE851993 MFS851987:MGA851993 MPO851987:MPW851993 MZK851987:MZS851993 NJG851987:NJO851993 NTC851987:NTK851993 OCY851987:ODG851993 OMU851987:ONC851993 OWQ851987:OWY851993 PGM851987:PGU851993 PQI851987:PQQ851993 QAE851987:QAM851993 QKA851987:QKI851993 QTW851987:QUE851993 RDS851987:REA851993 RNO851987:RNW851993 RXK851987:RXS851993 SHG851987:SHO851993 SRC851987:SRK851993 TAY851987:TBG851993 TKU851987:TLC851993 TUQ851987:TUY851993 UEM851987:UEU851993 UOI851987:UOQ851993 UYE851987:UYM851993 VIA851987:VII851993 VRW851987:VSE851993 WBS851987:WCA851993 WLO851987:WLW851993 WVK851987:WVS851993 C917523:K917529 IY917523:JG917529 SU917523:TC917529 ACQ917523:ACY917529 AMM917523:AMU917529 AWI917523:AWQ917529 BGE917523:BGM917529 BQA917523:BQI917529 BZW917523:CAE917529 CJS917523:CKA917529 CTO917523:CTW917529 DDK917523:DDS917529 DNG917523:DNO917529 DXC917523:DXK917529 EGY917523:EHG917529 EQU917523:ERC917529 FAQ917523:FAY917529 FKM917523:FKU917529 FUI917523:FUQ917529 GEE917523:GEM917529 GOA917523:GOI917529 GXW917523:GYE917529 HHS917523:HIA917529 HRO917523:HRW917529 IBK917523:IBS917529 ILG917523:ILO917529 IVC917523:IVK917529 JEY917523:JFG917529 JOU917523:JPC917529 JYQ917523:JYY917529 KIM917523:KIU917529 KSI917523:KSQ917529 LCE917523:LCM917529 LMA917523:LMI917529 LVW917523:LWE917529 MFS917523:MGA917529 MPO917523:MPW917529 MZK917523:MZS917529 NJG917523:NJO917529 NTC917523:NTK917529 OCY917523:ODG917529 OMU917523:ONC917529 OWQ917523:OWY917529 PGM917523:PGU917529 PQI917523:PQQ917529 QAE917523:QAM917529 QKA917523:QKI917529 QTW917523:QUE917529 RDS917523:REA917529 RNO917523:RNW917529 RXK917523:RXS917529 SHG917523:SHO917529 SRC917523:SRK917529 TAY917523:TBG917529 TKU917523:TLC917529 TUQ917523:TUY917529 UEM917523:UEU917529 UOI917523:UOQ917529 UYE917523:UYM917529 VIA917523:VII917529 VRW917523:VSE917529 WBS917523:WCA917529 WLO917523:WLW917529 WVK917523:WVS917529 C983059:K983065 IY983059:JG983065 SU983059:TC983065 ACQ983059:ACY983065 AMM983059:AMU983065 AWI983059:AWQ983065 BGE983059:BGM983065 BQA983059:BQI983065 BZW983059:CAE983065 CJS983059:CKA983065 CTO983059:CTW983065 DDK983059:DDS983065 DNG983059:DNO983065 DXC983059:DXK983065 EGY983059:EHG983065 EQU983059:ERC983065 FAQ983059:FAY983065 FKM983059:FKU983065 FUI983059:FUQ983065 GEE983059:GEM983065 GOA983059:GOI983065 GXW983059:GYE983065 HHS983059:HIA983065 HRO983059:HRW983065 IBK983059:IBS983065 ILG983059:ILO983065 IVC983059:IVK983065 JEY983059:JFG983065 JOU983059:JPC983065 JYQ983059:JYY983065 KIM983059:KIU983065 KSI983059:KSQ983065 LCE983059:LCM983065 LMA983059:LMI983065 LVW983059:LWE983065 MFS983059:MGA983065 MPO983059:MPW983065 MZK983059:MZS983065 NJG983059:NJO983065 NTC983059:NTK983065 OCY983059:ODG983065 OMU983059:ONC983065 OWQ983059:OWY983065 PGM983059:PGU983065 PQI983059:PQQ983065 QAE983059:QAM983065 QKA983059:QKI983065 QTW983059:QUE983065 RDS983059:REA983065 RNO983059:RNW983065 RXK983059:RXS983065 SHG983059:SHO983065 SRC983059:SRK983065 TAY983059:TBG983065 TKU983059:TLC983065 TUQ983059:TUY983065 UEM983059:UEU983065 UOI983059:UOQ983065 UYE983059:UYM983065 VIA983059:VII983065 VRW983059:VSE983065 WBS983059:WCA983065 WLO983059:WLW983065 WVK983059:WVS983065 C27:K27 IY27:JG27 SU27:TC27 ACQ27:ACY27 AMM27:AMU27 AWI27:AWQ27 BGE27:BGM27 BQA27:BQI27 BZW27:CAE27 CJS27:CKA27 CTO27:CTW27 DDK27:DDS27 DNG27:DNO27 DXC27:DXK27 EGY27:EHG27 EQU27:ERC27 FAQ27:FAY27 FKM27:FKU27 FUI27:FUQ27 GEE27:GEM27 GOA27:GOI27 GXW27:GYE27 HHS27:HIA27 HRO27:HRW27 IBK27:IBS27 ILG27:ILO27 IVC27:IVK27 JEY27:JFG27 JOU27:JPC27 JYQ27:JYY27 KIM27:KIU27 KSI27:KSQ27 LCE27:LCM27 LMA27:LMI27 LVW27:LWE27 MFS27:MGA27 MPO27:MPW27 MZK27:MZS27 NJG27:NJO27 NTC27:NTK27 OCY27:ODG27 OMU27:ONC27 OWQ27:OWY27 PGM27:PGU27 PQI27:PQQ27 QAE27:QAM27 QKA27:QKI27 QTW27:QUE27 RDS27:REA27 RNO27:RNW27 RXK27:RXS27 SHG27:SHO27 SRC27:SRK27 TAY27:TBG27 TKU27:TLC27 TUQ27:TUY27 UEM27:UEU27 UOI27:UOQ27 UYE27:UYM27 VIA27:VII27 VRW27:VSE27 WBS27:WCA27 WLO27:WLW27 WVK27:WVS27 C65563:K65563 IY65563:JG65563 SU65563:TC65563 ACQ65563:ACY65563 AMM65563:AMU65563 AWI65563:AWQ65563 BGE65563:BGM65563 BQA65563:BQI65563 BZW65563:CAE65563 CJS65563:CKA65563 CTO65563:CTW65563 DDK65563:DDS65563 DNG65563:DNO65563 DXC65563:DXK65563 EGY65563:EHG65563 EQU65563:ERC65563 FAQ65563:FAY65563 FKM65563:FKU65563 FUI65563:FUQ65563 GEE65563:GEM65563 GOA65563:GOI65563 GXW65563:GYE65563 HHS65563:HIA65563 HRO65563:HRW65563 IBK65563:IBS65563 ILG65563:ILO65563 IVC65563:IVK65563 JEY65563:JFG65563 JOU65563:JPC65563 JYQ65563:JYY65563 KIM65563:KIU65563 KSI65563:KSQ65563 LCE65563:LCM65563 LMA65563:LMI65563 LVW65563:LWE65563 MFS65563:MGA65563 MPO65563:MPW65563 MZK65563:MZS65563 NJG65563:NJO65563 NTC65563:NTK65563 OCY65563:ODG65563 OMU65563:ONC65563 OWQ65563:OWY65563 PGM65563:PGU65563 PQI65563:PQQ65563 QAE65563:QAM65563 QKA65563:QKI65563 QTW65563:QUE65563 RDS65563:REA65563 RNO65563:RNW65563 RXK65563:RXS65563 SHG65563:SHO65563 SRC65563:SRK65563 TAY65563:TBG65563 TKU65563:TLC65563 TUQ65563:TUY65563 UEM65563:UEU65563 UOI65563:UOQ65563 UYE65563:UYM65563 VIA65563:VII65563 VRW65563:VSE65563 WBS65563:WCA65563 WLO65563:WLW65563 WVK65563:WVS65563 C131099:K131099 IY131099:JG131099 SU131099:TC131099 ACQ131099:ACY131099 AMM131099:AMU131099 AWI131099:AWQ131099 BGE131099:BGM131099 BQA131099:BQI131099 BZW131099:CAE131099 CJS131099:CKA131099 CTO131099:CTW131099 DDK131099:DDS131099 DNG131099:DNO131099 DXC131099:DXK131099 EGY131099:EHG131099 EQU131099:ERC131099 FAQ131099:FAY131099 FKM131099:FKU131099 FUI131099:FUQ131099 GEE131099:GEM131099 GOA131099:GOI131099 GXW131099:GYE131099 HHS131099:HIA131099 HRO131099:HRW131099 IBK131099:IBS131099 ILG131099:ILO131099 IVC131099:IVK131099 JEY131099:JFG131099 JOU131099:JPC131099 JYQ131099:JYY131099 KIM131099:KIU131099 KSI131099:KSQ131099 LCE131099:LCM131099 LMA131099:LMI131099 LVW131099:LWE131099 MFS131099:MGA131099 MPO131099:MPW131099 MZK131099:MZS131099 NJG131099:NJO131099 NTC131099:NTK131099 OCY131099:ODG131099 OMU131099:ONC131099 OWQ131099:OWY131099 PGM131099:PGU131099 PQI131099:PQQ131099 QAE131099:QAM131099 QKA131099:QKI131099 QTW131099:QUE131099 RDS131099:REA131099 RNO131099:RNW131099 RXK131099:RXS131099 SHG131099:SHO131099 SRC131099:SRK131099 TAY131099:TBG131099 TKU131099:TLC131099 TUQ131099:TUY131099 UEM131099:UEU131099 UOI131099:UOQ131099 UYE131099:UYM131099 VIA131099:VII131099 VRW131099:VSE131099 WBS131099:WCA131099 WLO131099:WLW131099 WVK131099:WVS131099 C196635:K196635 IY196635:JG196635 SU196635:TC196635 ACQ196635:ACY196635 AMM196635:AMU196635 AWI196635:AWQ196635 BGE196635:BGM196635 BQA196635:BQI196635 BZW196635:CAE196635 CJS196635:CKA196635 CTO196635:CTW196635 DDK196635:DDS196635 DNG196635:DNO196635 DXC196635:DXK196635 EGY196635:EHG196635 EQU196635:ERC196635 FAQ196635:FAY196635 FKM196635:FKU196635 FUI196635:FUQ196635 GEE196635:GEM196635 GOA196635:GOI196635 GXW196635:GYE196635 HHS196635:HIA196635 HRO196635:HRW196635 IBK196635:IBS196635 ILG196635:ILO196635 IVC196635:IVK196635 JEY196635:JFG196635 JOU196635:JPC196635 JYQ196635:JYY196635 KIM196635:KIU196635 KSI196635:KSQ196635 LCE196635:LCM196635 LMA196635:LMI196635 LVW196635:LWE196635 MFS196635:MGA196635 MPO196635:MPW196635 MZK196635:MZS196635 NJG196635:NJO196635 NTC196635:NTK196635 OCY196635:ODG196635 OMU196635:ONC196635 OWQ196635:OWY196635 PGM196635:PGU196635 PQI196635:PQQ196635 QAE196635:QAM196635 QKA196635:QKI196635 QTW196635:QUE196635 RDS196635:REA196635 RNO196635:RNW196635 RXK196635:RXS196635 SHG196635:SHO196635 SRC196635:SRK196635 TAY196635:TBG196635 TKU196635:TLC196635 TUQ196635:TUY196635 UEM196635:UEU196635 UOI196635:UOQ196635 UYE196635:UYM196635 VIA196635:VII196635 VRW196635:VSE196635 WBS196635:WCA196635 WLO196635:WLW196635 WVK196635:WVS196635 C262171:K262171 IY262171:JG262171 SU262171:TC262171 ACQ262171:ACY262171 AMM262171:AMU262171 AWI262171:AWQ262171 BGE262171:BGM262171 BQA262171:BQI262171 BZW262171:CAE262171 CJS262171:CKA262171 CTO262171:CTW262171 DDK262171:DDS262171 DNG262171:DNO262171 DXC262171:DXK262171 EGY262171:EHG262171 EQU262171:ERC262171 FAQ262171:FAY262171 FKM262171:FKU262171 FUI262171:FUQ262171 GEE262171:GEM262171 GOA262171:GOI262171 GXW262171:GYE262171 HHS262171:HIA262171 HRO262171:HRW262171 IBK262171:IBS262171 ILG262171:ILO262171 IVC262171:IVK262171 JEY262171:JFG262171 JOU262171:JPC262171 JYQ262171:JYY262171 KIM262171:KIU262171 KSI262171:KSQ262171 LCE262171:LCM262171 LMA262171:LMI262171 LVW262171:LWE262171 MFS262171:MGA262171 MPO262171:MPW262171 MZK262171:MZS262171 NJG262171:NJO262171 NTC262171:NTK262171 OCY262171:ODG262171 OMU262171:ONC262171 OWQ262171:OWY262171 PGM262171:PGU262171 PQI262171:PQQ262171 QAE262171:QAM262171 QKA262171:QKI262171 QTW262171:QUE262171 RDS262171:REA262171 RNO262171:RNW262171 RXK262171:RXS262171 SHG262171:SHO262171 SRC262171:SRK262171 TAY262171:TBG262171 TKU262171:TLC262171 TUQ262171:TUY262171 UEM262171:UEU262171 UOI262171:UOQ262171 UYE262171:UYM262171 VIA262171:VII262171 VRW262171:VSE262171 WBS262171:WCA262171 WLO262171:WLW262171 WVK262171:WVS262171 C327707:K327707 IY327707:JG327707 SU327707:TC327707 ACQ327707:ACY327707 AMM327707:AMU327707 AWI327707:AWQ327707 BGE327707:BGM327707 BQA327707:BQI327707 BZW327707:CAE327707 CJS327707:CKA327707 CTO327707:CTW327707 DDK327707:DDS327707 DNG327707:DNO327707 DXC327707:DXK327707 EGY327707:EHG327707 EQU327707:ERC327707 FAQ327707:FAY327707 FKM327707:FKU327707 FUI327707:FUQ327707 GEE327707:GEM327707 GOA327707:GOI327707 GXW327707:GYE327707 HHS327707:HIA327707 HRO327707:HRW327707 IBK327707:IBS327707 ILG327707:ILO327707 IVC327707:IVK327707 JEY327707:JFG327707 JOU327707:JPC327707 JYQ327707:JYY327707 KIM327707:KIU327707 KSI327707:KSQ327707 LCE327707:LCM327707 LMA327707:LMI327707 LVW327707:LWE327707 MFS327707:MGA327707 MPO327707:MPW327707 MZK327707:MZS327707 NJG327707:NJO327707 NTC327707:NTK327707 OCY327707:ODG327707 OMU327707:ONC327707 OWQ327707:OWY327707 PGM327707:PGU327707 PQI327707:PQQ327707 QAE327707:QAM327707 QKA327707:QKI327707 QTW327707:QUE327707 RDS327707:REA327707 RNO327707:RNW327707 RXK327707:RXS327707 SHG327707:SHO327707 SRC327707:SRK327707 TAY327707:TBG327707 TKU327707:TLC327707 TUQ327707:TUY327707 UEM327707:UEU327707 UOI327707:UOQ327707 UYE327707:UYM327707 VIA327707:VII327707 VRW327707:VSE327707 WBS327707:WCA327707 WLO327707:WLW327707 WVK327707:WVS327707 C393243:K393243 IY393243:JG393243 SU393243:TC393243 ACQ393243:ACY393243 AMM393243:AMU393243 AWI393243:AWQ393243 BGE393243:BGM393243 BQA393243:BQI393243 BZW393243:CAE393243 CJS393243:CKA393243 CTO393243:CTW393243 DDK393243:DDS393243 DNG393243:DNO393243 DXC393243:DXK393243 EGY393243:EHG393243 EQU393243:ERC393243 FAQ393243:FAY393243 FKM393243:FKU393243 FUI393243:FUQ393243 GEE393243:GEM393243 GOA393243:GOI393243 GXW393243:GYE393243 HHS393243:HIA393243 HRO393243:HRW393243 IBK393243:IBS393243 ILG393243:ILO393243 IVC393243:IVK393243 JEY393243:JFG393243 JOU393243:JPC393243 JYQ393243:JYY393243 KIM393243:KIU393243 KSI393243:KSQ393243 LCE393243:LCM393243 LMA393243:LMI393243 LVW393243:LWE393243 MFS393243:MGA393243 MPO393243:MPW393243 MZK393243:MZS393243 NJG393243:NJO393243 NTC393243:NTK393243 OCY393243:ODG393243 OMU393243:ONC393243 OWQ393243:OWY393243 PGM393243:PGU393243 PQI393243:PQQ393243 QAE393243:QAM393243 QKA393243:QKI393243 QTW393243:QUE393243 RDS393243:REA393243 RNO393243:RNW393243 RXK393243:RXS393243 SHG393243:SHO393243 SRC393243:SRK393243 TAY393243:TBG393243 TKU393243:TLC393243 TUQ393243:TUY393243 UEM393243:UEU393243 UOI393243:UOQ393243 UYE393243:UYM393243 VIA393243:VII393243 VRW393243:VSE393243 WBS393243:WCA393243 WLO393243:WLW393243 WVK393243:WVS393243 C458779:K458779 IY458779:JG458779 SU458779:TC458779 ACQ458779:ACY458779 AMM458779:AMU458779 AWI458779:AWQ458779 BGE458779:BGM458779 BQA458779:BQI458779 BZW458779:CAE458779 CJS458779:CKA458779 CTO458779:CTW458779 DDK458779:DDS458779 DNG458779:DNO458779 DXC458779:DXK458779 EGY458779:EHG458779 EQU458779:ERC458779 FAQ458779:FAY458779 FKM458779:FKU458779 FUI458779:FUQ458779 GEE458779:GEM458779 GOA458779:GOI458779 GXW458779:GYE458779 HHS458779:HIA458779 HRO458779:HRW458779 IBK458779:IBS458779 ILG458779:ILO458779 IVC458779:IVK458779 JEY458779:JFG458779 JOU458779:JPC458779 JYQ458779:JYY458779 KIM458779:KIU458779 KSI458779:KSQ458779 LCE458779:LCM458779 LMA458779:LMI458779 LVW458779:LWE458779 MFS458779:MGA458779 MPO458779:MPW458779 MZK458779:MZS458779 NJG458779:NJO458779 NTC458779:NTK458779 OCY458779:ODG458779 OMU458779:ONC458779 OWQ458779:OWY458779 PGM458779:PGU458779 PQI458779:PQQ458779 QAE458779:QAM458779 QKA458779:QKI458779 QTW458779:QUE458779 RDS458779:REA458779 RNO458779:RNW458779 RXK458779:RXS458779 SHG458779:SHO458779 SRC458779:SRK458779 TAY458779:TBG458779 TKU458779:TLC458779 TUQ458779:TUY458779 UEM458779:UEU458779 UOI458779:UOQ458779 UYE458779:UYM458779 VIA458779:VII458779 VRW458779:VSE458779 WBS458779:WCA458779 WLO458779:WLW458779 WVK458779:WVS458779 C524315:K524315 IY524315:JG524315 SU524315:TC524315 ACQ524315:ACY524315 AMM524315:AMU524315 AWI524315:AWQ524315 BGE524315:BGM524315 BQA524315:BQI524315 BZW524315:CAE524315 CJS524315:CKA524315 CTO524315:CTW524315 DDK524315:DDS524315 DNG524315:DNO524315 DXC524315:DXK524315 EGY524315:EHG524315 EQU524315:ERC524315 FAQ524315:FAY524315 FKM524315:FKU524315 FUI524315:FUQ524315 GEE524315:GEM524315 GOA524315:GOI524315 GXW524315:GYE524315 HHS524315:HIA524315 HRO524315:HRW524315 IBK524315:IBS524315 ILG524315:ILO524315 IVC524315:IVK524315 JEY524315:JFG524315 JOU524315:JPC524315 JYQ524315:JYY524315 KIM524315:KIU524315 KSI524315:KSQ524315 LCE524315:LCM524315 LMA524315:LMI524315 LVW524315:LWE524315 MFS524315:MGA524315 MPO524315:MPW524315 MZK524315:MZS524315 NJG524315:NJO524315 NTC524315:NTK524315 OCY524315:ODG524315 OMU524315:ONC524315 OWQ524315:OWY524315 PGM524315:PGU524315 PQI524315:PQQ524315 QAE524315:QAM524315 QKA524315:QKI524315 QTW524315:QUE524315 RDS524315:REA524315 RNO524315:RNW524315 RXK524315:RXS524315 SHG524315:SHO524315 SRC524315:SRK524315 TAY524315:TBG524315 TKU524315:TLC524315 TUQ524315:TUY524315 UEM524315:UEU524315 UOI524315:UOQ524315 UYE524315:UYM524315 VIA524315:VII524315 VRW524315:VSE524315 WBS524315:WCA524315 WLO524315:WLW524315 WVK524315:WVS524315 C589851:K589851 IY589851:JG589851 SU589851:TC589851 ACQ589851:ACY589851 AMM589851:AMU589851 AWI589851:AWQ589851 BGE589851:BGM589851 BQA589851:BQI589851 BZW589851:CAE589851 CJS589851:CKA589851 CTO589851:CTW589851 DDK589851:DDS589851 DNG589851:DNO589851 DXC589851:DXK589851 EGY589851:EHG589851 EQU589851:ERC589851 FAQ589851:FAY589851 FKM589851:FKU589851 FUI589851:FUQ589851 GEE589851:GEM589851 GOA589851:GOI589851 GXW589851:GYE589851 HHS589851:HIA589851 HRO589851:HRW589851 IBK589851:IBS589851 ILG589851:ILO589851 IVC589851:IVK589851 JEY589851:JFG589851 JOU589851:JPC589851 JYQ589851:JYY589851 KIM589851:KIU589851 KSI589851:KSQ589851 LCE589851:LCM589851 LMA589851:LMI589851 LVW589851:LWE589851 MFS589851:MGA589851 MPO589851:MPW589851 MZK589851:MZS589851 NJG589851:NJO589851 NTC589851:NTK589851 OCY589851:ODG589851 OMU589851:ONC589851 OWQ589851:OWY589851 PGM589851:PGU589851 PQI589851:PQQ589851 QAE589851:QAM589851 QKA589851:QKI589851 QTW589851:QUE589851 RDS589851:REA589851 RNO589851:RNW589851 RXK589851:RXS589851 SHG589851:SHO589851 SRC589851:SRK589851 TAY589851:TBG589851 TKU589851:TLC589851 TUQ589851:TUY589851 UEM589851:UEU589851 UOI589851:UOQ589851 UYE589851:UYM589851 VIA589851:VII589851 VRW589851:VSE589851 WBS589851:WCA589851 WLO589851:WLW589851 WVK589851:WVS589851 C655387:K655387 IY655387:JG655387 SU655387:TC655387 ACQ655387:ACY655387 AMM655387:AMU655387 AWI655387:AWQ655387 BGE655387:BGM655387 BQA655387:BQI655387 BZW655387:CAE655387 CJS655387:CKA655387 CTO655387:CTW655387 DDK655387:DDS655387 DNG655387:DNO655387 DXC655387:DXK655387 EGY655387:EHG655387 EQU655387:ERC655387 FAQ655387:FAY655387 FKM655387:FKU655387 FUI655387:FUQ655387 GEE655387:GEM655387 GOA655387:GOI655387 GXW655387:GYE655387 HHS655387:HIA655387 HRO655387:HRW655387 IBK655387:IBS655387 ILG655387:ILO655387 IVC655387:IVK655387 JEY655387:JFG655387 JOU655387:JPC655387 JYQ655387:JYY655387 KIM655387:KIU655387 KSI655387:KSQ655387 LCE655387:LCM655387 LMA655387:LMI655387 LVW655387:LWE655387 MFS655387:MGA655387 MPO655387:MPW655387 MZK655387:MZS655387 NJG655387:NJO655387 NTC655387:NTK655387 OCY655387:ODG655387 OMU655387:ONC655387 OWQ655387:OWY655387 PGM655387:PGU655387 PQI655387:PQQ655387 QAE655387:QAM655387 QKA655387:QKI655387 QTW655387:QUE655387 RDS655387:REA655387 RNO655387:RNW655387 RXK655387:RXS655387 SHG655387:SHO655387 SRC655387:SRK655387 TAY655387:TBG655387 TKU655387:TLC655387 TUQ655387:TUY655387 UEM655387:UEU655387 UOI655387:UOQ655387 UYE655387:UYM655387 VIA655387:VII655387 VRW655387:VSE655387 WBS655387:WCA655387 WLO655387:WLW655387 WVK655387:WVS655387 C720923:K720923 IY720923:JG720923 SU720923:TC720923 ACQ720923:ACY720923 AMM720923:AMU720923 AWI720923:AWQ720923 BGE720923:BGM720923 BQA720923:BQI720923 BZW720923:CAE720923 CJS720923:CKA720923 CTO720923:CTW720923 DDK720923:DDS720923 DNG720923:DNO720923 DXC720923:DXK720923 EGY720923:EHG720923 EQU720923:ERC720923 FAQ720923:FAY720923 FKM720923:FKU720923 FUI720923:FUQ720923 GEE720923:GEM720923 GOA720923:GOI720923 GXW720923:GYE720923 HHS720923:HIA720923 HRO720923:HRW720923 IBK720923:IBS720923 ILG720923:ILO720923 IVC720923:IVK720923 JEY720923:JFG720923 JOU720923:JPC720923 JYQ720923:JYY720923 KIM720923:KIU720923 KSI720923:KSQ720923 LCE720923:LCM720923 LMA720923:LMI720923 LVW720923:LWE720923 MFS720923:MGA720923 MPO720923:MPW720923 MZK720923:MZS720923 NJG720923:NJO720923 NTC720923:NTK720923 OCY720923:ODG720923 OMU720923:ONC720923 OWQ720923:OWY720923 PGM720923:PGU720923 PQI720923:PQQ720923 QAE720923:QAM720923 QKA720923:QKI720923 QTW720923:QUE720923 RDS720923:REA720923 RNO720923:RNW720923 RXK720923:RXS720923 SHG720923:SHO720923 SRC720923:SRK720923 TAY720923:TBG720923 TKU720923:TLC720923 TUQ720923:TUY720923 UEM720923:UEU720923 UOI720923:UOQ720923 UYE720923:UYM720923 VIA720923:VII720923 VRW720923:VSE720923 WBS720923:WCA720923 WLO720923:WLW720923 WVK720923:WVS720923 C786459:K786459 IY786459:JG786459 SU786459:TC786459 ACQ786459:ACY786459 AMM786459:AMU786459 AWI786459:AWQ786459 BGE786459:BGM786459 BQA786459:BQI786459 BZW786459:CAE786459 CJS786459:CKA786459 CTO786459:CTW786459 DDK786459:DDS786459 DNG786459:DNO786459 DXC786459:DXK786459 EGY786459:EHG786459 EQU786459:ERC786459 FAQ786459:FAY786459 FKM786459:FKU786459 FUI786459:FUQ786459 GEE786459:GEM786459 GOA786459:GOI786459 GXW786459:GYE786459 HHS786459:HIA786459 HRO786459:HRW786459 IBK786459:IBS786459 ILG786459:ILO786459 IVC786459:IVK786459 JEY786459:JFG786459 JOU786459:JPC786459 JYQ786459:JYY786459 KIM786459:KIU786459 KSI786459:KSQ786459 LCE786459:LCM786459 LMA786459:LMI786459 LVW786459:LWE786459 MFS786459:MGA786459 MPO786459:MPW786459 MZK786459:MZS786459 NJG786459:NJO786459 NTC786459:NTK786459 OCY786459:ODG786459 OMU786459:ONC786459 OWQ786459:OWY786459 PGM786459:PGU786459 PQI786459:PQQ786459 QAE786459:QAM786459 QKA786459:QKI786459 QTW786459:QUE786459 RDS786459:REA786459 RNO786459:RNW786459 RXK786459:RXS786459 SHG786459:SHO786459 SRC786459:SRK786459 TAY786459:TBG786459 TKU786459:TLC786459 TUQ786459:TUY786459 UEM786459:UEU786459 UOI786459:UOQ786459 UYE786459:UYM786459 VIA786459:VII786459 VRW786459:VSE786459 WBS786459:WCA786459 WLO786459:WLW786459 WVK786459:WVS786459 C851995:K851995 IY851995:JG851995 SU851995:TC851995 ACQ851995:ACY851995 AMM851995:AMU851995 AWI851995:AWQ851995 BGE851995:BGM851995 BQA851995:BQI851995 BZW851995:CAE851995 CJS851995:CKA851995 CTO851995:CTW851995 DDK851995:DDS851995 DNG851995:DNO851995 DXC851995:DXK851995 EGY851995:EHG851995 EQU851995:ERC851995 FAQ851995:FAY851995 FKM851995:FKU851995 FUI851995:FUQ851995 GEE851995:GEM851995 GOA851995:GOI851995 GXW851995:GYE851995 HHS851995:HIA851995 HRO851995:HRW851995 IBK851995:IBS851995 ILG851995:ILO851995 IVC851995:IVK851995 JEY851995:JFG851995 JOU851995:JPC851995 JYQ851995:JYY851995 KIM851995:KIU851995 KSI851995:KSQ851995 LCE851995:LCM851995 LMA851995:LMI851995 LVW851995:LWE851995 MFS851995:MGA851995 MPO851995:MPW851995 MZK851995:MZS851995 NJG851995:NJO851995 NTC851995:NTK851995 OCY851995:ODG851995 OMU851995:ONC851995 OWQ851995:OWY851995 PGM851995:PGU851995 PQI851995:PQQ851995 QAE851995:QAM851995 QKA851995:QKI851995 QTW851995:QUE851995 RDS851995:REA851995 RNO851995:RNW851995 RXK851995:RXS851995 SHG851995:SHO851995 SRC851995:SRK851995 TAY851995:TBG851995 TKU851995:TLC851995 TUQ851995:TUY851995 UEM851995:UEU851995 UOI851995:UOQ851995 UYE851995:UYM851995 VIA851995:VII851995 VRW851995:VSE851995 WBS851995:WCA851995 WLO851995:WLW851995 WVK851995:WVS851995 C917531:K917531 IY917531:JG917531 SU917531:TC917531 ACQ917531:ACY917531 AMM917531:AMU917531 AWI917531:AWQ917531 BGE917531:BGM917531 BQA917531:BQI917531 BZW917531:CAE917531 CJS917531:CKA917531 CTO917531:CTW917531 DDK917531:DDS917531 DNG917531:DNO917531 DXC917531:DXK917531 EGY917531:EHG917531 EQU917531:ERC917531 FAQ917531:FAY917531 FKM917531:FKU917531 FUI917531:FUQ917531 GEE917531:GEM917531 GOA917531:GOI917531 GXW917531:GYE917531 HHS917531:HIA917531 HRO917531:HRW917531 IBK917531:IBS917531 ILG917531:ILO917531 IVC917531:IVK917531 JEY917531:JFG917531 JOU917531:JPC917531 JYQ917531:JYY917531 KIM917531:KIU917531 KSI917531:KSQ917531 LCE917531:LCM917531 LMA917531:LMI917531 LVW917531:LWE917531 MFS917531:MGA917531 MPO917531:MPW917531 MZK917531:MZS917531 NJG917531:NJO917531 NTC917531:NTK917531 OCY917531:ODG917531 OMU917531:ONC917531 OWQ917531:OWY917531 PGM917531:PGU917531 PQI917531:PQQ917531 QAE917531:QAM917531 QKA917531:QKI917531 QTW917531:QUE917531 RDS917531:REA917531 RNO917531:RNW917531 RXK917531:RXS917531 SHG917531:SHO917531 SRC917531:SRK917531 TAY917531:TBG917531 TKU917531:TLC917531 TUQ917531:TUY917531 UEM917531:UEU917531 UOI917531:UOQ917531 UYE917531:UYM917531 VIA917531:VII917531 VRW917531:VSE917531 WBS917531:WCA917531 WLO917531:WLW917531 WVK917531:WVS917531 C983067:K983067 IY983067:JG983067 SU983067:TC983067 ACQ983067:ACY983067 AMM983067:AMU983067 AWI983067:AWQ983067 BGE983067:BGM983067 BQA983067:BQI983067 BZW983067:CAE983067 CJS983067:CKA983067 CTO983067:CTW983067 DDK983067:DDS983067 DNG983067:DNO983067 DXC983067:DXK983067 EGY983067:EHG983067 EQU983067:ERC983067 FAQ983067:FAY983067 FKM983067:FKU983067 FUI983067:FUQ983067 GEE983067:GEM983067 GOA983067:GOI983067 GXW983067:GYE983067 HHS983067:HIA983067 HRO983067:HRW983067 IBK983067:IBS983067 ILG983067:ILO983067 IVC983067:IVK983067 JEY983067:JFG983067 JOU983067:JPC983067 JYQ983067:JYY983067 KIM983067:KIU983067 KSI983067:KSQ983067 LCE983067:LCM983067 LMA983067:LMI983067 LVW983067:LWE983067 MFS983067:MGA983067 MPO983067:MPW983067 MZK983067:MZS983067 NJG983067:NJO983067 NTC983067:NTK983067 OCY983067:ODG983067 OMU983067:ONC983067 OWQ983067:OWY983067 PGM983067:PGU983067 PQI983067:PQQ983067 QAE983067:QAM983067 QKA983067:QKI983067 QTW983067:QUE983067 RDS983067:REA983067 RNO983067:RNW983067 RXK983067:RXS983067 SHG983067:SHO983067 SRC983067:SRK983067 TAY983067:TBG983067 TKU983067:TLC983067 TUQ983067:TUY983067 UEM983067:UEU983067 UOI983067:UOQ983067 UYE983067:UYM983067 VIA983067:VII983067 VRW983067:VSE983067 WBS983067:WCA983067 WLO983067:WLW983067 WVK983067:WVS983067"/>
    <dataValidation imeMode="halfAlpha" allowBlank="1" showInputMessage="1" showErrorMessage="1" sqref="C28:K28 IY28:JG28 SU28:TC28 ACQ28:ACY28 AMM28:AMU28 AWI28:AWQ28 BGE28:BGM28 BQA28:BQI28 BZW28:CAE28 CJS28:CKA28 CTO28:CTW28 DDK28:DDS28 DNG28:DNO28 DXC28:DXK28 EGY28:EHG28 EQU28:ERC28 FAQ28:FAY28 FKM28:FKU28 FUI28:FUQ28 GEE28:GEM28 GOA28:GOI28 GXW28:GYE28 HHS28:HIA28 HRO28:HRW28 IBK28:IBS28 ILG28:ILO28 IVC28:IVK28 JEY28:JFG28 JOU28:JPC28 JYQ28:JYY28 KIM28:KIU28 KSI28:KSQ28 LCE28:LCM28 LMA28:LMI28 LVW28:LWE28 MFS28:MGA28 MPO28:MPW28 MZK28:MZS28 NJG28:NJO28 NTC28:NTK28 OCY28:ODG28 OMU28:ONC28 OWQ28:OWY28 PGM28:PGU28 PQI28:PQQ28 QAE28:QAM28 QKA28:QKI28 QTW28:QUE28 RDS28:REA28 RNO28:RNW28 RXK28:RXS28 SHG28:SHO28 SRC28:SRK28 TAY28:TBG28 TKU28:TLC28 TUQ28:TUY28 UEM28:UEU28 UOI28:UOQ28 UYE28:UYM28 VIA28:VII28 VRW28:VSE28 WBS28:WCA28 WLO28:WLW28 WVK28:WVS28 C65564:K65564 IY65564:JG65564 SU65564:TC65564 ACQ65564:ACY65564 AMM65564:AMU65564 AWI65564:AWQ65564 BGE65564:BGM65564 BQA65564:BQI65564 BZW65564:CAE65564 CJS65564:CKA65564 CTO65564:CTW65564 DDK65564:DDS65564 DNG65564:DNO65564 DXC65564:DXK65564 EGY65564:EHG65564 EQU65564:ERC65564 FAQ65564:FAY65564 FKM65564:FKU65564 FUI65564:FUQ65564 GEE65564:GEM65564 GOA65564:GOI65564 GXW65564:GYE65564 HHS65564:HIA65564 HRO65564:HRW65564 IBK65564:IBS65564 ILG65564:ILO65564 IVC65564:IVK65564 JEY65564:JFG65564 JOU65564:JPC65564 JYQ65564:JYY65564 KIM65564:KIU65564 KSI65564:KSQ65564 LCE65564:LCM65564 LMA65564:LMI65564 LVW65564:LWE65564 MFS65564:MGA65564 MPO65564:MPW65564 MZK65564:MZS65564 NJG65564:NJO65564 NTC65564:NTK65564 OCY65564:ODG65564 OMU65564:ONC65564 OWQ65564:OWY65564 PGM65564:PGU65564 PQI65564:PQQ65564 QAE65564:QAM65564 QKA65564:QKI65564 QTW65564:QUE65564 RDS65564:REA65564 RNO65564:RNW65564 RXK65564:RXS65564 SHG65564:SHO65564 SRC65564:SRK65564 TAY65564:TBG65564 TKU65564:TLC65564 TUQ65564:TUY65564 UEM65564:UEU65564 UOI65564:UOQ65564 UYE65564:UYM65564 VIA65564:VII65564 VRW65564:VSE65564 WBS65564:WCA65564 WLO65564:WLW65564 WVK65564:WVS65564 C131100:K131100 IY131100:JG131100 SU131100:TC131100 ACQ131100:ACY131100 AMM131100:AMU131100 AWI131100:AWQ131100 BGE131100:BGM131100 BQA131100:BQI131100 BZW131100:CAE131100 CJS131100:CKA131100 CTO131100:CTW131100 DDK131100:DDS131100 DNG131100:DNO131100 DXC131100:DXK131100 EGY131100:EHG131100 EQU131100:ERC131100 FAQ131100:FAY131100 FKM131100:FKU131100 FUI131100:FUQ131100 GEE131100:GEM131100 GOA131100:GOI131100 GXW131100:GYE131100 HHS131100:HIA131100 HRO131100:HRW131100 IBK131100:IBS131100 ILG131100:ILO131100 IVC131100:IVK131100 JEY131100:JFG131100 JOU131100:JPC131100 JYQ131100:JYY131100 KIM131100:KIU131100 KSI131100:KSQ131100 LCE131100:LCM131100 LMA131100:LMI131100 LVW131100:LWE131100 MFS131100:MGA131100 MPO131100:MPW131100 MZK131100:MZS131100 NJG131100:NJO131100 NTC131100:NTK131100 OCY131100:ODG131100 OMU131100:ONC131100 OWQ131100:OWY131100 PGM131100:PGU131100 PQI131100:PQQ131100 QAE131100:QAM131100 QKA131100:QKI131100 QTW131100:QUE131100 RDS131100:REA131100 RNO131100:RNW131100 RXK131100:RXS131100 SHG131100:SHO131100 SRC131100:SRK131100 TAY131100:TBG131100 TKU131100:TLC131100 TUQ131100:TUY131100 UEM131100:UEU131100 UOI131100:UOQ131100 UYE131100:UYM131100 VIA131100:VII131100 VRW131100:VSE131100 WBS131100:WCA131100 WLO131100:WLW131100 WVK131100:WVS131100 C196636:K196636 IY196636:JG196636 SU196636:TC196636 ACQ196636:ACY196636 AMM196636:AMU196636 AWI196636:AWQ196636 BGE196636:BGM196636 BQA196636:BQI196636 BZW196636:CAE196636 CJS196636:CKA196636 CTO196636:CTW196636 DDK196636:DDS196636 DNG196636:DNO196636 DXC196636:DXK196636 EGY196636:EHG196636 EQU196636:ERC196636 FAQ196636:FAY196636 FKM196636:FKU196636 FUI196636:FUQ196636 GEE196636:GEM196636 GOA196636:GOI196636 GXW196636:GYE196636 HHS196636:HIA196636 HRO196636:HRW196636 IBK196636:IBS196636 ILG196636:ILO196636 IVC196636:IVK196636 JEY196636:JFG196636 JOU196636:JPC196636 JYQ196636:JYY196636 KIM196636:KIU196636 KSI196636:KSQ196636 LCE196636:LCM196636 LMA196636:LMI196636 LVW196636:LWE196636 MFS196636:MGA196636 MPO196636:MPW196636 MZK196636:MZS196636 NJG196636:NJO196636 NTC196636:NTK196636 OCY196636:ODG196636 OMU196636:ONC196636 OWQ196636:OWY196636 PGM196636:PGU196636 PQI196636:PQQ196636 QAE196636:QAM196636 QKA196636:QKI196636 QTW196636:QUE196636 RDS196636:REA196636 RNO196636:RNW196636 RXK196636:RXS196636 SHG196636:SHO196636 SRC196636:SRK196636 TAY196636:TBG196636 TKU196636:TLC196636 TUQ196636:TUY196636 UEM196636:UEU196636 UOI196636:UOQ196636 UYE196636:UYM196636 VIA196636:VII196636 VRW196636:VSE196636 WBS196636:WCA196636 WLO196636:WLW196636 WVK196636:WVS196636 C262172:K262172 IY262172:JG262172 SU262172:TC262172 ACQ262172:ACY262172 AMM262172:AMU262172 AWI262172:AWQ262172 BGE262172:BGM262172 BQA262172:BQI262172 BZW262172:CAE262172 CJS262172:CKA262172 CTO262172:CTW262172 DDK262172:DDS262172 DNG262172:DNO262172 DXC262172:DXK262172 EGY262172:EHG262172 EQU262172:ERC262172 FAQ262172:FAY262172 FKM262172:FKU262172 FUI262172:FUQ262172 GEE262172:GEM262172 GOA262172:GOI262172 GXW262172:GYE262172 HHS262172:HIA262172 HRO262172:HRW262172 IBK262172:IBS262172 ILG262172:ILO262172 IVC262172:IVK262172 JEY262172:JFG262172 JOU262172:JPC262172 JYQ262172:JYY262172 KIM262172:KIU262172 KSI262172:KSQ262172 LCE262172:LCM262172 LMA262172:LMI262172 LVW262172:LWE262172 MFS262172:MGA262172 MPO262172:MPW262172 MZK262172:MZS262172 NJG262172:NJO262172 NTC262172:NTK262172 OCY262172:ODG262172 OMU262172:ONC262172 OWQ262172:OWY262172 PGM262172:PGU262172 PQI262172:PQQ262172 QAE262172:QAM262172 QKA262172:QKI262172 QTW262172:QUE262172 RDS262172:REA262172 RNO262172:RNW262172 RXK262172:RXS262172 SHG262172:SHO262172 SRC262172:SRK262172 TAY262172:TBG262172 TKU262172:TLC262172 TUQ262172:TUY262172 UEM262172:UEU262172 UOI262172:UOQ262172 UYE262172:UYM262172 VIA262172:VII262172 VRW262172:VSE262172 WBS262172:WCA262172 WLO262172:WLW262172 WVK262172:WVS262172 C327708:K327708 IY327708:JG327708 SU327708:TC327708 ACQ327708:ACY327708 AMM327708:AMU327708 AWI327708:AWQ327708 BGE327708:BGM327708 BQA327708:BQI327708 BZW327708:CAE327708 CJS327708:CKA327708 CTO327708:CTW327708 DDK327708:DDS327708 DNG327708:DNO327708 DXC327708:DXK327708 EGY327708:EHG327708 EQU327708:ERC327708 FAQ327708:FAY327708 FKM327708:FKU327708 FUI327708:FUQ327708 GEE327708:GEM327708 GOA327708:GOI327708 GXW327708:GYE327708 HHS327708:HIA327708 HRO327708:HRW327708 IBK327708:IBS327708 ILG327708:ILO327708 IVC327708:IVK327708 JEY327708:JFG327708 JOU327708:JPC327708 JYQ327708:JYY327708 KIM327708:KIU327708 KSI327708:KSQ327708 LCE327708:LCM327708 LMA327708:LMI327708 LVW327708:LWE327708 MFS327708:MGA327708 MPO327708:MPW327708 MZK327708:MZS327708 NJG327708:NJO327708 NTC327708:NTK327708 OCY327708:ODG327708 OMU327708:ONC327708 OWQ327708:OWY327708 PGM327708:PGU327708 PQI327708:PQQ327708 QAE327708:QAM327708 QKA327708:QKI327708 QTW327708:QUE327708 RDS327708:REA327708 RNO327708:RNW327708 RXK327708:RXS327708 SHG327708:SHO327708 SRC327708:SRK327708 TAY327708:TBG327708 TKU327708:TLC327708 TUQ327708:TUY327708 UEM327708:UEU327708 UOI327708:UOQ327708 UYE327708:UYM327708 VIA327708:VII327708 VRW327708:VSE327708 WBS327708:WCA327708 WLO327708:WLW327708 WVK327708:WVS327708 C393244:K393244 IY393244:JG393244 SU393244:TC393244 ACQ393244:ACY393244 AMM393244:AMU393244 AWI393244:AWQ393244 BGE393244:BGM393244 BQA393244:BQI393244 BZW393244:CAE393244 CJS393244:CKA393244 CTO393244:CTW393244 DDK393244:DDS393244 DNG393244:DNO393244 DXC393244:DXK393244 EGY393244:EHG393244 EQU393244:ERC393244 FAQ393244:FAY393244 FKM393244:FKU393244 FUI393244:FUQ393244 GEE393244:GEM393244 GOA393244:GOI393244 GXW393244:GYE393244 HHS393244:HIA393244 HRO393244:HRW393244 IBK393244:IBS393244 ILG393244:ILO393244 IVC393244:IVK393244 JEY393244:JFG393244 JOU393244:JPC393244 JYQ393244:JYY393244 KIM393244:KIU393244 KSI393244:KSQ393244 LCE393244:LCM393244 LMA393244:LMI393244 LVW393244:LWE393244 MFS393244:MGA393244 MPO393244:MPW393244 MZK393244:MZS393244 NJG393244:NJO393244 NTC393244:NTK393244 OCY393244:ODG393244 OMU393244:ONC393244 OWQ393244:OWY393244 PGM393244:PGU393244 PQI393244:PQQ393244 QAE393244:QAM393244 QKA393244:QKI393244 QTW393244:QUE393244 RDS393244:REA393244 RNO393244:RNW393244 RXK393244:RXS393244 SHG393244:SHO393244 SRC393244:SRK393244 TAY393244:TBG393244 TKU393244:TLC393244 TUQ393244:TUY393244 UEM393244:UEU393244 UOI393244:UOQ393244 UYE393244:UYM393244 VIA393244:VII393244 VRW393244:VSE393244 WBS393244:WCA393244 WLO393244:WLW393244 WVK393244:WVS393244 C458780:K458780 IY458780:JG458780 SU458780:TC458780 ACQ458780:ACY458780 AMM458780:AMU458780 AWI458780:AWQ458780 BGE458780:BGM458780 BQA458780:BQI458780 BZW458780:CAE458780 CJS458780:CKA458780 CTO458780:CTW458780 DDK458780:DDS458780 DNG458780:DNO458780 DXC458780:DXK458780 EGY458780:EHG458780 EQU458780:ERC458780 FAQ458780:FAY458780 FKM458780:FKU458780 FUI458780:FUQ458780 GEE458780:GEM458780 GOA458780:GOI458780 GXW458780:GYE458780 HHS458780:HIA458780 HRO458780:HRW458780 IBK458780:IBS458780 ILG458780:ILO458780 IVC458780:IVK458780 JEY458780:JFG458780 JOU458780:JPC458780 JYQ458780:JYY458780 KIM458780:KIU458780 KSI458780:KSQ458780 LCE458780:LCM458780 LMA458780:LMI458780 LVW458780:LWE458780 MFS458780:MGA458780 MPO458780:MPW458780 MZK458780:MZS458780 NJG458780:NJO458780 NTC458780:NTK458780 OCY458780:ODG458780 OMU458780:ONC458780 OWQ458780:OWY458780 PGM458780:PGU458780 PQI458780:PQQ458780 QAE458780:QAM458780 QKA458780:QKI458780 QTW458780:QUE458780 RDS458780:REA458780 RNO458780:RNW458780 RXK458780:RXS458780 SHG458780:SHO458780 SRC458780:SRK458780 TAY458780:TBG458780 TKU458780:TLC458780 TUQ458780:TUY458780 UEM458780:UEU458780 UOI458780:UOQ458780 UYE458780:UYM458780 VIA458780:VII458780 VRW458780:VSE458780 WBS458780:WCA458780 WLO458780:WLW458780 WVK458780:WVS458780 C524316:K524316 IY524316:JG524316 SU524316:TC524316 ACQ524316:ACY524316 AMM524316:AMU524316 AWI524316:AWQ524316 BGE524316:BGM524316 BQA524316:BQI524316 BZW524316:CAE524316 CJS524316:CKA524316 CTO524316:CTW524316 DDK524316:DDS524316 DNG524316:DNO524316 DXC524316:DXK524316 EGY524316:EHG524316 EQU524316:ERC524316 FAQ524316:FAY524316 FKM524316:FKU524316 FUI524316:FUQ524316 GEE524316:GEM524316 GOA524316:GOI524316 GXW524316:GYE524316 HHS524316:HIA524316 HRO524316:HRW524316 IBK524316:IBS524316 ILG524316:ILO524316 IVC524316:IVK524316 JEY524316:JFG524316 JOU524316:JPC524316 JYQ524316:JYY524316 KIM524316:KIU524316 KSI524316:KSQ524316 LCE524316:LCM524316 LMA524316:LMI524316 LVW524316:LWE524316 MFS524316:MGA524316 MPO524316:MPW524316 MZK524316:MZS524316 NJG524316:NJO524316 NTC524316:NTK524316 OCY524316:ODG524316 OMU524316:ONC524316 OWQ524316:OWY524316 PGM524316:PGU524316 PQI524316:PQQ524316 QAE524316:QAM524316 QKA524316:QKI524316 QTW524316:QUE524316 RDS524316:REA524316 RNO524316:RNW524316 RXK524316:RXS524316 SHG524316:SHO524316 SRC524316:SRK524316 TAY524316:TBG524316 TKU524316:TLC524316 TUQ524316:TUY524316 UEM524316:UEU524316 UOI524316:UOQ524316 UYE524316:UYM524316 VIA524316:VII524316 VRW524316:VSE524316 WBS524316:WCA524316 WLO524316:WLW524316 WVK524316:WVS524316 C589852:K589852 IY589852:JG589852 SU589852:TC589852 ACQ589852:ACY589852 AMM589852:AMU589852 AWI589852:AWQ589852 BGE589852:BGM589852 BQA589852:BQI589852 BZW589852:CAE589852 CJS589852:CKA589852 CTO589852:CTW589852 DDK589852:DDS589852 DNG589852:DNO589852 DXC589852:DXK589852 EGY589852:EHG589852 EQU589852:ERC589852 FAQ589852:FAY589852 FKM589852:FKU589852 FUI589852:FUQ589852 GEE589852:GEM589852 GOA589852:GOI589852 GXW589852:GYE589852 HHS589852:HIA589852 HRO589852:HRW589852 IBK589852:IBS589852 ILG589852:ILO589852 IVC589852:IVK589852 JEY589852:JFG589852 JOU589852:JPC589852 JYQ589852:JYY589852 KIM589852:KIU589852 KSI589852:KSQ589852 LCE589852:LCM589852 LMA589852:LMI589852 LVW589852:LWE589852 MFS589852:MGA589852 MPO589852:MPW589852 MZK589852:MZS589852 NJG589852:NJO589852 NTC589852:NTK589852 OCY589852:ODG589852 OMU589852:ONC589852 OWQ589852:OWY589852 PGM589852:PGU589852 PQI589852:PQQ589852 QAE589852:QAM589852 QKA589852:QKI589852 QTW589852:QUE589852 RDS589852:REA589852 RNO589852:RNW589852 RXK589852:RXS589852 SHG589852:SHO589852 SRC589852:SRK589852 TAY589852:TBG589852 TKU589852:TLC589852 TUQ589852:TUY589852 UEM589852:UEU589852 UOI589852:UOQ589852 UYE589852:UYM589852 VIA589852:VII589852 VRW589852:VSE589852 WBS589852:WCA589852 WLO589852:WLW589852 WVK589852:WVS589852 C655388:K655388 IY655388:JG655388 SU655388:TC655388 ACQ655388:ACY655388 AMM655388:AMU655388 AWI655388:AWQ655388 BGE655388:BGM655388 BQA655388:BQI655388 BZW655388:CAE655388 CJS655388:CKA655388 CTO655388:CTW655388 DDK655388:DDS655388 DNG655388:DNO655388 DXC655388:DXK655388 EGY655388:EHG655388 EQU655388:ERC655388 FAQ655388:FAY655388 FKM655388:FKU655388 FUI655388:FUQ655388 GEE655388:GEM655388 GOA655388:GOI655388 GXW655388:GYE655388 HHS655388:HIA655388 HRO655388:HRW655388 IBK655388:IBS655388 ILG655388:ILO655388 IVC655388:IVK655388 JEY655388:JFG655388 JOU655388:JPC655388 JYQ655388:JYY655388 KIM655388:KIU655388 KSI655388:KSQ655388 LCE655388:LCM655388 LMA655388:LMI655388 LVW655388:LWE655388 MFS655388:MGA655388 MPO655388:MPW655388 MZK655388:MZS655388 NJG655388:NJO655388 NTC655388:NTK655388 OCY655388:ODG655388 OMU655388:ONC655388 OWQ655388:OWY655388 PGM655388:PGU655388 PQI655388:PQQ655388 QAE655388:QAM655388 QKA655388:QKI655388 QTW655388:QUE655388 RDS655388:REA655388 RNO655388:RNW655388 RXK655388:RXS655388 SHG655388:SHO655388 SRC655388:SRK655388 TAY655388:TBG655388 TKU655388:TLC655388 TUQ655388:TUY655388 UEM655388:UEU655388 UOI655388:UOQ655388 UYE655388:UYM655388 VIA655388:VII655388 VRW655388:VSE655388 WBS655388:WCA655388 WLO655388:WLW655388 WVK655388:WVS655388 C720924:K720924 IY720924:JG720924 SU720924:TC720924 ACQ720924:ACY720924 AMM720924:AMU720924 AWI720924:AWQ720924 BGE720924:BGM720924 BQA720924:BQI720924 BZW720924:CAE720924 CJS720924:CKA720924 CTO720924:CTW720924 DDK720924:DDS720924 DNG720924:DNO720924 DXC720924:DXK720924 EGY720924:EHG720924 EQU720924:ERC720924 FAQ720924:FAY720924 FKM720924:FKU720924 FUI720924:FUQ720924 GEE720924:GEM720924 GOA720924:GOI720924 GXW720924:GYE720924 HHS720924:HIA720924 HRO720924:HRW720924 IBK720924:IBS720924 ILG720924:ILO720924 IVC720924:IVK720924 JEY720924:JFG720924 JOU720924:JPC720924 JYQ720924:JYY720924 KIM720924:KIU720924 KSI720924:KSQ720924 LCE720924:LCM720924 LMA720924:LMI720924 LVW720924:LWE720924 MFS720924:MGA720924 MPO720924:MPW720924 MZK720924:MZS720924 NJG720924:NJO720924 NTC720924:NTK720924 OCY720924:ODG720924 OMU720924:ONC720924 OWQ720924:OWY720924 PGM720924:PGU720924 PQI720924:PQQ720924 QAE720924:QAM720924 QKA720924:QKI720924 QTW720924:QUE720924 RDS720924:REA720924 RNO720924:RNW720924 RXK720924:RXS720924 SHG720924:SHO720924 SRC720924:SRK720924 TAY720924:TBG720924 TKU720924:TLC720924 TUQ720924:TUY720924 UEM720924:UEU720924 UOI720924:UOQ720924 UYE720924:UYM720924 VIA720924:VII720924 VRW720924:VSE720924 WBS720924:WCA720924 WLO720924:WLW720924 WVK720924:WVS720924 C786460:K786460 IY786460:JG786460 SU786460:TC786460 ACQ786460:ACY786460 AMM786460:AMU786460 AWI786460:AWQ786460 BGE786460:BGM786460 BQA786460:BQI786460 BZW786460:CAE786460 CJS786460:CKA786460 CTO786460:CTW786460 DDK786460:DDS786460 DNG786460:DNO786460 DXC786460:DXK786460 EGY786460:EHG786460 EQU786460:ERC786460 FAQ786460:FAY786460 FKM786460:FKU786460 FUI786460:FUQ786460 GEE786460:GEM786460 GOA786460:GOI786460 GXW786460:GYE786460 HHS786460:HIA786460 HRO786460:HRW786460 IBK786460:IBS786460 ILG786460:ILO786460 IVC786460:IVK786460 JEY786460:JFG786460 JOU786460:JPC786460 JYQ786460:JYY786460 KIM786460:KIU786460 KSI786460:KSQ786460 LCE786460:LCM786460 LMA786460:LMI786460 LVW786460:LWE786460 MFS786460:MGA786460 MPO786460:MPW786460 MZK786460:MZS786460 NJG786460:NJO786460 NTC786460:NTK786460 OCY786460:ODG786460 OMU786460:ONC786460 OWQ786460:OWY786460 PGM786460:PGU786460 PQI786460:PQQ786460 QAE786460:QAM786460 QKA786460:QKI786460 QTW786460:QUE786460 RDS786460:REA786460 RNO786460:RNW786460 RXK786460:RXS786460 SHG786460:SHO786460 SRC786460:SRK786460 TAY786460:TBG786460 TKU786460:TLC786460 TUQ786460:TUY786460 UEM786460:UEU786460 UOI786460:UOQ786460 UYE786460:UYM786460 VIA786460:VII786460 VRW786460:VSE786460 WBS786460:WCA786460 WLO786460:WLW786460 WVK786460:WVS786460 C851996:K851996 IY851996:JG851996 SU851996:TC851996 ACQ851996:ACY851996 AMM851996:AMU851996 AWI851996:AWQ851996 BGE851996:BGM851996 BQA851996:BQI851996 BZW851996:CAE851996 CJS851996:CKA851996 CTO851996:CTW851996 DDK851996:DDS851996 DNG851996:DNO851996 DXC851996:DXK851996 EGY851996:EHG851996 EQU851996:ERC851996 FAQ851996:FAY851996 FKM851996:FKU851996 FUI851996:FUQ851996 GEE851996:GEM851996 GOA851996:GOI851996 GXW851996:GYE851996 HHS851996:HIA851996 HRO851996:HRW851996 IBK851996:IBS851996 ILG851996:ILO851996 IVC851996:IVK851996 JEY851996:JFG851996 JOU851996:JPC851996 JYQ851996:JYY851996 KIM851996:KIU851996 KSI851996:KSQ851996 LCE851996:LCM851996 LMA851996:LMI851996 LVW851996:LWE851996 MFS851996:MGA851996 MPO851996:MPW851996 MZK851996:MZS851996 NJG851996:NJO851996 NTC851996:NTK851996 OCY851996:ODG851996 OMU851996:ONC851996 OWQ851996:OWY851996 PGM851996:PGU851996 PQI851996:PQQ851996 QAE851996:QAM851996 QKA851996:QKI851996 QTW851996:QUE851996 RDS851996:REA851996 RNO851996:RNW851996 RXK851996:RXS851996 SHG851996:SHO851996 SRC851996:SRK851996 TAY851996:TBG851996 TKU851996:TLC851996 TUQ851996:TUY851996 UEM851996:UEU851996 UOI851996:UOQ851996 UYE851996:UYM851996 VIA851996:VII851996 VRW851996:VSE851996 WBS851996:WCA851996 WLO851996:WLW851996 WVK851996:WVS851996 C917532:K917532 IY917532:JG917532 SU917532:TC917532 ACQ917532:ACY917532 AMM917532:AMU917532 AWI917532:AWQ917532 BGE917532:BGM917532 BQA917532:BQI917532 BZW917532:CAE917532 CJS917532:CKA917532 CTO917532:CTW917532 DDK917532:DDS917532 DNG917532:DNO917532 DXC917532:DXK917532 EGY917532:EHG917532 EQU917532:ERC917532 FAQ917532:FAY917532 FKM917532:FKU917532 FUI917532:FUQ917532 GEE917532:GEM917532 GOA917532:GOI917532 GXW917532:GYE917532 HHS917532:HIA917532 HRO917532:HRW917532 IBK917532:IBS917532 ILG917532:ILO917532 IVC917532:IVK917532 JEY917532:JFG917532 JOU917532:JPC917532 JYQ917532:JYY917532 KIM917532:KIU917532 KSI917532:KSQ917532 LCE917532:LCM917532 LMA917532:LMI917532 LVW917532:LWE917532 MFS917532:MGA917532 MPO917532:MPW917532 MZK917532:MZS917532 NJG917532:NJO917532 NTC917532:NTK917532 OCY917532:ODG917532 OMU917532:ONC917532 OWQ917532:OWY917532 PGM917532:PGU917532 PQI917532:PQQ917532 QAE917532:QAM917532 QKA917532:QKI917532 QTW917532:QUE917532 RDS917532:REA917532 RNO917532:RNW917532 RXK917532:RXS917532 SHG917532:SHO917532 SRC917532:SRK917532 TAY917532:TBG917532 TKU917532:TLC917532 TUQ917532:TUY917532 UEM917532:UEU917532 UOI917532:UOQ917532 UYE917532:UYM917532 VIA917532:VII917532 VRW917532:VSE917532 WBS917532:WCA917532 WLO917532:WLW917532 WVK917532:WVS917532 C983068:K983068 IY983068:JG983068 SU983068:TC983068 ACQ983068:ACY983068 AMM983068:AMU983068 AWI983068:AWQ983068 BGE983068:BGM983068 BQA983068:BQI983068 BZW983068:CAE983068 CJS983068:CKA983068 CTO983068:CTW983068 DDK983068:DDS983068 DNG983068:DNO983068 DXC983068:DXK983068 EGY983068:EHG983068 EQU983068:ERC983068 FAQ983068:FAY983068 FKM983068:FKU983068 FUI983068:FUQ983068 GEE983068:GEM983068 GOA983068:GOI983068 GXW983068:GYE983068 HHS983068:HIA983068 HRO983068:HRW983068 IBK983068:IBS983068 ILG983068:ILO983068 IVC983068:IVK983068 JEY983068:JFG983068 JOU983068:JPC983068 JYQ983068:JYY983068 KIM983068:KIU983068 KSI983068:KSQ983068 LCE983068:LCM983068 LMA983068:LMI983068 LVW983068:LWE983068 MFS983068:MGA983068 MPO983068:MPW983068 MZK983068:MZS983068 NJG983068:NJO983068 NTC983068:NTK983068 OCY983068:ODG983068 OMU983068:ONC983068 OWQ983068:OWY983068 PGM983068:PGU983068 PQI983068:PQQ983068 QAE983068:QAM983068 QKA983068:QKI983068 QTW983068:QUE983068 RDS983068:REA983068 RNO983068:RNW983068 RXK983068:RXS983068 SHG983068:SHO983068 SRC983068:SRK983068 TAY983068:TBG983068 TKU983068:TLC983068 TUQ983068:TUY983068 UEM983068:UEU983068 UOI983068:UOQ983068 UYE983068:UYM983068 VIA983068:VII983068 VRW983068:VSE983068 WBS983068:WCA983068 WLO983068:WLW983068 WVK983068:WVS983068"/>
  </dataValidations>
  <pageMargins left="0.37" right="0.46" top="0.6" bottom="0.59" header="0.51200000000000001" footer="0.51200000000000001"/>
  <pageSetup paperSize="12"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K73" sqref="K73"/>
    </sheetView>
  </sheetViews>
  <sheetFormatPr defaultColWidth="13.375" defaultRowHeight="17.25" x14ac:dyDescent="0.2"/>
  <cols>
    <col min="1" max="1" width="13.375" style="24" customWidth="1"/>
    <col min="2" max="2" width="14.625" style="24" customWidth="1"/>
    <col min="3" max="3" width="9.625" style="24" customWidth="1"/>
    <col min="4" max="4" width="13.375" style="24"/>
    <col min="5" max="5" width="14.625" style="24" customWidth="1"/>
    <col min="6" max="256" width="13.375" style="24"/>
    <col min="257" max="257" width="13.375" style="24" customWidth="1"/>
    <col min="258" max="258" width="14.625" style="24" customWidth="1"/>
    <col min="259" max="259" width="9.625" style="24" customWidth="1"/>
    <col min="260" max="260" width="13.375" style="24"/>
    <col min="261" max="261" width="14.625" style="24" customWidth="1"/>
    <col min="262" max="512" width="13.375" style="24"/>
    <col min="513" max="513" width="13.375" style="24" customWidth="1"/>
    <col min="514" max="514" width="14.625" style="24" customWidth="1"/>
    <col min="515" max="515" width="9.625" style="24" customWidth="1"/>
    <col min="516" max="516" width="13.375" style="24"/>
    <col min="517" max="517" width="14.625" style="24" customWidth="1"/>
    <col min="518" max="768" width="13.375" style="24"/>
    <col min="769" max="769" width="13.375" style="24" customWidth="1"/>
    <col min="770" max="770" width="14.625" style="24" customWidth="1"/>
    <col min="771" max="771" width="9.625" style="24" customWidth="1"/>
    <col min="772" max="772" width="13.375" style="24"/>
    <col min="773" max="773" width="14.625" style="24" customWidth="1"/>
    <col min="774" max="1024" width="13.375" style="24"/>
    <col min="1025" max="1025" width="13.375" style="24" customWidth="1"/>
    <col min="1026" max="1026" width="14.625" style="24" customWidth="1"/>
    <col min="1027" max="1027" width="9.625" style="24" customWidth="1"/>
    <col min="1028" max="1028" width="13.375" style="24"/>
    <col min="1029" max="1029" width="14.625" style="24" customWidth="1"/>
    <col min="1030" max="1280" width="13.375" style="24"/>
    <col min="1281" max="1281" width="13.375" style="24" customWidth="1"/>
    <col min="1282" max="1282" width="14.625" style="24" customWidth="1"/>
    <col min="1283" max="1283" width="9.625" style="24" customWidth="1"/>
    <col min="1284" max="1284" width="13.375" style="24"/>
    <col min="1285" max="1285" width="14.625" style="24" customWidth="1"/>
    <col min="1286" max="1536" width="13.375" style="24"/>
    <col min="1537" max="1537" width="13.375" style="24" customWidth="1"/>
    <col min="1538" max="1538" width="14.625" style="24" customWidth="1"/>
    <col min="1539" max="1539" width="9.625" style="24" customWidth="1"/>
    <col min="1540" max="1540" width="13.375" style="24"/>
    <col min="1541" max="1541" width="14.625" style="24" customWidth="1"/>
    <col min="1542" max="1792" width="13.375" style="24"/>
    <col min="1793" max="1793" width="13.375" style="24" customWidth="1"/>
    <col min="1794" max="1794" width="14.625" style="24" customWidth="1"/>
    <col min="1795" max="1795" width="9.625" style="24" customWidth="1"/>
    <col min="1796" max="1796" width="13.375" style="24"/>
    <col min="1797" max="1797" width="14.625" style="24" customWidth="1"/>
    <col min="1798" max="2048" width="13.375" style="24"/>
    <col min="2049" max="2049" width="13.375" style="24" customWidth="1"/>
    <col min="2050" max="2050" width="14.625" style="24" customWidth="1"/>
    <col min="2051" max="2051" width="9.625" style="24" customWidth="1"/>
    <col min="2052" max="2052" width="13.375" style="24"/>
    <col min="2053" max="2053" width="14.625" style="24" customWidth="1"/>
    <col min="2054" max="2304" width="13.375" style="24"/>
    <col min="2305" max="2305" width="13.375" style="24" customWidth="1"/>
    <col min="2306" max="2306" width="14.625" style="24" customWidth="1"/>
    <col min="2307" max="2307" width="9.625" style="24" customWidth="1"/>
    <col min="2308" max="2308" width="13.375" style="24"/>
    <col min="2309" max="2309" width="14.625" style="24" customWidth="1"/>
    <col min="2310" max="2560" width="13.375" style="24"/>
    <col min="2561" max="2561" width="13.375" style="24" customWidth="1"/>
    <col min="2562" max="2562" width="14.625" style="24" customWidth="1"/>
    <col min="2563" max="2563" width="9.625" style="24" customWidth="1"/>
    <col min="2564" max="2564" width="13.375" style="24"/>
    <col min="2565" max="2565" width="14.625" style="24" customWidth="1"/>
    <col min="2566" max="2816" width="13.375" style="24"/>
    <col min="2817" max="2817" width="13.375" style="24" customWidth="1"/>
    <col min="2818" max="2818" width="14.625" style="24" customWidth="1"/>
    <col min="2819" max="2819" width="9.625" style="24" customWidth="1"/>
    <col min="2820" max="2820" width="13.375" style="24"/>
    <col min="2821" max="2821" width="14.625" style="24" customWidth="1"/>
    <col min="2822" max="3072" width="13.375" style="24"/>
    <col min="3073" max="3073" width="13.375" style="24" customWidth="1"/>
    <col min="3074" max="3074" width="14.625" style="24" customWidth="1"/>
    <col min="3075" max="3075" width="9.625" style="24" customWidth="1"/>
    <col min="3076" max="3076" width="13.375" style="24"/>
    <col min="3077" max="3077" width="14.625" style="24" customWidth="1"/>
    <col min="3078" max="3328" width="13.375" style="24"/>
    <col min="3329" max="3329" width="13.375" style="24" customWidth="1"/>
    <col min="3330" max="3330" width="14.625" style="24" customWidth="1"/>
    <col min="3331" max="3331" width="9.625" style="24" customWidth="1"/>
    <col min="3332" max="3332" width="13.375" style="24"/>
    <col min="3333" max="3333" width="14.625" style="24" customWidth="1"/>
    <col min="3334" max="3584" width="13.375" style="24"/>
    <col min="3585" max="3585" width="13.375" style="24" customWidth="1"/>
    <col min="3586" max="3586" width="14.625" style="24" customWidth="1"/>
    <col min="3587" max="3587" width="9.625" style="24" customWidth="1"/>
    <col min="3588" max="3588" width="13.375" style="24"/>
    <col min="3589" max="3589" width="14.625" style="24" customWidth="1"/>
    <col min="3590" max="3840" width="13.375" style="24"/>
    <col min="3841" max="3841" width="13.375" style="24" customWidth="1"/>
    <col min="3842" max="3842" width="14.625" style="24" customWidth="1"/>
    <col min="3843" max="3843" width="9.625" style="24" customWidth="1"/>
    <col min="3844" max="3844" width="13.375" style="24"/>
    <col min="3845" max="3845" width="14.625" style="24" customWidth="1"/>
    <col min="3846" max="4096" width="13.375" style="24"/>
    <col min="4097" max="4097" width="13.375" style="24" customWidth="1"/>
    <col min="4098" max="4098" width="14.625" style="24" customWidth="1"/>
    <col min="4099" max="4099" width="9.625" style="24" customWidth="1"/>
    <col min="4100" max="4100" width="13.375" style="24"/>
    <col min="4101" max="4101" width="14.625" style="24" customWidth="1"/>
    <col min="4102" max="4352" width="13.375" style="24"/>
    <col min="4353" max="4353" width="13.375" style="24" customWidth="1"/>
    <col min="4354" max="4354" width="14.625" style="24" customWidth="1"/>
    <col min="4355" max="4355" width="9.625" style="24" customWidth="1"/>
    <col min="4356" max="4356" width="13.375" style="24"/>
    <col min="4357" max="4357" width="14.625" style="24" customWidth="1"/>
    <col min="4358" max="4608" width="13.375" style="24"/>
    <col min="4609" max="4609" width="13.375" style="24" customWidth="1"/>
    <col min="4610" max="4610" width="14.625" style="24" customWidth="1"/>
    <col min="4611" max="4611" width="9.625" style="24" customWidth="1"/>
    <col min="4612" max="4612" width="13.375" style="24"/>
    <col min="4613" max="4613" width="14.625" style="24" customWidth="1"/>
    <col min="4614" max="4864" width="13.375" style="24"/>
    <col min="4865" max="4865" width="13.375" style="24" customWidth="1"/>
    <col min="4866" max="4866" width="14.625" style="24" customWidth="1"/>
    <col min="4867" max="4867" width="9.625" style="24" customWidth="1"/>
    <col min="4868" max="4868" width="13.375" style="24"/>
    <col min="4869" max="4869" width="14.625" style="24" customWidth="1"/>
    <col min="4870" max="5120" width="13.375" style="24"/>
    <col min="5121" max="5121" width="13.375" style="24" customWidth="1"/>
    <col min="5122" max="5122" width="14.625" style="24" customWidth="1"/>
    <col min="5123" max="5123" width="9.625" style="24" customWidth="1"/>
    <col min="5124" max="5124" width="13.375" style="24"/>
    <col min="5125" max="5125" width="14.625" style="24" customWidth="1"/>
    <col min="5126" max="5376" width="13.375" style="24"/>
    <col min="5377" max="5377" width="13.375" style="24" customWidth="1"/>
    <col min="5378" max="5378" width="14.625" style="24" customWidth="1"/>
    <col min="5379" max="5379" width="9.625" style="24" customWidth="1"/>
    <col min="5380" max="5380" width="13.375" style="24"/>
    <col min="5381" max="5381" width="14.625" style="24" customWidth="1"/>
    <col min="5382" max="5632" width="13.375" style="24"/>
    <col min="5633" max="5633" width="13.375" style="24" customWidth="1"/>
    <col min="5634" max="5634" width="14.625" style="24" customWidth="1"/>
    <col min="5635" max="5635" width="9.625" style="24" customWidth="1"/>
    <col min="5636" max="5636" width="13.375" style="24"/>
    <col min="5637" max="5637" width="14.625" style="24" customWidth="1"/>
    <col min="5638" max="5888" width="13.375" style="24"/>
    <col min="5889" max="5889" width="13.375" style="24" customWidth="1"/>
    <col min="5890" max="5890" width="14.625" style="24" customWidth="1"/>
    <col min="5891" max="5891" width="9.625" style="24" customWidth="1"/>
    <col min="5892" max="5892" width="13.375" style="24"/>
    <col min="5893" max="5893" width="14.625" style="24" customWidth="1"/>
    <col min="5894" max="6144" width="13.375" style="24"/>
    <col min="6145" max="6145" width="13.375" style="24" customWidth="1"/>
    <col min="6146" max="6146" width="14.625" style="24" customWidth="1"/>
    <col min="6147" max="6147" width="9.625" style="24" customWidth="1"/>
    <col min="6148" max="6148" width="13.375" style="24"/>
    <col min="6149" max="6149" width="14.625" style="24" customWidth="1"/>
    <col min="6150" max="6400" width="13.375" style="24"/>
    <col min="6401" max="6401" width="13.375" style="24" customWidth="1"/>
    <col min="6402" max="6402" width="14.625" style="24" customWidth="1"/>
    <col min="6403" max="6403" width="9.625" style="24" customWidth="1"/>
    <col min="6404" max="6404" width="13.375" style="24"/>
    <col min="6405" max="6405" width="14.625" style="24" customWidth="1"/>
    <col min="6406" max="6656" width="13.375" style="24"/>
    <col min="6657" max="6657" width="13.375" style="24" customWidth="1"/>
    <col min="6658" max="6658" width="14.625" style="24" customWidth="1"/>
    <col min="6659" max="6659" width="9.625" style="24" customWidth="1"/>
    <col min="6660" max="6660" width="13.375" style="24"/>
    <col min="6661" max="6661" width="14.625" style="24" customWidth="1"/>
    <col min="6662" max="6912" width="13.375" style="24"/>
    <col min="6913" max="6913" width="13.375" style="24" customWidth="1"/>
    <col min="6914" max="6914" width="14.625" style="24" customWidth="1"/>
    <col min="6915" max="6915" width="9.625" style="24" customWidth="1"/>
    <col min="6916" max="6916" width="13.375" style="24"/>
    <col min="6917" max="6917" width="14.625" style="24" customWidth="1"/>
    <col min="6918" max="7168" width="13.375" style="24"/>
    <col min="7169" max="7169" width="13.375" style="24" customWidth="1"/>
    <col min="7170" max="7170" width="14.625" style="24" customWidth="1"/>
    <col min="7171" max="7171" width="9.625" style="24" customWidth="1"/>
    <col min="7172" max="7172" width="13.375" style="24"/>
    <col min="7173" max="7173" width="14.625" style="24" customWidth="1"/>
    <col min="7174" max="7424" width="13.375" style="24"/>
    <col min="7425" max="7425" width="13.375" style="24" customWidth="1"/>
    <col min="7426" max="7426" width="14.625" style="24" customWidth="1"/>
    <col min="7427" max="7427" width="9.625" style="24" customWidth="1"/>
    <col min="7428" max="7428" width="13.375" style="24"/>
    <col min="7429" max="7429" width="14.625" style="24" customWidth="1"/>
    <col min="7430" max="7680" width="13.375" style="24"/>
    <col min="7681" max="7681" width="13.375" style="24" customWidth="1"/>
    <col min="7682" max="7682" width="14.625" style="24" customWidth="1"/>
    <col min="7683" max="7683" width="9.625" style="24" customWidth="1"/>
    <col min="7684" max="7684" width="13.375" style="24"/>
    <col min="7685" max="7685" width="14.625" style="24" customWidth="1"/>
    <col min="7686" max="7936" width="13.375" style="24"/>
    <col min="7937" max="7937" width="13.375" style="24" customWidth="1"/>
    <col min="7938" max="7938" width="14.625" style="24" customWidth="1"/>
    <col min="7939" max="7939" width="9.625" style="24" customWidth="1"/>
    <col min="7940" max="7940" width="13.375" style="24"/>
    <col min="7941" max="7941" width="14.625" style="24" customWidth="1"/>
    <col min="7942" max="8192" width="13.375" style="24"/>
    <col min="8193" max="8193" width="13.375" style="24" customWidth="1"/>
    <col min="8194" max="8194" width="14.625" style="24" customWidth="1"/>
    <col min="8195" max="8195" width="9.625" style="24" customWidth="1"/>
    <col min="8196" max="8196" width="13.375" style="24"/>
    <col min="8197" max="8197" width="14.625" style="24" customWidth="1"/>
    <col min="8198" max="8448" width="13.375" style="24"/>
    <col min="8449" max="8449" width="13.375" style="24" customWidth="1"/>
    <col min="8450" max="8450" width="14.625" style="24" customWidth="1"/>
    <col min="8451" max="8451" width="9.625" style="24" customWidth="1"/>
    <col min="8452" max="8452" width="13.375" style="24"/>
    <col min="8453" max="8453" width="14.625" style="24" customWidth="1"/>
    <col min="8454" max="8704" width="13.375" style="24"/>
    <col min="8705" max="8705" width="13.375" style="24" customWidth="1"/>
    <col min="8706" max="8706" width="14.625" style="24" customWidth="1"/>
    <col min="8707" max="8707" width="9.625" style="24" customWidth="1"/>
    <col min="8708" max="8708" width="13.375" style="24"/>
    <col min="8709" max="8709" width="14.625" style="24" customWidth="1"/>
    <col min="8710" max="8960" width="13.375" style="24"/>
    <col min="8961" max="8961" width="13.375" style="24" customWidth="1"/>
    <col min="8962" max="8962" width="14.625" style="24" customWidth="1"/>
    <col min="8963" max="8963" width="9.625" style="24" customWidth="1"/>
    <col min="8964" max="8964" width="13.375" style="24"/>
    <col min="8965" max="8965" width="14.625" style="24" customWidth="1"/>
    <col min="8966" max="9216" width="13.375" style="24"/>
    <col min="9217" max="9217" width="13.375" style="24" customWidth="1"/>
    <col min="9218" max="9218" width="14.625" style="24" customWidth="1"/>
    <col min="9219" max="9219" width="9.625" style="24" customWidth="1"/>
    <col min="9220" max="9220" width="13.375" style="24"/>
    <col min="9221" max="9221" width="14.625" style="24" customWidth="1"/>
    <col min="9222" max="9472" width="13.375" style="24"/>
    <col min="9473" max="9473" width="13.375" style="24" customWidth="1"/>
    <col min="9474" max="9474" width="14.625" style="24" customWidth="1"/>
    <col min="9475" max="9475" width="9.625" style="24" customWidth="1"/>
    <col min="9476" max="9476" width="13.375" style="24"/>
    <col min="9477" max="9477" width="14.625" style="24" customWidth="1"/>
    <col min="9478" max="9728" width="13.375" style="24"/>
    <col min="9729" max="9729" width="13.375" style="24" customWidth="1"/>
    <col min="9730" max="9730" width="14.625" style="24" customWidth="1"/>
    <col min="9731" max="9731" width="9.625" style="24" customWidth="1"/>
    <col min="9732" max="9732" width="13.375" style="24"/>
    <col min="9733" max="9733" width="14.625" style="24" customWidth="1"/>
    <col min="9734" max="9984" width="13.375" style="24"/>
    <col min="9985" max="9985" width="13.375" style="24" customWidth="1"/>
    <col min="9986" max="9986" width="14.625" style="24" customWidth="1"/>
    <col min="9987" max="9987" width="9.625" style="24" customWidth="1"/>
    <col min="9988" max="9988" width="13.375" style="24"/>
    <col min="9989" max="9989" width="14.625" style="24" customWidth="1"/>
    <col min="9990" max="10240" width="13.375" style="24"/>
    <col min="10241" max="10241" width="13.375" style="24" customWidth="1"/>
    <col min="10242" max="10242" width="14.625" style="24" customWidth="1"/>
    <col min="10243" max="10243" width="9.625" style="24" customWidth="1"/>
    <col min="10244" max="10244" width="13.375" style="24"/>
    <col min="10245" max="10245" width="14.625" style="24" customWidth="1"/>
    <col min="10246" max="10496" width="13.375" style="24"/>
    <col min="10497" max="10497" width="13.375" style="24" customWidth="1"/>
    <col min="10498" max="10498" width="14.625" style="24" customWidth="1"/>
    <col min="10499" max="10499" width="9.625" style="24" customWidth="1"/>
    <col min="10500" max="10500" width="13.375" style="24"/>
    <col min="10501" max="10501" width="14.625" style="24" customWidth="1"/>
    <col min="10502" max="10752" width="13.375" style="24"/>
    <col min="10753" max="10753" width="13.375" style="24" customWidth="1"/>
    <col min="10754" max="10754" width="14.625" style="24" customWidth="1"/>
    <col min="10755" max="10755" width="9.625" style="24" customWidth="1"/>
    <col min="10756" max="10756" width="13.375" style="24"/>
    <col min="10757" max="10757" width="14.625" style="24" customWidth="1"/>
    <col min="10758" max="11008" width="13.375" style="24"/>
    <col min="11009" max="11009" width="13.375" style="24" customWidth="1"/>
    <col min="11010" max="11010" width="14.625" style="24" customWidth="1"/>
    <col min="11011" max="11011" width="9.625" style="24" customWidth="1"/>
    <col min="11012" max="11012" width="13.375" style="24"/>
    <col min="11013" max="11013" width="14.625" style="24" customWidth="1"/>
    <col min="11014" max="11264" width="13.375" style="24"/>
    <col min="11265" max="11265" width="13.375" style="24" customWidth="1"/>
    <col min="11266" max="11266" width="14.625" style="24" customWidth="1"/>
    <col min="11267" max="11267" width="9.625" style="24" customWidth="1"/>
    <col min="11268" max="11268" width="13.375" style="24"/>
    <col min="11269" max="11269" width="14.625" style="24" customWidth="1"/>
    <col min="11270" max="11520" width="13.375" style="24"/>
    <col min="11521" max="11521" width="13.375" style="24" customWidth="1"/>
    <col min="11522" max="11522" width="14.625" style="24" customWidth="1"/>
    <col min="11523" max="11523" width="9.625" style="24" customWidth="1"/>
    <col min="11524" max="11524" width="13.375" style="24"/>
    <col min="11525" max="11525" width="14.625" style="24" customWidth="1"/>
    <col min="11526" max="11776" width="13.375" style="24"/>
    <col min="11777" max="11777" width="13.375" style="24" customWidth="1"/>
    <col min="11778" max="11778" width="14.625" style="24" customWidth="1"/>
    <col min="11779" max="11779" width="9.625" style="24" customWidth="1"/>
    <col min="11780" max="11780" width="13.375" style="24"/>
    <col min="11781" max="11781" width="14.625" style="24" customWidth="1"/>
    <col min="11782" max="12032" width="13.375" style="24"/>
    <col min="12033" max="12033" width="13.375" style="24" customWidth="1"/>
    <col min="12034" max="12034" width="14.625" style="24" customWidth="1"/>
    <col min="12035" max="12035" width="9.625" style="24" customWidth="1"/>
    <col min="12036" max="12036" width="13.375" style="24"/>
    <col min="12037" max="12037" width="14.625" style="24" customWidth="1"/>
    <col min="12038" max="12288" width="13.375" style="24"/>
    <col min="12289" max="12289" width="13.375" style="24" customWidth="1"/>
    <col min="12290" max="12290" width="14.625" style="24" customWidth="1"/>
    <col min="12291" max="12291" width="9.625" style="24" customWidth="1"/>
    <col min="12292" max="12292" width="13.375" style="24"/>
    <col min="12293" max="12293" width="14.625" style="24" customWidth="1"/>
    <col min="12294" max="12544" width="13.375" style="24"/>
    <col min="12545" max="12545" width="13.375" style="24" customWidth="1"/>
    <col min="12546" max="12546" width="14.625" style="24" customWidth="1"/>
    <col min="12547" max="12547" width="9.625" style="24" customWidth="1"/>
    <col min="12548" max="12548" width="13.375" style="24"/>
    <col min="12549" max="12549" width="14.625" style="24" customWidth="1"/>
    <col min="12550" max="12800" width="13.375" style="24"/>
    <col min="12801" max="12801" width="13.375" style="24" customWidth="1"/>
    <col min="12802" max="12802" width="14.625" style="24" customWidth="1"/>
    <col min="12803" max="12803" width="9.625" style="24" customWidth="1"/>
    <col min="12804" max="12804" width="13.375" style="24"/>
    <col min="12805" max="12805" width="14.625" style="24" customWidth="1"/>
    <col min="12806" max="13056" width="13.375" style="24"/>
    <col min="13057" max="13057" width="13.375" style="24" customWidth="1"/>
    <col min="13058" max="13058" width="14.625" style="24" customWidth="1"/>
    <col min="13059" max="13059" width="9.625" style="24" customWidth="1"/>
    <col min="13060" max="13060" width="13.375" style="24"/>
    <col min="13061" max="13061" width="14.625" style="24" customWidth="1"/>
    <col min="13062" max="13312" width="13.375" style="24"/>
    <col min="13313" max="13313" width="13.375" style="24" customWidth="1"/>
    <col min="13314" max="13314" width="14.625" style="24" customWidth="1"/>
    <col min="13315" max="13315" width="9.625" style="24" customWidth="1"/>
    <col min="13316" max="13316" width="13.375" style="24"/>
    <col min="13317" max="13317" width="14.625" style="24" customWidth="1"/>
    <col min="13318" max="13568" width="13.375" style="24"/>
    <col min="13569" max="13569" width="13.375" style="24" customWidth="1"/>
    <col min="13570" max="13570" width="14.625" style="24" customWidth="1"/>
    <col min="13571" max="13571" width="9.625" style="24" customWidth="1"/>
    <col min="13572" max="13572" width="13.375" style="24"/>
    <col min="13573" max="13573" width="14.625" style="24" customWidth="1"/>
    <col min="13574" max="13824" width="13.375" style="24"/>
    <col min="13825" max="13825" width="13.375" style="24" customWidth="1"/>
    <col min="13826" max="13826" width="14.625" style="24" customWidth="1"/>
    <col min="13827" max="13827" width="9.625" style="24" customWidth="1"/>
    <col min="13828" max="13828" width="13.375" style="24"/>
    <col min="13829" max="13829" width="14.625" style="24" customWidth="1"/>
    <col min="13830" max="14080" width="13.375" style="24"/>
    <col min="14081" max="14081" width="13.375" style="24" customWidth="1"/>
    <col min="14082" max="14082" width="14.625" style="24" customWidth="1"/>
    <col min="14083" max="14083" width="9.625" style="24" customWidth="1"/>
    <col min="14084" max="14084" width="13.375" style="24"/>
    <col min="14085" max="14085" width="14.625" style="24" customWidth="1"/>
    <col min="14086" max="14336" width="13.375" style="24"/>
    <col min="14337" max="14337" width="13.375" style="24" customWidth="1"/>
    <col min="14338" max="14338" width="14.625" style="24" customWidth="1"/>
    <col min="14339" max="14339" width="9.625" style="24" customWidth="1"/>
    <col min="14340" max="14340" width="13.375" style="24"/>
    <col min="14341" max="14341" width="14.625" style="24" customWidth="1"/>
    <col min="14342" max="14592" width="13.375" style="24"/>
    <col min="14593" max="14593" width="13.375" style="24" customWidth="1"/>
    <col min="14594" max="14594" width="14.625" style="24" customWidth="1"/>
    <col min="14595" max="14595" width="9.625" style="24" customWidth="1"/>
    <col min="14596" max="14596" width="13.375" style="24"/>
    <col min="14597" max="14597" width="14.625" style="24" customWidth="1"/>
    <col min="14598" max="14848" width="13.375" style="24"/>
    <col min="14849" max="14849" width="13.375" style="24" customWidth="1"/>
    <col min="14850" max="14850" width="14.625" style="24" customWidth="1"/>
    <col min="14851" max="14851" width="9.625" style="24" customWidth="1"/>
    <col min="14852" max="14852" width="13.375" style="24"/>
    <col min="14853" max="14853" width="14.625" style="24" customWidth="1"/>
    <col min="14854" max="15104" width="13.375" style="24"/>
    <col min="15105" max="15105" width="13.375" style="24" customWidth="1"/>
    <col min="15106" max="15106" width="14.625" style="24" customWidth="1"/>
    <col min="15107" max="15107" width="9.625" style="24" customWidth="1"/>
    <col min="15108" max="15108" width="13.375" style="24"/>
    <col min="15109" max="15109" width="14.625" style="24" customWidth="1"/>
    <col min="15110" max="15360" width="13.375" style="24"/>
    <col min="15361" max="15361" width="13.375" style="24" customWidth="1"/>
    <col min="15362" max="15362" width="14.625" style="24" customWidth="1"/>
    <col min="15363" max="15363" width="9.625" style="24" customWidth="1"/>
    <col min="15364" max="15364" width="13.375" style="24"/>
    <col min="15365" max="15365" width="14.625" style="24" customWidth="1"/>
    <col min="15366" max="15616" width="13.375" style="24"/>
    <col min="15617" max="15617" width="13.375" style="24" customWidth="1"/>
    <col min="15618" max="15618" width="14.625" style="24" customWidth="1"/>
    <col min="15619" max="15619" width="9.625" style="24" customWidth="1"/>
    <col min="15620" max="15620" width="13.375" style="24"/>
    <col min="15621" max="15621" width="14.625" style="24" customWidth="1"/>
    <col min="15622" max="15872" width="13.375" style="24"/>
    <col min="15873" max="15873" width="13.375" style="24" customWidth="1"/>
    <col min="15874" max="15874" width="14.625" style="24" customWidth="1"/>
    <col min="15875" max="15875" width="9.625" style="24" customWidth="1"/>
    <col min="15876" max="15876" width="13.375" style="24"/>
    <col min="15877" max="15877" width="14.625" style="24" customWidth="1"/>
    <col min="15878" max="16128" width="13.375" style="24"/>
    <col min="16129" max="16129" width="13.375" style="24" customWidth="1"/>
    <col min="16130" max="16130" width="14.625" style="24" customWidth="1"/>
    <col min="16131" max="16131" width="9.625" style="24" customWidth="1"/>
    <col min="16132" max="16132" width="13.375" style="24"/>
    <col min="16133" max="16133" width="14.625" style="24" customWidth="1"/>
    <col min="16134" max="16384" width="13.375" style="24"/>
  </cols>
  <sheetData>
    <row r="1" spans="1:11" x14ac:dyDescent="0.2">
      <c r="A1" s="23"/>
    </row>
    <row r="6" spans="1:11" x14ac:dyDescent="0.2">
      <c r="F6" s="25" t="s">
        <v>166</v>
      </c>
    </row>
    <row r="7" spans="1:11" ht="18" thickBot="1" x14ac:dyDescent="0.25">
      <c r="B7" s="26" t="s">
        <v>37</v>
      </c>
      <c r="C7" s="27"/>
      <c r="D7" s="73" t="s">
        <v>167</v>
      </c>
      <c r="E7" s="27"/>
      <c r="F7" s="26" t="s">
        <v>37</v>
      </c>
      <c r="G7" s="27"/>
      <c r="H7" s="27"/>
      <c r="I7" s="27"/>
      <c r="J7" s="27"/>
      <c r="K7" s="26" t="s">
        <v>168</v>
      </c>
    </row>
    <row r="8" spans="1:11" x14ac:dyDescent="0.2">
      <c r="F8" s="74">
        <v>1996</v>
      </c>
      <c r="G8" s="74">
        <v>1997</v>
      </c>
      <c r="H8" s="74">
        <v>1998</v>
      </c>
      <c r="I8" s="74">
        <v>1999</v>
      </c>
      <c r="J8" s="74">
        <v>2000</v>
      </c>
      <c r="K8" s="74">
        <v>2001</v>
      </c>
    </row>
    <row r="9" spans="1:11" x14ac:dyDescent="0.2">
      <c r="B9" s="29"/>
      <c r="C9" s="29"/>
      <c r="D9" s="29"/>
      <c r="E9" s="29"/>
      <c r="F9" s="33" t="s">
        <v>169</v>
      </c>
      <c r="G9" s="33" t="s">
        <v>170</v>
      </c>
      <c r="H9" s="33" t="s">
        <v>171</v>
      </c>
      <c r="I9" s="33" t="s">
        <v>172</v>
      </c>
      <c r="J9" s="33" t="s">
        <v>173</v>
      </c>
      <c r="K9" s="33" t="s">
        <v>174</v>
      </c>
    </row>
    <row r="10" spans="1:11" x14ac:dyDescent="0.2">
      <c r="E10" s="75"/>
      <c r="F10" s="41"/>
      <c r="G10" s="41"/>
      <c r="H10" s="41"/>
      <c r="I10" s="41"/>
      <c r="J10" s="41"/>
    </row>
    <row r="11" spans="1:11" x14ac:dyDescent="0.2">
      <c r="C11" s="76" t="s">
        <v>175</v>
      </c>
      <c r="D11" s="76"/>
      <c r="E11" s="39"/>
      <c r="F11" s="77">
        <f t="shared" ref="F11:K11" si="0">F13+F49+F67</f>
        <v>2849</v>
      </c>
      <c r="G11" s="77">
        <f t="shared" si="0"/>
        <v>2929</v>
      </c>
      <c r="H11" s="77">
        <f t="shared" si="0"/>
        <v>3012</v>
      </c>
      <c r="I11" s="77">
        <f t="shared" si="0"/>
        <v>2860</v>
      </c>
      <c r="J11" s="77">
        <f t="shared" si="0"/>
        <v>2432</v>
      </c>
      <c r="K11" s="77">
        <f t="shared" si="0"/>
        <v>2495</v>
      </c>
    </row>
    <row r="12" spans="1:11" x14ac:dyDescent="0.2">
      <c r="E12" s="44"/>
      <c r="F12" s="47"/>
      <c r="G12" s="47"/>
      <c r="H12" s="47"/>
      <c r="I12" s="47"/>
      <c r="J12" s="47"/>
      <c r="K12" s="47"/>
    </row>
    <row r="13" spans="1:11" x14ac:dyDescent="0.2">
      <c r="B13" s="25" t="s">
        <v>176</v>
      </c>
      <c r="C13" s="62"/>
      <c r="D13" s="62"/>
      <c r="E13" s="39"/>
      <c r="F13" s="77">
        <f t="shared" ref="F13:K13" si="1">SUM(F15:F47)</f>
        <v>1351</v>
      </c>
      <c r="G13" s="77">
        <f t="shared" si="1"/>
        <v>1534</v>
      </c>
      <c r="H13" s="77">
        <f t="shared" si="1"/>
        <v>1550</v>
      </c>
      <c r="I13" s="77">
        <f t="shared" si="1"/>
        <v>1482</v>
      </c>
      <c r="J13" s="77">
        <f t="shared" si="1"/>
        <v>1320</v>
      </c>
      <c r="K13" s="77">
        <f t="shared" si="1"/>
        <v>1333</v>
      </c>
    </row>
    <row r="14" spans="1:11" x14ac:dyDescent="0.2">
      <c r="E14" s="44"/>
      <c r="F14" s="47"/>
      <c r="G14" s="47"/>
      <c r="H14" s="47"/>
      <c r="I14" s="47"/>
      <c r="J14" s="47"/>
      <c r="K14" s="47"/>
    </row>
    <row r="15" spans="1:11" x14ac:dyDescent="0.2">
      <c r="B15" s="24" t="s">
        <v>177</v>
      </c>
      <c r="C15" s="23"/>
      <c r="E15" s="44"/>
      <c r="F15" s="78">
        <v>609</v>
      </c>
      <c r="G15" s="78">
        <v>783</v>
      </c>
      <c r="H15" s="78">
        <v>749</v>
      </c>
      <c r="I15" s="78">
        <v>731</v>
      </c>
      <c r="J15" s="78">
        <v>614</v>
      </c>
      <c r="K15" s="78">
        <v>535</v>
      </c>
    </row>
    <row r="16" spans="1:11" x14ac:dyDescent="0.2">
      <c r="B16" s="24" t="s">
        <v>178</v>
      </c>
      <c r="C16" s="23"/>
      <c r="E16" s="44"/>
      <c r="F16" s="19" t="s">
        <v>33</v>
      </c>
      <c r="G16" s="78">
        <v>2</v>
      </c>
      <c r="H16" s="78">
        <v>9</v>
      </c>
      <c r="I16" s="78">
        <v>4</v>
      </c>
      <c r="J16" s="78">
        <v>4</v>
      </c>
      <c r="K16" s="78">
        <v>3</v>
      </c>
    </row>
    <row r="17" spans="1:11" x14ac:dyDescent="0.2">
      <c r="B17" s="24" t="s">
        <v>179</v>
      </c>
      <c r="C17" s="23"/>
      <c r="E17" s="44"/>
      <c r="F17" s="78">
        <v>1</v>
      </c>
      <c r="G17" s="78">
        <v>6</v>
      </c>
      <c r="H17" s="78">
        <v>1</v>
      </c>
      <c r="I17" s="78">
        <v>4</v>
      </c>
      <c r="J17" s="78">
        <v>4</v>
      </c>
      <c r="K17" s="78">
        <v>7</v>
      </c>
    </row>
    <row r="18" spans="1:11" x14ac:dyDescent="0.2">
      <c r="B18" s="24" t="s">
        <v>180</v>
      </c>
      <c r="C18" s="23"/>
      <c r="E18" s="44"/>
      <c r="F18" s="78">
        <v>35</v>
      </c>
      <c r="G18" s="78">
        <v>38</v>
      </c>
      <c r="H18" s="78">
        <v>18</v>
      </c>
      <c r="I18" s="78">
        <v>34</v>
      </c>
      <c r="J18" s="78">
        <v>34</v>
      </c>
      <c r="K18" s="78">
        <v>38</v>
      </c>
    </row>
    <row r="19" spans="1:11" x14ac:dyDescent="0.2">
      <c r="E19" s="44"/>
      <c r="F19" s="47"/>
      <c r="G19" s="47"/>
      <c r="H19" s="47"/>
      <c r="I19" s="47"/>
      <c r="J19" s="47"/>
      <c r="K19" s="47"/>
    </row>
    <row r="20" spans="1:11" x14ac:dyDescent="0.2">
      <c r="B20" s="24" t="s">
        <v>181</v>
      </c>
      <c r="C20" s="23"/>
      <c r="E20" s="44"/>
      <c r="F20" s="19" t="s">
        <v>33</v>
      </c>
      <c r="G20" s="19" t="s">
        <v>33</v>
      </c>
      <c r="H20" s="19" t="s">
        <v>33</v>
      </c>
      <c r="I20" s="19" t="s">
        <v>33</v>
      </c>
      <c r="J20" s="19" t="s">
        <v>33</v>
      </c>
      <c r="K20" s="19">
        <v>2</v>
      </c>
    </row>
    <row r="21" spans="1:11" x14ac:dyDescent="0.2">
      <c r="B21" s="24" t="s">
        <v>182</v>
      </c>
      <c r="C21" s="23"/>
      <c r="E21" s="44"/>
      <c r="F21" s="78">
        <v>112</v>
      </c>
      <c r="G21" s="78">
        <v>94</v>
      </c>
      <c r="H21" s="78">
        <v>155</v>
      </c>
      <c r="I21" s="78">
        <v>137</v>
      </c>
      <c r="J21" s="78">
        <v>133</v>
      </c>
      <c r="K21" s="78">
        <v>143</v>
      </c>
    </row>
    <row r="22" spans="1:11" x14ac:dyDescent="0.2">
      <c r="B22" s="24" t="s">
        <v>183</v>
      </c>
      <c r="C22" s="23"/>
      <c r="E22" s="44"/>
      <c r="F22" s="78">
        <v>7</v>
      </c>
      <c r="G22" s="78">
        <v>12</v>
      </c>
      <c r="H22" s="78">
        <v>11</v>
      </c>
      <c r="I22" s="78">
        <v>3</v>
      </c>
      <c r="J22" s="78">
        <v>15</v>
      </c>
      <c r="K22" s="78">
        <v>17</v>
      </c>
    </row>
    <row r="23" spans="1:11" x14ac:dyDescent="0.2">
      <c r="B23" s="24" t="s">
        <v>184</v>
      </c>
      <c r="C23" s="23"/>
      <c r="E23" s="44"/>
      <c r="F23" s="78">
        <v>55</v>
      </c>
      <c r="G23" s="78">
        <v>74</v>
      </c>
      <c r="H23" s="78">
        <v>79</v>
      </c>
      <c r="I23" s="78">
        <v>80</v>
      </c>
      <c r="J23" s="78">
        <v>77</v>
      </c>
      <c r="K23" s="78">
        <v>106</v>
      </c>
    </row>
    <row r="24" spans="1:11" x14ac:dyDescent="0.2">
      <c r="E24" s="44"/>
      <c r="F24" s="47"/>
      <c r="G24" s="47"/>
      <c r="H24" s="47"/>
      <c r="I24" s="47"/>
      <c r="J24" s="47"/>
      <c r="K24" s="47"/>
    </row>
    <row r="25" spans="1:11" x14ac:dyDescent="0.2">
      <c r="B25" s="24" t="s">
        <v>185</v>
      </c>
      <c r="C25" s="23"/>
      <c r="E25" s="44"/>
      <c r="F25" s="78">
        <v>1</v>
      </c>
      <c r="G25" s="19" t="s">
        <v>33</v>
      </c>
      <c r="H25" s="19" t="s">
        <v>33</v>
      </c>
      <c r="I25" s="19" t="s">
        <v>33</v>
      </c>
      <c r="J25" s="78">
        <v>2</v>
      </c>
      <c r="K25" s="19" t="s">
        <v>33</v>
      </c>
    </row>
    <row r="26" spans="1:11" x14ac:dyDescent="0.2">
      <c r="B26" s="24" t="s">
        <v>186</v>
      </c>
      <c r="C26" s="23"/>
      <c r="E26" s="44"/>
      <c r="F26" s="78">
        <v>16</v>
      </c>
      <c r="G26" s="78">
        <v>15</v>
      </c>
      <c r="H26" s="78">
        <v>16</v>
      </c>
      <c r="I26" s="78">
        <v>13</v>
      </c>
      <c r="J26" s="78">
        <v>6</v>
      </c>
      <c r="K26" s="78">
        <v>13</v>
      </c>
    </row>
    <row r="27" spans="1:11" x14ac:dyDescent="0.2">
      <c r="B27" s="24" t="s">
        <v>187</v>
      </c>
      <c r="C27" s="23"/>
      <c r="E27" s="44"/>
      <c r="F27" s="19" t="s">
        <v>33</v>
      </c>
      <c r="G27" s="19" t="s">
        <v>33</v>
      </c>
      <c r="H27" s="78">
        <v>1</v>
      </c>
      <c r="I27" s="19" t="s">
        <v>33</v>
      </c>
      <c r="J27" s="19" t="s">
        <v>33</v>
      </c>
      <c r="K27" s="19" t="s">
        <v>33</v>
      </c>
    </row>
    <row r="28" spans="1:11" x14ac:dyDescent="0.2">
      <c r="B28" s="24" t="s">
        <v>188</v>
      </c>
      <c r="C28" s="23"/>
      <c r="E28" s="44"/>
      <c r="F28" s="78">
        <v>1</v>
      </c>
      <c r="G28" s="19" t="s">
        <v>33</v>
      </c>
      <c r="H28" s="78">
        <v>2</v>
      </c>
      <c r="I28" s="19" t="s">
        <v>33</v>
      </c>
      <c r="J28" s="19" t="s">
        <v>33</v>
      </c>
      <c r="K28" s="19">
        <v>1</v>
      </c>
    </row>
    <row r="29" spans="1:11" x14ac:dyDescent="0.2">
      <c r="B29" s="24" t="s">
        <v>189</v>
      </c>
      <c r="E29" s="44"/>
      <c r="F29" s="47"/>
      <c r="G29" s="47"/>
      <c r="H29" s="47"/>
      <c r="I29" s="47"/>
      <c r="J29" s="47"/>
      <c r="K29" s="47"/>
    </row>
    <row r="30" spans="1:11" x14ac:dyDescent="0.2">
      <c r="B30" s="24" t="s">
        <v>190</v>
      </c>
      <c r="C30" s="23"/>
      <c r="E30" s="44"/>
      <c r="F30" s="78">
        <v>4</v>
      </c>
      <c r="G30" s="78">
        <v>1</v>
      </c>
      <c r="H30" s="78">
        <v>5</v>
      </c>
      <c r="I30" s="19" t="s">
        <v>33</v>
      </c>
      <c r="J30" s="78">
        <v>9</v>
      </c>
      <c r="K30" s="78">
        <v>18</v>
      </c>
    </row>
    <row r="31" spans="1:11" x14ac:dyDescent="0.2">
      <c r="A31" s="23"/>
      <c r="B31" s="24" t="s">
        <v>191</v>
      </c>
      <c r="C31" s="23"/>
      <c r="E31" s="44"/>
      <c r="F31" s="78" t="s">
        <v>33</v>
      </c>
      <c r="G31" s="78" t="s">
        <v>33</v>
      </c>
      <c r="H31" s="78" t="s">
        <v>33</v>
      </c>
      <c r="I31" s="78" t="s">
        <v>33</v>
      </c>
      <c r="J31" s="78" t="s">
        <v>33</v>
      </c>
      <c r="K31" s="78">
        <v>6</v>
      </c>
    </row>
    <row r="32" spans="1:11" x14ac:dyDescent="0.2">
      <c r="B32" s="24" t="s">
        <v>192</v>
      </c>
      <c r="C32" s="23"/>
      <c r="E32" s="44"/>
      <c r="F32" s="78" t="s">
        <v>33</v>
      </c>
      <c r="G32" s="78" t="s">
        <v>33</v>
      </c>
      <c r="H32" s="78" t="s">
        <v>33</v>
      </c>
      <c r="I32" s="78" t="s">
        <v>33</v>
      </c>
      <c r="J32" s="78" t="s">
        <v>33</v>
      </c>
      <c r="K32" s="78" t="s">
        <v>33</v>
      </c>
    </row>
    <row r="33" spans="2:11" x14ac:dyDescent="0.2">
      <c r="B33" s="24" t="s">
        <v>193</v>
      </c>
      <c r="C33" s="23"/>
      <c r="E33" s="44"/>
      <c r="F33" s="78">
        <v>2</v>
      </c>
      <c r="G33" s="78">
        <v>1</v>
      </c>
      <c r="H33" s="78">
        <v>10</v>
      </c>
      <c r="I33" s="78">
        <v>6</v>
      </c>
      <c r="J33" s="78" t="s">
        <v>33</v>
      </c>
      <c r="K33" s="78" t="s">
        <v>33</v>
      </c>
    </row>
    <row r="34" spans="2:11" x14ac:dyDescent="0.2">
      <c r="E34" s="44"/>
      <c r="F34" s="47"/>
      <c r="G34" s="47"/>
      <c r="H34" s="47"/>
      <c r="I34" s="47"/>
      <c r="J34" s="47"/>
      <c r="K34" s="47"/>
    </row>
    <row r="35" spans="2:11" x14ac:dyDescent="0.2">
      <c r="B35" s="24" t="s">
        <v>194</v>
      </c>
      <c r="C35" s="23"/>
      <c r="E35" s="44"/>
      <c r="F35" s="78">
        <v>1</v>
      </c>
      <c r="G35" s="78">
        <v>1</v>
      </c>
      <c r="H35" s="78">
        <v>3</v>
      </c>
      <c r="I35" s="78">
        <v>1</v>
      </c>
      <c r="J35" s="78">
        <v>2</v>
      </c>
      <c r="K35" s="78">
        <v>1</v>
      </c>
    </row>
    <row r="36" spans="2:11" x14ac:dyDescent="0.2">
      <c r="B36" s="24" t="s">
        <v>195</v>
      </c>
      <c r="C36" s="23"/>
      <c r="E36" s="44"/>
      <c r="F36" s="78">
        <v>6</v>
      </c>
      <c r="G36" s="19" t="s">
        <v>33</v>
      </c>
      <c r="H36" s="19" t="s">
        <v>33</v>
      </c>
      <c r="I36" s="19" t="s">
        <v>33</v>
      </c>
      <c r="J36" s="19" t="s">
        <v>33</v>
      </c>
      <c r="K36" s="19" t="s">
        <v>33</v>
      </c>
    </row>
    <row r="37" spans="2:11" x14ac:dyDescent="0.2">
      <c r="B37" s="24" t="s">
        <v>196</v>
      </c>
      <c r="C37" s="23"/>
      <c r="E37" s="44"/>
      <c r="F37" s="78">
        <v>10</v>
      </c>
      <c r="G37" s="78">
        <v>10</v>
      </c>
      <c r="H37" s="78">
        <v>3</v>
      </c>
      <c r="I37" s="78">
        <v>19</v>
      </c>
      <c r="J37" s="78">
        <v>3</v>
      </c>
      <c r="K37" s="78">
        <v>4</v>
      </c>
    </row>
    <row r="38" spans="2:11" x14ac:dyDescent="0.2">
      <c r="B38" s="24" t="s">
        <v>197</v>
      </c>
      <c r="C38" s="23"/>
      <c r="E38" s="44"/>
      <c r="F38" s="19" t="s">
        <v>33</v>
      </c>
      <c r="G38" s="19" t="s">
        <v>33</v>
      </c>
      <c r="H38" s="78">
        <v>1</v>
      </c>
      <c r="I38" s="19" t="s">
        <v>33</v>
      </c>
      <c r="J38" s="78">
        <v>1</v>
      </c>
      <c r="K38" s="19">
        <v>2</v>
      </c>
    </row>
    <row r="39" spans="2:11" x14ac:dyDescent="0.2">
      <c r="B39" s="24" t="s">
        <v>124</v>
      </c>
      <c r="E39" s="44"/>
      <c r="F39" s="47"/>
      <c r="G39" s="47"/>
      <c r="H39" s="47"/>
      <c r="I39" s="47"/>
      <c r="J39" s="47"/>
      <c r="K39" s="47"/>
    </row>
    <row r="40" spans="2:11" x14ac:dyDescent="0.2">
      <c r="B40" s="24" t="s">
        <v>198</v>
      </c>
      <c r="C40" s="23"/>
      <c r="E40" s="44"/>
      <c r="F40" s="78">
        <v>1</v>
      </c>
      <c r="G40" s="19" t="s">
        <v>33</v>
      </c>
      <c r="H40" s="19" t="s">
        <v>33</v>
      </c>
      <c r="I40" s="78">
        <v>1</v>
      </c>
      <c r="J40" s="19" t="s">
        <v>33</v>
      </c>
      <c r="K40" s="19" t="s">
        <v>33</v>
      </c>
    </row>
    <row r="41" spans="2:11" x14ac:dyDescent="0.2">
      <c r="B41" s="24" t="s">
        <v>199</v>
      </c>
      <c r="C41" s="23"/>
      <c r="E41" s="44"/>
      <c r="F41" s="78">
        <v>1</v>
      </c>
      <c r="G41" s="78">
        <v>6</v>
      </c>
      <c r="H41" s="19" t="s">
        <v>33</v>
      </c>
      <c r="I41" s="19" t="s">
        <v>33</v>
      </c>
      <c r="J41" s="19" t="s">
        <v>33</v>
      </c>
      <c r="K41" s="19" t="s">
        <v>33</v>
      </c>
    </row>
    <row r="42" spans="2:11" x14ac:dyDescent="0.2">
      <c r="B42" s="24" t="s">
        <v>200</v>
      </c>
      <c r="C42" s="23"/>
      <c r="E42" s="44"/>
      <c r="F42" s="78">
        <v>469</v>
      </c>
      <c r="G42" s="78">
        <v>464</v>
      </c>
      <c r="H42" s="78">
        <v>472</v>
      </c>
      <c r="I42" s="78">
        <v>436</v>
      </c>
      <c r="J42" s="78">
        <v>392</v>
      </c>
      <c r="K42" s="78">
        <v>411</v>
      </c>
    </row>
    <row r="43" spans="2:11" x14ac:dyDescent="0.2">
      <c r="B43" s="24" t="s">
        <v>201</v>
      </c>
      <c r="C43" s="23"/>
      <c r="E43" s="44"/>
      <c r="F43" s="78">
        <v>3</v>
      </c>
      <c r="G43" s="19" t="s">
        <v>33</v>
      </c>
      <c r="H43" s="19" t="s">
        <v>33</v>
      </c>
      <c r="I43" s="78">
        <v>1</v>
      </c>
      <c r="J43" s="19" t="s">
        <v>33</v>
      </c>
      <c r="K43" s="19" t="s">
        <v>33</v>
      </c>
    </row>
    <row r="44" spans="2:11" x14ac:dyDescent="0.2">
      <c r="E44" s="44"/>
      <c r="F44" s="47"/>
      <c r="G44" s="47"/>
      <c r="H44" s="47"/>
      <c r="I44" s="47"/>
      <c r="J44" s="47"/>
      <c r="K44" s="47"/>
    </row>
    <row r="45" spans="2:11" x14ac:dyDescent="0.2">
      <c r="B45" s="24" t="s">
        <v>202</v>
      </c>
      <c r="C45" s="23"/>
      <c r="E45" s="44"/>
      <c r="F45" s="78">
        <v>2</v>
      </c>
      <c r="G45" s="78">
        <v>6</v>
      </c>
      <c r="H45" s="78">
        <v>4</v>
      </c>
      <c r="I45" s="78">
        <v>1</v>
      </c>
      <c r="J45" s="78">
        <v>14</v>
      </c>
      <c r="K45" s="78">
        <v>20</v>
      </c>
    </row>
    <row r="46" spans="2:11" x14ac:dyDescent="0.2">
      <c r="B46" s="24" t="s">
        <v>203</v>
      </c>
      <c r="C46" s="23"/>
      <c r="E46" s="44"/>
      <c r="F46" s="78">
        <v>2</v>
      </c>
      <c r="G46" s="78">
        <v>3</v>
      </c>
      <c r="H46" s="78">
        <v>3</v>
      </c>
      <c r="I46" s="78">
        <v>1</v>
      </c>
      <c r="J46" s="78">
        <v>1</v>
      </c>
      <c r="K46" s="78">
        <v>1</v>
      </c>
    </row>
    <row r="47" spans="2:11" x14ac:dyDescent="0.2">
      <c r="B47" s="24" t="s">
        <v>204</v>
      </c>
      <c r="C47" s="23"/>
      <c r="E47" s="44"/>
      <c r="F47" s="78">
        <v>13</v>
      </c>
      <c r="G47" s="78">
        <v>18</v>
      </c>
      <c r="H47" s="78">
        <v>8</v>
      </c>
      <c r="I47" s="78">
        <v>10</v>
      </c>
      <c r="J47" s="78">
        <v>9</v>
      </c>
      <c r="K47" s="78">
        <v>5</v>
      </c>
    </row>
    <row r="48" spans="2:11" x14ac:dyDescent="0.2">
      <c r="E48" s="44"/>
      <c r="F48" s="47"/>
      <c r="G48" s="47"/>
      <c r="H48" s="47"/>
      <c r="I48" s="47"/>
      <c r="J48" s="47"/>
      <c r="K48" s="47"/>
    </row>
    <row r="49" spans="2:11" x14ac:dyDescent="0.2">
      <c r="B49" s="25" t="s">
        <v>205</v>
      </c>
      <c r="C49" s="62"/>
      <c r="D49" s="62"/>
      <c r="E49" s="39"/>
      <c r="F49" s="77">
        <f t="shared" ref="F49:K49" si="2">SUM(F51:F65)</f>
        <v>1491</v>
      </c>
      <c r="G49" s="77">
        <f t="shared" si="2"/>
        <v>1393</v>
      </c>
      <c r="H49" s="77">
        <f t="shared" si="2"/>
        <v>1455</v>
      </c>
      <c r="I49" s="77">
        <f t="shared" si="2"/>
        <v>1370</v>
      </c>
      <c r="J49" s="77">
        <f t="shared" si="2"/>
        <v>1107</v>
      </c>
      <c r="K49" s="77">
        <f t="shared" si="2"/>
        <v>1160</v>
      </c>
    </row>
    <row r="50" spans="2:11" x14ac:dyDescent="0.2">
      <c r="E50" s="44"/>
      <c r="F50" s="47"/>
      <c r="G50" s="47"/>
      <c r="H50" s="47"/>
      <c r="I50" s="47"/>
      <c r="J50" s="47"/>
      <c r="K50" s="47"/>
    </row>
    <row r="51" spans="2:11" x14ac:dyDescent="0.2">
      <c r="B51" s="24" t="s">
        <v>206</v>
      </c>
      <c r="C51" s="23"/>
      <c r="E51" s="44"/>
      <c r="F51" s="78">
        <v>1364</v>
      </c>
      <c r="G51" s="78">
        <v>1273</v>
      </c>
      <c r="H51" s="78">
        <v>1277</v>
      </c>
      <c r="I51" s="78">
        <v>1231</v>
      </c>
      <c r="J51" s="78">
        <v>999</v>
      </c>
      <c r="K51" s="78">
        <v>1056</v>
      </c>
    </row>
    <row r="52" spans="2:11" x14ac:dyDescent="0.2">
      <c r="B52" s="24" t="s">
        <v>207</v>
      </c>
      <c r="C52" s="23"/>
      <c r="E52" s="44"/>
      <c r="F52" s="78" t="s">
        <v>33</v>
      </c>
      <c r="G52" s="78">
        <v>14</v>
      </c>
      <c r="H52" s="78">
        <v>6</v>
      </c>
      <c r="I52" s="78">
        <v>5</v>
      </c>
      <c r="J52" s="78">
        <v>6</v>
      </c>
      <c r="K52" s="78">
        <v>17</v>
      </c>
    </row>
    <row r="53" spans="2:11" x14ac:dyDescent="0.2">
      <c r="B53" s="24" t="s">
        <v>208</v>
      </c>
      <c r="C53" s="23"/>
      <c r="E53" s="44"/>
      <c r="F53" s="78" t="s">
        <v>33</v>
      </c>
      <c r="G53" s="78" t="s">
        <v>33</v>
      </c>
      <c r="H53" s="78">
        <v>12</v>
      </c>
      <c r="I53" s="78">
        <v>7</v>
      </c>
      <c r="J53" s="78">
        <v>3</v>
      </c>
      <c r="K53" s="78">
        <v>5</v>
      </c>
    </row>
    <row r="54" spans="2:11" x14ac:dyDescent="0.2">
      <c r="E54" s="44"/>
      <c r="F54" s="78"/>
      <c r="G54" s="78"/>
      <c r="H54" s="78"/>
      <c r="I54" s="78"/>
      <c r="J54" s="78"/>
      <c r="K54" s="78"/>
    </row>
    <row r="55" spans="2:11" x14ac:dyDescent="0.2">
      <c r="B55" s="24" t="s">
        <v>209</v>
      </c>
      <c r="C55" s="23"/>
      <c r="E55" s="44"/>
      <c r="F55" s="78">
        <v>5</v>
      </c>
      <c r="G55" s="78">
        <v>13</v>
      </c>
      <c r="H55" s="78">
        <v>2</v>
      </c>
      <c r="I55" s="78">
        <v>3</v>
      </c>
      <c r="J55" s="78" t="s">
        <v>33</v>
      </c>
      <c r="K55" s="78">
        <v>1</v>
      </c>
    </row>
    <row r="56" spans="2:11" x14ac:dyDescent="0.2">
      <c r="B56" s="24" t="s">
        <v>210</v>
      </c>
      <c r="C56" s="23"/>
      <c r="E56" s="44"/>
      <c r="F56" s="78" t="s">
        <v>33</v>
      </c>
      <c r="G56" s="78">
        <v>2</v>
      </c>
      <c r="H56" s="78">
        <v>4</v>
      </c>
      <c r="I56" s="78">
        <v>6</v>
      </c>
      <c r="J56" s="78">
        <v>1</v>
      </c>
      <c r="K56" s="78">
        <v>10</v>
      </c>
    </row>
    <row r="57" spans="2:11" x14ac:dyDescent="0.2">
      <c r="B57" s="24" t="s">
        <v>211</v>
      </c>
      <c r="C57" s="23"/>
      <c r="E57" s="44"/>
      <c r="F57" s="78" t="s">
        <v>33</v>
      </c>
      <c r="G57" s="78" t="s">
        <v>33</v>
      </c>
      <c r="H57" s="78" t="s">
        <v>33</v>
      </c>
      <c r="I57" s="78" t="s">
        <v>33</v>
      </c>
      <c r="J57" s="78" t="s">
        <v>33</v>
      </c>
      <c r="K57" s="78" t="s">
        <v>33</v>
      </c>
    </row>
    <row r="58" spans="2:11" x14ac:dyDescent="0.2">
      <c r="E58" s="44"/>
      <c r="F58" s="78"/>
      <c r="G58" s="78"/>
      <c r="H58" s="78"/>
      <c r="I58" s="78"/>
      <c r="J58" s="78"/>
      <c r="K58" s="78"/>
    </row>
    <row r="59" spans="2:11" x14ac:dyDescent="0.2">
      <c r="B59" s="24" t="s">
        <v>212</v>
      </c>
      <c r="C59" s="23"/>
      <c r="E59" s="44"/>
      <c r="F59" s="78" t="s">
        <v>33</v>
      </c>
      <c r="G59" s="78" t="s">
        <v>33</v>
      </c>
      <c r="H59" s="78" t="s">
        <v>33</v>
      </c>
      <c r="I59" s="78" t="s">
        <v>33</v>
      </c>
      <c r="J59" s="78">
        <v>1</v>
      </c>
      <c r="K59" s="78" t="s">
        <v>33</v>
      </c>
    </row>
    <row r="60" spans="2:11" x14ac:dyDescent="0.2">
      <c r="B60" s="24" t="s">
        <v>213</v>
      </c>
      <c r="C60" s="23"/>
      <c r="E60" s="44"/>
      <c r="F60" s="78" t="s">
        <v>33</v>
      </c>
      <c r="G60" s="78" t="s">
        <v>33</v>
      </c>
      <c r="H60" s="78" t="s">
        <v>33</v>
      </c>
      <c r="I60" s="78" t="s">
        <v>33</v>
      </c>
      <c r="J60" s="78" t="s">
        <v>33</v>
      </c>
      <c r="K60" s="78" t="s">
        <v>33</v>
      </c>
    </row>
    <row r="61" spans="2:11" x14ac:dyDescent="0.2">
      <c r="B61" s="24" t="s">
        <v>214</v>
      </c>
      <c r="C61" s="23"/>
      <c r="E61" s="44"/>
      <c r="F61" s="78">
        <v>9</v>
      </c>
      <c r="G61" s="78">
        <v>12</v>
      </c>
      <c r="H61" s="78">
        <v>6</v>
      </c>
      <c r="I61" s="78">
        <v>15</v>
      </c>
      <c r="J61" s="78">
        <v>14</v>
      </c>
      <c r="K61" s="78">
        <v>9</v>
      </c>
    </row>
    <row r="62" spans="2:11" x14ac:dyDescent="0.2">
      <c r="E62" s="44"/>
      <c r="F62" s="78"/>
      <c r="G62" s="78"/>
      <c r="H62" s="78"/>
      <c r="I62" s="78"/>
      <c r="J62" s="78"/>
      <c r="K62" s="78"/>
    </row>
    <row r="63" spans="2:11" x14ac:dyDescent="0.2">
      <c r="B63" s="24" t="s">
        <v>215</v>
      </c>
      <c r="C63" s="23"/>
      <c r="E63" s="44"/>
      <c r="F63" s="78" t="s">
        <v>33</v>
      </c>
      <c r="G63" s="78" t="s">
        <v>33</v>
      </c>
      <c r="H63" s="78">
        <v>1</v>
      </c>
      <c r="I63" s="78" t="s">
        <v>33</v>
      </c>
      <c r="J63" s="78" t="s">
        <v>33</v>
      </c>
      <c r="K63" s="78">
        <v>2</v>
      </c>
    </row>
    <row r="64" spans="2:11" x14ac:dyDescent="0.2">
      <c r="B64" s="24" t="s">
        <v>216</v>
      </c>
      <c r="C64" s="23"/>
      <c r="E64" s="44"/>
      <c r="F64" s="78">
        <v>92</v>
      </c>
      <c r="G64" s="78">
        <v>73</v>
      </c>
      <c r="H64" s="78">
        <v>143</v>
      </c>
      <c r="I64" s="78">
        <v>97</v>
      </c>
      <c r="J64" s="78">
        <v>77</v>
      </c>
      <c r="K64" s="78">
        <v>48</v>
      </c>
    </row>
    <row r="65" spans="1:11" x14ac:dyDescent="0.2">
      <c r="B65" s="24" t="s">
        <v>204</v>
      </c>
      <c r="C65" s="23"/>
      <c r="E65" s="44"/>
      <c r="F65" s="78">
        <v>21</v>
      </c>
      <c r="G65" s="78">
        <v>6</v>
      </c>
      <c r="H65" s="78">
        <v>4</v>
      </c>
      <c r="I65" s="78">
        <v>6</v>
      </c>
      <c r="J65" s="78">
        <v>6</v>
      </c>
      <c r="K65" s="78">
        <v>12</v>
      </c>
    </row>
    <row r="66" spans="1:11" x14ac:dyDescent="0.2">
      <c r="E66" s="44"/>
      <c r="F66" s="47"/>
      <c r="G66" s="47"/>
      <c r="H66" s="47"/>
      <c r="I66" s="47"/>
      <c r="J66" s="47"/>
      <c r="K66" s="47"/>
    </row>
    <row r="67" spans="1:11" x14ac:dyDescent="0.2">
      <c r="B67" s="25" t="s">
        <v>217</v>
      </c>
      <c r="C67" s="62"/>
      <c r="D67" s="62"/>
      <c r="E67" s="39"/>
      <c r="F67" s="79">
        <v>7</v>
      </c>
      <c r="G67" s="79">
        <v>2</v>
      </c>
      <c r="H67" s="79">
        <v>7</v>
      </c>
      <c r="I67" s="79">
        <v>8</v>
      </c>
      <c r="J67" s="79">
        <v>5</v>
      </c>
      <c r="K67" s="79">
        <v>2</v>
      </c>
    </row>
    <row r="68" spans="1:11" ht="18" thickBot="1" x14ac:dyDescent="0.25">
      <c r="B68" s="27"/>
      <c r="C68" s="27"/>
      <c r="D68" s="27"/>
      <c r="E68" s="49"/>
      <c r="F68" s="27"/>
      <c r="G68" s="27"/>
      <c r="H68" s="27"/>
      <c r="I68" s="27"/>
      <c r="J68" s="27"/>
      <c r="K68" s="27"/>
    </row>
    <row r="69" spans="1:11" x14ac:dyDescent="0.2">
      <c r="B69" s="24" t="s">
        <v>218</v>
      </c>
      <c r="C69" s="23"/>
    </row>
    <row r="70" spans="1:11" x14ac:dyDescent="0.2">
      <c r="B70" s="24" t="s">
        <v>219</v>
      </c>
      <c r="C70" s="23"/>
    </row>
    <row r="71" spans="1:11" x14ac:dyDescent="0.2">
      <c r="B71" s="24" t="s">
        <v>220</v>
      </c>
      <c r="C71" s="23"/>
    </row>
    <row r="72" spans="1:11" x14ac:dyDescent="0.2">
      <c r="B72" s="24" t="s">
        <v>221</v>
      </c>
      <c r="C72" s="23"/>
    </row>
    <row r="73" spans="1:11" x14ac:dyDescent="0.2">
      <c r="A73" s="23"/>
    </row>
  </sheetData>
  <phoneticPr fontId="3"/>
  <pageMargins left="0.32" right="0.46" top="0.56999999999999995" bottom="0.56000000000000005" header="0.51200000000000001" footer="0.51200000000000001"/>
  <pageSetup paperSize="12" scale="75"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F10:F15 JB10:JB15 SX10:SX15 ACT10:ACT15 AMP10:AMP15 AWL10:AWL15 BGH10:BGH15 BQD10:BQD15 BZZ10:BZZ15 CJV10:CJV15 CTR10:CTR15 DDN10:DDN15 DNJ10:DNJ15 DXF10:DXF15 EHB10:EHB15 EQX10:EQX15 FAT10:FAT15 FKP10:FKP15 FUL10:FUL15 GEH10:GEH15 GOD10:GOD15 GXZ10:GXZ15 HHV10:HHV15 HRR10:HRR15 IBN10:IBN15 ILJ10:ILJ15 IVF10:IVF15 JFB10:JFB15 JOX10:JOX15 JYT10:JYT15 KIP10:KIP15 KSL10:KSL15 LCH10:LCH15 LMD10:LMD15 LVZ10:LVZ15 MFV10:MFV15 MPR10:MPR15 MZN10:MZN15 NJJ10:NJJ15 NTF10:NTF15 ODB10:ODB15 OMX10:OMX15 OWT10:OWT15 PGP10:PGP15 PQL10:PQL15 QAH10:QAH15 QKD10:QKD15 QTZ10:QTZ15 RDV10:RDV15 RNR10:RNR15 RXN10:RXN15 SHJ10:SHJ15 SRF10:SRF15 TBB10:TBB15 TKX10:TKX15 TUT10:TUT15 UEP10:UEP15 UOL10:UOL15 UYH10:UYH15 VID10:VID15 VRZ10:VRZ15 WBV10:WBV15 WLR10:WLR15 WVN10:WVN15 F65546:F65551 JB65546:JB65551 SX65546:SX65551 ACT65546:ACT65551 AMP65546:AMP65551 AWL65546:AWL65551 BGH65546:BGH65551 BQD65546:BQD65551 BZZ65546:BZZ65551 CJV65546:CJV65551 CTR65546:CTR65551 DDN65546:DDN65551 DNJ65546:DNJ65551 DXF65546:DXF65551 EHB65546:EHB65551 EQX65546:EQX65551 FAT65546:FAT65551 FKP65546:FKP65551 FUL65546:FUL65551 GEH65546:GEH65551 GOD65546:GOD65551 GXZ65546:GXZ65551 HHV65546:HHV65551 HRR65546:HRR65551 IBN65546:IBN65551 ILJ65546:ILJ65551 IVF65546:IVF65551 JFB65546:JFB65551 JOX65546:JOX65551 JYT65546:JYT65551 KIP65546:KIP65551 KSL65546:KSL65551 LCH65546:LCH65551 LMD65546:LMD65551 LVZ65546:LVZ65551 MFV65546:MFV65551 MPR65546:MPR65551 MZN65546:MZN65551 NJJ65546:NJJ65551 NTF65546:NTF65551 ODB65546:ODB65551 OMX65546:OMX65551 OWT65546:OWT65551 PGP65546:PGP65551 PQL65546:PQL65551 QAH65546:QAH65551 QKD65546:QKD65551 QTZ65546:QTZ65551 RDV65546:RDV65551 RNR65546:RNR65551 RXN65546:RXN65551 SHJ65546:SHJ65551 SRF65546:SRF65551 TBB65546:TBB65551 TKX65546:TKX65551 TUT65546:TUT65551 UEP65546:UEP65551 UOL65546:UOL65551 UYH65546:UYH65551 VID65546:VID65551 VRZ65546:VRZ65551 WBV65546:WBV65551 WLR65546:WLR65551 WVN65546:WVN65551 F131082:F131087 JB131082:JB131087 SX131082:SX131087 ACT131082:ACT131087 AMP131082:AMP131087 AWL131082:AWL131087 BGH131082:BGH131087 BQD131082:BQD131087 BZZ131082:BZZ131087 CJV131082:CJV131087 CTR131082:CTR131087 DDN131082:DDN131087 DNJ131082:DNJ131087 DXF131082:DXF131087 EHB131082:EHB131087 EQX131082:EQX131087 FAT131082:FAT131087 FKP131082:FKP131087 FUL131082:FUL131087 GEH131082:GEH131087 GOD131082:GOD131087 GXZ131082:GXZ131087 HHV131082:HHV131087 HRR131082:HRR131087 IBN131082:IBN131087 ILJ131082:ILJ131087 IVF131082:IVF131087 JFB131082:JFB131087 JOX131082:JOX131087 JYT131082:JYT131087 KIP131082:KIP131087 KSL131082:KSL131087 LCH131082:LCH131087 LMD131082:LMD131087 LVZ131082:LVZ131087 MFV131082:MFV131087 MPR131082:MPR131087 MZN131082:MZN131087 NJJ131082:NJJ131087 NTF131082:NTF131087 ODB131082:ODB131087 OMX131082:OMX131087 OWT131082:OWT131087 PGP131082:PGP131087 PQL131082:PQL131087 QAH131082:QAH131087 QKD131082:QKD131087 QTZ131082:QTZ131087 RDV131082:RDV131087 RNR131082:RNR131087 RXN131082:RXN131087 SHJ131082:SHJ131087 SRF131082:SRF131087 TBB131082:TBB131087 TKX131082:TKX131087 TUT131082:TUT131087 UEP131082:UEP131087 UOL131082:UOL131087 UYH131082:UYH131087 VID131082:VID131087 VRZ131082:VRZ131087 WBV131082:WBV131087 WLR131082:WLR131087 WVN131082:WVN131087 F196618:F196623 JB196618:JB196623 SX196618:SX196623 ACT196618:ACT196623 AMP196618:AMP196623 AWL196618:AWL196623 BGH196618:BGH196623 BQD196618:BQD196623 BZZ196618:BZZ196623 CJV196618:CJV196623 CTR196618:CTR196623 DDN196618:DDN196623 DNJ196618:DNJ196623 DXF196618:DXF196623 EHB196618:EHB196623 EQX196618:EQX196623 FAT196618:FAT196623 FKP196618:FKP196623 FUL196618:FUL196623 GEH196618:GEH196623 GOD196618:GOD196623 GXZ196618:GXZ196623 HHV196618:HHV196623 HRR196618:HRR196623 IBN196618:IBN196623 ILJ196618:ILJ196623 IVF196618:IVF196623 JFB196618:JFB196623 JOX196618:JOX196623 JYT196618:JYT196623 KIP196618:KIP196623 KSL196618:KSL196623 LCH196618:LCH196623 LMD196618:LMD196623 LVZ196618:LVZ196623 MFV196618:MFV196623 MPR196618:MPR196623 MZN196618:MZN196623 NJJ196618:NJJ196623 NTF196618:NTF196623 ODB196618:ODB196623 OMX196618:OMX196623 OWT196618:OWT196623 PGP196618:PGP196623 PQL196618:PQL196623 QAH196618:QAH196623 QKD196618:QKD196623 QTZ196618:QTZ196623 RDV196618:RDV196623 RNR196618:RNR196623 RXN196618:RXN196623 SHJ196618:SHJ196623 SRF196618:SRF196623 TBB196618:TBB196623 TKX196618:TKX196623 TUT196618:TUT196623 UEP196618:UEP196623 UOL196618:UOL196623 UYH196618:UYH196623 VID196618:VID196623 VRZ196618:VRZ196623 WBV196618:WBV196623 WLR196618:WLR196623 WVN196618:WVN196623 F262154:F262159 JB262154:JB262159 SX262154:SX262159 ACT262154:ACT262159 AMP262154:AMP262159 AWL262154:AWL262159 BGH262154:BGH262159 BQD262154:BQD262159 BZZ262154:BZZ262159 CJV262154:CJV262159 CTR262154:CTR262159 DDN262154:DDN262159 DNJ262154:DNJ262159 DXF262154:DXF262159 EHB262154:EHB262159 EQX262154:EQX262159 FAT262154:FAT262159 FKP262154:FKP262159 FUL262154:FUL262159 GEH262154:GEH262159 GOD262154:GOD262159 GXZ262154:GXZ262159 HHV262154:HHV262159 HRR262154:HRR262159 IBN262154:IBN262159 ILJ262154:ILJ262159 IVF262154:IVF262159 JFB262154:JFB262159 JOX262154:JOX262159 JYT262154:JYT262159 KIP262154:KIP262159 KSL262154:KSL262159 LCH262154:LCH262159 LMD262154:LMD262159 LVZ262154:LVZ262159 MFV262154:MFV262159 MPR262154:MPR262159 MZN262154:MZN262159 NJJ262154:NJJ262159 NTF262154:NTF262159 ODB262154:ODB262159 OMX262154:OMX262159 OWT262154:OWT262159 PGP262154:PGP262159 PQL262154:PQL262159 QAH262154:QAH262159 QKD262154:QKD262159 QTZ262154:QTZ262159 RDV262154:RDV262159 RNR262154:RNR262159 RXN262154:RXN262159 SHJ262154:SHJ262159 SRF262154:SRF262159 TBB262154:TBB262159 TKX262154:TKX262159 TUT262154:TUT262159 UEP262154:UEP262159 UOL262154:UOL262159 UYH262154:UYH262159 VID262154:VID262159 VRZ262154:VRZ262159 WBV262154:WBV262159 WLR262154:WLR262159 WVN262154:WVN262159 F327690:F327695 JB327690:JB327695 SX327690:SX327695 ACT327690:ACT327695 AMP327690:AMP327695 AWL327690:AWL327695 BGH327690:BGH327695 BQD327690:BQD327695 BZZ327690:BZZ327695 CJV327690:CJV327695 CTR327690:CTR327695 DDN327690:DDN327695 DNJ327690:DNJ327695 DXF327690:DXF327695 EHB327690:EHB327695 EQX327690:EQX327695 FAT327690:FAT327695 FKP327690:FKP327695 FUL327690:FUL327695 GEH327690:GEH327695 GOD327690:GOD327695 GXZ327690:GXZ327695 HHV327690:HHV327695 HRR327690:HRR327695 IBN327690:IBN327695 ILJ327690:ILJ327695 IVF327690:IVF327695 JFB327690:JFB327695 JOX327690:JOX327695 JYT327690:JYT327695 KIP327690:KIP327695 KSL327690:KSL327695 LCH327690:LCH327695 LMD327690:LMD327695 LVZ327690:LVZ327695 MFV327690:MFV327695 MPR327690:MPR327695 MZN327690:MZN327695 NJJ327690:NJJ327695 NTF327690:NTF327695 ODB327690:ODB327695 OMX327690:OMX327695 OWT327690:OWT327695 PGP327690:PGP327695 PQL327690:PQL327695 QAH327690:QAH327695 QKD327690:QKD327695 QTZ327690:QTZ327695 RDV327690:RDV327695 RNR327690:RNR327695 RXN327690:RXN327695 SHJ327690:SHJ327695 SRF327690:SRF327695 TBB327690:TBB327695 TKX327690:TKX327695 TUT327690:TUT327695 UEP327690:UEP327695 UOL327690:UOL327695 UYH327690:UYH327695 VID327690:VID327695 VRZ327690:VRZ327695 WBV327690:WBV327695 WLR327690:WLR327695 WVN327690:WVN327695 F393226:F393231 JB393226:JB393231 SX393226:SX393231 ACT393226:ACT393231 AMP393226:AMP393231 AWL393226:AWL393231 BGH393226:BGH393231 BQD393226:BQD393231 BZZ393226:BZZ393231 CJV393226:CJV393231 CTR393226:CTR393231 DDN393226:DDN393231 DNJ393226:DNJ393231 DXF393226:DXF393231 EHB393226:EHB393231 EQX393226:EQX393231 FAT393226:FAT393231 FKP393226:FKP393231 FUL393226:FUL393231 GEH393226:GEH393231 GOD393226:GOD393231 GXZ393226:GXZ393231 HHV393226:HHV393231 HRR393226:HRR393231 IBN393226:IBN393231 ILJ393226:ILJ393231 IVF393226:IVF393231 JFB393226:JFB393231 JOX393226:JOX393231 JYT393226:JYT393231 KIP393226:KIP393231 KSL393226:KSL393231 LCH393226:LCH393231 LMD393226:LMD393231 LVZ393226:LVZ393231 MFV393226:MFV393231 MPR393226:MPR393231 MZN393226:MZN393231 NJJ393226:NJJ393231 NTF393226:NTF393231 ODB393226:ODB393231 OMX393226:OMX393231 OWT393226:OWT393231 PGP393226:PGP393231 PQL393226:PQL393231 QAH393226:QAH393231 QKD393226:QKD393231 QTZ393226:QTZ393231 RDV393226:RDV393231 RNR393226:RNR393231 RXN393226:RXN393231 SHJ393226:SHJ393231 SRF393226:SRF393231 TBB393226:TBB393231 TKX393226:TKX393231 TUT393226:TUT393231 UEP393226:UEP393231 UOL393226:UOL393231 UYH393226:UYH393231 VID393226:VID393231 VRZ393226:VRZ393231 WBV393226:WBV393231 WLR393226:WLR393231 WVN393226:WVN393231 F458762:F458767 JB458762:JB458767 SX458762:SX458767 ACT458762:ACT458767 AMP458762:AMP458767 AWL458762:AWL458767 BGH458762:BGH458767 BQD458762:BQD458767 BZZ458762:BZZ458767 CJV458762:CJV458767 CTR458762:CTR458767 DDN458762:DDN458767 DNJ458762:DNJ458767 DXF458762:DXF458767 EHB458762:EHB458767 EQX458762:EQX458767 FAT458762:FAT458767 FKP458762:FKP458767 FUL458762:FUL458767 GEH458762:GEH458767 GOD458762:GOD458767 GXZ458762:GXZ458767 HHV458762:HHV458767 HRR458762:HRR458767 IBN458762:IBN458767 ILJ458762:ILJ458767 IVF458762:IVF458767 JFB458762:JFB458767 JOX458762:JOX458767 JYT458762:JYT458767 KIP458762:KIP458767 KSL458762:KSL458767 LCH458762:LCH458767 LMD458762:LMD458767 LVZ458762:LVZ458767 MFV458762:MFV458767 MPR458762:MPR458767 MZN458762:MZN458767 NJJ458762:NJJ458767 NTF458762:NTF458767 ODB458762:ODB458767 OMX458762:OMX458767 OWT458762:OWT458767 PGP458762:PGP458767 PQL458762:PQL458767 QAH458762:QAH458767 QKD458762:QKD458767 QTZ458762:QTZ458767 RDV458762:RDV458767 RNR458762:RNR458767 RXN458762:RXN458767 SHJ458762:SHJ458767 SRF458762:SRF458767 TBB458762:TBB458767 TKX458762:TKX458767 TUT458762:TUT458767 UEP458762:UEP458767 UOL458762:UOL458767 UYH458762:UYH458767 VID458762:VID458767 VRZ458762:VRZ458767 WBV458762:WBV458767 WLR458762:WLR458767 WVN458762:WVN458767 F524298:F524303 JB524298:JB524303 SX524298:SX524303 ACT524298:ACT524303 AMP524298:AMP524303 AWL524298:AWL524303 BGH524298:BGH524303 BQD524298:BQD524303 BZZ524298:BZZ524303 CJV524298:CJV524303 CTR524298:CTR524303 DDN524298:DDN524303 DNJ524298:DNJ524303 DXF524298:DXF524303 EHB524298:EHB524303 EQX524298:EQX524303 FAT524298:FAT524303 FKP524298:FKP524303 FUL524298:FUL524303 GEH524298:GEH524303 GOD524298:GOD524303 GXZ524298:GXZ524303 HHV524298:HHV524303 HRR524298:HRR524303 IBN524298:IBN524303 ILJ524298:ILJ524303 IVF524298:IVF524303 JFB524298:JFB524303 JOX524298:JOX524303 JYT524298:JYT524303 KIP524298:KIP524303 KSL524298:KSL524303 LCH524298:LCH524303 LMD524298:LMD524303 LVZ524298:LVZ524303 MFV524298:MFV524303 MPR524298:MPR524303 MZN524298:MZN524303 NJJ524298:NJJ524303 NTF524298:NTF524303 ODB524298:ODB524303 OMX524298:OMX524303 OWT524298:OWT524303 PGP524298:PGP524303 PQL524298:PQL524303 QAH524298:QAH524303 QKD524298:QKD524303 QTZ524298:QTZ524303 RDV524298:RDV524303 RNR524298:RNR524303 RXN524298:RXN524303 SHJ524298:SHJ524303 SRF524298:SRF524303 TBB524298:TBB524303 TKX524298:TKX524303 TUT524298:TUT524303 UEP524298:UEP524303 UOL524298:UOL524303 UYH524298:UYH524303 VID524298:VID524303 VRZ524298:VRZ524303 WBV524298:WBV524303 WLR524298:WLR524303 WVN524298:WVN524303 F589834:F589839 JB589834:JB589839 SX589834:SX589839 ACT589834:ACT589839 AMP589834:AMP589839 AWL589834:AWL589839 BGH589834:BGH589839 BQD589834:BQD589839 BZZ589834:BZZ589839 CJV589834:CJV589839 CTR589834:CTR589839 DDN589834:DDN589839 DNJ589834:DNJ589839 DXF589834:DXF589839 EHB589834:EHB589839 EQX589834:EQX589839 FAT589834:FAT589839 FKP589834:FKP589839 FUL589834:FUL589839 GEH589834:GEH589839 GOD589834:GOD589839 GXZ589834:GXZ589839 HHV589834:HHV589839 HRR589834:HRR589839 IBN589834:IBN589839 ILJ589834:ILJ589839 IVF589834:IVF589839 JFB589834:JFB589839 JOX589834:JOX589839 JYT589834:JYT589839 KIP589834:KIP589839 KSL589834:KSL589839 LCH589834:LCH589839 LMD589834:LMD589839 LVZ589834:LVZ589839 MFV589834:MFV589839 MPR589834:MPR589839 MZN589834:MZN589839 NJJ589834:NJJ589839 NTF589834:NTF589839 ODB589834:ODB589839 OMX589834:OMX589839 OWT589834:OWT589839 PGP589834:PGP589839 PQL589834:PQL589839 QAH589834:QAH589839 QKD589834:QKD589839 QTZ589834:QTZ589839 RDV589834:RDV589839 RNR589834:RNR589839 RXN589834:RXN589839 SHJ589834:SHJ589839 SRF589834:SRF589839 TBB589834:TBB589839 TKX589834:TKX589839 TUT589834:TUT589839 UEP589834:UEP589839 UOL589834:UOL589839 UYH589834:UYH589839 VID589834:VID589839 VRZ589834:VRZ589839 WBV589834:WBV589839 WLR589834:WLR589839 WVN589834:WVN589839 F655370:F655375 JB655370:JB655375 SX655370:SX655375 ACT655370:ACT655375 AMP655370:AMP655375 AWL655370:AWL655375 BGH655370:BGH655375 BQD655370:BQD655375 BZZ655370:BZZ655375 CJV655370:CJV655375 CTR655370:CTR655375 DDN655370:DDN655375 DNJ655370:DNJ655375 DXF655370:DXF655375 EHB655370:EHB655375 EQX655370:EQX655375 FAT655370:FAT655375 FKP655370:FKP655375 FUL655370:FUL655375 GEH655370:GEH655375 GOD655370:GOD655375 GXZ655370:GXZ655375 HHV655370:HHV655375 HRR655370:HRR655375 IBN655370:IBN655375 ILJ655370:ILJ655375 IVF655370:IVF655375 JFB655370:JFB655375 JOX655370:JOX655375 JYT655370:JYT655375 KIP655370:KIP655375 KSL655370:KSL655375 LCH655370:LCH655375 LMD655370:LMD655375 LVZ655370:LVZ655375 MFV655370:MFV655375 MPR655370:MPR655375 MZN655370:MZN655375 NJJ655370:NJJ655375 NTF655370:NTF655375 ODB655370:ODB655375 OMX655370:OMX655375 OWT655370:OWT655375 PGP655370:PGP655375 PQL655370:PQL655375 QAH655370:QAH655375 QKD655370:QKD655375 QTZ655370:QTZ655375 RDV655370:RDV655375 RNR655370:RNR655375 RXN655370:RXN655375 SHJ655370:SHJ655375 SRF655370:SRF655375 TBB655370:TBB655375 TKX655370:TKX655375 TUT655370:TUT655375 UEP655370:UEP655375 UOL655370:UOL655375 UYH655370:UYH655375 VID655370:VID655375 VRZ655370:VRZ655375 WBV655370:WBV655375 WLR655370:WLR655375 WVN655370:WVN655375 F720906:F720911 JB720906:JB720911 SX720906:SX720911 ACT720906:ACT720911 AMP720906:AMP720911 AWL720906:AWL720911 BGH720906:BGH720911 BQD720906:BQD720911 BZZ720906:BZZ720911 CJV720906:CJV720911 CTR720906:CTR720911 DDN720906:DDN720911 DNJ720906:DNJ720911 DXF720906:DXF720911 EHB720906:EHB720911 EQX720906:EQX720911 FAT720906:FAT720911 FKP720906:FKP720911 FUL720906:FUL720911 GEH720906:GEH720911 GOD720906:GOD720911 GXZ720906:GXZ720911 HHV720906:HHV720911 HRR720906:HRR720911 IBN720906:IBN720911 ILJ720906:ILJ720911 IVF720906:IVF720911 JFB720906:JFB720911 JOX720906:JOX720911 JYT720906:JYT720911 KIP720906:KIP720911 KSL720906:KSL720911 LCH720906:LCH720911 LMD720906:LMD720911 LVZ720906:LVZ720911 MFV720906:MFV720911 MPR720906:MPR720911 MZN720906:MZN720911 NJJ720906:NJJ720911 NTF720906:NTF720911 ODB720906:ODB720911 OMX720906:OMX720911 OWT720906:OWT720911 PGP720906:PGP720911 PQL720906:PQL720911 QAH720906:QAH720911 QKD720906:QKD720911 QTZ720906:QTZ720911 RDV720906:RDV720911 RNR720906:RNR720911 RXN720906:RXN720911 SHJ720906:SHJ720911 SRF720906:SRF720911 TBB720906:TBB720911 TKX720906:TKX720911 TUT720906:TUT720911 UEP720906:UEP720911 UOL720906:UOL720911 UYH720906:UYH720911 VID720906:VID720911 VRZ720906:VRZ720911 WBV720906:WBV720911 WLR720906:WLR720911 WVN720906:WVN720911 F786442:F786447 JB786442:JB786447 SX786442:SX786447 ACT786442:ACT786447 AMP786442:AMP786447 AWL786442:AWL786447 BGH786442:BGH786447 BQD786442:BQD786447 BZZ786442:BZZ786447 CJV786442:CJV786447 CTR786442:CTR786447 DDN786442:DDN786447 DNJ786442:DNJ786447 DXF786442:DXF786447 EHB786442:EHB786447 EQX786442:EQX786447 FAT786442:FAT786447 FKP786442:FKP786447 FUL786442:FUL786447 GEH786442:GEH786447 GOD786442:GOD786447 GXZ786442:GXZ786447 HHV786442:HHV786447 HRR786442:HRR786447 IBN786442:IBN786447 ILJ786442:ILJ786447 IVF786442:IVF786447 JFB786442:JFB786447 JOX786442:JOX786447 JYT786442:JYT786447 KIP786442:KIP786447 KSL786442:KSL786447 LCH786442:LCH786447 LMD786442:LMD786447 LVZ786442:LVZ786447 MFV786442:MFV786447 MPR786442:MPR786447 MZN786442:MZN786447 NJJ786442:NJJ786447 NTF786442:NTF786447 ODB786442:ODB786447 OMX786442:OMX786447 OWT786442:OWT786447 PGP786442:PGP786447 PQL786442:PQL786447 QAH786442:QAH786447 QKD786442:QKD786447 QTZ786442:QTZ786447 RDV786442:RDV786447 RNR786442:RNR786447 RXN786442:RXN786447 SHJ786442:SHJ786447 SRF786442:SRF786447 TBB786442:TBB786447 TKX786442:TKX786447 TUT786442:TUT786447 UEP786442:UEP786447 UOL786442:UOL786447 UYH786442:UYH786447 VID786442:VID786447 VRZ786442:VRZ786447 WBV786442:WBV786447 WLR786442:WLR786447 WVN786442:WVN786447 F851978:F851983 JB851978:JB851983 SX851978:SX851983 ACT851978:ACT851983 AMP851978:AMP851983 AWL851978:AWL851983 BGH851978:BGH851983 BQD851978:BQD851983 BZZ851978:BZZ851983 CJV851978:CJV851983 CTR851978:CTR851983 DDN851978:DDN851983 DNJ851978:DNJ851983 DXF851978:DXF851983 EHB851978:EHB851983 EQX851978:EQX851983 FAT851978:FAT851983 FKP851978:FKP851983 FUL851978:FUL851983 GEH851978:GEH851983 GOD851978:GOD851983 GXZ851978:GXZ851983 HHV851978:HHV851983 HRR851978:HRR851983 IBN851978:IBN851983 ILJ851978:ILJ851983 IVF851978:IVF851983 JFB851978:JFB851983 JOX851978:JOX851983 JYT851978:JYT851983 KIP851978:KIP851983 KSL851978:KSL851983 LCH851978:LCH851983 LMD851978:LMD851983 LVZ851978:LVZ851983 MFV851978:MFV851983 MPR851978:MPR851983 MZN851978:MZN851983 NJJ851978:NJJ851983 NTF851978:NTF851983 ODB851978:ODB851983 OMX851978:OMX851983 OWT851978:OWT851983 PGP851978:PGP851983 PQL851978:PQL851983 QAH851978:QAH851983 QKD851978:QKD851983 QTZ851978:QTZ851983 RDV851978:RDV851983 RNR851978:RNR851983 RXN851978:RXN851983 SHJ851978:SHJ851983 SRF851978:SRF851983 TBB851978:TBB851983 TKX851978:TKX851983 TUT851978:TUT851983 UEP851978:UEP851983 UOL851978:UOL851983 UYH851978:UYH851983 VID851978:VID851983 VRZ851978:VRZ851983 WBV851978:WBV851983 WLR851978:WLR851983 WVN851978:WVN851983 F917514:F917519 JB917514:JB917519 SX917514:SX917519 ACT917514:ACT917519 AMP917514:AMP917519 AWL917514:AWL917519 BGH917514:BGH917519 BQD917514:BQD917519 BZZ917514:BZZ917519 CJV917514:CJV917519 CTR917514:CTR917519 DDN917514:DDN917519 DNJ917514:DNJ917519 DXF917514:DXF917519 EHB917514:EHB917519 EQX917514:EQX917519 FAT917514:FAT917519 FKP917514:FKP917519 FUL917514:FUL917519 GEH917514:GEH917519 GOD917514:GOD917519 GXZ917514:GXZ917519 HHV917514:HHV917519 HRR917514:HRR917519 IBN917514:IBN917519 ILJ917514:ILJ917519 IVF917514:IVF917519 JFB917514:JFB917519 JOX917514:JOX917519 JYT917514:JYT917519 KIP917514:KIP917519 KSL917514:KSL917519 LCH917514:LCH917519 LMD917514:LMD917519 LVZ917514:LVZ917519 MFV917514:MFV917519 MPR917514:MPR917519 MZN917514:MZN917519 NJJ917514:NJJ917519 NTF917514:NTF917519 ODB917514:ODB917519 OMX917514:OMX917519 OWT917514:OWT917519 PGP917514:PGP917519 PQL917514:PQL917519 QAH917514:QAH917519 QKD917514:QKD917519 QTZ917514:QTZ917519 RDV917514:RDV917519 RNR917514:RNR917519 RXN917514:RXN917519 SHJ917514:SHJ917519 SRF917514:SRF917519 TBB917514:TBB917519 TKX917514:TKX917519 TUT917514:TUT917519 UEP917514:UEP917519 UOL917514:UOL917519 UYH917514:UYH917519 VID917514:VID917519 VRZ917514:VRZ917519 WBV917514:WBV917519 WLR917514:WLR917519 WVN917514:WVN917519 F983050:F983055 JB983050:JB983055 SX983050:SX983055 ACT983050:ACT983055 AMP983050:AMP983055 AWL983050:AWL983055 BGH983050:BGH983055 BQD983050:BQD983055 BZZ983050:BZZ983055 CJV983050:CJV983055 CTR983050:CTR983055 DDN983050:DDN983055 DNJ983050:DNJ983055 DXF983050:DXF983055 EHB983050:EHB983055 EQX983050:EQX983055 FAT983050:FAT983055 FKP983050:FKP983055 FUL983050:FUL983055 GEH983050:GEH983055 GOD983050:GOD983055 GXZ983050:GXZ983055 HHV983050:HHV983055 HRR983050:HRR983055 IBN983050:IBN983055 ILJ983050:ILJ983055 IVF983050:IVF983055 JFB983050:JFB983055 JOX983050:JOX983055 JYT983050:JYT983055 KIP983050:KIP983055 KSL983050:KSL983055 LCH983050:LCH983055 LMD983050:LMD983055 LVZ983050:LVZ983055 MFV983050:MFV983055 MPR983050:MPR983055 MZN983050:MZN983055 NJJ983050:NJJ983055 NTF983050:NTF983055 ODB983050:ODB983055 OMX983050:OMX983055 OWT983050:OWT983055 PGP983050:PGP983055 PQL983050:PQL983055 QAH983050:QAH983055 QKD983050:QKD983055 QTZ983050:QTZ983055 RDV983050:RDV983055 RNR983050:RNR983055 RXN983050:RXN983055 SHJ983050:SHJ983055 SRF983050:SRF983055 TBB983050:TBB983055 TKX983050:TKX983055 TUT983050:TUT983055 UEP983050:UEP983055 UOL983050:UOL983055 UYH983050:UYH983055 VID983050:VID983055 VRZ983050:VRZ983055 WBV983050:WBV983055 WLR983050:WLR983055 WVN983050:WVN983055 F17:F19 JB17:JB19 SX17:SX19 ACT17:ACT19 AMP17:AMP19 AWL17:AWL19 BGH17:BGH19 BQD17:BQD19 BZZ17:BZZ19 CJV17:CJV19 CTR17:CTR19 DDN17:DDN19 DNJ17:DNJ19 DXF17:DXF19 EHB17:EHB19 EQX17:EQX19 FAT17:FAT19 FKP17:FKP19 FUL17:FUL19 GEH17:GEH19 GOD17:GOD19 GXZ17:GXZ19 HHV17:HHV19 HRR17:HRR19 IBN17:IBN19 ILJ17:ILJ19 IVF17:IVF19 JFB17:JFB19 JOX17:JOX19 JYT17:JYT19 KIP17:KIP19 KSL17:KSL19 LCH17:LCH19 LMD17:LMD19 LVZ17:LVZ19 MFV17:MFV19 MPR17:MPR19 MZN17:MZN19 NJJ17:NJJ19 NTF17:NTF19 ODB17:ODB19 OMX17:OMX19 OWT17:OWT19 PGP17:PGP19 PQL17:PQL19 QAH17:QAH19 QKD17:QKD19 QTZ17:QTZ19 RDV17:RDV19 RNR17:RNR19 RXN17:RXN19 SHJ17:SHJ19 SRF17:SRF19 TBB17:TBB19 TKX17:TKX19 TUT17:TUT19 UEP17:UEP19 UOL17:UOL19 UYH17:UYH19 VID17:VID19 VRZ17:VRZ19 WBV17:WBV19 WLR17:WLR19 WVN17:WVN19 F65553:F65555 JB65553:JB65555 SX65553:SX65555 ACT65553:ACT65555 AMP65553:AMP65555 AWL65553:AWL65555 BGH65553:BGH65555 BQD65553:BQD65555 BZZ65553:BZZ65555 CJV65553:CJV65555 CTR65553:CTR65555 DDN65553:DDN65555 DNJ65553:DNJ65555 DXF65553:DXF65555 EHB65553:EHB65555 EQX65553:EQX65555 FAT65553:FAT65555 FKP65553:FKP65555 FUL65553:FUL65555 GEH65553:GEH65555 GOD65553:GOD65555 GXZ65553:GXZ65555 HHV65553:HHV65555 HRR65553:HRR65555 IBN65553:IBN65555 ILJ65553:ILJ65555 IVF65553:IVF65555 JFB65553:JFB65555 JOX65553:JOX65555 JYT65553:JYT65555 KIP65553:KIP65555 KSL65553:KSL65555 LCH65553:LCH65555 LMD65553:LMD65555 LVZ65553:LVZ65555 MFV65553:MFV65555 MPR65553:MPR65555 MZN65553:MZN65555 NJJ65553:NJJ65555 NTF65553:NTF65555 ODB65553:ODB65555 OMX65553:OMX65555 OWT65553:OWT65555 PGP65553:PGP65555 PQL65553:PQL65555 QAH65553:QAH65555 QKD65553:QKD65555 QTZ65553:QTZ65555 RDV65553:RDV65555 RNR65553:RNR65555 RXN65553:RXN65555 SHJ65553:SHJ65555 SRF65553:SRF65555 TBB65553:TBB65555 TKX65553:TKX65555 TUT65553:TUT65555 UEP65553:UEP65555 UOL65553:UOL65555 UYH65553:UYH65555 VID65553:VID65555 VRZ65553:VRZ65555 WBV65553:WBV65555 WLR65553:WLR65555 WVN65553:WVN65555 F131089:F131091 JB131089:JB131091 SX131089:SX131091 ACT131089:ACT131091 AMP131089:AMP131091 AWL131089:AWL131091 BGH131089:BGH131091 BQD131089:BQD131091 BZZ131089:BZZ131091 CJV131089:CJV131091 CTR131089:CTR131091 DDN131089:DDN131091 DNJ131089:DNJ131091 DXF131089:DXF131091 EHB131089:EHB131091 EQX131089:EQX131091 FAT131089:FAT131091 FKP131089:FKP131091 FUL131089:FUL131091 GEH131089:GEH131091 GOD131089:GOD131091 GXZ131089:GXZ131091 HHV131089:HHV131091 HRR131089:HRR131091 IBN131089:IBN131091 ILJ131089:ILJ131091 IVF131089:IVF131091 JFB131089:JFB131091 JOX131089:JOX131091 JYT131089:JYT131091 KIP131089:KIP131091 KSL131089:KSL131091 LCH131089:LCH131091 LMD131089:LMD131091 LVZ131089:LVZ131091 MFV131089:MFV131091 MPR131089:MPR131091 MZN131089:MZN131091 NJJ131089:NJJ131091 NTF131089:NTF131091 ODB131089:ODB131091 OMX131089:OMX131091 OWT131089:OWT131091 PGP131089:PGP131091 PQL131089:PQL131091 QAH131089:QAH131091 QKD131089:QKD131091 QTZ131089:QTZ131091 RDV131089:RDV131091 RNR131089:RNR131091 RXN131089:RXN131091 SHJ131089:SHJ131091 SRF131089:SRF131091 TBB131089:TBB131091 TKX131089:TKX131091 TUT131089:TUT131091 UEP131089:UEP131091 UOL131089:UOL131091 UYH131089:UYH131091 VID131089:VID131091 VRZ131089:VRZ131091 WBV131089:WBV131091 WLR131089:WLR131091 WVN131089:WVN131091 F196625:F196627 JB196625:JB196627 SX196625:SX196627 ACT196625:ACT196627 AMP196625:AMP196627 AWL196625:AWL196627 BGH196625:BGH196627 BQD196625:BQD196627 BZZ196625:BZZ196627 CJV196625:CJV196627 CTR196625:CTR196627 DDN196625:DDN196627 DNJ196625:DNJ196627 DXF196625:DXF196627 EHB196625:EHB196627 EQX196625:EQX196627 FAT196625:FAT196627 FKP196625:FKP196627 FUL196625:FUL196627 GEH196625:GEH196627 GOD196625:GOD196627 GXZ196625:GXZ196627 HHV196625:HHV196627 HRR196625:HRR196627 IBN196625:IBN196627 ILJ196625:ILJ196627 IVF196625:IVF196627 JFB196625:JFB196627 JOX196625:JOX196627 JYT196625:JYT196627 KIP196625:KIP196627 KSL196625:KSL196627 LCH196625:LCH196627 LMD196625:LMD196627 LVZ196625:LVZ196627 MFV196625:MFV196627 MPR196625:MPR196627 MZN196625:MZN196627 NJJ196625:NJJ196627 NTF196625:NTF196627 ODB196625:ODB196627 OMX196625:OMX196627 OWT196625:OWT196627 PGP196625:PGP196627 PQL196625:PQL196627 QAH196625:QAH196627 QKD196625:QKD196627 QTZ196625:QTZ196627 RDV196625:RDV196627 RNR196625:RNR196627 RXN196625:RXN196627 SHJ196625:SHJ196627 SRF196625:SRF196627 TBB196625:TBB196627 TKX196625:TKX196627 TUT196625:TUT196627 UEP196625:UEP196627 UOL196625:UOL196627 UYH196625:UYH196627 VID196625:VID196627 VRZ196625:VRZ196627 WBV196625:WBV196627 WLR196625:WLR196627 WVN196625:WVN196627 F262161:F262163 JB262161:JB262163 SX262161:SX262163 ACT262161:ACT262163 AMP262161:AMP262163 AWL262161:AWL262163 BGH262161:BGH262163 BQD262161:BQD262163 BZZ262161:BZZ262163 CJV262161:CJV262163 CTR262161:CTR262163 DDN262161:DDN262163 DNJ262161:DNJ262163 DXF262161:DXF262163 EHB262161:EHB262163 EQX262161:EQX262163 FAT262161:FAT262163 FKP262161:FKP262163 FUL262161:FUL262163 GEH262161:GEH262163 GOD262161:GOD262163 GXZ262161:GXZ262163 HHV262161:HHV262163 HRR262161:HRR262163 IBN262161:IBN262163 ILJ262161:ILJ262163 IVF262161:IVF262163 JFB262161:JFB262163 JOX262161:JOX262163 JYT262161:JYT262163 KIP262161:KIP262163 KSL262161:KSL262163 LCH262161:LCH262163 LMD262161:LMD262163 LVZ262161:LVZ262163 MFV262161:MFV262163 MPR262161:MPR262163 MZN262161:MZN262163 NJJ262161:NJJ262163 NTF262161:NTF262163 ODB262161:ODB262163 OMX262161:OMX262163 OWT262161:OWT262163 PGP262161:PGP262163 PQL262161:PQL262163 QAH262161:QAH262163 QKD262161:QKD262163 QTZ262161:QTZ262163 RDV262161:RDV262163 RNR262161:RNR262163 RXN262161:RXN262163 SHJ262161:SHJ262163 SRF262161:SRF262163 TBB262161:TBB262163 TKX262161:TKX262163 TUT262161:TUT262163 UEP262161:UEP262163 UOL262161:UOL262163 UYH262161:UYH262163 VID262161:VID262163 VRZ262161:VRZ262163 WBV262161:WBV262163 WLR262161:WLR262163 WVN262161:WVN262163 F327697:F327699 JB327697:JB327699 SX327697:SX327699 ACT327697:ACT327699 AMP327697:AMP327699 AWL327697:AWL327699 BGH327697:BGH327699 BQD327697:BQD327699 BZZ327697:BZZ327699 CJV327697:CJV327699 CTR327697:CTR327699 DDN327697:DDN327699 DNJ327697:DNJ327699 DXF327697:DXF327699 EHB327697:EHB327699 EQX327697:EQX327699 FAT327697:FAT327699 FKP327697:FKP327699 FUL327697:FUL327699 GEH327697:GEH327699 GOD327697:GOD327699 GXZ327697:GXZ327699 HHV327697:HHV327699 HRR327697:HRR327699 IBN327697:IBN327699 ILJ327697:ILJ327699 IVF327697:IVF327699 JFB327697:JFB327699 JOX327697:JOX327699 JYT327697:JYT327699 KIP327697:KIP327699 KSL327697:KSL327699 LCH327697:LCH327699 LMD327697:LMD327699 LVZ327697:LVZ327699 MFV327697:MFV327699 MPR327697:MPR327699 MZN327697:MZN327699 NJJ327697:NJJ327699 NTF327697:NTF327699 ODB327697:ODB327699 OMX327697:OMX327699 OWT327697:OWT327699 PGP327697:PGP327699 PQL327697:PQL327699 QAH327697:QAH327699 QKD327697:QKD327699 QTZ327697:QTZ327699 RDV327697:RDV327699 RNR327697:RNR327699 RXN327697:RXN327699 SHJ327697:SHJ327699 SRF327697:SRF327699 TBB327697:TBB327699 TKX327697:TKX327699 TUT327697:TUT327699 UEP327697:UEP327699 UOL327697:UOL327699 UYH327697:UYH327699 VID327697:VID327699 VRZ327697:VRZ327699 WBV327697:WBV327699 WLR327697:WLR327699 WVN327697:WVN327699 F393233:F393235 JB393233:JB393235 SX393233:SX393235 ACT393233:ACT393235 AMP393233:AMP393235 AWL393233:AWL393235 BGH393233:BGH393235 BQD393233:BQD393235 BZZ393233:BZZ393235 CJV393233:CJV393235 CTR393233:CTR393235 DDN393233:DDN393235 DNJ393233:DNJ393235 DXF393233:DXF393235 EHB393233:EHB393235 EQX393233:EQX393235 FAT393233:FAT393235 FKP393233:FKP393235 FUL393233:FUL393235 GEH393233:GEH393235 GOD393233:GOD393235 GXZ393233:GXZ393235 HHV393233:HHV393235 HRR393233:HRR393235 IBN393233:IBN393235 ILJ393233:ILJ393235 IVF393233:IVF393235 JFB393233:JFB393235 JOX393233:JOX393235 JYT393233:JYT393235 KIP393233:KIP393235 KSL393233:KSL393235 LCH393233:LCH393235 LMD393233:LMD393235 LVZ393233:LVZ393235 MFV393233:MFV393235 MPR393233:MPR393235 MZN393233:MZN393235 NJJ393233:NJJ393235 NTF393233:NTF393235 ODB393233:ODB393235 OMX393233:OMX393235 OWT393233:OWT393235 PGP393233:PGP393235 PQL393233:PQL393235 QAH393233:QAH393235 QKD393233:QKD393235 QTZ393233:QTZ393235 RDV393233:RDV393235 RNR393233:RNR393235 RXN393233:RXN393235 SHJ393233:SHJ393235 SRF393233:SRF393235 TBB393233:TBB393235 TKX393233:TKX393235 TUT393233:TUT393235 UEP393233:UEP393235 UOL393233:UOL393235 UYH393233:UYH393235 VID393233:VID393235 VRZ393233:VRZ393235 WBV393233:WBV393235 WLR393233:WLR393235 WVN393233:WVN393235 F458769:F458771 JB458769:JB458771 SX458769:SX458771 ACT458769:ACT458771 AMP458769:AMP458771 AWL458769:AWL458771 BGH458769:BGH458771 BQD458769:BQD458771 BZZ458769:BZZ458771 CJV458769:CJV458771 CTR458769:CTR458771 DDN458769:DDN458771 DNJ458769:DNJ458771 DXF458769:DXF458771 EHB458769:EHB458771 EQX458769:EQX458771 FAT458769:FAT458771 FKP458769:FKP458771 FUL458769:FUL458771 GEH458769:GEH458771 GOD458769:GOD458771 GXZ458769:GXZ458771 HHV458769:HHV458771 HRR458769:HRR458771 IBN458769:IBN458771 ILJ458769:ILJ458771 IVF458769:IVF458771 JFB458769:JFB458771 JOX458769:JOX458771 JYT458769:JYT458771 KIP458769:KIP458771 KSL458769:KSL458771 LCH458769:LCH458771 LMD458769:LMD458771 LVZ458769:LVZ458771 MFV458769:MFV458771 MPR458769:MPR458771 MZN458769:MZN458771 NJJ458769:NJJ458771 NTF458769:NTF458771 ODB458769:ODB458771 OMX458769:OMX458771 OWT458769:OWT458771 PGP458769:PGP458771 PQL458769:PQL458771 QAH458769:QAH458771 QKD458769:QKD458771 QTZ458769:QTZ458771 RDV458769:RDV458771 RNR458769:RNR458771 RXN458769:RXN458771 SHJ458769:SHJ458771 SRF458769:SRF458771 TBB458769:TBB458771 TKX458769:TKX458771 TUT458769:TUT458771 UEP458769:UEP458771 UOL458769:UOL458771 UYH458769:UYH458771 VID458769:VID458771 VRZ458769:VRZ458771 WBV458769:WBV458771 WLR458769:WLR458771 WVN458769:WVN458771 F524305:F524307 JB524305:JB524307 SX524305:SX524307 ACT524305:ACT524307 AMP524305:AMP524307 AWL524305:AWL524307 BGH524305:BGH524307 BQD524305:BQD524307 BZZ524305:BZZ524307 CJV524305:CJV524307 CTR524305:CTR524307 DDN524305:DDN524307 DNJ524305:DNJ524307 DXF524305:DXF524307 EHB524305:EHB524307 EQX524305:EQX524307 FAT524305:FAT524307 FKP524305:FKP524307 FUL524305:FUL524307 GEH524305:GEH524307 GOD524305:GOD524307 GXZ524305:GXZ524307 HHV524305:HHV524307 HRR524305:HRR524307 IBN524305:IBN524307 ILJ524305:ILJ524307 IVF524305:IVF524307 JFB524305:JFB524307 JOX524305:JOX524307 JYT524305:JYT524307 KIP524305:KIP524307 KSL524305:KSL524307 LCH524305:LCH524307 LMD524305:LMD524307 LVZ524305:LVZ524307 MFV524305:MFV524307 MPR524305:MPR524307 MZN524305:MZN524307 NJJ524305:NJJ524307 NTF524305:NTF524307 ODB524305:ODB524307 OMX524305:OMX524307 OWT524305:OWT524307 PGP524305:PGP524307 PQL524305:PQL524307 QAH524305:QAH524307 QKD524305:QKD524307 QTZ524305:QTZ524307 RDV524305:RDV524307 RNR524305:RNR524307 RXN524305:RXN524307 SHJ524305:SHJ524307 SRF524305:SRF524307 TBB524305:TBB524307 TKX524305:TKX524307 TUT524305:TUT524307 UEP524305:UEP524307 UOL524305:UOL524307 UYH524305:UYH524307 VID524305:VID524307 VRZ524305:VRZ524307 WBV524305:WBV524307 WLR524305:WLR524307 WVN524305:WVN524307 F589841:F589843 JB589841:JB589843 SX589841:SX589843 ACT589841:ACT589843 AMP589841:AMP589843 AWL589841:AWL589843 BGH589841:BGH589843 BQD589841:BQD589843 BZZ589841:BZZ589843 CJV589841:CJV589843 CTR589841:CTR589843 DDN589841:DDN589843 DNJ589841:DNJ589843 DXF589841:DXF589843 EHB589841:EHB589843 EQX589841:EQX589843 FAT589841:FAT589843 FKP589841:FKP589843 FUL589841:FUL589843 GEH589841:GEH589843 GOD589841:GOD589843 GXZ589841:GXZ589843 HHV589841:HHV589843 HRR589841:HRR589843 IBN589841:IBN589843 ILJ589841:ILJ589843 IVF589841:IVF589843 JFB589841:JFB589843 JOX589841:JOX589843 JYT589841:JYT589843 KIP589841:KIP589843 KSL589841:KSL589843 LCH589841:LCH589843 LMD589841:LMD589843 LVZ589841:LVZ589843 MFV589841:MFV589843 MPR589841:MPR589843 MZN589841:MZN589843 NJJ589841:NJJ589843 NTF589841:NTF589843 ODB589841:ODB589843 OMX589841:OMX589843 OWT589841:OWT589843 PGP589841:PGP589843 PQL589841:PQL589843 QAH589841:QAH589843 QKD589841:QKD589843 QTZ589841:QTZ589843 RDV589841:RDV589843 RNR589841:RNR589843 RXN589841:RXN589843 SHJ589841:SHJ589843 SRF589841:SRF589843 TBB589841:TBB589843 TKX589841:TKX589843 TUT589841:TUT589843 UEP589841:UEP589843 UOL589841:UOL589843 UYH589841:UYH589843 VID589841:VID589843 VRZ589841:VRZ589843 WBV589841:WBV589843 WLR589841:WLR589843 WVN589841:WVN589843 F655377:F655379 JB655377:JB655379 SX655377:SX655379 ACT655377:ACT655379 AMP655377:AMP655379 AWL655377:AWL655379 BGH655377:BGH655379 BQD655377:BQD655379 BZZ655377:BZZ655379 CJV655377:CJV655379 CTR655377:CTR655379 DDN655377:DDN655379 DNJ655377:DNJ655379 DXF655377:DXF655379 EHB655377:EHB655379 EQX655377:EQX655379 FAT655377:FAT655379 FKP655377:FKP655379 FUL655377:FUL655379 GEH655377:GEH655379 GOD655377:GOD655379 GXZ655377:GXZ655379 HHV655377:HHV655379 HRR655377:HRR655379 IBN655377:IBN655379 ILJ655377:ILJ655379 IVF655377:IVF655379 JFB655377:JFB655379 JOX655377:JOX655379 JYT655377:JYT655379 KIP655377:KIP655379 KSL655377:KSL655379 LCH655377:LCH655379 LMD655377:LMD655379 LVZ655377:LVZ655379 MFV655377:MFV655379 MPR655377:MPR655379 MZN655377:MZN655379 NJJ655377:NJJ655379 NTF655377:NTF655379 ODB655377:ODB655379 OMX655377:OMX655379 OWT655377:OWT655379 PGP655377:PGP655379 PQL655377:PQL655379 QAH655377:QAH655379 QKD655377:QKD655379 QTZ655377:QTZ655379 RDV655377:RDV655379 RNR655377:RNR655379 RXN655377:RXN655379 SHJ655377:SHJ655379 SRF655377:SRF655379 TBB655377:TBB655379 TKX655377:TKX655379 TUT655377:TUT655379 UEP655377:UEP655379 UOL655377:UOL655379 UYH655377:UYH655379 VID655377:VID655379 VRZ655377:VRZ655379 WBV655377:WBV655379 WLR655377:WLR655379 WVN655377:WVN655379 F720913:F720915 JB720913:JB720915 SX720913:SX720915 ACT720913:ACT720915 AMP720913:AMP720915 AWL720913:AWL720915 BGH720913:BGH720915 BQD720913:BQD720915 BZZ720913:BZZ720915 CJV720913:CJV720915 CTR720913:CTR720915 DDN720913:DDN720915 DNJ720913:DNJ720915 DXF720913:DXF720915 EHB720913:EHB720915 EQX720913:EQX720915 FAT720913:FAT720915 FKP720913:FKP720915 FUL720913:FUL720915 GEH720913:GEH720915 GOD720913:GOD720915 GXZ720913:GXZ720915 HHV720913:HHV720915 HRR720913:HRR720915 IBN720913:IBN720915 ILJ720913:ILJ720915 IVF720913:IVF720915 JFB720913:JFB720915 JOX720913:JOX720915 JYT720913:JYT720915 KIP720913:KIP720915 KSL720913:KSL720915 LCH720913:LCH720915 LMD720913:LMD720915 LVZ720913:LVZ720915 MFV720913:MFV720915 MPR720913:MPR720915 MZN720913:MZN720915 NJJ720913:NJJ720915 NTF720913:NTF720915 ODB720913:ODB720915 OMX720913:OMX720915 OWT720913:OWT720915 PGP720913:PGP720915 PQL720913:PQL720915 QAH720913:QAH720915 QKD720913:QKD720915 QTZ720913:QTZ720915 RDV720913:RDV720915 RNR720913:RNR720915 RXN720913:RXN720915 SHJ720913:SHJ720915 SRF720913:SRF720915 TBB720913:TBB720915 TKX720913:TKX720915 TUT720913:TUT720915 UEP720913:UEP720915 UOL720913:UOL720915 UYH720913:UYH720915 VID720913:VID720915 VRZ720913:VRZ720915 WBV720913:WBV720915 WLR720913:WLR720915 WVN720913:WVN720915 F786449:F786451 JB786449:JB786451 SX786449:SX786451 ACT786449:ACT786451 AMP786449:AMP786451 AWL786449:AWL786451 BGH786449:BGH786451 BQD786449:BQD786451 BZZ786449:BZZ786451 CJV786449:CJV786451 CTR786449:CTR786451 DDN786449:DDN786451 DNJ786449:DNJ786451 DXF786449:DXF786451 EHB786449:EHB786451 EQX786449:EQX786451 FAT786449:FAT786451 FKP786449:FKP786451 FUL786449:FUL786451 GEH786449:GEH786451 GOD786449:GOD786451 GXZ786449:GXZ786451 HHV786449:HHV786451 HRR786449:HRR786451 IBN786449:IBN786451 ILJ786449:ILJ786451 IVF786449:IVF786451 JFB786449:JFB786451 JOX786449:JOX786451 JYT786449:JYT786451 KIP786449:KIP786451 KSL786449:KSL786451 LCH786449:LCH786451 LMD786449:LMD786451 LVZ786449:LVZ786451 MFV786449:MFV786451 MPR786449:MPR786451 MZN786449:MZN786451 NJJ786449:NJJ786451 NTF786449:NTF786451 ODB786449:ODB786451 OMX786449:OMX786451 OWT786449:OWT786451 PGP786449:PGP786451 PQL786449:PQL786451 QAH786449:QAH786451 QKD786449:QKD786451 QTZ786449:QTZ786451 RDV786449:RDV786451 RNR786449:RNR786451 RXN786449:RXN786451 SHJ786449:SHJ786451 SRF786449:SRF786451 TBB786449:TBB786451 TKX786449:TKX786451 TUT786449:TUT786451 UEP786449:UEP786451 UOL786449:UOL786451 UYH786449:UYH786451 VID786449:VID786451 VRZ786449:VRZ786451 WBV786449:WBV786451 WLR786449:WLR786451 WVN786449:WVN786451 F851985:F851987 JB851985:JB851987 SX851985:SX851987 ACT851985:ACT851987 AMP851985:AMP851987 AWL851985:AWL851987 BGH851985:BGH851987 BQD851985:BQD851987 BZZ851985:BZZ851987 CJV851985:CJV851987 CTR851985:CTR851987 DDN851985:DDN851987 DNJ851985:DNJ851987 DXF851985:DXF851987 EHB851985:EHB851987 EQX851985:EQX851987 FAT851985:FAT851987 FKP851985:FKP851987 FUL851985:FUL851987 GEH851985:GEH851987 GOD851985:GOD851987 GXZ851985:GXZ851987 HHV851985:HHV851987 HRR851985:HRR851987 IBN851985:IBN851987 ILJ851985:ILJ851987 IVF851985:IVF851987 JFB851985:JFB851987 JOX851985:JOX851987 JYT851985:JYT851987 KIP851985:KIP851987 KSL851985:KSL851987 LCH851985:LCH851987 LMD851985:LMD851987 LVZ851985:LVZ851987 MFV851985:MFV851987 MPR851985:MPR851987 MZN851985:MZN851987 NJJ851985:NJJ851987 NTF851985:NTF851987 ODB851985:ODB851987 OMX851985:OMX851987 OWT851985:OWT851987 PGP851985:PGP851987 PQL851985:PQL851987 QAH851985:QAH851987 QKD851985:QKD851987 QTZ851985:QTZ851987 RDV851985:RDV851987 RNR851985:RNR851987 RXN851985:RXN851987 SHJ851985:SHJ851987 SRF851985:SRF851987 TBB851985:TBB851987 TKX851985:TKX851987 TUT851985:TUT851987 UEP851985:UEP851987 UOL851985:UOL851987 UYH851985:UYH851987 VID851985:VID851987 VRZ851985:VRZ851987 WBV851985:WBV851987 WLR851985:WLR851987 WVN851985:WVN851987 F917521:F917523 JB917521:JB917523 SX917521:SX917523 ACT917521:ACT917523 AMP917521:AMP917523 AWL917521:AWL917523 BGH917521:BGH917523 BQD917521:BQD917523 BZZ917521:BZZ917523 CJV917521:CJV917523 CTR917521:CTR917523 DDN917521:DDN917523 DNJ917521:DNJ917523 DXF917521:DXF917523 EHB917521:EHB917523 EQX917521:EQX917523 FAT917521:FAT917523 FKP917521:FKP917523 FUL917521:FUL917523 GEH917521:GEH917523 GOD917521:GOD917523 GXZ917521:GXZ917523 HHV917521:HHV917523 HRR917521:HRR917523 IBN917521:IBN917523 ILJ917521:ILJ917523 IVF917521:IVF917523 JFB917521:JFB917523 JOX917521:JOX917523 JYT917521:JYT917523 KIP917521:KIP917523 KSL917521:KSL917523 LCH917521:LCH917523 LMD917521:LMD917523 LVZ917521:LVZ917523 MFV917521:MFV917523 MPR917521:MPR917523 MZN917521:MZN917523 NJJ917521:NJJ917523 NTF917521:NTF917523 ODB917521:ODB917523 OMX917521:OMX917523 OWT917521:OWT917523 PGP917521:PGP917523 PQL917521:PQL917523 QAH917521:QAH917523 QKD917521:QKD917523 QTZ917521:QTZ917523 RDV917521:RDV917523 RNR917521:RNR917523 RXN917521:RXN917523 SHJ917521:SHJ917523 SRF917521:SRF917523 TBB917521:TBB917523 TKX917521:TKX917523 TUT917521:TUT917523 UEP917521:UEP917523 UOL917521:UOL917523 UYH917521:UYH917523 VID917521:VID917523 VRZ917521:VRZ917523 WBV917521:WBV917523 WLR917521:WLR917523 WVN917521:WVN917523 F983057:F983059 JB983057:JB983059 SX983057:SX983059 ACT983057:ACT983059 AMP983057:AMP983059 AWL983057:AWL983059 BGH983057:BGH983059 BQD983057:BQD983059 BZZ983057:BZZ983059 CJV983057:CJV983059 CTR983057:CTR983059 DDN983057:DDN983059 DNJ983057:DNJ983059 DXF983057:DXF983059 EHB983057:EHB983059 EQX983057:EQX983059 FAT983057:FAT983059 FKP983057:FKP983059 FUL983057:FUL983059 GEH983057:GEH983059 GOD983057:GOD983059 GXZ983057:GXZ983059 HHV983057:HHV983059 HRR983057:HRR983059 IBN983057:IBN983059 ILJ983057:ILJ983059 IVF983057:IVF983059 JFB983057:JFB983059 JOX983057:JOX983059 JYT983057:JYT983059 KIP983057:KIP983059 KSL983057:KSL983059 LCH983057:LCH983059 LMD983057:LMD983059 LVZ983057:LVZ983059 MFV983057:MFV983059 MPR983057:MPR983059 MZN983057:MZN983059 NJJ983057:NJJ983059 NTF983057:NTF983059 ODB983057:ODB983059 OMX983057:OMX983059 OWT983057:OWT983059 PGP983057:PGP983059 PQL983057:PQL983059 QAH983057:QAH983059 QKD983057:QKD983059 QTZ983057:QTZ983059 RDV983057:RDV983059 RNR983057:RNR983059 RXN983057:RXN983059 SHJ983057:SHJ983059 SRF983057:SRF983059 TBB983057:TBB983059 TKX983057:TKX983059 TUT983057:TUT983059 UEP983057:UEP983059 UOL983057:UOL983059 UYH983057:UYH983059 VID983057:VID983059 VRZ983057:VRZ983059 WBV983057:WBV983059 WLR983057:WLR983059 WVN983057:WVN983059 G10:J19 JC10:JF19 SY10:TB19 ACU10:ACX19 AMQ10:AMT19 AWM10:AWP19 BGI10:BGL19 BQE10:BQH19 CAA10:CAD19 CJW10:CJZ19 CTS10:CTV19 DDO10:DDR19 DNK10:DNN19 DXG10:DXJ19 EHC10:EHF19 EQY10:ERB19 FAU10:FAX19 FKQ10:FKT19 FUM10:FUP19 GEI10:GEL19 GOE10:GOH19 GYA10:GYD19 HHW10:HHZ19 HRS10:HRV19 IBO10:IBR19 ILK10:ILN19 IVG10:IVJ19 JFC10:JFF19 JOY10:JPB19 JYU10:JYX19 KIQ10:KIT19 KSM10:KSP19 LCI10:LCL19 LME10:LMH19 LWA10:LWD19 MFW10:MFZ19 MPS10:MPV19 MZO10:MZR19 NJK10:NJN19 NTG10:NTJ19 ODC10:ODF19 OMY10:ONB19 OWU10:OWX19 PGQ10:PGT19 PQM10:PQP19 QAI10:QAL19 QKE10:QKH19 QUA10:QUD19 RDW10:RDZ19 RNS10:RNV19 RXO10:RXR19 SHK10:SHN19 SRG10:SRJ19 TBC10:TBF19 TKY10:TLB19 TUU10:TUX19 UEQ10:UET19 UOM10:UOP19 UYI10:UYL19 VIE10:VIH19 VSA10:VSD19 WBW10:WBZ19 WLS10:WLV19 WVO10:WVR19 G65546:J65555 JC65546:JF65555 SY65546:TB65555 ACU65546:ACX65555 AMQ65546:AMT65555 AWM65546:AWP65555 BGI65546:BGL65555 BQE65546:BQH65555 CAA65546:CAD65555 CJW65546:CJZ65555 CTS65546:CTV65555 DDO65546:DDR65555 DNK65546:DNN65555 DXG65546:DXJ65555 EHC65546:EHF65555 EQY65546:ERB65555 FAU65546:FAX65555 FKQ65546:FKT65555 FUM65546:FUP65555 GEI65546:GEL65555 GOE65546:GOH65555 GYA65546:GYD65555 HHW65546:HHZ65555 HRS65546:HRV65555 IBO65546:IBR65555 ILK65546:ILN65555 IVG65546:IVJ65555 JFC65546:JFF65555 JOY65546:JPB65555 JYU65546:JYX65555 KIQ65546:KIT65555 KSM65546:KSP65555 LCI65546:LCL65555 LME65546:LMH65555 LWA65546:LWD65555 MFW65546:MFZ65555 MPS65546:MPV65555 MZO65546:MZR65555 NJK65546:NJN65555 NTG65546:NTJ65555 ODC65546:ODF65555 OMY65546:ONB65555 OWU65546:OWX65555 PGQ65546:PGT65555 PQM65546:PQP65555 QAI65546:QAL65555 QKE65546:QKH65555 QUA65546:QUD65555 RDW65546:RDZ65555 RNS65546:RNV65555 RXO65546:RXR65555 SHK65546:SHN65555 SRG65546:SRJ65555 TBC65546:TBF65555 TKY65546:TLB65555 TUU65546:TUX65555 UEQ65546:UET65555 UOM65546:UOP65555 UYI65546:UYL65555 VIE65546:VIH65555 VSA65546:VSD65555 WBW65546:WBZ65555 WLS65546:WLV65555 WVO65546:WVR65555 G131082:J131091 JC131082:JF131091 SY131082:TB131091 ACU131082:ACX131091 AMQ131082:AMT131091 AWM131082:AWP131091 BGI131082:BGL131091 BQE131082:BQH131091 CAA131082:CAD131091 CJW131082:CJZ131091 CTS131082:CTV131091 DDO131082:DDR131091 DNK131082:DNN131091 DXG131082:DXJ131091 EHC131082:EHF131091 EQY131082:ERB131091 FAU131082:FAX131091 FKQ131082:FKT131091 FUM131082:FUP131091 GEI131082:GEL131091 GOE131082:GOH131091 GYA131082:GYD131091 HHW131082:HHZ131091 HRS131082:HRV131091 IBO131082:IBR131091 ILK131082:ILN131091 IVG131082:IVJ131091 JFC131082:JFF131091 JOY131082:JPB131091 JYU131082:JYX131091 KIQ131082:KIT131091 KSM131082:KSP131091 LCI131082:LCL131091 LME131082:LMH131091 LWA131082:LWD131091 MFW131082:MFZ131091 MPS131082:MPV131091 MZO131082:MZR131091 NJK131082:NJN131091 NTG131082:NTJ131091 ODC131082:ODF131091 OMY131082:ONB131091 OWU131082:OWX131091 PGQ131082:PGT131091 PQM131082:PQP131091 QAI131082:QAL131091 QKE131082:QKH131091 QUA131082:QUD131091 RDW131082:RDZ131091 RNS131082:RNV131091 RXO131082:RXR131091 SHK131082:SHN131091 SRG131082:SRJ131091 TBC131082:TBF131091 TKY131082:TLB131091 TUU131082:TUX131091 UEQ131082:UET131091 UOM131082:UOP131091 UYI131082:UYL131091 VIE131082:VIH131091 VSA131082:VSD131091 WBW131082:WBZ131091 WLS131082:WLV131091 WVO131082:WVR131091 G196618:J196627 JC196618:JF196627 SY196618:TB196627 ACU196618:ACX196627 AMQ196618:AMT196627 AWM196618:AWP196627 BGI196618:BGL196627 BQE196618:BQH196627 CAA196618:CAD196627 CJW196618:CJZ196627 CTS196618:CTV196627 DDO196618:DDR196627 DNK196618:DNN196627 DXG196618:DXJ196627 EHC196618:EHF196627 EQY196618:ERB196627 FAU196618:FAX196627 FKQ196618:FKT196627 FUM196618:FUP196627 GEI196618:GEL196627 GOE196618:GOH196627 GYA196618:GYD196627 HHW196618:HHZ196627 HRS196618:HRV196627 IBO196618:IBR196627 ILK196618:ILN196627 IVG196618:IVJ196627 JFC196618:JFF196627 JOY196618:JPB196627 JYU196618:JYX196627 KIQ196618:KIT196627 KSM196618:KSP196627 LCI196618:LCL196627 LME196618:LMH196627 LWA196618:LWD196627 MFW196618:MFZ196627 MPS196618:MPV196627 MZO196618:MZR196627 NJK196618:NJN196627 NTG196618:NTJ196627 ODC196618:ODF196627 OMY196618:ONB196627 OWU196618:OWX196627 PGQ196618:PGT196627 PQM196618:PQP196627 QAI196618:QAL196627 QKE196618:QKH196627 QUA196618:QUD196627 RDW196618:RDZ196627 RNS196618:RNV196627 RXO196618:RXR196627 SHK196618:SHN196627 SRG196618:SRJ196627 TBC196618:TBF196627 TKY196618:TLB196627 TUU196618:TUX196627 UEQ196618:UET196627 UOM196618:UOP196627 UYI196618:UYL196627 VIE196618:VIH196627 VSA196618:VSD196627 WBW196618:WBZ196627 WLS196618:WLV196627 WVO196618:WVR196627 G262154:J262163 JC262154:JF262163 SY262154:TB262163 ACU262154:ACX262163 AMQ262154:AMT262163 AWM262154:AWP262163 BGI262154:BGL262163 BQE262154:BQH262163 CAA262154:CAD262163 CJW262154:CJZ262163 CTS262154:CTV262163 DDO262154:DDR262163 DNK262154:DNN262163 DXG262154:DXJ262163 EHC262154:EHF262163 EQY262154:ERB262163 FAU262154:FAX262163 FKQ262154:FKT262163 FUM262154:FUP262163 GEI262154:GEL262163 GOE262154:GOH262163 GYA262154:GYD262163 HHW262154:HHZ262163 HRS262154:HRV262163 IBO262154:IBR262163 ILK262154:ILN262163 IVG262154:IVJ262163 JFC262154:JFF262163 JOY262154:JPB262163 JYU262154:JYX262163 KIQ262154:KIT262163 KSM262154:KSP262163 LCI262154:LCL262163 LME262154:LMH262163 LWA262154:LWD262163 MFW262154:MFZ262163 MPS262154:MPV262163 MZO262154:MZR262163 NJK262154:NJN262163 NTG262154:NTJ262163 ODC262154:ODF262163 OMY262154:ONB262163 OWU262154:OWX262163 PGQ262154:PGT262163 PQM262154:PQP262163 QAI262154:QAL262163 QKE262154:QKH262163 QUA262154:QUD262163 RDW262154:RDZ262163 RNS262154:RNV262163 RXO262154:RXR262163 SHK262154:SHN262163 SRG262154:SRJ262163 TBC262154:TBF262163 TKY262154:TLB262163 TUU262154:TUX262163 UEQ262154:UET262163 UOM262154:UOP262163 UYI262154:UYL262163 VIE262154:VIH262163 VSA262154:VSD262163 WBW262154:WBZ262163 WLS262154:WLV262163 WVO262154:WVR262163 G327690:J327699 JC327690:JF327699 SY327690:TB327699 ACU327690:ACX327699 AMQ327690:AMT327699 AWM327690:AWP327699 BGI327690:BGL327699 BQE327690:BQH327699 CAA327690:CAD327699 CJW327690:CJZ327699 CTS327690:CTV327699 DDO327690:DDR327699 DNK327690:DNN327699 DXG327690:DXJ327699 EHC327690:EHF327699 EQY327690:ERB327699 FAU327690:FAX327699 FKQ327690:FKT327699 FUM327690:FUP327699 GEI327690:GEL327699 GOE327690:GOH327699 GYA327690:GYD327699 HHW327690:HHZ327699 HRS327690:HRV327699 IBO327690:IBR327699 ILK327690:ILN327699 IVG327690:IVJ327699 JFC327690:JFF327699 JOY327690:JPB327699 JYU327690:JYX327699 KIQ327690:KIT327699 KSM327690:KSP327699 LCI327690:LCL327699 LME327690:LMH327699 LWA327690:LWD327699 MFW327690:MFZ327699 MPS327690:MPV327699 MZO327690:MZR327699 NJK327690:NJN327699 NTG327690:NTJ327699 ODC327690:ODF327699 OMY327690:ONB327699 OWU327690:OWX327699 PGQ327690:PGT327699 PQM327690:PQP327699 QAI327690:QAL327699 QKE327690:QKH327699 QUA327690:QUD327699 RDW327690:RDZ327699 RNS327690:RNV327699 RXO327690:RXR327699 SHK327690:SHN327699 SRG327690:SRJ327699 TBC327690:TBF327699 TKY327690:TLB327699 TUU327690:TUX327699 UEQ327690:UET327699 UOM327690:UOP327699 UYI327690:UYL327699 VIE327690:VIH327699 VSA327690:VSD327699 WBW327690:WBZ327699 WLS327690:WLV327699 WVO327690:WVR327699 G393226:J393235 JC393226:JF393235 SY393226:TB393235 ACU393226:ACX393235 AMQ393226:AMT393235 AWM393226:AWP393235 BGI393226:BGL393235 BQE393226:BQH393235 CAA393226:CAD393235 CJW393226:CJZ393235 CTS393226:CTV393235 DDO393226:DDR393235 DNK393226:DNN393235 DXG393226:DXJ393235 EHC393226:EHF393235 EQY393226:ERB393235 FAU393226:FAX393235 FKQ393226:FKT393235 FUM393226:FUP393235 GEI393226:GEL393235 GOE393226:GOH393235 GYA393226:GYD393235 HHW393226:HHZ393235 HRS393226:HRV393235 IBO393226:IBR393235 ILK393226:ILN393235 IVG393226:IVJ393235 JFC393226:JFF393235 JOY393226:JPB393235 JYU393226:JYX393235 KIQ393226:KIT393235 KSM393226:KSP393235 LCI393226:LCL393235 LME393226:LMH393235 LWA393226:LWD393235 MFW393226:MFZ393235 MPS393226:MPV393235 MZO393226:MZR393235 NJK393226:NJN393235 NTG393226:NTJ393235 ODC393226:ODF393235 OMY393226:ONB393235 OWU393226:OWX393235 PGQ393226:PGT393235 PQM393226:PQP393235 QAI393226:QAL393235 QKE393226:QKH393235 QUA393226:QUD393235 RDW393226:RDZ393235 RNS393226:RNV393235 RXO393226:RXR393235 SHK393226:SHN393235 SRG393226:SRJ393235 TBC393226:TBF393235 TKY393226:TLB393235 TUU393226:TUX393235 UEQ393226:UET393235 UOM393226:UOP393235 UYI393226:UYL393235 VIE393226:VIH393235 VSA393226:VSD393235 WBW393226:WBZ393235 WLS393226:WLV393235 WVO393226:WVR393235 G458762:J458771 JC458762:JF458771 SY458762:TB458771 ACU458762:ACX458771 AMQ458762:AMT458771 AWM458762:AWP458771 BGI458762:BGL458771 BQE458762:BQH458771 CAA458762:CAD458771 CJW458762:CJZ458771 CTS458762:CTV458771 DDO458762:DDR458771 DNK458762:DNN458771 DXG458762:DXJ458771 EHC458762:EHF458771 EQY458762:ERB458771 FAU458762:FAX458771 FKQ458762:FKT458771 FUM458762:FUP458771 GEI458762:GEL458771 GOE458762:GOH458771 GYA458762:GYD458771 HHW458762:HHZ458771 HRS458762:HRV458771 IBO458762:IBR458771 ILK458762:ILN458771 IVG458762:IVJ458771 JFC458762:JFF458771 JOY458762:JPB458771 JYU458762:JYX458771 KIQ458762:KIT458771 KSM458762:KSP458771 LCI458762:LCL458771 LME458762:LMH458771 LWA458762:LWD458771 MFW458762:MFZ458771 MPS458762:MPV458771 MZO458762:MZR458771 NJK458762:NJN458771 NTG458762:NTJ458771 ODC458762:ODF458771 OMY458762:ONB458771 OWU458762:OWX458771 PGQ458762:PGT458771 PQM458762:PQP458771 QAI458762:QAL458771 QKE458762:QKH458771 QUA458762:QUD458771 RDW458762:RDZ458771 RNS458762:RNV458771 RXO458762:RXR458771 SHK458762:SHN458771 SRG458762:SRJ458771 TBC458762:TBF458771 TKY458762:TLB458771 TUU458762:TUX458771 UEQ458762:UET458771 UOM458762:UOP458771 UYI458762:UYL458771 VIE458762:VIH458771 VSA458762:VSD458771 WBW458762:WBZ458771 WLS458762:WLV458771 WVO458762:WVR458771 G524298:J524307 JC524298:JF524307 SY524298:TB524307 ACU524298:ACX524307 AMQ524298:AMT524307 AWM524298:AWP524307 BGI524298:BGL524307 BQE524298:BQH524307 CAA524298:CAD524307 CJW524298:CJZ524307 CTS524298:CTV524307 DDO524298:DDR524307 DNK524298:DNN524307 DXG524298:DXJ524307 EHC524298:EHF524307 EQY524298:ERB524307 FAU524298:FAX524307 FKQ524298:FKT524307 FUM524298:FUP524307 GEI524298:GEL524307 GOE524298:GOH524307 GYA524298:GYD524307 HHW524298:HHZ524307 HRS524298:HRV524307 IBO524298:IBR524307 ILK524298:ILN524307 IVG524298:IVJ524307 JFC524298:JFF524307 JOY524298:JPB524307 JYU524298:JYX524307 KIQ524298:KIT524307 KSM524298:KSP524307 LCI524298:LCL524307 LME524298:LMH524307 LWA524298:LWD524307 MFW524298:MFZ524307 MPS524298:MPV524307 MZO524298:MZR524307 NJK524298:NJN524307 NTG524298:NTJ524307 ODC524298:ODF524307 OMY524298:ONB524307 OWU524298:OWX524307 PGQ524298:PGT524307 PQM524298:PQP524307 QAI524298:QAL524307 QKE524298:QKH524307 QUA524298:QUD524307 RDW524298:RDZ524307 RNS524298:RNV524307 RXO524298:RXR524307 SHK524298:SHN524307 SRG524298:SRJ524307 TBC524298:TBF524307 TKY524298:TLB524307 TUU524298:TUX524307 UEQ524298:UET524307 UOM524298:UOP524307 UYI524298:UYL524307 VIE524298:VIH524307 VSA524298:VSD524307 WBW524298:WBZ524307 WLS524298:WLV524307 WVO524298:WVR524307 G589834:J589843 JC589834:JF589843 SY589834:TB589843 ACU589834:ACX589843 AMQ589834:AMT589843 AWM589834:AWP589843 BGI589834:BGL589843 BQE589834:BQH589843 CAA589834:CAD589843 CJW589834:CJZ589843 CTS589834:CTV589843 DDO589834:DDR589843 DNK589834:DNN589843 DXG589834:DXJ589843 EHC589834:EHF589843 EQY589834:ERB589843 FAU589834:FAX589843 FKQ589834:FKT589843 FUM589834:FUP589843 GEI589834:GEL589843 GOE589834:GOH589843 GYA589834:GYD589843 HHW589834:HHZ589843 HRS589834:HRV589843 IBO589834:IBR589843 ILK589834:ILN589843 IVG589834:IVJ589843 JFC589834:JFF589843 JOY589834:JPB589843 JYU589834:JYX589843 KIQ589834:KIT589843 KSM589834:KSP589843 LCI589834:LCL589843 LME589834:LMH589843 LWA589834:LWD589843 MFW589834:MFZ589843 MPS589834:MPV589843 MZO589834:MZR589843 NJK589834:NJN589843 NTG589834:NTJ589843 ODC589834:ODF589843 OMY589834:ONB589843 OWU589834:OWX589843 PGQ589834:PGT589843 PQM589834:PQP589843 QAI589834:QAL589843 QKE589834:QKH589843 QUA589834:QUD589843 RDW589834:RDZ589843 RNS589834:RNV589843 RXO589834:RXR589843 SHK589834:SHN589843 SRG589834:SRJ589843 TBC589834:TBF589843 TKY589834:TLB589843 TUU589834:TUX589843 UEQ589834:UET589843 UOM589834:UOP589843 UYI589834:UYL589843 VIE589834:VIH589843 VSA589834:VSD589843 WBW589834:WBZ589843 WLS589834:WLV589843 WVO589834:WVR589843 G655370:J655379 JC655370:JF655379 SY655370:TB655379 ACU655370:ACX655379 AMQ655370:AMT655379 AWM655370:AWP655379 BGI655370:BGL655379 BQE655370:BQH655379 CAA655370:CAD655379 CJW655370:CJZ655379 CTS655370:CTV655379 DDO655370:DDR655379 DNK655370:DNN655379 DXG655370:DXJ655379 EHC655370:EHF655379 EQY655370:ERB655379 FAU655370:FAX655379 FKQ655370:FKT655379 FUM655370:FUP655379 GEI655370:GEL655379 GOE655370:GOH655379 GYA655370:GYD655379 HHW655370:HHZ655379 HRS655370:HRV655379 IBO655370:IBR655379 ILK655370:ILN655379 IVG655370:IVJ655379 JFC655370:JFF655379 JOY655370:JPB655379 JYU655370:JYX655379 KIQ655370:KIT655379 KSM655370:KSP655379 LCI655370:LCL655379 LME655370:LMH655379 LWA655370:LWD655379 MFW655370:MFZ655379 MPS655370:MPV655379 MZO655370:MZR655379 NJK655370:NJN655379 NTG655370:NTJ655379 ODC655370:ODF655379 OMY655370:ONB655379 OWU655370:OWX655379 PGQ655370:PGT655379 PQM655370:PQP655379 QAI655370:QAL655379 QKE655370:QKH655379 QUA655370:QUD655379 RDW655370:RDZ655379 RNS655370:RNV655379 RXO655370:RXR655379 SHK655370:SHN655379 SRG655370:SRJ655379 TBC655370:TBF655379 TKY655370:TLB655379 TUU655370:TUX655379 UEQ655370:UET655379 UOM655370:UOP655379 UYI655370:UYL655379 VIE655370:VIH655379 VSA655370:VSD655379 WBW655370:WBZ655379 WLS655370:WLV655379 WVO655370:WVR655379 G720906:J720915 JC720906:JF720915 SY720906:TB720915 ACU720906:ACX720915 AMQ720906:AMT720915 AWM720906:AWP720915 BGI720906:BGL720915 BQE720906:BQH720915 CAA720906:CAD720915 CJW720906:CJZ720915 CTS720906:CTV720915 DDO720906:DDR720915 DNK720906:DNN720915 DXG720906:DXJ720915 EHC720906:EHF720915 EQY720906:ERB720915 FAU720906:FAX720915 FKQ720906:FKT720915 FUM720906:FUP720915 GEI720906:GEL720915 GOE720906:GOH720915 GYA720906:GYD720915 HHW720906:HHZ720915 HRS720906:HRV720915 IBO720906:IBR720915 ILK720906:ILN720915 IVG720906:IVJ720915 JFC720906:JFF720915 JOY720906:JPB720915 JYU720906:JYX720915 KIQ720906:KIT720915 KSM720906:KSP720915 LCI720906:LCL720915 LME720906:LMH720915 LWA720906:LWD720915 MFW720906:MFZ720915 MPS720906:MPV720915 MZO720906:MZR720915 NJK720906:NJN720915 NTG720906:NTJ720915 ODC720906:ODF720915 OMY720906:ONB720915 OWU720906:OWX720915 PGQ720906:PGT720915 PQM720906:PQP720915 QAI720906:QAL720915 QKE720906:QKH720915 QUA720906:QUD720915 RDW720906:RDZ720915 RNS720906:RNV720915 RXO720906:RXR720915 SHK720906:SHN720915 SRG720906:SRJ720915 TBC720906:TBF720915 TKY720906:TLB720915 TUU720906:TUX720915 UEQ720906:UET720915 UOM720906:UOP720915 UYI720906:UYL720915 VIE720906:VIH720915 VSA720906:VSD720915 WBW720906:WBZ720915 WLS720906:WLV720915 WVO720906:WVR720915 G786442:J786451 JC786442:JF786451 SY786442:TB786451 ACU786442:ACX786451 AMQ786442:AMT786451 AWM786442:AWP786451 BGI786442:BGL786451 BQE786442:BQH786451 CAA786442:CAD786451 CJW786442:CJZ786451 CTS786442:CTV786451 DDO786442:DDR786451 DNK786442:DNN786451 DXG786442:DXJ786451 EHC786442:EHF786451 EQY786442:ERB786451 FAU786442:FAX786451 FKQ786442:FKT786451 FUM786442:FUP786451 GEI786442:GEL786451 GOE786442:GOH786451 GYA786442:GYD786451 HHW786442:HHZ786451 HRS786442:HRV786451 IBO786442:IBR786451 ILK786442:ILN786451 IVG786442:IVJ786451 JFC786442:JFF786451 JOY786442:JPB786451 JYU786442:JYX786451 KIQ786442:KIT786451 KSM786442:KSP786451 LCI786442:LCL786451 LME786442:LMH786451 LWA786442:LWD786451 MFW786442:MFZ786451 MPS786442:MPV786451 MZO786442:MZR786451 NJK786442:NJN786451 NTG786442:NTJ786451 ODC786442:ODF786451 OMY786442:ONB786451 OWU786442:OWX786451 PGQ786442:PGT786451 PQM786442:PQP786451 QAI786442:QAL786451 QKE786442:QKH786451 QUA786442:QUD786451 RDW786442:RDZ786451 RNS786442:RNV786451 RXO786442:RXR786451 SHK786442:SHN786451 SRG786442:SRJ786451 TBC786442:TBF786451 TKY786442:TLB786451 TUU786442:TUX786451 UEQ786442:UET786451 UOM786442:UOP786451 UYI786442:UYL786451 VIE786442:VIH786451 VSA786442:VSD786451 WBW786442:WBZ786451 WLS786442:WLV786451 WVO786442:WVR786451 G851978:J851987 JC851978:JF851987 SY851978:TB851987 ACU851978:ACX851987 AMQ851978:AMT851987 AWM851978:AWP851987 BGI851978:BGL851987 BQE851978:BQH851987 CAA851978:CAD851987 CJW851978:CJZ851987 CTS851978:CTV851987 DDO851978:DDR851987 DNK851978:DNN851987 DXG851978:DXJ851987 EHC851978:EHF851987 EQY851978:ERB851987 FAU851978:FAX851987 FKQ851978:FKT851987 FUM851978:FUP851987 GEI851978:GEL851987 GOE851978:GOH851987 GYA851978:GYD851987 HHW851978:HHZ851987 HRS851978:HRV851987 IBO851978:IBR851987 ILK851978:ILN851987 IVG851978:IVJ851987 JFC851978:JFF851987 JOY851978:JPB851987 JYU851978:JYX851987 KIQ851978:KIT851987 KSM851978:KSP851987 LCI851978:LCL851987 LME851978:LMH851987 LWA851978:LWD851987 MFW851978:MFZ851987 MPS851978:MPV851987 MZO851978:MZR851987 NJK851978:NJN851987 NTG851978:NTJ851987 ODC851978:ODF851987 OMY851978:ONB851987 OWU851978:OWX851987 PGQ851978:PGT851987 PQM851978:PQP851987 QAI851978:QAL851987 QKE851978:QKH851987 QUA851978:QUD851987 RDW851978:RDZ851987 RNS851978:RNV851987 RXO851978:RXR851987 SHK851978:SHN851987 SRG851978:SRJ851987 TBC851978:TBF851987 TKY851978:TLB851987 TUU851978:TUX851987 UEQ851978:UET851987 UOM851978:UOP851987 UYI851978:UYL851987 VIE851978:VIH851987 VSA851978:VSD851987 WBW851978:WBZ851987 WLS851978:WLV851987 WVO851978:WVR851987 G917514:J917523 JC917514:JF917523 SY917514:TB917523 ACU917514:ACX917523 AMQ917514:AMT917523 AWM917514:AWP917523 BGI917514:BGL917523 BQE917514:BQH917523 CAA917514:CAD917523 CJW917514:CJZ917523 CTS917514:CTV917523 DDO917514:DDR917523 DNK917514:DNN917523 DXG917514:DXJ917523 EHC917514:EHF917523 EQY917514:ERB917523 FAU917514:FAX917523 FKQ917514:FKT917523 FUM917514:FUP917523 GEI917514:GEL917523 GOE917514:GOH917523 GYA917514:GYD917523 HHW917514:HHZ917523 HRS917514:HRV917523 IBO917514:IBR917523 ILK917514:ILN917523 IVG917514:IVJ917523 JFC917514:JFF917523 JOY917514:JPB917523 JYU917514:JYX917523 KIQ917514:KIT917523 KSM917514:KSP917523 LCI917514:LCL917523 LME917514:LMH917523 LWA917514:LWD917523 MFW917514:MFZ917523 MPS917514:MPV917523 MZO917514:MZR917523 NJK917514:NJN917523 NTG917514:NTJ917523 ODC917514:ODF917523 OMY917514:ONB917523 OWU917514:OWX917523 PGQ917514:PGT917523 PQM917514:PQP917523 QAI917514:QAL917523 QKE917514:QKH917523 QUA917514:QUD917523 RDW917514:RDZ917523 RNS917514:RNV917523 RXO917514:RXR917523 SHK917514:SHN917523 SRG917514:SRJ917523 TBC917514:TBF917523 TKY917514:TLB917523 TUU917514:TUX917523 UEQ917514:UET917523 UOM917514:UOP917523 UYI917514:UYL917523 VIE917514:VIH917523 VSA917514:VSD917523 WBW917514:WBZ917523 WLS917514:WLV917523 WVO917514:WVR917523 G983050:J983059 JC983050:JF983059 SY983050:TB983059 ACU983050:ACX983059 AMQ983050:AMT983059 AWM983050:AWP983059 BGI983050:BGL983059 BQE983050:BQH983059 CAA983050:CAD983059 CJW983050:CJZ983059 CTS983050:CTV983059 DDO983050:DDR983059 DNK983050:DNN983059 DXG983050:DXJ983059 EHC983050:EHF983059 EQY983050:ERB983059 FAU983050:FAX983059 FKQ983050:FKT983059 FUM983050:FUP983059 GEI983050:GEL983059 GOE983050:GOH983059 GYA983050:GYD983059 HHW983050:HHZ983059 HRS983050:HRV983059 IBO983050:IBR983059 ILK983050:ILN983059 IVG983050:IVJ983059 JFC983050:JFF983059 JOY983050:JPB983059 JYU983050:JYX983059 KIQ983050:KIT983059 KSM983050:KSP983059 LCI983050:LCL983059 LME983050:LMH983059 LWA983050:LWD983059 MFW983050:MFZ983059 MPS983050:MPV983059 MZO983050:MZR983059 NJK983050:NJN983059 NTG983050:NTJ983059 ODC983050:ODF983059 OMY983050:ONB983059 OWU983050:OWX983059 PGQ983050:PGT983059 PQM983050:PQP983059 QAI983050:QAL983059 QKE983050:QKH983059 QUA983050:QUD983059 RDW983050:RDZ983059 RNS983050:RNV983059 RXO983050:RXR983059 SHK983050:SHN983059 SRG983050:SRJ983059 TBC983050:TBF983059 TKY983050:TLB983059 TUU983050:TUX983059 UEQ983050:UET983059 UOM983050:UOP983059 UYI983050:UYL983059 VIE983050:VIH983059 VSA983050:VSD983059 WBW983050:WBZ983059 WLS983050:WLV983059 WVO983050:WVR983059 J37:J39 JF37:JF39 TB37:TB39 ACX37:ACX39 AMT37:AMT39 AWP37:AWP39 BGL37:BGL39 BQH37:BQH39 CAD37:CAD39 CJZ37:CJZ39 CTV37:CTV39 DDR37:DDR39 DNN37:DNN39 DXJ37:DXJ39 EHF37:EHF39 ERB37:ERB39 FAX37:FAX39 FKT37:FKT39 FUP37:FUP39 GEL37:GEL39 GOH37:GOH39 GYD37:GYD39 HHZ37:HHZ39 HRV37:HRV39 IBR37:IBR39 ILN37:ILN39 IVJ37:IVJ39 JFF37:JFF39 JPB37:JPB39 JYX37:JYX39 KIT37:KIT39 KSP37:KSP39 LCL37:LCL39 LMH37:LMH39 LWD37:LWD39 MFZ37:MFZ39 MPV37:MPV39 MZR37:MZR39 NJN37:NJN39 NTJ37:NTJ39 ODF37:ODF39 ONB37:ONB39 OWX37:OWX39 PGT37:PGT39 PQP37:PQP39 QAL37:QAL39 QKH37:QKH39 QUD37:QUD39 RDZ37:RDZ39 RNV37:RNV39 RXR37:RXR39 SHN37:SHN39 SRJ37:SRJ39 TBF37:TBF39 TLB37:TLB39 TUX37:TUX39 UET37:UET39 UOP37:UOP39 UYL37:UYL39 VIH37:VIH39 VSD37:VSD39 WBZ37:WBZ39 WLV37:WLV39 WVR37:WVR39 J65573:J65575 JF65573:JF65575 TB65573:TB65575 ACX65573:ACX65575 AMT65573:AMT65575 AWP65573:AWP65575 BGL65573:BGL65575 BQH65573:BQH65575 CAD65573:CAD65575 CJZ65573:CJZ65575 CTV65573:CTV65575 DDR65573:DDR65575 DNN65573:DNN65575 DXJ65573:DXJ65575 EHF65573:EHF65575 ERB65573:ERB65575 FAX65573:FAX65575 FKT65573:FKT65575 FUP65573:FUP65575 GEL65573:GEL65575 GOH65573:GOH65575 GYD65573:GYD65575 HHZ65573:HHZ65575 HRV65573:HRV65575 IBR65573:IBR65575 ILN65573:ILN65575 IVJ65573:IVJ65575 JFF65573:JFF65575 JPB65573:JPB65575 JYX65573:JYX65575 KIT65573:KIT65575 KSP65573:KSP65575 LCL65573:LCL65575 LMH65573:LMH65575 LWD65573:LWD65575 MFZ65573:MFZ65575 MPV65573:MPV65575 MZR65573:MZR65575 NJN65573:NJN65575 NTJ65573:NTJ65575 ODF65573:ODF65575 ONB65573:ONB65575 OWX65573:OWX65575 PGT65573:PGT65575 PQP65573:PQP65575 QAL65573:QAL65575 QKH65573:QKH65575 QUD65573:QUD65575 RDZ65573:RDZ65575 RNV65573:RNV65575 RXR65573:RXR65575 SHN65573:SHN65575 SRJ65573:SRJ65575 TBF65573:TBF65575 TLB65573:TLB65575 TUX65573:TUX65575 UET65573:UET65575 UOP65573:UOP65575 UYL65573:UYL65575 VIH65573:VIH65575 VSD65573:VSD65575 WBZ65573:WBZ65575 WLV65573:WLV65575 WVR65573:WVR65575 J131109:J131111 JF131109:JF131111 TB131109:TB131111 ACX131109:ACX131111 AMT131109:AMT131111 AWP131109:AWP131111 BGL131109:BGL131111 BQH131109:BQH131111 CAD131109:CAD131111 CJZ131109:CJZ131111 CTV131109:CTV131111 DDR131109:DDR131111 DNN131109:DNN131111 DXJ131109:DXJ131111 EHF131109:EHF131111 ERB131109:ERB131111 FAX131109:FAX131111 FKT131109:FKT131111 FUP131109:FUP131111 GEL131109:GEL131111 GOH131109:GOH131111 GYD131109:GYD131111 HHZ131109:HHZ131111 HRV131109:HRV131111 IBR131109:IBR131111 ILN131109:ILN131111 IVJ131109:IVJ131111 JFF131109:JFF131111 JPB131109:JPB131111 JYX131109:JYX131111 KIT131109:KIT131111 KSP131109:KSP131111 LCL131109:LCL131111 LMH131109:LMH131111 LWD131109:LWD131111 MFZ131109:MFZ131111 MPV131109:MPV131111 MZR131109:MZR131111 NJN131109:NJN131111 NTJ131109:NTJ131111 ODF131109:ODF131111 ONB131109:ONB131111 OWX131109:OWX131111 PGT131109:PGT131111 PQP131109:PQP131111 QAL131109:QAL131111 QKH131109:QKH131111 QUD131109:QUD131111 RDZ131109:RDZ131111 RNV131109:RNV131111 RXR131109:RXR131111 SHN131109:SHN131111 SRJ131109:SRJ131111 TBF131109:TBF131111 TLB131109:TLB131111 TUX131109:TUX131111 UET131109:UET131111 UOP131109:UOP131111 UYL131109:UYL131111 VIH131109:VIH131111 VSD131109:VSD131111 WBZ131109:WBZ131111 WLV131109:WLV131111 WVR131109:WVR131111 J196645:J196647 JF196645:JF196647 TB196645:TB196647 ACX196645:ACX196647 AMT196645:AMT196647 AWP196645:AWP196647 BGL196645:BGL196647 BQH196645:BQH196647 CAD196645:CAD196647 CJZ196645:CJZ196647 CTV196645:CTV196647 DDR196645:DDR196647 DNN196645:DNN196647 DXJ196645:DXJ196647 EHF196645:EHF196647 ERB196645:ERB196647 FAX196645:FAX196647 FKT196645:FKT196647 FUP196645:FUP196647 GEL196645:GEL196647 GOH196645:GOH196647 GYD196645:GYD196647 HHZ196645:HHZ196647 HRV196645:HRV196647 IBR196645:IBR196647 ILN196645:ILN196647 IVJ196645:IVJ196647 JFF196645:JFF196647 JPB196645:JPB196647 JYX196645:JYX196647 KIT196645:KIT196647 KSP196645:KSP196647 LCL196645:LCL196647 LMH196645:LMH196647 LWD196645:LWD196647 MFZ196645:MFZ196647 MPV196645:MPV196647 MZR196645:MZR196647 NJN196645:NJN196647 NTJ196645:NTJ196647 ODF196645:ODF196647 ONB196645:ONB196647 OWX196645:OWX196647 PGT196645:PGT196647 PQP196645:PQP196647 QAL196645:QAL196647 QKH196645:QKH196647 QUD196645:QUD196647 RDZ196645:RDZ196647 RNV196645:RNV196647 RXR196645:RXR196647 SHN196645:SHN196647 SRJ196645:SRJ196647 TBF196645:TBF196647 TLB196645:TLB196647 TUX196645:TUX196647 UET196645:UET196647 UOP196645:UOP196647 UYL196645:UYL196647 VIH196645:VIH196647 VSD196645:VSD196647 WBZ196645:WBZ196647 WLV196645:WLV196647 WVR196645:WVR196647 J262181:J262183 JF262181:JF262183 TB262181:TB262183 ACX262181:ACX262183 AMT262181:AMT262183 AWP262181:AWP262183 BGL262181:BGL262183 BQH262181:BQH262183 CAD262181:CAD262183 CJZ262181:CJZ262183 CTV262181:CTV262183 DDR262181:DDR262183 DNN262181:DNN262183 DXJ262181:DXJ262183 EHF262181:EHF262183 ERB262181:ERB262183 FAX262181:FAX262183 FKT262181:FKT262183 FUP262181:FUP262183 GEL262181:GEL262183 GOH262181:GOH262183 GYD262181:GYD262183 HHZ262181:HHZ262183 HRV262181:HRV262183 IBR262181:IBR262183 ILN262181:ILN262183 IVJ262181:IVJ262183 JFF262181:JFF262183 JPB262181:JPB262183 JYX262181:JYX262183 KIT262181:KIT262183 KSP262181:KSP262183 LCL262181:LCL262183 LMH262181:LMH262183 LWD262181:LWD262183 MFZ262181:MFZ262183 MPV262181:MPV262183 MZR262181:MZR262183 NJN262181:NJN262183 NTJ262181:NTJ262183 ODF262181:ODF262183 ONB262181:ONB262183 OWX262181:OWX262183 PGT262181:PGT262183 PQP262181:PQP262183 QAL262181:QAL262183 QKH262181:QKH262183 QUD262181:QUD262183 RDZ262181:RDZ262183 RNV262181:RNV262183 RXR262181:RXR262183 SHN262181:SHN262183 SRJ262181:SRJ262183 TBF262181:TBF262183 TLB262181:TLB262183 TUX262181:TUX262183 UET262181:UET262183 UOP262181:UOP262183 UYL262181:UYL262183 VIH262181:VIH262183 VSD262181:VSD262183 WBZ262181:WBZ262183 WLV262181:WLV262183 WVR262181:WVR262183 J327717:J327719 JF327717:JF327719 TB327717:TB327719 ACX327717:ACX327719 AMT327717:AMT327719 AWP327717:AWP327719 BGL327717:BGL327719 BQH327717:BQH327719 CAD327717:CAD327719 CJZ327717:CJZ327719 CTV327717:CTV327719 DDR327717:DDR327719 DNN327717:DNN327719 DXJ327717:DXJ327719 EHF327717:EHF327719 ERB327717:ERB327719 FAX327717:FAX327719 FKT327717:FKT327719 FUP327717:FUP327719 GEL327717:GEL327719 GOH327717:GOH327719 GYD327717:GYD327719 HHZ327717:HHZ327719 HRV327717:HRV327719 IBR327717:IBR327719 ILN327717:ILN327719 IVJ327717:IVJ327719 JFF327717:JFF327719 JPB327717:JPB327719 JYX327717:JYX327719 KIT327717:KIT327719 KSP327717:KSP327719 LCL327717:LCL327719 LMH327717:LMH327719 LWD327717:LWD327719 MFZ327717:MFZ327719 MPV327717:MPV327719 MZR327717:MZR327719 NJN327717:NJN327719 NTJ327717:NTJ327719 ODF327717:ODF327719 ONB327717:ONB327719 OWX327717:OWX327719 PGT327717:PGT327719 PQP327717:PQP327719 QAL327717:QAL327719 QKH327717:QKH327719 QUD327717:QUD327719 RDZ327717:RDZ327719 RNV327717:RNV327719 RXR327717:RXR327719 SHN327717:SHN327719 SRJ327717:SRJ327719 TBF327717:TBF327719 TLB327717:TLB327719 TUX327717:TUX327719 UET327717:UET327719 UOP327717:UOP327719 UYL327717:UYL327719 VIH327717:VIH327719 VSD327717:VSD327719 WBZ327717:WBZ327719 WLV327717:WLV327719 WVR327717:WVR327719 J393253:J393255 JF393253:JF393255 TB393253:TB393255 ACX393253:ACX393255 AMT393253:AMT393255 AWP393253:AWP393255 BGL393253:BGL393255 BQH393253:BQH393255 CAD393253:CAD393255 CJZ393253:CJZ393255 CTV393253:CTV393255 DDR393253:DDR393255 DNN393253:DNN393255 DXJ393253:DXJ393255 EHF393253:EHF393255 ERB393253:ERB393255 FAX393253:FAX393255 FKT393253:FKT393255 FUP393253:FUP393255 GEL393253:GEL393255 GOH393253:GOH393255 GYD393253:GYD393255 HHZ393253:HHZ393255 HRV393253:HRV393255 IBR393253:IBR393255 ILN393253:ILN393255 IVJ393253:IVJ393255 JFF393253:JFF393255 JPB393253:JPB393255 JYX393253:JYX393255 KIT393253:KIT393255 KSP393253:KSP393255 LCL393253:LCL393255 LMH393253:LMH393255 LWD393253:LWD393255 MFZ393253:MFZ393255 MPV393253:MPV393255 MZR393253:MZR393255 NJN393253:NJN393255 NTJ393253:NTJ393255 ODF393253:ODF393255 ONB393253:ONB393255 OWX393253:OWX393255 PGT393253:PGT393255 PQP393253:PQP393255 QAL393253:QAL393255 QKH393253:QKH393255 QUD393253:QUD393255 RDZ393253:RDZ393255 RNV393253:RNV393255 RXR393253:RXR393255 SHN393253:SHN393255 SRJ393253:SRJ393255 TBF393253:TBF393255 TLB393253:TLB393255 TUX393253:TUX393255 UET393253:UET393255 UOP393253:UOP393255 UYL393253:UYL393255 VIH393253:VIH393255 VSD393253:VSD393255 WBZ393253:WBZ393255 WLV393253:WLV393255 WVR393253:WVR393255 J458789:J458791 JF458789:JF458791 TB458789:TB458791 ACX458789:ACX458791 AMT458789:AMT458791 AWP458789:AWP458791 BGL458789:BGL458791 BQH458789:BQH458791 CAD458789:CAD458791 CJZ458789:CJZ458791 CTV458789:CTV458791 DDR458789:DDR458791 DNN458789:DNN458791 DXJ458789:DXJ458791 EHF458789:EHF458791 ERB458789:ERB458791 FAX458789:FAX458791 FKT458789:FKT458791 FUP458789:FUP458791 GEL458789:GEL458791 GOH458789:GOH458791 GYD458789:GYD458791 HHZ458789:HHZ458791 HRV458789:HRV458791 IBR458789:IBR458791 ILN458789:ILN458791 IVJ458789:IVJ458791 JFF458789:JFF458791 JPB458789:JPB458791 JYX458789:JYX458791 KIT458789:KIT458791 KSP458789:KSP458791 LCL458789:LCL458791 LMH458789:LMH458791 LWD458789:LWD458791 MFZ458789:MFZ458791 MPV458789:MPV458791 MZR458789:MZR458791 NJN458789:NJN458791 NTJ458789:NTJ458791 ODF458789:ODF458791 ONB458789:ONB458791 OWX458789:OWX458791 PGT458789:PGT458791 PQP458789:PQP458791 QAL458789:QAL458791 QKH458789:QKH458791 QUD458789:QUD458791 RDZ458789:RDZ458791 RNV458789:RNV458791 RXR458789:RXR458791 SHN458789:SHN458791 SRJ458789:SRJ458791 TBF458789:TBF458791 TLB458789:TLB458791 TUX458789:TUX458791 UET458789:UET458791 UOP458789:UOP458791 UYL458789:UYL458791 VIH458789:VIH458791 VSD458789:VSD458791 WBZ458789:WBZ458791 WLV458789:WLV458791 WVR458789:WVR458791 J524325:J524327 JF524325:JF524327 TB524325:TB524327 ACX524325:ACX524327 AMT524325:AMT524327 AWP524325:AWP524327 BGL524325:BGL524327 BQH524325:BQH524327 CAD524325:CAD524327 CJZ524325:CJZ524327 CTV524325:CTV524327 DDR524325:DDR524327 DNN524325:DNN524327 DXJ524325:DXJ524327 EHF524325:EHF524327 ERB524325:ERB524327 FAX524325:FAX524327 FKT524325:FKT524327 FUP524325:FUP524327 GEL524325:GEL524327 GOH524325:GOH524327 GYD524325:GYD524327 HHZ524325:HHZ524327 HRV524325:HRV524327 IBR524325:IBR524327 ILN524325:ILN524327 IVJ524325:IVJ524327 JFF524325:JFF524327 JPB524325:JPB524327 JYX524325:JYX524327 KIT524325:KIT524327 KSP524325:KSP524327 LCL524325:LCL524327 LMH524325:LMH524327 LWD524325:LWD524327 MFZ524325:MFZ524327 MPV524325:MPV524327 MZR524325:MZR524327 NJN524325:NJN524327 NTJ524325:NTJ524327 ODF524325:ODF524327 ONB524325:ONB524327 OWX524325:OWX524327 PGT524325:PGT524327 PQP524325:PQP524327 QAL524325:QAL524327 QKH524325:QKH524327 QUD524325:QUD524327 RDZ524325:RDZ524327 RNV524325:RNV524327 RXR524325:RXR524327 SHN524325:SHN524327 SRJ524325:SRJ524327 TBF524325:TBF524327 TLB524325:TLB524327 TUX524325:TUX524327 UET524325:UET524327 UOP524325:UOP524327 UYL524325:UYL524327 VIH524325:VIH524327 VSD524325:VSD524327 WBZ524325:WBZ524327 WLV524325:WLV524327 WVR524325:WVR524327 J589861:J589863 JF589861:JF589863 TB589861:TB589863 ACX589861:ACX589863 AMT589861:AMT589863 AWP589861:AWP589863 BGL589861:BGL589863 BQH589861:BQH589863 CAD589861:CAD589863 CJZ589861:CJZ589863 CTV589861:CTV589863 DDR589861:DDR589863 DNN589861:DNN589863 DXJ589861:DXJ589863 EHF589861:EHF589863 ERB589861:ERB589863 FAX589861:FAX589863 FKT589861:FKT589863 FUP589861:FUP589863 GEL589861:GEL589863 GOH589861:GOH589863 GYD589861:GYD589863 HHZ589861:HHZ589863 HRV589861:HRV589863 IBR589861:IBR589863 ILN589861:ILN589863 IVJ589861:IVJ589863 JFF589861:JFF589863 JPB589861:JPB589863 JYX589861:JYX589863 KIT589861:KIT589863 KSP589861:KSP589863 LCL589861:LCL589863 LMH589861:LMH589863 LWD589861:LWD589863 MFZ589861:MFZ589863 MPV589861:MPV589863 MZR589861:MZR589863 NJN589861:NJN589863 NTJ589861:NTJ589863 ODF589861:ODF589863 ONB589861:ONB589863 OWX589861:OWX589863 PGT589861:PGT589863 PQP589861:PQP589863 QAL589861:QAL589863 QKH589861:QKH589863 QUD589861:QUD589863 RDZ589861:RDZ589863 RNV589861:RNV589863 RXR589861:RXR589863 SHN589861:SHN589863 SRJ589861:SRJ589863 TBF589861:TBF589863 TLB589861:TLB589863 TUX589861:TUX589863 UET589861:UET589863 UOP589861:UOP589863 UYL589861:UYL589863 VIH589861:VIH589863 VSD589861:VSD589863 WBZ589861:WBZ589863 WLV589861:WLV589863 WVR589861:WVR589863 J655397:J655399 JF655397:JF655399 TB655397:TB655399 ACX655397:ACX655399 AMT655397:AMT655399 AWP655397:AWP655399 BGL655397:BGL655399 BQH655397:BQH655399 CAD655397:CAD655399 CJZ655397:CJZ655399 CTV655397:CTV655399 DDR655397:DDR655399 DNN655397:DNN655399 DXJ655397:DXJ655399 EHF655397:EHF655399 ERB655397:ERB655399 FAX655397:FAX655399 FKT655397:FKT655399 FUP655397:FUP655399 GEL655397:GEL655399 GOH655397:GOH655399 GYD655397:GYD655399 HHZ655397:HHZ655399 HRV655397:HRV655399 IBR655397:IBR655399 ILN655397:ILN655399 IVJ655397:IVJ655399 JFF655397:JFF655399 JPB655397:JPB655399 JYX655397:JYX655399 KIT655397:KIT655399 KSP655397:KSP655399 LCL655397:LCL655399 LMH655397:LMH655399 LWD655397:LWD655399 MFZ655397:MFZ655399 MPV655397:MPV655399 MZR655397:MZR655399 NJN655397:NJN655399 NTJ655397:NTJ655399 ODF655397:ODF655399 ONB655397:ONB655399 OWX655397:OWX655399 PGT655397:PGT655399 PQP655397:PQP655399 QAL655397:QAL655399 QKH655397:QKH655399 QUD655397:QUD655399 RDZ655397:RDZ655399 RNV655397:RNV655399 RXR655397:RXR655399 SHN655397:SHN655399 SRJ655397:SRJ655399 TBF655397:TBF655399 TLB655397:TLB655399 TUX655397:TUX655399 UET655397:UET655399 UOP655397:UOP655399 UYL655397:UYL655399 VIH655397:VIH655399 VSD655397:VSD655399 WBZ655397:WBZ655399 WLV655397:WLV655399 WVR655397:WVR655399 J720933:J720935 JF720933:JF720935 TB720933:TB720935 ACX720933:ACX720935 AMT720933:AMT720935 AWP720933:AWP720935 BGL720933:BGL720935 BQH720933:BQH720935 CAD720933:CAD720935 CJZ720933:CJZ720935 CTV720933:CTV720935 DDR720933:DDR720935 DNN720933:DNN720935 DXJ720933:DXJ720935 EHF720933:EHF720935 ERB720933:ERB720935 FAX720933:FAX720935 FKT720933:FKT720935 FUP720933:FUP720935 GEL720933:GEL720935 GOH720933:GOH720935 GYD720933:GYD720935 HHZ720933:HHZ720935 HRV720933:HRV720935 IBR720933:IBR720935 ILN720933:ILN720935 IVJ720933:IVJ720935 JFF720933:JFF720935 JPB720933:JPB720935 JYX720933:JYX720935 KIT720933:KIT720935 KSP720933:KSP720935 LCL720933:LCL720935 LMH720933:LMH720935 LWD720933:LWD720935 MFZ720933:MFZ720935 MPV720933:MPV720935 MZR720933:MZR720935 NJN720933:NJN720935 NTJ720933:NTJ720935 ODF720933:ODF720935 ONB720933:ONB720935 OWX720933:OWX720935 PGT720933:PGT720935 PQP720933:PQP720935 QAL720933:QAL720935 QKH720933:QKH720935 QUD720933:QUD720935 RDZ720933:RDZ720935 RNV720933:RNV720935 RXR720933:RXR720935 SHN720933:SHN720935 SRJ720933:SRJ720935 TBF720933:TBF720935 TLB720933:TLB720935 TUX720933:TUX720935 UET720933:UET720935 UOP720933:UOP720935 UYL720933:UYL720935 VIH720933:VIH720935 VSD720933:VSD720935 WBZ720933:WBZ720935 WLV720933:WLV720935 WVR720933:WVR720935 J786469:J786471 JF786469:JF786471 TB786469:TB786471 ACX786469:ACX786471 AMT786469:AMT786471 AWP786469:AWP786471 BGL786469:BGL786471 BQH786469:BQH786471 CAD786469:CAD786471 CJZ786469:CJZ786471 CTV786469:CTV786471 DDR786469:DDR786471 DNN786469:DNN786471 DXJ786469:DXJ786471 EHF786469:EHF786471 ERB786469:ERB786471 FAX786469:FAX786471 FKT786469:FKT786471 FUP786469:FUP786471 GEL786469:GEL786471 GOH786469:GOH786471 GYD786469:GYD786471 HHZ786469:HHZ786471 HRV786469:HRV786471 IBR786469:IBR786471 ILN786469:ILN786471 IVJ786469:IVJ786471 JFF786469:JFF786471 JPB786469:JPB786471 JYX786469:JYX786471 KIT786469:KIT786471 KSP786469:KSP786471 LCL786469:LCL786471 LMH786469:LMH786471 LWD786469:LWD786471 MFZ786469:MFZ786471 MPV786469:MPV786471 MZR786469:MZR786471 NJN786469:NJN786471 NTJ786469:NTJ786471 ODF786469:ODF786471 ONB786469:ONB786471 OWX786469:OWX786471 PGT786469:PGT786471 PQP786469:PQP786471 QAL786469:QAL786471 QKH786469:QKH786471 QUD786469:QUD786471 RDZ786469:RDZ786471 RNV786469:RNV786471 RXR786469:RXR786471 SHN786469:SHN786471 SRJ786469:SRJ786471 TBF786469:TBF786471 TLB786469:TLB786471 TUX786469:TUX786471 UET786469:UET786471 UOP786469:UOP786471 UYL786469:UYL786471 VIH786469:VIH786471 VSD786469:VSD786471 WBZ786469:WBZ786471 WLV786469:WLV786471 WVR786469:WVR786471 J852005:J852007 JF852005:JF852007 TB852005:TB852007 ACX852005:ACX852007 AMT852005:AMT852007 AWP852005:AWP852007 BGL852005:BGL852007 BQH852005:BQH852007 CAD852005:CAD852007 CJZ852005:CJZ852007 CTV852005:CTV852007 DDR852005:DDR852007 DNN852005:DNN852007 DXJ852005:DXJ852007 EHF852005:EHF852007 ERB852005:ERB852007 FAX852005:FAX852007 FKT852005:FKT852007 FUP852005:FUP852007 GEL852005:GEL852007 GOH852005:GOH852007 GYD852005:GYD852007 HHZ852005:HHZ852007 HRV852005:HRV852007 IBR852005:IBR852007 ILN852005:ILN852007 IVJ852005:IVJ852007 JFF852005:JFF852007 JPB852005:JPB852007 JYX852005:JYX852007 KIT852005:KIT852007 KSP852005:KSP852007 LCL852005:LCL852007 LMH852005:LMH852007 LWD852005:LWD852007 MFZ852005:MFZ852007 MPV852005:MPV852007 MZR852005:MZR852007 NJN852005:NJN852007 NTJ852005:NTJ852007 ODF852005:ODF852007 ONB852005:ONB852007 OWX852005:OWX852007 PGT852005:PGT852007 PQP852005:PQP852007 QAL852005:QAL852007 QKH852005:QKH852007 QUD852005:QUD852007 RDZ852005:RDZ852007 RNV852005:RNV852007 RXR852005:RXR852007 SHN852005:SHN852007 SRJ852005:SRJ852007 TBF852005:TBF852007 TLB852005:TLB852007 TUX852005:TUX852007 UET852005:UET852007 UOP852005:UOP852007 UYL852005:UYL852007 VIH852005:VIH852007 VSD852005:VSD852007 WBZ852005:WBZ852007 WLV852005:WLV852007 WVR852005:WVR852007 J917541:J917543 JF917541:JF917543 TB917541:TB917543 ACX917541:ACX917543 AMT917541:AMT917543 AWP917541:AWP917543 BGL917541:BGL917543 BQH917541:BQH917543 CAD917541:CAD917543 CJZ917541:CJZ917543 CTV917541:CTV917543 DDR917541:DDR917543 DNN917541:DNN917543 DXJ917541:DXJ917543 EHF917541:EHF917543 ERB917541:ERB917543 FAX917541:FAX917543 FKT917541:FKT917543 FUP917541:FUP917543 GEL917541:GEL917543 GOH917541:GOH917543 GYD917541:GYD917543 HHZ917541:HHZ917543 HRV917541:HRV917543 IBR917541:IBR917543 ILN917541:ILN917543 IVJ917541:IVJ917543 JFF917541:JFF917543 JPB917541:JPB917543 JYX917541:JYX917543 KIT917541:KIT917543 KSP917541:KSP917543 LCL917541:LCL917543 LMH917541:LMH917543 LWD917541:LWD917543 MFZ917541:MFZ917543 MPV917541:MPV917543 MZR917541:MZR917543 NJN917541:NJN917543 NTJ917541:NTJ917543 ODF917541:ODF917543 ONB917541:ONB917543 OWX917541:OWX917543 PGT917541:PGT917543 PQP917541:PQP917543 QAL917541:QAL917543 QKH917541:QKH917543 QUD917541:QUD917543 RDZ917541:RDZ917543 RNV917541:RNV917543 RXR917541:RXR917543 SHN917541:SHN917543 SRJ917541:SRJ917543 TBF917541:TBF917543 TLB917541:TLB917543 TUX917541:TUX917543 UET917541:UET917543 UOP917541:UOP917543 UYL917541:UYL917543 VIH917541:VIH917543 VSD917541:VSD917543 WBZ917541:WBZ917543 WLV917541:WLV917543 WVR917541:WVR917543 J983077:J983079 JF983077:JF983079 TB983077:TB983079 ACX983077:ACX983079 AMT983077:AMT983079 AWP983077:AWP983079 BGL983077:BGL983079 BQH983077:BQH983079 CAD983077:CAD983079 CJZ983077:CJZ983079 CTV983077:CTV983079 DDR983077:DDR983079 DNN983077:DNN983079 DXJ983077:DXJ983079 EHF983077:EHF983079 ERB983077:ERB983079 FAX983077:FAX983079 FKT983077:FKT983079 FUP983077:FUP983079 GEL983077:GEL983079 GOH983077:GOH983079 GYD983077:GYD983079 HHZ983077:HHZ983079 HRV983077:HRV983079 IBR983077:IBR983079 ILN983077:ILN983079 IVJ983077:IVJ983079 JFF983077:JFF983079 JPB983077:JPB983079 JYX983077:JYX983079 KIT983077:KIT983079 KSP983077:KSP983079 LCL983077:LCL983079 LMH983077:LMH983079 LWD983077:LWD983079 MFZ983077:MFZ983079 MPV983077:MPV983079 MZR983077:MZR983079 NJN983077:NJN983079 NTJ983077:NTJ983079 ODF983077:ODF983079 ONB983077:ONB983079 OWX983077:OWX983079 PGT983077:PGT983079 PQP983077:PQP983079 QAL983077:QAL983079 QKH983077:QKH983079 QUD983077:QUD983079 RDZ983077:RDZ983079 RNV983077:RNV983079 RXR983077:RXR983079 SHN983077:SHN983079 SRJ983077:SRJ983079 TBF983077:TBF983079 TLB983077:TLB983079 TUX983077:TUX983079 UET983077:UET983079 UOP983077:UOP983079 UYL983077:UYL983079 VIH983077:VIH983079 VSD983077:VSD983079 WBZ983077:WBZ983079 WLV983077:WLV983079 WVR983077:WVR983079 G21:I24 JC21:JE24 SY21:TA24 ACU21:ACW24 AMQ21:AMS24 AWM21:AWO24 BGI21:BGK24 BQE21:BQG24 CAA21:CAC24 CJW21:CJY24 CTS21:CTU24 DDO21:DDQ24 DNK21:DNM24 DXG21:DXI24 EHC21:EHE24 EQY21:ERA24 FAU21:FAW24 FKQ21:FKS24 FUM21:FUO24 GEI21:GEK24 GOE21:GOG24 GYA21:GYC24 HHW21:HHY24 HRS21:HRU24 IBO21:IBQ24 ILK21:ILM24 IVG21:IVI24 JFC21:JFE24 JOY21:JPA24 JYU21:JYW24 KIQ21:KIS24 KSM21:KSO24 LCI21:LCK24 LME21:LMG24 LWA21:LWC24 MFW21:MFY24 MPS21:MPU24 MZO21:MZQ24 NJK21:NJM24 NTG21:NTI24 ODC21:ODE24 OMY21:ONA24 OWU21:OWW24 PGQ21:PGS24 PQM21:PQO24 QAI21:QAK24 QKE21:QKG24 QUA21:QUC24 RDW21:RDY24 RNS21:RNU24 RXO21:RXQ24 SHK21:SHM24 SRG21:SRI24 TBC21:TBE24 TKY21:TLA24 TUU21:TUW24 UEQ21:UES24 UOM21:UOO24 UYI21:UYK24 VIE21:VIG24 VSA21:VSC24 WBW21:WBY24 WLS21:WLU24 WVO21:WVQ24 G65557:I65560 JC65557:JE65560 SY65557:TA65560 ACU65557:ACW65560 AMQ65557:AMS65560 AWM65557:AWO65560 BGI65557:BGK65560 BQE65557:BQG65560 CAA65557:CAC65560 CJW65557:CJY65560 CTS65557:CTU65560 DDO65557:DDQ65560 DNK65557:DNM65560 DXG65557:DXI65560 EHC65557:EHE65560 EQY65557:ERA65560 FAU65557:FAW65560 FKQ65557:FKS65560 FUM65557:FUO65560 GEI65557:GEK65560 GOE65557:GOG65560 GYA65557:GYC65560 HHW65557:HHY65560 HRS65557:HRU65560 IBO65557:IBQ65560 ILK65557:ILM65560 IVG65557:IVI65560 JFC65557:JFE65560 JOY65557:JPA65560 JYU65557:JYW65560 KIQ65557:KIS65560 KSM65557:KSO65560 LCI65557:LCK65560 LME65557:LMG65560 LWA65557:LWC65560 MFW65557:MFY65560 MPS65557:MPU65560 MZO65557:MZQ65560 NJK65557:NJM65560 NTG65557:NTI65560 ODC65557:ODE65560 OMY65557:ONA65560 OWU65557:OWW65560 PGQ65557:PGS65560 PQM65557:PQO65560 QAI65557:QAK65560 QKE65557:QKG65560 QUA65557:QUC65560 RDW65557:RDY65560 RNS65557:RNU65560 RXO65557:RXQ65560 SHK65557:SHM65560 SRG65557:SRI65560 TBC65557:TBE65560 TKY65557:TLA65560 TUU65557:TUW65560 UEQ65557:UES65560 UOM65557:UOO65560 UYI65557:UYK65560 VIE65557:VIG65560 VSA65557:VSC65560 WBW65557:WBY65560 WLS65557:WLU65560 WVO65557:WVQ65560 G131093:I131096 JC131093:JE131096 SY131093:TA131096 ACU131093:ACW131096 AMQ131093:AMS131096 AWM131093:AWO131096 BGI131093:BGK131096 BQE131093:BQG131096 CAA131093:CAC131096 CJW131093:CJY131096 CTS131093:CTU131096 DDO131093:DDQ131096 DNK131093:DNM131096 DXG131093:DXI131096 EHC131093:EHE131096 EQY131093:ERA131096 FAU131093:FAW131096 FKQ131093:FKS131096 FUM131093:FUO131096 GEI131093:GEK131096 GOE131093:GOG131096 GYA131093:GYC131096 HHW131093:HHY131096 HRS131093:HRU131096 IBO131093:IBQ131096 ILK131093:ILM131096 IVG131093:IVI131096 JFC131093:JFE131096 JOY131093:JPA131096 JYU131093:JYW131096 KIQ131093:KIS131096 KSM131093:KSO131096 LCI131093:LCK131096 LME131093:LMG131096 LWA131093:LWC131096 MFW131093:MFY131096 MPS131093:MPU131096 MZO131093:MZQ131096 NJK131093:NJM131096 NTG131093:NTI131096 ODC131093:ODE131096 OMY131093:ONA131096 OWU131093:OWW131096 PGQ131093:PGS131096 PQM131093:PQO131096 QAI131093:QAK131096 QKE131093:QKG131096 QUA131093:QUC131096 RDW131093:RDY131096 RNS131093:RNU131096 RXO131093:RXQ131096 SHK131093:SHM131096 SRG131093:SRI131096 TBC131093:TBE131096 TKY131093:TLA131096 TUU131093:TUW131096 UEQ131093:UES131096 UOM131093:UOO131096 UYI131093:UYK131096 VIE131093:VIG131096 VSA131093:VSC131096 WBW131093:WBY131096 WLS131093:WLU131096 WVO131093:WVQ131096 G196629:I196632 JC196629:JE196632 SY196629:TA196632 ACU196629:ACW196632 AMQ196629:AMS196632 AWM196629:AWO196632 BGI196629:BGK196632 BQE196629:BQG196632 CAA196629:CAC196632 CJW196629:CJY196632 CTS196629:CTU196632 DDO196629:DDQ196632 DNK196629:DNM196632 DXG196629:DXI196632 EHC196629:EHE196632 EQY196629:ERA196632 FAU196629:FAW196632 FKQ196629:FKS196632 FUM196629:FUO196632 GEI196629:GEK196632 GOE196629:GOG196632 GYA196629:GYC196632 HHW196629:HHY196632 HRS196629:HRU196632 IBO196629:IBQ196632 ILK196629:ILM196632 IVG196629:IVI196632 JFC196629:JFE196632 JOY196629:JPA196632 JYU196629:JYW196632 KIQ196629:KIS196632 KSM196629:KSO196632 LCI196629:LCK196632 LME196629:LMG196632 LWA196629:LWC196632 MFW196629:MFY196632 MPS196629:MPU196632 MZO196629:MZQ196632 NJK196629:NJM196632 NTG196629:NTI196632 ODC196629:ODE196632 OMY196629:ONA196632 OWU196629:OWW196632 PGQ196629:PGS196632 PQM196629:PQO196632 QAI196629:QAK196632 QKE196629:QKG196632 QUA196629:QUC196632 RDW196629:RDY196632 RNS196629:RNU196632 RXO196629:RXQ196632 SHK196629:SHM196632 SRG196629:SRI196632 TBC196629:TBE196632 TKY196629:TLA196632 TUU196629:TUW196632 UEQ196629:UES196632 UOM196629:UOO196632 UYI196629:UYK196632 VIE196629:VIG196632 VSA196629:VSC196632 WBW196629:WBY196632 WLS196629:WLU196632 WVO196629:WVQ196632 G262165:I262168 JC262165:JE262168 SY262165:TA262168 ACU262165:ACW262168 AMQ262165:AMS262168 AWM262165:AWO262168 BGI262165:BGK262168 BQE262165:BQG262168 CAA262165:CAC262168 CJW262165:CJY262168 CTS262165:CTU262168 DDO262165:DDQ262168 DNK262165:DNM262168 DXG262165:DXI262168 EHC262165:EHE262168 EQY262165:ERA262168 FAU262165:FAW262168 FKQ262165:FKS262168 FUM262165:FUO262168 GEI262165:GEK262168 GOE262165:GOG262168 GYA262165:GYC262168 HHW262165:HHY262168 HRS262165:HRU262168 IBO262165:IBQ262168 ILK262165:ILM262168 IVG262165:IVI262168 JFC262165:JFE262168 JOY262165:JPA262168 JYU262165:JYW262168 KIQ262165:KIS262168 KSM262165:KSO262168 LCI262165:LCK262168 LME262165:LMG262168 LWA262165:LWC262168 MFW262165:MFY262168 MPS262165:MPU262168 MZO262165:MZQ262168 NJK262165:NJM262168 NTG262165:NTI262168 ODC262165:ODE262168 OMY262165:ONA262168 OWU262165:OWW262168 PGQ262165:PGS262168 PQM262165:PQO262168 QAI262165:QAK262168 QKE262165:QKG262168 QUA262165:QUC262168 RDW262165:RDY262168 RNS262165:RNU262168 RXO262165:RXQ262168 SHK262165:SHM262168 SRG262165:SRI262168 TBC262165:TBE262168 TKY262165:TLA262168 TUU262165:TUW262168 UEQ262165:UES262168 UOM262165:UOO262168 UYI262165:UYK262168 VIE262165:VIG262168 VSA262165:VSC262168 WBW262165:WBY262168 WLS262165:WLU262168 WVO262165:WVQ262168 G327701:I327704 JC327701:JE327704 SY327701:TA327704 ACU327701:ACW327704 AMQ327701:AMS327704 AWM327701:AWO327704 BGI327701:BGK327704 BQE327701:BQG327704 CAA327701:CAC327704 CJW327701:CJY327704 CTS327701:CTU327704 DDO327701:DDQ327704 DNK327701:DNM327704 DXG327701:DXI327704 EHC327701:EHE327704 EQY327701:ERA327704 FAU327701:FAW327704 FKQ327701:FKS327704 FUM327701:FUO327704 GEI327701:GEK327704 GOE327701:GOG327704 GYA327701:GYC327704 HHW327701:HHY327704 HRS327701:HRU327704 IBO327701:IBQ327704 ILK327701:ILM327704 IVG327701:IVI327704 JFC327701:JFE327704 JOY327701:JPA327704 JYU327701:JYW327704 KIQ327701:KIS327704 KSM327701:KSO327704 LCI327701:LCK327704 LME327701:LMG327704 LWA327701:LWC327704 MFW327701:MFY327704 MPS327701:MPU327704 MZO327701:MZQ327704 NJK327701:NJM327704 NTG327701:NTI327704 ODC327701:ODE327704 OMY327701:ONA327704 OWU327701:OWW327704 PGQ327701:PGS327704 PQM327701:PQO327704 QAI327701:QAK327704 QKE327701:QKG327704 QUA327701:QUC327704 RDW327701:RDY327704 RNS327701:RNU327704 RXO327701:RXQ327704 SHK327701:SHM327704 SRG327701:SRI327704 TBC327701:TBE327704 TKY327701:TLA327704 TUU327701:TUW327704 UEQ327701:UES327704 UOM327701:UOO327704 UYI327701:UYK327704 VIE327701:VIG327704 VSA327701:VSC327704 WBW327701:WBY327704 WLS327701:WLU327704 WVO327701:WVQ327704 G393237:I393240 JC393237:JE393240 SY393237:TA393240 ACU393237:ACW393240 AMQ393237:AMS393240 AWM393237:AWO393240 BGI393237:BGK393240 BQE393237:BQG393240 CAA393237:CAC393240 CJW393237:CJY393240 CTS393237:CTU393240 DDO393237:DDQ393240 DNK393237:DNM393240 DXG393237:DXI393240 EHC393237:EHE393240 EQY393237:ERA393240 FAU393237:FAW393240 FKQ393237:FKS393240 FUM393237:FUO393240 GEI393237:GEK393240 GOE393237:GOG393240 GYA393237:GYC393240 HHW393237:HHY393240 HRS393237:HRU393240 IBO393237:IBQ393240 ILK393237:ILM393240 IVG393237:IVI393240 JFC393237:JFE393240 JOY393237:JPA393240 JYU393237:JYW393240 KIQ393237:KIS393240 KSM393237:KSO393240 LCI393237:LCK393240 LME393237:LMG393240 LWA393237:LWC393240 MFW393237:MFY393240 MPS393237:MPU393240 MZO393237:MZQ393240 NJK393237:NJM393240 NTG393237:NTI393240 ODC393237:ODE393240 OMY393237:ONA393240 OWU393237:OWW393240 PGQ393237:PGS393240 PQM393237:PQO393240 QAI393237:QAK393240 QKE393237:QKG393240 QUA393237:QUC393240 RDW393237:RDY393240 RNS393237:RNU393240 RXO393237:RXQ393240 SHK393237:SHM393240 SRG393237:SRI393240 TBC393237:TBE393240 TKY393237:TLA393240 TUU393237:TUW393240 UEQ393237:UES393240 UOM393237:UOO393240 UYI393237:UYK393240 VIE393237:VIG393240 VSA393237:VSC393240 WBW393237:WBY393240 WLS393237:WLU393240 WVO393237:WVQ393240 G458773:I458776 JC458773:JE458776 SY458773:TA458776 ACU458773:ACW458776 AMQ458773:AMS458776 AWM458773:AWO458776 BGI458773:BGK458776 BQE458773:BQG458776 CAA458773:CAC458776 CJW458773:CJY458776 CTS458773:CTU458776 DDO458773:DDQ458776 DNK458773:DNM458776 DXG458773:DXI458776 EHC458773:EHE458776 EQY458773:ERA458776 FAU458773:FAW458776 FKQ458773:FKS458776 FUM458773:FUO458776 GEI458773:GEK458776 GOE458773:GOG458776 GYA458773:GYC458776 HHW458773:HHY458776 HRS458773:HRU458776 IBO458773:IBQ458776 ILK458773:ILM458776 IVG458773:IVI458776 JFC458773:JFE458776 JOY458773:JPA458776 JYU458773:JYW458776 KIQ458773:KIS458776 KSM458773:KSO458776 LCI458773:LCK458776 LME458773:LMG458776 LWA458773:LWC458776 MFW458773:MFY458776 MPS458773:MPU458776 MZO458773:MZQ458776 NJK458773:NJM458776 NTG458773:NTI458776 ODC458773:ODE458776 OMY458773:ONA458776 OWU458773:OWW458776 PGQ458773:PGS458776 PQM458773:PQO458776 QAI458773:QAK458776 QKE458773:QKG458776 QUA458773:QUC458776 RDW458773:RDY458776 RNS458773:RNU458776 RXO458773:RXQ458776 SHK458773:SHM458776 SRG458773:SRI458776 TBC458773:TBE458776 TKY458773:TLA458776 TUU458773:TUW458776 UEQ458773:UES458776 UOM458773:UOO458776 UYI458773:UYK458776 VIE458773:VIG458776 VSA458773:VSC458776 WBW458773:WBY458776 WLS458773:WLU458776 WVO458773:WVQ458776 G524309:I524312 JC524309:JE524312 SY524309:TA524312 ACU524309:ACW524312 AMQ524309:AMS524312 AWM524309:AWO524312 BGI524309:BGK524312 BQE524309:BQG524312 CAA524309:CAC524312 CJW524309:CJY524312 CTS524309:CTU524312 DDO524309:DDQ524312 DNK524309:DNM524312 DXG524309:DXI524312 EHC524309:EHE524312 EQY524309:ERA524312 FAU524309:FAW524312 FKQ524309:FKS524312 FUM524309:FUO524312 GEI524309:GEK524312 GOE524309:GOG524312 GYA524309:GYC524312 HHW524309:HHY524312 HRS524309:HRU524312 IBO524309:IBQ524312 ILK524309:ILM524312 IVG524309:IVI524312 JFC524309:JFE524312 JOY524309:JPA524312 JYU524309:JYW524312 KIQ524309:KIS524312 KSM524309:KSO524312 LCI524309:LCK524312 LME524309:LMG524312 LWA524309:LWC524312 MFW524309:MFY524312 MPS524309:MPU524312 MZO524309:MZQ524312 NJK524309:NJM524312 NTG524309:NTI524312 ODC524309:ODE524312 OMY524309:ONA524312 OWU524309:OWW524312 PGQ524309:PGS524312 PQM524309:PQO524312 QAI524309:QAK524312 QKE524309:QKG524312 QUA524309:QUC524312 RDW524309:RDY524312 RNS524309:RNU524312 RXO524309:RXQ524312 SHK524309:SHM524312 SRG524309:SRI524312 TBC524309:TBE524312 TKY524309:TLA524312 TUU524309:TUW524312 UEQ524309:UES524312 UOM524309:UOO524312 UYI524309:UYK524312 VIE524309:VIG524312 VSA524309:VSC524312 WBW524309:WBY524312 WLS524309:WLU524312 WVO524309:WVQ524312 G589845:I589848 JC589845:JE589848 SY589845:TA589848 ACU589845:ACW589848 AMQ589845:AMS589848 AWM589845:AWO589848 BGI589845:BGK589848 BQE589845:BQG589848 CAA589845:CAC589848 CJW589845:CJY589848 CTS589845:CTU589848 DDO589845:DDQ589848 DNK589845:DNM589848 DXG589845:DXI589848 EHC589845:EHE589848 EQY589845:ERA589848 FAU589845:FAW589848 FKQ589845:FKS589848 FUM589845:FUO589848 GEI589845:GEK589848 GOE589845:GOG589848 GYA589845:GYC589848 HHW589845:HHY589848 HRS589845:HRU589848 IBO589845:IBQ589848 ILK589845:ILM589848 IVG589845:IVI589848 JFC589845:JFE589848 JOY589845:JPA589848 JYU589845:JYW589848 KIQ589845:KIS589848 KSM589845:KSO589848 LCI589845:LCK589848 LME589845:LMG589848 LWA589845:LWC589848 MFW589845:MFY589848 MPS589845:MPU589848 MZO589845:MZQ589848 NJK589845:NJM589848 NTG589845:NTI589848 ODC589845:ODE589848 OMY589845:ONA589848 OWU589845:OWW589848 PGQ589845:PGS589848 PQM589845:PQO589848 QAI589845:QAK589848 QKE589845:QKG589848 QUA589845:QUC589848 RDW589845:RDY589848 RNS589845:RNU589848 RXO589845:RXQ589848 SHK589845:SHM589848 SRG589845:SRI589848 TBC589845:TBE589848 TKY589845:TLA589848 TUU589845:TUW589848 UEQ589845:UES589848 UOM589845:UOO589848 UYI589845:UYK589848 VIE589845:VIG589848 VSA589845:VSC589848 WBW589845:WBY589848 WLS589845:WLU589848 WVO589845:WVQ589848 G655381:I655384 JC655381:JE655384 SY655381:TA655384 ACU655381:ACW655384 AMQ655381:AMS655384 AWM655381:AWO655384 BGI655381:BGK655384 BQE655381:BQG655384 CAA655381:CAC655384 CJW655381:CJY655384 CTS655381:CTU655384 DDO655381:DDQ655384 DNK655381:DNM655384 DXG655381:DXI655384 EHC655381:EHE655384 EQY655381:ERA655384 FAU655381:FAW655384 FKQ655381:FKS655384 FUM655381:FUO655384 GEI655381:GEK655384 GOE655381:GOG655384 GYA655381:GYC655384 HHW655381:HHY655384 HRS655381:HRU655384 IBO655381:IBQ655384 ILK655381:ILM655384 IVG655381:IVI655384 JFC655381:JFE655384 JOY655381:JPA655384 JYU655381:JYW655384 KIQ655381:KIS655384 KSM655381:KSO655384 LCI655381:LCK655384 LME655381:LMG655384 LWA655381:LWC655384 MFW655381:MFY655384 MPS655381:MPU655384 MZO655381:MZQ655384 NJK655381:NJM655384 NTG655381:NTI655384 ODC655381:ODE655384 OMY655381:ONA655384 OWU655381:OWW655384 PGQ655381:PGS655384 PQM655381:PQO655384 QAI655381:QAK655384 QKE655381:QKG655384 QUA655381:QUC655384 RDW655381:RDY655384 RNS655381:RNU655384 RXO655381:RXQ655384 SHK655381:SHM655384 SRG655381:SRI655384 TBC655381:TBE655384 TKY655381:TLA655384 TUU655381:TUW655384 UEQ655381:UES655384 UOM655381:UOO655384 UYI655381:UYK655384 VIE655381:VIG655384 VSA655381:VSC655384 WBW655381:WBY655384 WLS655381:WLU655384 WVO655381:WVQ655384 G720917:I720920 JC720917:JE720920 SY720917:TA720920 ACU720917:ACW720920 AMQ720917:AMS720920 AWM720917:AWO720920 BGI720917:BGK720920 BQE720917:BQG720920 CAA720917:CAC720920 CJW720917:CJY720920 CTS720917:CTU720920 DDO720917:DDQ720920 DNK720917:DNM720920 DXG720917:DXI720920 EHC720917:EHE720920 EQY720917:ERA720920 FAU720917:FAW720920 FKQ720917:FKS720920 FUM720917:FUO720920 GEI720917:GEK720920 GOE720917:GOG720920 GYA720917:GYC720920 HHW720917:HHY720920 HRS720917:HRU720920 IBO720917:IBQ720920 ILK720917:ILM720920 IVG720917:IVI720920 JFC720917:JFE720920 JOY720917:JPA720920 JYU720917:JYW720920 KIQ720917:KIS720920 KSM720917:KSO720920 LCI720917:LCK720920 LME720917:LMG720920 LWA720917:LWC720920 MFW720917:MFY720920 MPS720917:MPU720920 MZO720917:MZQ720920 NJK720917:NJM720920 NTG720917:NTI720920 ODC720917:ODE720920 OMY720917:ONA720920 OWU720917:OWW720920 PGQ720917:PGS720920 PQM720917:PQO720920 QAI720917:QAK720920 QKE720917:QKG720920 QUA720917:QUC720920 RDW720917:RDY720920 RNS720917:RNU720920 RXO720917:RXQ720920 SHK720917:SHM720920 SRG720917:SRI720920 TBC720917:TBE720920 TKY720917:TLA720920 TUU720917:TUW720920 UEQ720917:UES720920 UOM720917:UOO720920 UYI720917:UYK720920 VIE720917:VIG720920 VSA720917:VSC720920 WBW720917:WBY720920 WLS720917:WLU720920 WVO720917:WVQ720920 G786453:I786456 JC786453:JE786456 SY786453:TA786456 ACU786453:ACW786456 AMQ786453:AMS786456 AWM786453:AWO786456 BGI786453:BGK786456 BQE786453:BQG786456 CAA786453:CAC786456 CJW786453:CJY786456 CTS786453:CTU786456 DDO786453:DDQ786456 DNK786453:DNM786456 DXG786453:DXI786456 EHC786453:EHE786456 EQY786453:ERA786456 FAU786453:FAW786456 FKQ786453:FKS786456 FUM786453:FUO786456 GEI786453:GEK786456 GOE786453:GOG786456 GYA786453:GYC786456 HHW786453:HHY786456 HRS786453:HRU786456 IBO786453:IBQ786456 ILK786453:ILM786456 IVG786453:IVI786456 JFC786453:JFE786456 JOY786453:JPA786456 JYU786453:JYW786456 KIQ786453:KIS786456 KSM786453:KSO786456 LCI786453:LCK786456 LME786453:LMG786456 LWA786453:LWC786456 MFW786453:MFY786456 MPS786453:MPU786456 MZO786453:MZQ786456 NJK786453:NJM786456 NTG786453:NTI786456 ODC786453:ODE786456 OMY786453:ONA786456 OWU786453:OWW786456 PGQ786453:PGS786456 PQM786453:PQO786456 QAI786453:QAK786456 QKE786453:QKG786456 QUA786453:QUC786456 RDW786453:RDY786456 RNS786453:RNU786456 RXO786453:RXQ786456 SHK786453:SHM786456 SRG786453:SRI786456 TBC786453:TBE786456 TKY786453:TLA786456 TUU786453:TUW786456 UEQ786453:UES786456 UOM786453:UOO786456 UYI786453:UYK786456 VIE786453:VIG786456 VSA786453:VSC786456 WBW786453:WBY786456 WLS786453:WLU786456 WVO786453:WVQ786456 G851989:I851992 JC851989:JE851992 SY851989:TA851992 ACU851989:ACW851992 AMQ851989:AMS851992 AWM851989:AWO851992 BGI851989:BGK851992 BQE851989:BQG851992 CAA851989:CAC851992 CJW851989:CJY851992 CTS851989:CTU851992 DDO851989:DDQ851992 DNK851989:DNM851992 DXG851989:DXI851992 EHC851989:EHE851992 EQY851989:ERA851992 FAU851989:FAW851992 FKQ851989:FKS851992 FUM851989:FUO851992 GEI851989:GEK851992 GOE851989:GOG851992 GYA851989:GYC851992 HHW851989:HHY851992 HRS851989:HRU851992 IBO851989:IBQ851992 ILK851989:ILM851992 IVG851989:IVI851992 JFC851989:JFE851992 JOY851989:JPA851992 JYU851989:JYW851992 KIQ851989:KIS851992 KSM851989:KSO851992 LCI851989:LCK851992 LME851989:LMG851992 LWA851989:LWC851992 MFW851989:MFY851992 MPS851989:MPU851992 MZO851989:MZQ851992 NJK851989:NJM851992 NTG851989:NTI851992 ODC851989:ODE851992 OMY851989:ONA851992 OWU851989:OWW851992 PGQ851989:PGS851992 PQM851989:PQO851992 QAI851989:QAK851992 QKE851989:QKG851992 QUA851989:QUC851992 RDW851989:RDY851992 RNS851989:RNU851992 RXO851989:RXQ851992 SHK851989:SHM851992 SRG851989:SRI851992 TBC851989:TBE851992 TKY851989:TLA851992 TUU851989:TUW851992 UEQ851989:UES851992 UOM851989:UOO851992 UYI851989:UYK851992 VIE851989:VIG851992 VSA851989:VSC851992 WBW851989:WBY851992 WLS851989:WLU851992 WVO851989:WVQ851992 G917525:I917528 JC917525:JE917528 SY917525:TA917528 ACU917525:ACW917528 AMQ917525:AMS917528 AWM917525:AWO917528 BGI917525:BGK917528 BQE917525:BQG917528 CAA917525:CAC917528 CJW917525:CJY917528 CTS917525:CTU917528 DDO917525:DDQ917528 DNK917525:DNM917528 DXG917525:DXI917528 EHC917525:EHE917528 EQY917525:ERA917528 FAU917525:FAW917528 FKQ917525:FKS917528 FUM917525:FUO917528 GEI917525:GEK917528 GOE917525:GOG917528 GYA917525:GYC917528 HHW917525:HHY917528 HRS917525:HRU917528 IBO917525:IBQ917528 ILK917525:ILM917528 IVG917525:IVI917528 JFC917525:JFE917528 JOY917525:JPA917528 JYU917525:JYW917528 KIQ917525:KIS917528 KSM917525:KSO917528 LCI917525:LCK917528 LME917525:LMG917528 LWA917525:LWC917528 MFW917525:MFY917528 MPS917525:MPU917528 MZO917525:MZQ917528 NJK917525:NJM917528 NTG917525:NTI917528 ODC917525:ODE917528 OMY917525:ONA917528 OWU917525:OWW917528 PGQ917525:PGS917528 PQM917525:PQO917528 QAI917525:QAK917528 QKE917525:QKG917528 QUA917525:QUC917528 RDW917525:RDY917528 RNS917525:RNU917528 RXO917525:RXQ917528 SHK917525:SHM917528 SRG917525:SRI917528 TBC917525:TBE917528 TKY917525:TLA917528 TUU917525:TUW917528 UEQ917525:UES917528 UOM917525:UOO917528 UYI917525:UYK917528 VIE917525:VIG917528 VSA917525:VSC917528 WBW917525:WBY917528 WLS917525:WLU917528 WVO917525:WVQ917528 G983061:I983064 JC983061:JE983064 SY983061:TA983064 ACU983061:ACW983064 AMQ983061:AMS983064 AWM983061:AWO983064 BGI983061:BGK983064 BQE983061:BQG983064 CAA983061:CAC983064 CJW983061:CJY983064 CTS983061:CTU983064 DDO983061:DDQ983064 DNK983061:DNM983064 DXG983061:DXI983064 EHC983061:EHE983064 EQY983061:ERA983064 FAU983061:FAW983064 FKQ983061:FKS983064 FUM983061:FUO983064 GEI983061:GEK983064 GOE983061:GOG983064 GYA983061:GYC983064 HHW983061:HHY983064 HRS983061:HRU983064 IBO983061:IBQ983064 ILK983061:ILM983064 IVG983061:IVI983064 JFC983061:JFE983064 JOY983061:JPA983064 JYU983061:JYW983064 KIQ983061:KIS983064 KSM983061:KSO983064 LCI983061:LCK983064 LME983061:LMG983064 LWA983061:LWC983064 MFW983061:MFY983064 MPS983061:MPU983064 MZO983061:MZQ983064 NJK983061:NJM983064 NTG983061:NTI983064 ODC983061:ODE983064 OMY983061:ONA983064 OWU983061:OWW983064 PGQ983061:PGS983064 PQM983061:PQO983064 QAI983061:QAK983064 QKE983061:QKG983064 QUA983061:QUC983064 RDW983061:RDY983064 RNS983061:RNU983064 RXO983061:RXQ983064 SHK983061:SHM983064 SRG983061:SRI983064 TBC983061:TBE983064 TKY983061:TLA983064 TUU983061:TUW983064 UEQ983061:UES983064 UOM983061:UOO983064 UYI983061:UYK983064 VIE983061:VIG983064 VSA983061:VSC983064 WBW983061:WBY983064 WLS983061:WLU983064 WVO983061:WVQ983064 F21:F26 JB21:JB26 SX21:SX26 ACT21:ACT26 AMP21:AMP26 AWL21:AWL26 BGH21:BGH26 BQD21:BQD26 BZZ21:BZZ26 CJV21:CJV26 CTR21:CTR26 DDN21:DDN26 DNJ21:DNJ26 DXF21:DXF26 EHB21:EHB26 EQX21:EQX26 FAT21:FAT26 FKP21:FKP26 FUL21:FUL26 GEH21:GEH26 GOD21:GOD26 GXZ21:GXZ26 HHV21:HHV26 HRR21:HRR26 IBN21:IBN26 ILJ21:ILJ26 IVF21:IVF26 JFB21:JFB26 JOX21:JOX26 JYT21:JYT26 KIP21:KIP26 KSL21:KSL26 LCH21:LCH26 LMD21:LMD26 LVZ21:LVZ26 MFV21:MFV26 MPR21:MPR26 MZN21:MZN26 NJJ21:NJJ26 NTF21:NTF26 ODB21:ODB26 OMX21:OMX26 OWT21:OWT26 PGP21:PGP26 PQL21:PQL26 QAH21:QAH26 QKD21:QKD26 QTZ21:QTZ26 RDV21:RDV26 RNR21:RNR26 RXN21:RXN26 SHJ21:SHJ26 SRF21:SRF26 TBB21:TBB26 TKX21:TKX26 TUT21:TUT26 UEP21:UEP26 UOL21:UOL26 UYH21:UYH26 VID21:VID26 VRZ21:VRZ26 WBV21:WBV26 WLR21:WLR26 WVN21:WVN26 F65557:F65562 JB65557:JB65562 SX65557:SX65562 ACT65557:ACT65562 AMP65557:AMP65562 AWL65557:AWL65562 BGH65557:BGH65562 BQD65557:BQD65562 BZZ65557:BZZ65562 CJV65557:CJV65562 CTR65557:CTR65562 DDN65557:DDN65562 DNJ65557:DNJ65562 DXF65557:DXF65562 EHB65557:EHB65562 EQX65557:EQX65562 FAT65557:FAT65562 FKP65557:FKP65562 FUL65557:FUL65562 GEH65557:GEH65562 GOD65557:GOD65562 GXZ65557:GXZ65562 HHV65557:HHV65562 HRR65557:HRR65562 IBN65557:IBN65562 ILJ65557:ILJ65562 IVF65557:IVF65562 JFB65557:JFB65562 JOX65557:JOX65562 JYT65557:JYT65562 KIP65557:KIP65562 KSL65557:KSL65562 LCH65557:LCH65562 LMD65557:LMD65562 LVZ65557:LVZ65562 MFV65557:MFV65562 MPR65557:MPR65562 MZN65557:MZN65562 NJJ65557:NJJ65562 NTF65557:NTF65562 ODB65557:ODB65562 OMX65557:OMX65562 OWT65557:OWT65562 PGP65557:PGP65562 PQL65557:PQL65562 QAH65557:QAH65562 QKD65557:QKD65562 QTZ65557:QTZ65562 RDV65557:RDV65562 RNR65557:RNR65562 RXN65557:RXN65562 SHJ65557:SHJ65562 SRF65557:SRF65562 TBB65557:TBB65562 TKX65557:TKX65562 TUT65557:TUT65562 UEP65557:UEP65562 UOL65557:UOL65562 UYH65557:UYH65562 VID65557:VID65562 VRZ65557:VRZ65562 WBV65557:WBV65562 WLR65557:WLR65562 WVN65557:WVN65562 F131093:F131098 JB131093:JB131098 SX131093:SX131098 ACT131093:ACT131098 AMP131093:AMP131098 AWL131093:AWL131098 BGH131093:BGH131098 BQD131093:BQD131098 BZZ131093:BZZ131098 CJV131093:CJV131098 CTR131093:CTR131098 DDN131093:DDN131098 DNJ131093:DNJ131098 DXF131093:DXF131098 EHB131093:EHB131098 EQX131093:EQX131098 FAT131093:FAT131098 FKP131093:FKP131098 FUL131093:FUL131098 GEH131093:GEH131098 GOD131093:GOD131098 GXZ131093:GXZ131098 HHV131093:HHV131098 HRR131093:HRR131098 IBN131093:IBN131098 ILJ131093:ILJ131098 IVF131093:IVF131098 JFB131093:JFB131098 JOX131093:JOX131098 JYT131093:JYT131098 KIP131093:KIP131098 KSL131093:KSL131098 LCH131093:LCH131098 LMD131093:LMD131098 LVZ131093:LVZ131098 MFV131093:MFV131098 MPR131093:MPR131098 MZN131093:MZN131098 NJJ131093:NJJ131098 NTF131093:NTF131098 ODB131093:ODB131098 OMX131093:OMX131098 OWT131093:OWT131098 PGP131093:PGP131098 PQL131093:PQL131098 QAH131093:QAH131098 QKD131093:QKD131098 QTZ131093:QTZ131098 RDV131093:RDV131098 RNR131093:RNR131098 RXN131093:RXN131098 SHJ131093:SHJ131098 SRF131093:SRF131098 TBB131093:TBB131098 TKX131093:TKX131098 TUT131093:TUT131098 UEP131093:UEP131098 UOL131093:UOL131098 UYH131093:UYH131098 VID131093:VID131098 VRZ131093:VRZ131098 WBV131093:WBV131098 WLR131093:WLR131098 WVN131093:WVN131098 F196629:F196634 JB196629:JB196634 SX196629:SX196634 ACT196629:ACT196634 AMP196629:AMP196634 AWL196629:AWL196634 BGH196629:BGH196634 BQD196629:BQD196634 BZZ196629:BZZ196634 CJV196629:CJV196634 CTR196629:CTR196634 DDN196629:DDN196634 DNJ196629:DNJ196634 DXF196629:DXF196634 EHB196629:EHB196634 EQX196629:EQX196634 FAT196629:FAT196634 FKP196629:FKP196634 FUL196629:FUL196634 GEH196629:GEH196634 GOD196629:GOD196634 GXZ196629:GXZ196634 HHV196629:HHV196634 HRR196629:HRR196634 IBN196629:IBN196634 ILJ196629:ILJ196634 IVF196629:IVF196634 JFB196629:JFB196634 JOX196629:JOX196634 JYT196629:JYT196634 KIP196629:KIP196634 KSL196629:KSL196634 LCH196629:LCH196634 LMD196629:LMD196634 LVZ196629:LVZ196634 MFV196629:MFV196634 MPR196629:MPR196634 MZN196629:MZN196634 NJJ196629:NJJ196634 NTF196629:NTF196634 ODB196629:ODB196634 OMX196629:OMX196634 OWT196629:OWT196634 PGP196629:PGP196634 PQL196629:PQL196634 QAH196629:QAH196634 QKD196629:QKD196634 QTZ196629:QTZ196634 RDV196629:RDV196634 RNR196629:RNR196634 RXN196629:RXN196634 SHJ196629:SHJ196634 SRF196629:SRF196634 TBB196629:TBB196634 TKX196629:TKX196634 TUT196629:TUT196634 UEP196629:UEP196634 UOL196629:UOL196634 UYH196629:UYH196634 VID196629:VID196634 VRZ196629:VRZ196634 WBV196629:WBV196634 WLR196629:WLR196634 WVN196629:WVN196634 F262165:F262170 JB262165:JB262170 SX262165:SX262170 ACT262165:ACT262170 AMP262165:AMP262170 AWL262165:AWL262170 BGH262165:BGH262170 BQD262165:BQD262170 BZZ262165:BZZ262170 CJV262165:CJV262170 CTR262165:CTR262170 DDN262165:DDN262170 DNJ262165:DNJ262170 DXF262165:DXF262170 EHB262165:EHB262170 EQX262165:EQX262170 FAT262165:FAT262170 FKP262165:FKP262170 FUL262165:FUL262170 GEH262165:GEH262170 GOD262165:GOD262170 GXZ262165:GXZ262170 HHV262165:HHV262170 HRR262165:HRR262170 IBN262165:IBN262170 ILJ262165:ILJ262170 IVF262165:IVF262170 JFB262165:JFB262170 JOX262165:JOX262170 JYT262165:JYT262170 KIP262165:KIP262170 KSL262165:KSL262170 LCH262165:LCH262170 LMD262165:LMD262170 LVZ262165:LVZ262170 MFV262165:MFV262170 MPR262165:MPR262170 MZN262165:MZN262170 NJJ262165:NJJ262170 NTF262165:NTF262170 ODB262165:ODB262170 OMX262165:OMX262170 OWT262165:OWT262170 PGP262165:PGP262170 PQL262165:PQL262170 QAH262165:QAH262170 QKD262165:QKD262170 QTZ262165:QTZ262170 RDV262165:RDV262170 RNR262165:RNR262170 RXN262165:RXN262170 SHJ262165:SHJ262170 SRF262165:SRF262170 TBB262165:TBB262170 TKX262165:TKX262170 TUT262165:TUT262170 UEP262165:UEP262170 UOL262165:UOL262170 UYH262165:UYH262170 VID262165:VID262170 VRZ262165:VRZ262170 WBV262165:WBV262170 WLR262165:WLR262170 WVN262165:WVN262170 F327701:F327706 JB327701:JB327706 SX327701:SX327706 ACT327701:ACT327706 AMP327701:AMP327706 AWL327701:AWL327706 BGH327701:BGH327706 BQD327701:BQD327706 BZZ327701:BZZ327706 CJV327701:CJV327706 CTR327701:CTR327706 DDN327701:DDN327706 DNJ327701:DNJ327706 DXF327701:DXF327706 EHB327701:EHB327706 EQX327701:EQX327706 FAT327701:FAT327706 FKP327701:FKP327706 FUL327701:FUL327706 GEH327701:GEH327706 GOD327701:GOD327706 GXZ327701:GXZ327706 HHV327701:HHV327706 HRR327701:HRR327706 IBN327701:IBN327706 ILJ327701:ILJ327706 IVF327701:IVF327706 JFB327701:JFB327706 JOX327701:JOX327706 JYT327701:JYT327706 KIP327701:KIP327706 KSL327701:KSL327706 LCH327701:LCH327706 LMD327701:LMD327706 LVZ327701:LVZ327706 MFV327701:MFV327706 MPR327701:MPR327706 MZN327701:MZN327706 NJJ327701:NJJ327706 NTF327701:NTF327706 ODB327701:ODB327706 OMX327701:OMX327706 OWT327701:OWT327706 PGP327701:PGP327706 PQL327701:PQL327706 QAH327701:QAH327706 QKD327701:QKD327706 QTZ327701:QTZ327706 RDV327701:RDV327706 RNR327701:RNR327706 RXN327701:RXN327706 SHJ327701:SHJ327706 SRF327701:SRF327706 TBB327701:TBB327706 TKX327701:TKX327706 TUT327701:TUT327706 UEP327701:UEP327706 UOL327701:UOL327706 UYH327701:UYH327706 VID327701:VID327706 VRZ327701:VRZ327706 WBV327701:WBV327706 WLR327701:WLR327706 WVN327701:WVN327706 F393237:F393242 JB393237:JB393242 SX393237:SX393242 ACT393237:ACT393242 AMP393237:AMP393242 AWL393237:AWL393242 BGH393237:BGH393242 BQD393237:BQD393242 BZZ393237:BZZ393242 CJV393237:CJV393242 CTR393237:CTR393242 DDN393237:DDN393242 DNJ393237:DNJ393242 DXF393237:DXF393242 EHB393237:EHB393242 EQX393237:EQX393242 FAT393237:FAT393242 FKP393237:FKP393242 FUL393237:FUL393242 GEH393237:GEH393242 GOD393237:GOD393242 GXZ393237:GXZ393242 HHV393237:HHV393242 HRR393237:HRR393242 IBN393237:IBN393242 ILJ393237:ILJ393242 IVF393237:IVF393242 JFB393237:JFB393242 JOX393237:JOX393242 JYT393237:JYT393242 KIP393237:KIP393242 KSL393237:KSL393242 LCH393237:LCH393242 LMD393237:LMD393242 LVZ393237:LVZ393242 MFV393237:MFV393242 MPR393237:MPR393242 MZN393237:MZN393242 NJJ393237:NJJ393242 NTF393237:NTF393242 ODB393237:ODB393242 OMX393237:OMX393242 OWT393237:OWT393242 PGP393237:PGP393242 PQL393237:PQL393242 QAH393237:QAH393242 QKD393237:QKD393242 QTZ393237:QTZ393242 RDV393237:RDV393242 RNR393237:RNR393242 RXN393237:RXN393242 SHJ393237:SHJ393242 SRF393237:SRF393242 TBB393237:TBB393242 TKX393237:TKX393242 TUT393237:TUT393242 UEP393237:UEP393242 UOL393237:UOL393242 UYH393237:UYH393242 VID393237:VID393242 VRZ393237:VRZ393242 WBV393237:WBV393242 WLR393237:WLR393242 WVN393237:WVN393242 F458773:F458778 JB458773:JB458778 SX458773:SX458778 ACT458773:ACT458778 AMP458773:AMP458778 AWL458773:AWL458778 BGH458773:BGH458778 BQD458773:BQD458778 BZZ458773:BZZ458778 CJV458773:CJV458778 CTR458773:CTR458778 DDN458773:DDN458778 DNJ458773:DNJ458778 DXF458773:DXF458778 EHB458773:EHB458778 EQX458773:EQX458778 FAT458773:FAT458778 FKP458773:FKP458778 FUL458773:FUL458778 GEH458773:GEH458778 GOD458773:GOD458778 GXZ458773:GXZ458778 HHV458773:HHV458778 HRR458773:HRR458778 IBN458773:IBN458778 ILJ458773:ILJ458778 IVF458773:IVF458778 JFB458773:JFB458778 JOX458773:JOX458778 JYT458773:JYT458778 KIP458773:KIP458778 KSL458773:KSL458778 LCH458773:LCH458778 LMD458773:LMD458778 LVZ458773:LVZ458778 MFV458773:MFV458778 MPR458773:MPR458778 MZN458773:MZN458778 NJJ458773:NJJ458778 NTF458773:NTF458778 ODB458773:ODB458778 OMX458773:OMX458778 OWT458773:OWT458778 PGP458773:PGP458778 PQL458773:PQL458778 QAH458773:QAH458778 QKD458773:QKD458778 QTZ458773:QTZ458778 RDV458773:RDV458778 RNR458773:RNR458778 RXN458773:RXN458778 SHJ458773:SHJ458778 SRF458773:SRF458778 TBB458773:TBB458778 TKX458773:TKX458778 TUT458773:TUT458778 UEP458773:UEP458778 UOL458773:UOL458778 UYH458773:UYH458778 VID458773:VID458778 VRZ458773:VRZ458778 WBV458773:WBV458778 WLR458773:WLR458778 WVN458773:WVN458778 F524309:F524314 JB524309:JB524314 SX524309:SX524314 ACT524309:ACT524314 AMP524309:AMP524314 AWL524309:AWL524314 BGH524309:BGH524314 BQD524309:BQD524314 BZZ524309:BZZ524314 CJV524309:CJV524314 CTR524309:CTR524314 DDN524309:DDN524314 DNJ524309:DNJ524314 DXF524309:DXF524314 EHB524309:EHB524314 EQX524309:EQX524314 FAT524309:FAT524314 FKP524309:FKP524314 FUL524309:FUL524314 GEH524309:GEH524314 GOD524309:GOD524314 GXZ524309:GXZ524314 HHV524309:HHV524314 HRR524309:HRR524314 IBN524309:IBN524314 ILJ524309:ILJ524314 IVF524309:IVF524314 JFB524309:JFB524314 JOX524309:JOX524314 JYT524309:JYT524314 KIP524309:KIP524314 KSL524309:KSL524314 LCH524309:LCH524314 LMD524309:LMD524314 LVZ524309:LVZ524314 MFV524309:MFV524314 MPR524309:MPR524314 MZN524309:MZN524314 NJJ524309:NJJ524314 NTF524309:NTF524314 ODB524309:ODB524314 OMX524309:OMX524314 OWT524309:OWT524314 PGP524309:PGP524314 PQL524309:PQL524314 QAH524309:QAH524314 QKD524309:QKD524314 QTZ524309:QTZ524314 RDV524309:RDV524314 RNR524309:RNR524314 RXN524309:RXN524314 SHJ524309:SHJ524314 SRF524309:SRF524314 TBB524309:TBB524314 TKX524309:TKX524314 TUT524309:TUT524314 UEP524309:UEP524314 UOL524309:UOL524314 UYH524309:UYH524314 VID524309:VID524314 VRZ524309:VRZ524314 WBV524309:WBV524314 WLR524309:WLR524314 WVN524309:WVN524314 F589845:F589850 JB589845:JB589850 SX589845:SX589850 ACT589845:ACT589850 AMP589845:AMP589850 AWL589845:AWL589850 BGH589845:BGH589850 BQD589845:BQD589850 BZZ589845:BZZ589850 CJV589845:CJV589850 CTR589845:CTR589850 DDN589845:DDN589850 DNJ589845:DNJ589850 DXF589845:DXF589850 EHB589845:EHB589850 EQX589845:EQX589850 FAT589845:FAT589850 FKP589845:FKP589850 FUL589845:FUL589850 GEH589845:GEH589850 GOD589845:GOD589850 GXZ589845:GXZ589850 HHV589845:HHV589850 HRR589845:HRR589850 IBN589845:IBN589850 ILJ589845:ILJ589850 IVF589845:IVF589850 JFB589845:JFB589850 JOX589845:JOX589850 JYT589845:JYT589850 KIP589845:KIP589850 KSL589845:KSL589850 LCH589845:LCH589850 LMD589845:LMD589850 LVZ589845:LVZ589850 MFV589845:MFV589850 MPR589845:MPR589850 MZN589845:MZN589850 NJJ589845:NJJ589850 NTF589845:NTF589850 ODB589845:ODB589850 OMX589845:OMX589850 OWT589845:OWT589850 PGP589845:PGP589850 PQL589845:PQL589850 QAH589845:QAH589850 QKD589845:QKD589850 QTZ589845:QTZ589850 RDV589845:RDV589850 RNR589845:RNR589850 RXN589845:RXN589850 SHJ589845:SHJ589850 SRF589845:SRF589850 TBB589845:TBB589850 TKX589845:TKX589850 TUT589845:TUT589850 UEP589845:UEP589850 UOL589845:UOL589850 UYH589845:UYH589850 VID589845:VID589850 VRZ589845:VRZ589850 WBV589845:WBV589850 WLR589845:WLR589850 WVN589845:WVN589850 F655381:F655386 JB655381:JB655386 SX655381:SX655386 ACT655381:ACT655386 AMP655381:AMP655386 AWL655381:AWL655386 BGH655381:BGH655386 BQD655381:BQD655386 BZZ655381:BZZ655386 CJV655381:CJV655386 CTR655381:CTR655386 DDN655381:DDN655386 DNJ655381:DNJ655386 DXF655381:DXF655386 EHB655381:EHB655386 EQX655381:EQX655386 FAT655381:FAT655386 FKP655381:FKP655386 FUL655381:FUL655386 GEH655381:GEH655386 GOD655381:GOD655386 GXZ655381:GXZ655386 HHV655381:HHV655386 HRR655381:HRR655386 IBN655381:IBN655386 ILJ655381:ILJ655386 IVF655381:IVF655386 JFB655381:JFB655386 JOX655381:JOX655386 JYT655381:JYT655386 KIP655381:KIP655386 KSL655381:KSL655386 LCH655381:LCH655386 LMD655381:LMD655386 LVZ655381:LVZ655386 MFV655381:MFV655386 MPR655381:MPR655386 MZN655381:MZN655386 NJJ655381:NJJ655386 NTF655381:NTF655386 ODB655381:ODB655386 OMX655381:OMX655386 OWT655381:OWT655386 PGP655381:PGP655386 PQL655381:PQL655386 QAH655381:QAH655386 QKD655381:QKD655386 QTZ655381:QTZ655386 RDV655381:RDV655386 RNR655381:RNR655386 RXN655381:RXN655386 SHJ655381:SHJ655386 SRF655381:SRF655386 TBB655381:TBB655386 TKX655381:TKX655386 TUT655381:TUT655386 UEP655381:UEP655386 UOL655381:UOL655386 UYH655381:UYH655386 VID655381:VID655386 VRZ655381:VRZ655386 WBV655381:WBV655386 WLR655381:WLR655386 WVN655381:WVN655386 F720917:F720922 JB720917:JB720922 SX720917:SX720922 ACT720917:ACT720922 AMP720917:AMP720922 AWL720917:AWL720922 BGH720917:BGH720922 BQD720917:BQD720922 BZZ720917:BZZ720922 CJV720917:CJV720922 CTR720917:CTR720922 DDN720917:DDN720922 DNJ720917:DNJ720922 DXF720917:DXF720922 EHB720917:EHB720922 EQX720917:EQX720922 FAT720917:FAT720922 FKP720917:FKP720922 FUL720917:FUL720922 GEH720917:GEH720922 GOD720917:GOD720922 GXZ720917:GXZ720922 HHV720917:HHV720922 HRR720917:HRR720922 IBN720917:IBN720922 ILJ720917:ILJ720922 IVF720917:IVF720922 JFB720917:JFB720922 JOX720917:JOX720922 JYT720917:JYT720922 KIP720917:KIP720922 KSL720917:KSL720922 LCH720917:LCH720922 LMD720917:LMD720922 LVZ720917:LVZ720922 MFV720917:MFV720922 MPR720917:MPR720922 MZN720917:MZN720922 NJJ720917:NJJ720922 NTF720917:NTF720922 ODB720917:ODB720922 OMX720917:OMX720922 OWT720917:OWT720922 PGP720917:PGP720922 PQL720917:PQL720922 QAH720917:QAH720922 QKD720917:QKD720922 QTZ720917:QTZ720922 RDV720917:RDV720922 RNR720917:RNR720922 RXN720917:RXN720922 SHJ720917:SHJ720922 SRF720917:SRF720922 TBB720917:TBB720922 TKX720917:TKX720922 TUT720917:TUT720922 UEP720917:UEP720922 UOL720917:UOL720922 UYH720917:UYH720922 VID720917:VID720922 VRZ720917:VRZ720922 WBV720917:WBV720922 WLR720917:WLR720922 WVN720917:WVN720922 F786453:F786458 JB786453:JB786458 SX786453:SX786458 ACT786453:ACT786458 AMP786453:AMP786458 AWL786453:AWL786458 BGH786453:BGH786458 BQD786453:BQD786458 BZZ786453:BZZ786458 CJV786453:CJV786458 CTR786453:CTR786458 DDN786453:DDN786458 DNJ786453:DNJ786458 DXF786453:DXF786458 EHB786453:EHB786458 EQX786453:EQX786458 FAT786453:FAT786458 FKP786453:FKP786458 FUL786453:FUL786458 GEH786453:GEH786458 GOD786453:GOD786458 GXZ786453:GXZ786458 HHV786453:HHV786458 HRR786453:HRR786458 IBN786453:IBN786458 ILJ786453:ILJ786458 IVF786453:IVF786458 JFB786453:JFB786458 JOX786453:JOX786458 JYT786453:JYT786458 KIP786453:KIP786458 KSL786453:KSL786458 LCH786453:LCH786458 LMD786453:LMD786458 LVZ786453:LVZ786458 MFV786453:MFV786458 MPR786453:MPR786458 MZN786453:MZN786458 NJJ786453:NJJ786458 NTF786453:NTF786458 ODB786453:ODB786458 OMX786453:OMX786458 OWT786453:OWT786458 PGP786453:PGP786458 PQL786453:PQL786458 QAH786453:QAH786458 QKD786453:QKD786458 QTZ786453:QTZ786458 RDV786453:RDV786458 RNR786453:RNR786458 RXN786453:RXN786458 SHJ786453:SHJ786458 SRF786453:SRF786458 TBB786453:TBB786458 TKX786453:TKX786458 TUT786453:TUT786458 UEP786453:UEP786458 UOL786453:UOL786458 UYH786453:UYH786458 VID786453:VID786458 VRZ786453:VRZ786458 WBV786453:WBV786458 WLR786453:WLR786458 WVN786453:WVN786458 F851989:F851994 JB851989:JB851994 SX851989:SX851994 ACT851989:ACT851994 AMP851989:AMP851994 AWL851989:AWL851994 BGH851989:BGH851994 BQD851989:BQD851994 BZZ851989:BZZ851994 CJV851989:CJV851994 CTR851989:CTR851994 DDN851989:DDN851994 DNJ851989:DNJ851994 DXF851989:DXF851994 EHB851989:EHB851994 EQX851989:EQX851994 FAT851989:FAT851994 FKP851989:FKP851994 FUL851989:FUL851994 GEH851989:GEH851994 GOD851989:GOD851994 GXZ851989:GXZ851994 HHV851989:HHV851994 HRR851989:HRR851994 IBN851989:IBN851994 ILJ851989:ILJ851994 IVF851989:IVF851994 JFB851989:JFB851994 JOX851989:JOX851994 JYT851989:JYT851994 KIP851989:KIP851994 KSL851989:KSL851994 LCH851989:LCH851994 LMD851989:LMD851994 LVZ851989:LVZ851994 MFV851989:MFV851994 MPR851989:MPR851994 MZN851989:MZN851994 NJJ851989:NJJ851994 NTF851989:NTF851994 ODB851989:ODB851994 OMX851989:OMX851994 OWT851989:OWT851994 PGP851989:PGP851994 PQL851989:PQL851994 QAH851989:QAH851994 QKD851989:QKD851994 QTZ851989:QTZ851994 RDV851989:RDV851994 RNR851989:RNR851994 RXN851989:RXN851994 SHJ851989:SHJ851994 SRF851989:SRF851994 TBB851989:TBB851994 TKX851989:TKX851994 TUT851989:TUT851994 UEP851989:UEP851994 UOL851989:UOL851994 UYH851989:UYH851994 VID851989:VID851994 VRZ851989:VRZ851994 WBV851989:WBV851994 WLR851989:WLR851994 WVN851989:WVN851994 F917525:F917530 JB917525:JB917530 SX917525:SX917530 ACT917525:ACT917530 AMP917525:AMP917530 AWL917525:AWL917530 BGH917525:BGH917530 BQD917525:BQD917530 BZZ917525:BZZ917530 CJV917525:CJV917530 CTR917525:CTR917530 DDN917525:DDN917530 DNJ917525:DNJ917530 DXF917525:DXF917530 EHB917525:EHB917530 EQX917525:EQX917530 FAT917525:FAT917530 FKP917525:FKP917530 FUL917525:FUL917530 GEH917525:GEH917530 GOD917525:GOD917530 GXZ917525:GXZ917530 HHV917525:HHV917530 HRR917525:HRR917530 IBN917525:IBN917530 ILJ917525:ILJ917530 IVF917525:IVF917530 JFB917525:JFB917530 JOX917525:JOX917530 JYT917525:JYT917530 KIP917525:KIP917530 KSL917525:KSL917530 LCH917525:LCH917530 LMD917525:LMD917530 LVZ917525:LVZ917530 MFV917525:MFV917530 MPR917525:MPR917530 MZN917525:MZN917530 NJJ917525:NJJ917530 NTF917525:NTF917530 ODB917525:ODB917530 OMX917525:OMX917530 OWT917525:OWT917530 PGP917525:PGP917530 PQL917525:PQL917530 QAH917525:QAH917530 QKD917525:QKD917530 QTZ917525:QTZ917530 RDV917525:RDV917530 RNR917525:RNR917530 RXN917525:RXN917530 SHJ917525:SHJ917530 SRF917525:SRF917530 TBB917525:TBB917530 TKX917525:TKX917530 TUT917525:TUT917530 UEP917525:UEP917530 UOL917525:UOL917530 UYH917525:UYH917530 VID917525:VID917530 VRZ917525:VRZ917530 WBV917525:WBV917530 WLR917525:WLR917530 WVN917525:WVN917530 F983061:F983066 JB983061:JB983066 SX983061:SX983066 ACT983061:ACT983066 AMP983061:AMP983066 AWL983061:AWL983066 BGH983061:BGH983066 BQD983061:BQD983066 BZZ983061:BZZ983066 CJV983061:CJV983066 CTR983061:CTR983066 DDN983061:DDN983066 DNJ983061:DNJ983066 DXF983061:DXF983066 EHB983061:EHB983066 EQX983061:EQX983066 FAT983061:FAT983066 FKP983061:FKP983066 FUL983061:FUL983066 GEH983061:GEH983066 GOD983061:GOD983066 GXZ983061:GXZ983066 HHV983061:HHV983066 HRR983061:HRR983066 IBN983061:IBN983066 ILJ983061:ILJ983066 IVF983061:IVF983066 JFB983061:JFB983066 JOX983061:JOX983066 JYT983061:JYT983066 KIP983061:KIP983066 KSL983061:KSL983066 LCH983061:LCH983066 LMD983061:LMD983066 LVZ983061:LVZ983066 MFV983061:MFV983066 MPR983061:MPR983066 MZN983061:MZN983066 NJJ983061:NJJ983066 NTF983061:NTF983066 ODB983061:ODB983066 OMX983061:OMX983066 OWT983061:OWT983066 PGP983061:PGP983066 PQL983061:PQL983066 QAH983061:QAH983066 QKD983061:QKD983066 QTZ983061:QTZ983066 RDV983061:RDV983066 RNR983061:RNR983066 RXN983061:RXN983066 SHJ983061:SHJ983066 SRF983061:SRF983066 TBB983061:TBB983066 TKX983061:TKX983066 TUT983061:TUT983066 UEP983061:UEP983066 UOL983061:UOL983066 UYH983061:UYH983066 VID983061:VID983066 VRZ983061:VRZ983066 WBV983061:WBV983066 WLR983061:WLR983066 WVN983061:WVN983066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J21:J26 JF21:JF26 TB21:TB26 ACX21:ACX26 AMT21:AMT26 AWP21:AWP26 BGL21:BGL26 BQH21:BQH26 CAD21:CAD26 CJZ21:CJZ26 CTV21:CTV26 DDR21:DDR26 DNN21:DNN26 DXJ21:DXJ26 EHF21:EHF26 ERB21:ERB26 FAX21:FAX26 FKT21:FKT26 FUP21:FUP26 GEL21:GEL26 GOH21:GOH26 GYD21:GYD26 HHZ21:HHZ26 HRV21:HRV26 IBR21:IBR26 ILN21:ILN26 IVJ21:IVJ26 JFF21:JFF26 JPB21:JPB26 JYX21:JYX26 KIT21:KIT26 KSP21:KSP26 LCL21:LCL26 LMH21:LMH26 LWD21:LWD26 MFZ21:MFZ26 MPV21:MPV26 MZR21:MZR26 NJN21:NJN26 NTJ21:NTJ26 ODF21:ODF26 ONB21:ONB26 OWX21:OWX26 PGT21:PGT26 PQP21:PQP26 QAL21:QAL26 QKH21:QKH26 QUD21:QUD26 RDZ21:RDZ26 RNV21:RNV26 RXR21:RXR26 SHN21:SHN26 SRJ21:SRJ26 TBF21:TBF26 TLB21:TLB26 TUX21:TUX26 UET21:UET26 UOP21:UOP26 UYL21:UYL26 VIH21:VIH26 VSD21:VSD26 WBZ21:WBZ26 WLV21:WLV26 WVR21:WVR26 J65557:J65562 JF65557:JF65562 TB65557:TB65562 ACX65557:ACX65562 AMT65557:AMT65562 AWP65557:AWP65562 BGL65557:BGL65562 BQH65557:BQH65562 CAD65557:CAD65562 CJZ65557:CJZ65562 CTV65557:CTV65562 DDR65557:DDR65562 DNN65557:DNN65562 DXJ65557:DXJ65562 EHF65557:EHF65562 ERB65557:ERB65562 FAX65557:FAX65562 FKT65557:FKT65562 FUP65557:FUP65562 GEL65557:GEL65562 GOH65557:GOH65562 GYD65557:GYD65562 HHZ65557:HHZ65562 HRV65557:HRV65562 IBR65557:IBR65562 ILN65557:ILN65562 IVJ65557:IVJ65562 JFF65557:JFF65562 JPB65557:JPB65562 JYX65557:JYX65562 KIT65557:KIT65562 KSP65557:KSP65562 LCL65557:LCL65562 LMH65557:LMH65562 LWD65557:LWD65562 MFZ65557:MFZ65562 MPV65557:MPV65562 MZR65557:MZR65562 NJN65557:NJN65562 NTJ65557:NTJ65562 ODF65557:ODF65562 ONB65557:ONB65562 OWX65557:OWX65562 PGT65557:PGT65562 PQP65557:PQP65562 QAL65557:QAL65562 QKH65557:QKH65562 QUD65557:QUD65562 RDZ65557:RDZ65562 RNV65557:RNV65562 RXR65557:RXR65562 SHN65557:SHN65562 SRJ65557:SRJ65562 TBF65557:TBF65562 TLB65557:TLB65562 TUX65557:TUX65562 UET65557:UET65562 UOP65557:UOP65562 UYL65557:UYL65562 VIH65557:VIH65562 VSD65557:VSD65562 WBZ65557:WBZ65562 WLV65557:WLV65562 WVR65557:WVR65562 J131093:J131098 JF131093:JF131098 TB131093:TB131098 ACX131093:ACX131098 AMT131093:AMT131098 AWP131093:AWP131098 BGL131093:BGL131098 BQH131093:BQH131098 CAD131093:CAD131098 CJZ131093:CJZ131098 CTV131093:CTV131098 DDR131093:DDR131098 DNN131093:DNN131098 DXJ131093:DXJ131098 EHF131093:EHF131098 ERB131093:ERB131098 FAX131093:FAX131098 FKT131093:FKT131098 FUP131093:FUP131098 GEL131093:GEL131098 GOH131093:GOH131098 GYD131093:GYD131098 HHZ131093:HHZ131098 HRV131093:HRV131098 IBR131093:IBR131098 ILN131093:ILN131098 IVJ131093:IVJ131098 JFF131093:JFF131098 JPB131093:JPB131098 JYX131093:JYX131098 KIT131093:KIT131098 KSP131093:KSP131098 LCL131093:LCL131098 LMH131093:LMH131098 LWD131093:LWD131098 MFZ131093:MFZ131098 MPV131093:MPV131098 MZR131093:MZR131098 NJN131093:NJN131098 NTJ131093:NTJ131098 ODF131093:ODF131098 ONB131093:ONB131098 OWX131093:OWX131098 PGT131093:PGT131098 PQP131093:PQP131098 QAL131093:QAL131098 QKH131093:QKH131098 QUD131093:QUD131098 RDZ131093:RDZ131098 RNV131093:RNV131098 RXR131093:RXR131098 SHN131093:SHN131098 SRJ131093:SRJ131098 TBF131093:TBF131098 TLB131093:TLB131098 TUX131093:TUX131098 UET131093:UET131098 UOP131093:UOP131098 UYL131093:UYL131098 VIH131093:VIH131098 VSD131093:VSD131098 WBZ131093:WBZ131098 WLV131093:WLV131098 WVR131093:WVR131098 J196629:J196634 JF196629:JF196634 TB196629:TB196634 ACX196629:ACX196634 AMT196629:AMT196634 AWP196629:AWP196634 BGL196629:BGL196634 BQH196629:BQH196634 CAD196629:CAD196634 CJZ196629:CJZ196634 CTV196629:CTV196634 DDR196629:DDR196634 DNN196629:DNN196634 DXJ196629:DXJ196634 EHF196629:EHF196634 ERB196629:ERB196634 FAX196629:FAX196634 FKT196629:FKT196634 FUP196629:FUP196634 GEL196629:GEL196634 GOH196629:GOH196634 GYD196629:GYD196634 HHZ196629:HHZ196634 HRV196629:HRV196634 IBR196629:IBR196634 ILN196629:ILN196634 IVJ196629:IVJ196634 JFF196629:JFF196634 JPB196629:JPB196634 JYX196629:JYX196634 KIT196629:KIT196634 KSP196629:KSP196634 LCL196629:LCL196634 LMH196629:LMH196634 LWD196629:LWD196634 MFZ196629:MFZ196634 MPV196629:MPV196634 MZR196629:MZR196634 NJN196629:NJN196634 NTJ196629:NTJ196634 ODF196629:ODF196634 ONB196629:ONB196634 OWX196629:OWX196634 PGT196629:PGT196634 PQP196629:PQP196634 QAL196629:QAL196634 QKH196629:QKH196634 QUD196629:QUD196634 RDZ196629:RDZ196634 RNV196629:RNV196634 RXR196629:RXR196634 SHN196629:SHN196634 SRJ196629:SRJ196634 TBF196629:TBF196634 TLB196629:TLB196634 TUX196629:TUX196634 UET196629:UET196634 UOP196629:UOP196634 UYL196629:UYL196634 VIH196629:VIH196634 VSD196629:VSD196634 WBZ196629:WBZ196634 WLV196629:WLV196634 WVR196629:WVR196634 J262165:J262170 JF262165:JF262170 TB262165:TB262170 ACX262165:ACX262170 AMT262165:AMT262170 AWP262165:AWP262170 BGL262165:BGL262170 BQH262165:BQH262170 CAD262165:CAD262170 CJZ262165:CJZ262170 CTV262165:CTV262170 DDR262165:DDR262170 DNN262165:DNN262170 DXJ262165:DXJ262170 EHF262165:EHF262170 ERB262165:ERB262170 FAX262165:FAX262170 FKT262165:FKT262170 FUP262165:FUP262170 GEL262165:GEL262170 GOH262165:GOH262170 GYD262165:GYD262170 HHZ262165:HHZ262170 HRV262165:HRV262170 IBR262165:IBR262170 ILN262165:ILN262170 IVJ262165:IVJ262170 JFF262165:JFF262170 JPB262165:JPB262170 JYX262165:JYX262170 KIT262165:KIT262170 KSP262165:KSP262170 LCL262165:LCL262170 LMH262165:LMH262170 LWD262165:LWD262170 MFZ262165:MFZ262170 MPV262165:MPV262170 MZR262165:MZR262170 NJN262165:NJN262170 NTJ262165:NTJ262170 ODF262165:ODF262170 ONB262165:ONB262170 OWX262165:OWX262170 PGT262165:PGT262170 PQP262165:PQP262170 QAL262165:QAL262170 QKH262165:QKH262170 QUD262165:QUD262170 RDZ262165:RDZ262170 RNV262165:RNV262170 RXR262165:RXR262170 SHN262165:SHN262170 SRJ262165:SRJ262170 TBF262165:TBF262170 TLB262165:TLB262170 TUX262165:TUX262170 UET262165:UET262170 UOP262165:UOP262170 UYL262165:UYL262170 VIH262165:VIH262170 VSD262165:VSD262170 WBZ262165:WBZ262170 WLV262165:WLV262170 WVR262165:WVR262170 J327701:J327706 JF327701:JF327706 TB327701:TB327706 ACX327701:ACX327706 AMT327701:AMT327706 AWP327701:AWP327706 BGL327701:BGL327706 BQH327701:BQH327706 CAD327701:CAD327706 CJZ327701:CJZ327706 CTV327701:CTV327706 DDR327701:DDR327706 DNN327701:DNN327706 DXJ327701:DXJ327706 EHF327701:EHF327706 ERB327701:ERB327706 FAX327701:FAX327706 FKT327701:FKT327706 FUP327701:FUP327706 GEL327701:GEL327706 GOH327701:GOH327706 GYD327701:GYD327706 HHZ327701:HHZ327706 HRV327701:HRV327706 IBR327701:IBR327706 ILN327701:ILN327706 IVJ327701:IVJ327706 JFF327701:JFF327706 JPB327701:JPB327706 JYX327701:JYX327706 KIT327701:KIT327706 KSP327701:KSP327706 LCL327701:LCL327706 LMH327701:LMH327706 LWD327701:LWD327706 MFZ327701:MFZ327706 MPV327701:MPV327706 MZR327701:MZR327706 NJN327701:NJN327706 NTJ327701:NTJ327706 ODF327701:ODF327706 ONB327701:ONB327706 OWX327701:OWX327706 PGT327701:PGT327706 PQP327701:PQP327706 QAL327701:QAL327706 QKH327701:QKH327706 QUD327701:QUD327706 RDZ327701:RDZ327706 RNV327701:RNV327706 RXR327701:RXR327706 SHN327701:SHN327706 SRJ327701:SRJ327706 TBF327701:TBF327706 TLB327701:TLB327706 TUX327701:TUX327706 UET327701:UET327706 UOP327701:UOP327706 UYL327701:UYL327706 VIH327701:VIH327706 VSD327701:VSD327706 WBZ327701:WBZ327706 WLV327701:WLV327706 WVR327701:WVR327706 J393237:J393242 JF393237:JF393242 TB393237:TB393242 ACX393237:ACX393242 AMT393237:AMT393242 AWP393237:AWP393242 BGL393237:BGL393242 BQH393237:BQH393242 CAD393237:CAD393242 CJZ393237:CJZ393242 CTV393237:CTV393242 DDR393237:DDR393242 DNN393237:DNN393242 DXJ393237:DXJ393242 EHF393237:EHF393242 ERB393237:ERB393242 FAX393237:FAX393242 FKT393237:FKT393242 FUP393237:FUP393242 GEL393237:GEL393242 GOH393237:GOH393242 GYD393237:GYD393242 HHZ393237:HHZ393242 HRV393237:HRV393242 IBR393237:IBR393242 ILN393237:ILN393242 IVJ393237:IVJ393242 JFF393237:JFF393242 JPB393237:JPB393242 JYX393237:JYX393242 KIT393237:KIT393242 KSP393237:KSP393242 LCL393237:LCL393242 LMH393237:LMH393242 LWD393237:LWD393242 MFZ393237:MFZ393242 MPV393237:MPV393242 MZR393237:MZR393242 NJN393237:NJN393242 NTJ393237:NTJ393242 ODF393237:ODF393242 ONB393237:ONB393242 OWX393237:OWX393242 PGT393237:PGT393242 PQP393237:PQP393242 QAL393237:QAL393242 QKH393237:QKH393242 QUD393237:QUD393242 RDZ393237:RDZ393242 RNV393237:RNV393242 RXR393237:RXR393242 SHN393237:SHN393242 SRJ393237:SRJ393242 TBF393237:TBF393242 TLB393237:TLB393242 TUX393237:TUX393242 UET393237:UET393242 UOP393237:UOP393242 UYL393237:UYL393242 VIH393237:VIH393242 VSD393237:VSD393242 WBZ393237:WBZ393242 WLV393237:WLV393242 WVR393237:WVR393242 J458773:J458778 JF458773:JF458778 TB458773:TB458778 ACX458773:ACX458778 AMT458773:AMT458778 AWP458773:AWP458778 BGL458773:BGL458778 BQH458773:BQH458778 CAD458773:CAD458778 CJZ458773:CJZ458778 CTV458773:CTV458778 DDR458773:DDR458778 DNN458773:DNN458778 DXJ458773:DXJ458778 EHF458773:EHF458778 ERB458773:ERB458778 FAX458773:FAX458778 FKT458773:FKT458778 FUP458773:FUP458778 GEL458773:GEL458778 GOH458773:GOH458778 GYD458773:GYD458778 HHZ458773:HHZ458778 HRV458773:HRV458778 IBR458773:IBR458778 ILN458773:ILN458778 IVJ458773:IVJ458778 JFF458773:JFF458778 JPB458773:JPB458778 JYX458773:JYX458778 KIT458773:KIT458778 KSP458773:KSP458778 LCL458773:LCL458778 LMH458773:LMH458778 LWD458773:LWD458778 MFZ458773:MFZ458778 MPV458773:MPV458778 MZR458773:MZR458778 NJN458773:NJN458778 NTJ458773:NTJ458778 ODF458773:ODF458778 ONB458773:ONB458778 OWX458773:OWX458778 PGT458773:PGT458778 PQP458773:PQP458778 QAL458773:QAL458778 QKH458773:QKH458778 QUD458773:QUD458778 RDZ458773:RDZ458778 RNV458773:RNV458778 RXR458773:RXR458778 SHN458773:SHN458778 SRJ458773:SRJ458778 TBF458773:TBF458778 TLB458773:TLB458778 TUX458773:TUX458778 UET458773:UET458778 UOP458773:UOP458778 UYL458773:UYL458778 VIH458773:VIH458778 VSD458773:VSD458778 WBZ458773:WBZ458778 WLV458773:WLV458778 WVR458773:WVR458778 J524309:J524314 JF524309:JF524314 TB524309:TB524314 ACX524309:ACX524314 AMT524309:AMT524314 AWP524309:AWP524314 BGL524309:BGL524314 BQH524309:BQH524314 CAD524309:CAD524314 CJZ524309:CJZ524314 CTV524309:CTV524314 DDR524309:DDR524314 DNN524309:DNN524314 DXJ524309:DXJ524314 EHF524309:EHF524314 ERB524309:ERB524314 FAX524309:FAX524314 FKT524309:FKT524314 FUP524309:FUP524314 GEL524309:GEL524314 GOH524309:GOH524314 GYD524309:GYD524314 HHZ524309:HHZ524314 HRV524309:HRV524314 IBR524309:IBR524314 ILN524309:ILN524314 IVJ524309:IVJ524314 JFF524309:JFF524314 JPB524309:JPB524314 JYX524309:JYX524314 KIT524309:KIT524314 KSP524309:KSP524314 LCL524309:LCL524314 LMH524309:LMH524314 LWD524309:LWD524314 MFZ524309:MFZ524314 MPV524309:MPV524314 MZR524309:MZR524314 NJN524309:NJN524314 NTJ524309:NTJ524314 ODF524309:ODF524314 ONB524309:ONB524314 OWX524309:OWX524314 PGT524309:PGT524314 PQP524309:PQP524314 QAL524309:QAL524314 QKH524309:QKH524314 QUD524309:QUD524314 RDZ524309:RDZ524314 RNV524309:RNV524314 RXR524309:RXR524314 SHN524309:SHN524314 SRJ524309:SRJ524314 TBF524309:TBF524314 TLB524309:TLB524314 TUX524309:TUX524314 UET524309:UET524314 UOP524309:UOP524314 UYL524309:UYL524314 VIH524309:VIH524314 VSD524309:VSD524314 WBZ524309:WBZ524314 WLV524309:WLV524314 WVR524309:WVR524314 J589845:J589850 JF589845:JF589850 TB589845:TB589850 ACX589845:ACX589850 AMT589845:AMT589850 AWP589845:AWP589850 BGL589845:BGL589850 BQH589845:BQH589850 CAD589845:CAD589850 CJZ589845:CJZ589850 CTV589845:CTV589850 DDR589845:DDR589850 DNN589845:DNN589850 DXJ589845:DXJ589850 EHF589845:EHF589850 ERB589845:ERB589850 FAX589845:FAX589850 FKT589845:FKT589850 FUP589845:FUP589850 GEL589845:GEL589850 GOH589845:GOH589850 GYD589845:GYD589850 HHZ589845:HHZ589850 HRV589845:HRV589850 IBR589845:IBR589850 ILN589845:ILN589850 IVJ589845:IVJ589850 JFF589845:JFF589850 JPB589845:JPB589850 JYX589845:JYX589850 KIT589845:KIT589850 KSP589845:KSP589850 LCL589845:LCL589850 LMH589845:LMH589850 LWD589845:LWD589850 MFZ589845:MFZ589850 MPV589845:MPV589850 MZR589845:MZR589850 NJN589845:NJN589850 NTJ589845:NTJ589850 ODF589845:ODF589850 ONB589845:ONB589850 OWX589845:OWX589850 PGT589845:PGT589850 PQP589845:PQP589850 QAL589845:QAL589850 QKH589845:QKH589850 QUD589845:QUD589850 RDZ589845:RDZ589850 RNV589845:RNV589850 RXR589845:RXR589850 SHN589845:SHN589850 SRJ589845:SRJ589850 TBF589845:TBF589850 TLB589845:TLB589850 TUX589845:TUX589850 UET589845:UET589850 UOP589845:UOP589850 UYL589845:UYL589850 VIH589845:VIH589850 VSD589845:VSD589850 WBZ589845:WBZ589850 WLV589845:WLV589850 WVR589845:WVR589850 J655381:J655386 JF655381:JF655386 TB655381:TB655386 ACX655381:ACX655386 AMT655381:AMT655386 AWP655381:AWP655386 BGL655381:BGL655386 BQH655381:BQH655386 CAD655381:CAD655386 CJZ655381:CJZ655386 CTV655381:CTV655386 DDR655381:DDR655386 DNN655381:DNN655386 DXJ655381:DXJ655386 EHF655381:EHF655386 ERB655381:ERB655386 FAX655381:FAX655386 FKT655381:FKT655386 FUP655381:FUP655386 GEL655381:GEL655386 GOH655381:GOH655386 GYD655381:GYD655386 HHZ655381:HHZ655386 HRV655381:HRV655386 IBR655381:IBR655386 ILN655381:ILN655386 IVJ655381:IVJ655386 JFF655381:JFF655386 JPB655381:JPB655386 JYX655381:JYX655386 KIT655381:KIT655386 KSP655381:KSP655386 LCL655381:LCL655386 LMH655381:LMH655386 LWD655381:LWD655386 MFZ655381:MFZ655386 MPV655381:MPV655386 MZR655381:MZR655386 NJN655381:NJN655386 NTJ655381:NTJ655386 ODF655381:ODF655386 ONB655381:ONB655386 OWX655381:OWX655386 PGT655381:PGT655386 PQP655381:PQP655386 QAL655381:QAL655386 QKH655381:QKH655386 QUD655381:QUD655386 RDZ655381:RDZ655386 RNV655381:RNV655386 RXR655381:RXR655386 SHN655381:SHN655386 SRJ655381:SRJ655386 TBF655381:TBF655386 TLB655381:TLB655386 TUX655381:TUX655386 UET655381:UET655386 UOP655381:UOP655386 UYL655381:UYL655386 VIH655381:VIH655386 VSD655381:VSD655386 WBZ655381:WBZ655386 WLV655381:WLV655386 WVR655381:WVR655386 J720917:J720922 JF720917:JF720922 TB720917:TB720922 ACX720917:ACX720922 AMT720917:AMT720922 AWP720917:AWP720922 BGL720917:BGL720922 BQH720917:BQH720922 CAD720917:CAD720922 CJZ720917:CJZ720922 CTV720917:CTV720922 DDR720917:DDR720922 DNN720917:DNN720922 DXJ720917:DXJ720922 EHF720917:EHF720922 ERB720917:ERB720922 FAX720917:FAX720922 FKT720917:FKT720922 FUP720917:FUP720922 GEL720917:GEL720922 GOH720917:GOH720922 GYD720917:GYD720922 HHZ720917:HHZ720922 HRV720917:HRV720922 IBR720917:IBR720922 ILN720917:ILN720922 IVJ720917:IVJ720922 JFF720917:JFF720922 JPB720917:JPB720922 JYX720917:JYX720922 KIT720917:KIT720922 KSP720917:KSP720922 LCL720917:LCL720922 LMH720917:LMH720922 LWD720917:LWD720922 MFZ720917:MFZ720922 MPV720917:MPV720922 MZR720917:MZR720922 NJN720917:NJN720922 NTJ720917:NTJ720922 ODF720917:ODF720922 ONB720917:ONB720922 OWX720917:OWX720922 PGT720917:PGT720922 PQP720917:PQP720922 QAL720917:QAL720922 QKH720917:QKH720922 QUD720917:QUD720922 RDZ720917:RDZ720922 RNV720917:RNV720922 RXR720917:RXR720922 SHN720917:SHN720922 SRJ720917:SRJ720922 TBF720917:TBF720922 TLB720917:TLB720922 TUX720917:TUX720922 UET720917:UET720922 UOP720917:UOP720922 UYL720917:UYL720922 VIH720917:VIH720922 VSD720917:VSD720922 WBZ720917:WBZ720922 WLV720917:WLV720922 WVR720917:WVR720922 J786453:J786458 JF786453:JF786458 TB786453:TB786458 ACX786453:ACX786458 AMT786453:AMT786458 AWP786453:AWP786458 BGL786453:BGL786458 BQH786453:BQH786458 CAD786453:CAD786458 CJZ786453:CJZ786458 CTV786453:CTV786458 DDR786453:DDR786458 DNN786453:DNN786458 DXJ786453:DXJ786458 EHF786453:EHF786458 ERB786453:ERB786458 FAX786453:FAX786458 FKT786453:FKT786458 FUP786453:FUP786458 GEL786453:GEL786458 GOH786453:GOH786458 GYD786453:GYD786458 HHZ786453:HHZ786458 HRV786453:HRV786458 IBR786453:IBR786458 ILN786453:ILN786458 IVJ786453:IVJ786458 JFF786453:JFF786458 JPB786453:JPB786458 JYX786453:JYX786458 KIT786453:KIT786458 KSP786453:KSP786458 LCL786453:LCL786458 LMH786453:LMH786458 LWD786453:LWD786458 MFZ786453:MFZ786458 MPV786453:MPV786458 MZR786453:MZR786458 NJN786453:NJN786458 NTJ786453:NTJ786458 ODF786453:ODF786458 ONB786453:ONB786458 OWX786453:OWX786458 PGT786453:PGT786458 PQP786453:PQP786458 QAL786453:QAL786458 QKH786453:QKH786458 QUD786453:QUD786458 RDZ786453:RDZ786458 RNV786453:RNV786458 RXR786453:RXR786458 SHN786453:SHN786458 SRJ786453:SRJ786458 TBF786453:TBF786458 TLB786453:TLB786458 TUX786453:TUX786458 UET786453:UET786458 UOP786453:UOP786458 UYL786453:UYL786458 VIH786453:VIH786458 VSD786453:VSD786458 WBZ786453:WBZ786458 WLV786453:WLV786458 WVR786453:WVR786458 J851989:J851994 JF851989:JF851994 TB851989:TB851994 ACX851989:ACX851994 AMT851989:AMT851994 AWP851989:AWP851994 BGL851989:BGL851994 BQH851989:BQH851994 CAD851989:CAD851994 CJZ851989:CJZ851994 CTV851989:CTV851994 DDR851989:DDR851994 DNN851989:DNN851994 DXJ851989:DXJ851994 EHF851989:EHF851994 ERB851989:ERB851994 FAX851989:FAX851994 FKT851989:FKT851994 FUP851989:FUP851994 GEL851989:GEL851994 GOH851989:GOH851994 GYD851989:GYD851994 HHZ851989:HHZ851994 HRV851989:HRV851994 IBR851989:IBR851994 ILN851989:ILN851994 IVJ851989:IVJ851994 JFF851989:JFF851994 JPB851989:JPB851994 JYX851989:JYX851994 KIT851989:KIT851994 KSP851989:KSP851994 LCL851989:LCL851994 LMH851989:LMH851994 LWD851989:LWD851994 MFZ851989:MFZ851994 MPV851989:MPV851994 MZR851989:MZR851994 NJN851989:NJN851994 NTJ851989:NTJ851994 ODF851989:ODF851994 ONB851989:ONB851994 OWX851989:OWX851994 PGT851989:PGT851994 PQP851989:PQP851994 QAL851989:QAL851994 QKH851989:QKH851994 QUD851989:QUD851994 RDZ851989:RDZ851994 RNV851989:RNV851994 RXR851989:RXR851994 SHN851989:SHN851994 SRJ851989:SRJ851994 TBF851989:TBF851994 TLB851989:TLB851994 TUX851989:TUX851994 UET851989:UET851994 UOP851989:UOP851994 UYL851989:UYL851994 VIH851989:VIH851994 VSD851989:VSD851994 WBZ851989:WBZ851994 WLV851989:WLV851994 WVR851989:WVR851994 J917525:J917530 JF917525:JF917530 TB917525:TB917530 ACX917525:ACX917530 AMT917525:AMT917530 AWP917525:AWP917530 BGL917525:BGL917530 BQH917525:BQH917530 CAD917525:CAD917530 CJZ917525:CJZ917530 CTV917525:CTV917530 DDR917525:DDR917530 DNN917525:DNN917530 DXJ917525:DXJ917530 EHF917525:EHF917530 ERB917525:ERB917530 FAX917525:FAX917530 FKT917525:FKT917530 FUP917525:FUP917530 GEL917525:GEL917530 GOH917525:GOH917530 GYD917525:GYD917530 HHZ917525:HHZ917530 HRV917525:HRV917530 IBR917525:IBR917530 ILN917525:ILN917530 IVJ917525:IVJ917530 JFF917525:JFF917530 JPB917525:JPB917530 JYX917525:JYX917530 KIT917525:KIT917530 KSP917525:KSP917530 LCL917525:LCL917530 LMH917525:LMH917530 LWD917525:LWD917530 MFZ917525:MFZ917530 MPV917525:MPV917530 MZR917525:MZR917530 NJN917525:NJN917530 NTJ917525:NTJ917530 ODF917525:ODF917530 ONB917525:ONB917530 OWX917525:OWX917530 PGT917525:PGT917530 PQP917525:PQP917530 QAL917525:QAL917530 QKH917525:QKH917530 QUD917525:QUD917530 RDZ917525:RDZ917530 RNV917525:RNV917530 RXR917525:RXR917530 SHN917525:SHN917530 SRJ917525:SRJ917530 TBF917525:TBF917530 TLB917525:TLB917530 TUX917525:TUX917530 UET917525:UET917530 UOP917525:UOP917530 UYL917525:UYL917530 VIH917525:VIH917530 VSD917525:VSD917530 WBZ917525:WBZ917530 WLV917525:WLV917530 WVR917525:WVR917530 J983061:J983066 JF983061:JF983066 TB983061:TB983066 ACX983061:ACX983066 AMT983061:AMT983066 AWP983061:AWP983066 BGL983061:BGL983066 BQH983061:BQH983066 CAD983061:CAD983066 CJZ983061:CJZ983066 CTV983061:CTV983066 DDR983061:DDR983066 DNN983061:DNN983066 DXJ983061:DXJ983066 EHF983061:EHF983066 ERB983061:ERB983066 FAX983061:FAX983066 FKT983061:FKT983066 FUP983061:FUP983066 GEL983061:GEL983066 GOH983061:GOH983066 GYD983061:GYD983066 HHZ983061:HHZ983066 HRV983061:HRV983066 IBR983061:IBR983066 ILN983061:ILN983066 IVJ983061:IVJ983066 JFF983061:JFF983066 JPB983061:JPB983066 JYX983061:JYX983066 KIT983061:KIT983066 KSP983061:KSP983066 LCL983061:LCL983066 LMH983061:LMH983066 LWD983061:LWD983066 MFZ983061:MFZ983066 MPV983061:MPV983066 MZR983061:MZR983066 NJN983061:NJN983066 NTJ983061:NTJ983066 ODF983061:ODF983066 ONB983061:ONB983066 OWX983061:OWX983066 PGT983061:PGT983066 PQP983061:PQP983066 QAL983061:QAL983066 QKH983061:QKH983066 QUD983061:QUD983066 RDZ983061:RDZ983066 RNV983061:RNV983066 RXR983061:RXR983066 SHN983061:SHN983066 SRJ983061:SRJ983066 TBF983061:TBF983066 TLB983061:TLB983066 TUX983061:TUX983066 UET983061:UET983066 UOP983061:UOP983066 UYL983061:UYL983066 VIH983061:VIH983066 VSD983061:VSD983066 WBZ983061:WBZ983066 WLV983061:WLV983066 WVR983061:WVR983066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I31:I35 JE31:JE35 TA31:TA35 ACW31:ACW35 AMS31:AMS35 AWO31:AWO35 BGK31:BGK35 BQG31:BQG35 CAC31:CAC35 CJY31:CJY35 CTU31:CTU35 DDQ31:DDQ35 DNM31:DNM35 DXI31:DXI35 EHE31:EHE35 ERA31:ERA35 FAW31:FAW35 FKS31:FKS35 FUO31:FUO35 GEK31:GEK35 GOG31:GOG35 GYC31:GYC35 HHY31:HHY35 HRU31:HRU35 IBQ31:IBQ35 ILM31:ILM35 IVI31:IVI35 JFE31:JFE35 JPA31:JPA35 JYW31:JYW35 KIS31:KIS35 KSO31:KSO35 LCK31:LCK35 LMG31:LMG35 LWC31:LWC35 MFY31:MFY35 MPU31:MPU35 MZQ31:MZQ35 NJM31:NJM35 NTI31:NTI35 ODE31:ODE35 ONA31:ONA35 OWW31:OWW35 PGS31:PGS35 PQO31:PQO35 QAK31:QAK35 QKG31:QKG35 QUC31:QUC35 RDY31:RDY35 RNU31:RNU35 RXQ31:RXQ35 SHM31:SHM35 SRI31:SRI35 TBE31:TBE35 TLA31:TLA35 TUW31:TUW35 UES31:UES35 UOO31:UOO35 UYK31:UYK35 VIG31:VIG35 VSC31:VSC35 WBY31:WBY35 WLU31:WLU35 WVQ31:WVQ35 I65567:I65571 JE65567:JE65571 TA65567:TA65571 ACW65567:ACW65571 AMS65567:AMS65571 AWO65567:AWO65571 BGK65567:BGK65571 BQG65567:BQG65571 CAC65567:CAC65571 CJY65567:CJY65571 CTU65567:CTU65571 DDQ65567:DDQ65571 DNM65567:DNM65571 DXI65567:DXI65571 EHE65567:EHE65571 ERA65567:ERA65571 FAW65567:FAW65571 FKS65567:FKS65571 FUO65567:FUO65571 GEK65567:GEK65571 GOG65567:GOG65571 GYC65567:GYC65571 HHY65567:HHY65571 HRU65567:HRU65571 IBQ65567:IBQ65571 ILM65567:ILM65571 IVI65567:IVI65571 JFE65567:JFE65571 JPA65567:JPA65571 JYW65567:JYW65571 KIS65567:KIS65571 KSO65567:KSO65571 LCK65567:LCK65571 LMG65567:LMG65571 LWC65567:LWC65571 MFY65567:MFY65571 MPU65567:MPU65571 MZQ65567:MZQ65571 NJM65567:NJM65571 NTI65567:NTI65571 ODE65567:ODE65571 ONA65567:ONA65571 OWW65567:OWW65571 PGS65567:PGS65571 PQO65567:PQO65571 QAK65567:QAK65571 QKG65567:QKG65571 QUC65567:QUC65571 RDY65567:RDY65571 RNU65567:RNU65571 RXQ65567:RXQ65571 SHM65567:SHM65571 SRI65567:SRI65571 TBE65567:TBE65571 TLA65567:TLA65571 TUW65567:TUW65571 UES65567:UES65571 UOO65567:UOO65571 UYK65567:UYK65571 VIG65567:VIG65571 VSC65567:VSC65571 WBY65567:WBY65571 WLU65567:WLU65571 WVQ65567:WVQ65571 I131103:I131107 JE131103:JE131107 TA131103:TA131107 ACW131103:ACW131107 AMS131103:AMS131107 AWO131103:AWO131107 BGK131103:BGK131107 BQG131103:BQG131107 CAC131103:CAC131107 CJY131103:CJY131107 CTU131103:CTU131107 DDQ131103:DDQ131107 DNM131103:DNM131107 DXI131103:DXI131107 EHE131103:EHE131107 ERA131103:ERA131107 FAW131103:FAW131107 FKS131103:FKS131107 FUO131103:FUO131107 GEK131103:GEK131107 GOG131103:GOG131107 GYC131103:GYC131107 HHY131103:HHY131107 HRU131103:HRU131107 IBQ131103:IBQ131107 ILM131103:ILM131107 IVI131103:IVI131107 JFE131103:JFE131107 JPA131103:JPA131107 JYW131103:JYW131107 KIS131103:KIS131107 KSO131103:KSO131107 LCK131103:LCK131107 LMG131103:LMG131107 LWC131103:LWC131107 MFY131103:MFY131107 MPU131103:MPU131107 MZQ131103:MZQ131107 NJM131103:NJM131107 NTI131103:NTI131107 ODE131103:ODE131107 ONA131103:ONA131107 OWW131103:OWW131107 PGS131103:PGS131107 PQO131103:PQO131107 QAK131103:QAK131107 QKG131103:QKG131107 QUC131103:QUC131107 RDY131103:RDY131107 RNU131103:RNU131107 RXQ131103:RXQ131107 SHM131103:SHM131107 SRI131103:SRI131107 TBE131103:TBE131107 TLA131103:TLA131107 TUW131103:TUW131107 UES131103:UES131107 UOO131103:UOO131107 UYK131103:UYK131107 VIG131103:VIG131107 VSC131103:VSC131107 WBY131103:WBY131107 WLU131103:WLU131107 WVQ131103:WVQ131107 I196639:I196643 JE196639:JE196643 TA196639:TA196643 ACW196639:ACW196643 AMS196639:AMS196643 AWO196639:AWO196643 BGK196639:BGK196643 BQG196639:BQG196643 CAC196639:CAC196643 CJY196639:CJY196643 CTU196639:CTU196643 DDQ196639:DDQ196643 DNM196639:DNM196643 DXI196639:DXI196643 EHE196639:EHE196643 ERA196639:ERA196643 FAW196639:FAW196643 FKS196639:FKS196643 FUO196639:FUO196643 GEK196639:GEK196643 GOG196639:GOG196643 GYC196639:GYC196643 HHY196639:HHY196643 HRU196639:HRU196643 IBQ196639:IBQ196643 ILM196639:ILM196643 IVI196639:IVI196643 JFE196639:JFE196643 JPA196639:JPA196643 JYW196639:JYW196643 KIS196639:KIS196643 KSO196639:KSO196643 LCK196639:LCK196643 LMG196639:LMG196643 LWC196639:LWC196643 MFY196639:MFY196643 MPU196639:MPU196643 MZQ196639:MZQ196643 NJM196639:NJM196643 NTI196639:NTI196643 ODE196639:ODE196643 ONA196639:ONA196643 OWW196639:OWW196643 PGS196639:PGS196643 PQO196639:PQO196643 QAK196639:QAK196643 QKG196639:QKG196643 QUC196639:QUC196643 RDY196639:RDY196643 RNU196639:RNU196643 RXQ196639:RXQ196643 SHM196639:SHM196643 SRI196639:SRI196643 TBE196639:TBE196643 TLA196639:TLA196643 TUW196639:TUW196643 UES196639:UES196643 UOO196639:UOO196643 UYK196639:UYK196643 VIG196639:VIG196643 VSC196639:VSC196643 WBY196639:WBY196643 WLU196639:WLU196643 WVQ196639:WVQ196643 I262175:I262179 JE262175:JE262179 TA262175:TA262179 ACW262175:ACW262179 AMS262175:AMS262179 AWO262175:AWO262179 BGK262175:BGK262179 BQG262175:BQG262179 CAC262175:CAC262179 CJY262175:CJY262179 CTU262175:CTU262179 DDQ262175:DDQ262179 DNM262175:DNM262179 DXI262175:DXI262179 EHE262175:EHE262179 ERA262175:ERA262179 FAW262175:FAW262179 FKS262175:FKS262179 FUO262175:FUO262179 GEK262175:GEK262179 GOG262175:GOG262179 GYC262175:GYC262179 HHY262175:HHY262179 HRU262175:HRU262179 IBQ262175:IBQ262179 ILM262175:ILM262179 IVI262175:IVI262179 JFE262175:JFE262179 JPA262175:JPA262179 JYW262175:JYW262179 KIS262175:KIS262179 KSO262175:KSO262179 LCK262175:LCK262179 LMG262175:LMG262179 LWC262175:LWC262179 MFY262175:MFY262179 MPU262175:MPU262179 MZQ262175:MZQ262179 NJM262175:NJM262179 NTI262175:NTI262179 ODE262175:ODE262179 ONA262175:ONA262179 OWW262175:OWW262179 PGS262175:PGS262179 PQO262175:PQO262179 QAK262175:QAK262179 QKG262175:QKG262179 QUC262175:QUC262179 RDY262175:RDY262179 RNU262175:RNU262179 RXQ262175:RXQ262179 SHM262175:SHM262179 SRI262175:SRI262179 TBE262175:TBE262179 TLA262175:TLA262179 TUW262175:TUW262179 UES262175:UES262179 UOO262175:UOO262179 UYK262175:UYK262179 VIG262175:VIG262179 VSC262175:VSC262179 WBY262175:WBY262179 WLU262175:WLU262179 WVQ262175:WVQ262179 I327711:I327715 JE327711:JE327715 TA327711:TA327715 ACW327711:ACW327715 AMS327711:AMS327715 AWO327711:AWO327715 BGK327711:BGK327715 BQG327711:BQG327715 CAC327711:CAC327715 CJY327711:CJY327715 CTU327711:CTU327715 DDQ327711:DDQ327715 DNM327711:DNM327715 DXI327711:DXI327715 EHE327711:EHE327715 ERA327711:ERA327715 FAW327711:FAW327715 FKS327711:FKS327715 FUO327711:FUO327715 GEK327711:GEK327715 GOG327711:GOG327715 GYC327711:GYC327715 HHY327711:HHY327715 HRU327711:HRU327715 IBQ327711:IBQ327715 ILM327711:ILM327715 IVI327711:IVI327715 JFE327711:JFE327715 JPA327711:JPA327715 JYW327711:JYW327715 KIS327711:KIS327715 KSO327711:KSO327715 LCK327711:LCK327715 LMG327711:LMG327715 LWC327711:LWC327715 MFY327711:MFY327715 MPU327711:MPU327715 MZQ327711:MZQ327715 NJM327711:NJM327715 NTI327711:NTI327715 ODE327711:ODE327715 ONA327711:ONA327715 OWW327711:OWW327715 PGS327711:PGS327715 PQO327711:PQO327715 QAK327711:QAK327715 QKG327711:QKG327715 QUC327711:QUC327715 RDY327711:RDY327715 RNU327711:RNU327715 RXQ327711:RXQ327715 SHM327711:SHM327715 SRI327711:SRI327715 TBE327711:TBE327715 TLA327711:TLA327715 TUW327711:TUW327715 UES327711:UES327715 UOO327711:UOO327715 UYK327711:UYK327715 VIG327711:VIG327715 VSC327711:VSC327715 WBY327711:WBY327715 WLU327711:WLU327715 WVQ327711:WVQ327715 I393247:I393251 JE393247:JE393251 TA393247:TA393251 ACW393247:ACW393251 AMS393247:AMS393251 AWO393247:AWO393251 BGK393247:BGK393251 BQG393247:BQG393251 CAC393247:CAC393251 CJY393247:CJY393251 CTU393247:CTU393251 DDQ393247:DDQ393251 DNM393247:DNM393251 DXI393247:DXI393251 EHE393247:EHE393251 ERA393247:ERA393251 FAW393247:FAW393251 FKS393247:FKS393251 FUO393247:FUO393251 GEK393247:GEK393251 GOG393247:GOG393251 GYC393247:GYC393251 HHY393247:HHY393251 HRU393247:HRU393251 IBQ393247:IBQ393251 ILM393247:ILM393251 IVI393247:IVI393251 JFE393247:JFE393251 JPA393247:JPA393251 JYW393247:JYW393251 KIS393247:KIS393251 KSO393247:KSO393251 LCK393247:LCK393251 LMG393247:LMG393251 LWC393247:LWC393251 MFY393247:MFY393251 MPU393247:MPU393251 MZQ393247:MZQ393251 NJM393247:NJM393251 NTI393247:NTI393251 ODE393247:ODE393251 ONA393247:ONA393251 OWW393247:OWW393251 PGS393247:PGS393251 PQO393247:PQO393251 QAK393247:QAK393251 QKG393247:QKG393251 QUC393247:QUC393251 RDY393247:RDY393251 RNU393247:RNU393251 RXQ393247:RXQ393251 SHM393247:SHM393251 SRI393247:SRI393251 TBE393247:TBE393251 TLA393247:TLA393251 TUW393247:TUW393251 UES393247:UES393251 UOO393247:UOO393251 UYK393247:UYK393251 VIG393247:VIG393251 VSC393247:VSC393251 WBY393247:WBY393251 WLU393247:WLU393251 WVQ393247:WVQ393251 I458783:I458787 JE458783:JE458787 TA458783:TA458787 ACW458783:ACW458787 AMS458783:AMS458787 AWO458783:AWO458787 BGK458783:BGK458787 BQG458783:BQG458787 CAC458783:CAC458787 CJY458783:CJY458787 CTU458783:CTU458787 DDQ458783:DDQ458787 DNM458783:DNM458787 DXI458783:DXI458787 EHE458783:EHE458787 ERA458783:ERA458787 FAW458783:FAW458787 FKS458783:FKS458787 FUO458783:FUO458787 GEK458783:GEK458787 GOG458783:GOG458787 GYC458783:GYC458787 HHY458783:HHY458787 HRU458783:HRU458787 IBQ458783:IBQ458787 ILM458783:ILM458787 IVI458783:IVI458787 JFE458783:JFE458787 JPA458783:JPA458787 JYW458783:JYW458787 KIS458783:KIS458787 KSO458783:KSO458787 LCK458783:LCK458787 LMG458783:LMG458787 LWC458783:LWC458787 MFY458783:MFY458787 MPU458783:MPU458787 MZQ458783:MZQ458787 NJM458783:NJM458787 NTI458783:NTI458787 ODE458783:ODE458787 ONA458783:ONA458787 OWW458783:OWW458787 PGS458783:PGS458787 PQO458783:PQO458787 QAK458783:QAK458787 QKG458783:QKG458787 QUC458783:QUC458787 RDY458783:RDY458787 RNU458783:RNU458787 RXQ458783:RXQ458787 SHM458783:SHM458787 SRI458783:SRI458787 TBE458783:TBE458787 TLA458783:TLA458787 TUW458783:TUW458787 UES458783:UES458787 UOO458783:UOO458787 UYK458783:UYK458787 VIG458783:VIG458787 VSC458783:VSC458787 WBY458783:WBY458787 WLU458783:WLU458787 WVQ458783:WVQ458787 I524319:I524323 JE524319:JE524323 TA524319:TA524323 ACW524319:ACW524323 AMS524319:AMS524323 AWO524319:AWO524323 BGK524319:BGK524323 BQG524319:BQG524323 CAC524319:CAC524323 CJY524319:CJY524323 CTU524319:CTU524323 DDQ524319:DDQ524323 DNM524319:DNM524323 DXI524319:DXI524323 EHE524319:EHE524323 ERA524319:ERA524323 FAW524319:FAW524323 FKS524319:FKS524323 FUO524319:FUO524323 GEK524319:GEK524323 GOG524319:GOG524323 GYC524319:GYC524323 HHY524319:HHY524323 HRU524319:HRU524323 IBQ524319:IBQ524323 ILM524319:ILM524323 IVI524319:IVI524323 JFE524319:JFE524323 JPA524319:JPA524323 JYW524319:JYW524323 KIS524319:KIS524323 KSO524319:KSO524323 LCK524319:LCK524323 LMG524319:LMG524323 LWC524319:LWC524323 MFY524319:MFY524323 MPU524319:MPU524323 MZQ524319:MZQ524323 NJM524319:NJM524323 NTI524319:NTI524323 ODE524319:ODE524323 ONA524319:ONA524323 OWW524319:OWW524323 PGS524319:PGS524323 PQO524319:PQO524323 QAK524319:QAK524323 QKG524319:QKG524323 QUC524319:QUC524323 RDY524319:RDY524323 RNU524319:RNU524323 RXQ524319:RXQ524323 SHM524319:SHM524323 SRI524319:SRI524323 TBE524319:TBE524323 TLA524319:TLA524323 TUW524319:TUW524323 UES524319:UES524323 UOO524319:UOO524323 UYK524319:UYK524323 VIG524319:VIG524323 VSC524319:VSC524323 WBY524319:WBY524323 WLU524319:WLU524323 WVQ524319:WVQ524323 I589855:I589859 JE589855:JE589859 TA589855:TA589859 ACW589855:ACW589859 AMS589855:AMS589859 AWO589855:AWO589859 BGK589855:BGK589859 BQG589855:BQG589859 CAC589855:CAC589859 CJY589855:CJY589859 CTU589855:CTU589859 DDQ589855:DDQ589859 DNM589855:DNM589859 DXI589855:DXI589859 EHE589855:EHE589859 ERA589855:ERA589859 FAW589855:FAW589859 FKS589855:FKS589859 FUO589855:FUO589859 GEK589855:GEK589859 GOG589855:GOG589859 GYC589855:GYC589859 HHY589855:HHY589859 HRU589855:HRU589859 IBQ589855:IBQ589859 ILM589855:ILM589859 IVI589855:IVI589859 JFE589855:JFE589859 JPA589855:JPA589859 JYW589855:JYW589859 KIS589855:KIS589859 KSO589855:KSO589859 LCK589855:LCK589859 LMG589855:LMG589859 LWC589855:LWC589859 MFY589855:MFY589859 MPU589855:MPU589859 MZQ589855:MZQ589859 NJM589855:NJM589859 NTI589855:NTI589859 ODE589855:ODE589859 ONA589855:ONA589859 OWW589855:OWW589859 PGS589855:PGS589859 PQO589855:PQO589859 QAK589855:QAK589859 QKG589855:QKG589859 QUC589855:QUC589859 RDY589855:RDY589859 RNU589855:RNU589859 RXQ589855:RXQ589859 SHM589855:SHM589859 SRI589855:SRI589859 TBE589855:TBE589859 TLA589855:TLA589859 TUW589855:TUW589859 UES589855:UES589859 UOO589855:UOO589859 UYK589855:UYK589859 VIG589855:VIG589859 VSC589855:VSC589859 WBY589855:WBY589859 WLU589855:WLU589859 WVQ589855:WVQ589859 I655391:I655395 JE655391:JE655395 TA655391:TA655395 ACW655391:ACW655395 AMS655391:AMS655395 AWO655391:AWO655395 BGK655391:BGK655395 BQG655391:BQG655395 CAC655391:CAC655395 CJY655391:CJY655395 CTU655391:CTU655395 DDQ655391:DDQ655395 DNM655391:DNM655395 DXI655391:DXI655395 EHE655391:EHE655395 ERA655391:ERA655395 FAW655391:FAW655395 FKS655391:FKS655395 FUO655391:FUO655395 GEK655391:GEK655395 GOG655391:GOG655395 GYC655391:GYC655395 HHY655391:HHY655395 HRU655391:HRU655395 IBQ655391:IBQ655395 ILM655391:ILM655395 IVI655391:IVI655395 JFE655391:JFE655395 JPA655391:JPA655395 JYW655391:JYW655395 KIS655391:KIS655395 KSO655391:KSO655395 LCK655391:LCK655395 LMG655391:LMG655395 LWC655391:LWC655395 MFY655391:MFY655395 MPU655391:MPU655395 MZQ655391:MZQ655395 NJM655391:NJM655395 NTI655391:NTI655395 ODE655391:ODE655395 ONA655391:ONA655395 OWW655391:OWW655395 PGS655391:PGS655395 PQO655391:PQO655395 QAK655391:QAK655395 QKG655391:QKG655395 QUC655391:QUC655395 RDY655391:RDY655395 RNU655391:RNU655395 RXQ655391:RXQ655395 SHM655391:SHM655395 SRI655391:SRI655395 TBE655391:TBE655395 TLA655391:TLA655395 TUW655391:TUW655395 UES655391:UES655395 UOO655391:UOO655395 UYK655391:UYK655395 VIG655391:VIG655395 VSC655391:VSC655395 WBY655391:WBY655395 WLU655391:WLU655395 WVQ655391:WVQ655395 I720927:I720931 JE720927:JE720931 TA720927:TA720931 ACW720927:ACW720931 AMS720927:AMS720931 AWO720927:AWO720931 BGK720927:BGK720931 BQG720927:BQG720931 CAC720927:CAC720931 CJY720927:CJY720931 CTU720927:CTU720931 DDQ720927:DDQ720931 DNM720927:DNM720931 DXI720927:DXI720931 EHE720927:EHE720931 ERA720927:ERA720931 FAW720927:FAW720931 FKS720927:FKS720931 FUO720927:FUO720931 GEK720927:GEK720931 GOG720927:GOG720931 GYC720927:GYC720931 HHY720927:HHY720931 HRU720927:HRU720931 IBQ720927:IBQ720931 ILM720927:ILM720931 IVI720927:IVI720931 JFE720927:JFE720931 JPA720927:JPA720931 JYW720927:JYW720931 KIS720927:KIS720931 KSO720927:KSO720931 LCK720927:LCK720931 LMG720927:LMG720931 LWC720927:LWC720931 MFY720927:MFY720931 MPU720927:MPU720931 MZQ720927:MZQ720931 NJM720927:NJM720931 NTI720927:NTI720931 ODE720927:ODE720931 ONA720927:ONA720931 OWW720927:OWW720931 PGS720927:PGS720931 PQO720927:PQO720931 QAK720927:QAK720931 QKG720927:QKG720931 QUC720927:QUC720931 RDY720927:RDY720931 RNU720927:RNU720931 RXQ720927:RXQ720931 SHM720927:SHM720931 SRI720927:SRI720931 TBE720927:TBE720931 TLA720927:TLA720931 TUW720927:TUW720931 UES720927:UES720931 UOO720927:UOO720931 UYK720927:UYK720931 VIG720927:VIG720931 VSC720927:VSC720931 WBY720927:WBY720931 WLU720927:WLU720931 WVQ720927:WVQ720931 I786463:I786467 JE786463:JE786467 TA786463:TA786467 ACW786463:ACW786467 AMS786463:AMS786467 AWO786463:AWO786467 BGK786463:BGK786467 BQG786463:BQG786467 CAC786463:CAC786467 CJY786463:CJY786467 CTU786463:CTU786467 DDQ786463:DDQ786467 DNM786463:DNM786467 DXI786463:DXI786467 EHE786463:EHE786467 ERA786463:ERA786467 FAW786463:FAW786467 FKS786463:FKS786467 FUO786463:FUO786467 GEK786463:GEK786467 GOG786463:GOG786467 GYC786463:GYC786467 HHY786463:HHY786467 HRU786463:HRU786467 IBQ786463:IBQ786467 ILM786463:ILM786467 IVI786463:IVI786467 JFE786463:JFE786467 JPA786463:JPA786467 JYW786463:JYW786467 KIS786463:KIS786467 KSO786463:KSO786467 LCK786463:LCK786467 LMG786463:LMG786467 LWC786463:LWC786467 MFY786463:MFY786467 MPU786463:MPU786467 MZQ786463:MZQ786467 NJM786463:NJM786467 NTI786463:NTI786467 ODE786463:ODE786467 ONA786463:ONA786467 OWW786463:OWW786467 PGS786463:PGS786467 PQO786463:PQO786467 QAK786463:QAK786467 QKG786463:QKG786467 QUC786463:QUC786467 RDY786463:RDY786467 RNU786463:RNU786467 RXQ786463:RXQ786467 SHM786463:SHM786467 SRI786463:SRI786467 TBE786463:TBE786467 TLA786463:TLA786467 TUW786463:TUW786467 UES786463:UES786467 UOO786463:UOO786467 UYK786463:UYK786467 VIG786463:VIG786467 VSC786463:VSC786467 WBY786463:WBY786467 WLU786463:WLU786467 WVQ786463:WVQ786467 I851999:I852003 JE851999:JE852003 TA851999:TA852003 ACW851999:ACW852003 AMS851999:AMS852003 AWO851999:AWO852003 BGK851999:BGK852003 BQG851999:BQG852003 CAC851999:CAC852003 CJY851999:CJY852003 CTU851999:CTU852003 DDQ851999:DDQ852003 DNM851999:DNM852003 DXI851999:DXI852003 EHE851999:EHE852003 ERA851999:ERA852003 FAW851999:FAW852003 FKS851999:FKS852003 FUO851999:FUO852003 GEK851999:GEK852003 GOG851999:GOG852003 GYC851999:GYC852003 HHY851999:HHY852003 HRU851999:HRU852003 IBQ851999:IBQ852003 ILM851999:ILM852003 IVI851999:IVI852003 JFE851999:JFE852003 JPA851999:JPA852003 JYW851999:JYW852003 KIS851999:KIS852003 KSO851999:KSO852003 LCK851999:LCK852003 LMG851999:LMG852003 LWC851999:LWC852003 MFY851999:MFY852003 MPU851999:MPU852003 MZQ851999:MZQ852003 NJM851999:NJM852003 NTI851999:NTI852003 ODE851999:ODE852003 ONA851999:ONA852003 OWW851999:OWW852003 PGS851999:PGS852003 PQO851999:PQO852003 QAK851999:QAK852003 QKG851999:QKG852003 QUC851999:QUC852003 RDY851999:RDY852003 RNU851999:RNU852003 RXQ851999:RXQ852003 SHM851999:SHM852003 SRI851999:SRI852003 TBE851999:TBE852003 TLA851999:TLA852003 TUW851999:TUW852003 UES851999:UES852003 UOO851999:UOO852003 UYK851999:UYK852003 VIG851999:VIG852003 VSC851999:VSC852003 WBY851999:WBY852003 WLU851999:WLU852003 WVQ851999:WVQ852003 I917535:I917539 JE917535:JE917539 TA917535:TA917539 ACW917535:ACW917539 AMS917535:AMS917539 AWO917535:AWO917539 BGK917535:BGK917539 BQG917535:BQG917539 CAC917535:CAC917539 CJY917535:CJY917539 CTU917535:CTU917539 DDQ917535:DDQ917539 DNM917535:DNM917539 DXI917535:DXI917539 EHE917535:EHE917539 ERA917535:ERA917539 FAW917535:FAW917539 FKS917535:FKS917539 FUO917535:FUO917539 GEK917535:GEK917539 GOG917535:GOG917539 GYC917535:GYC917539 HHY917535:HHY917539 HRU917535:HRU917539 IBQ917535:IBQ917539 ILM917535:ILM917539 IVI917535:IVI917539 JFE917535:JFE917539 JPA917535:JPA917539 JYW917535:JYW917539 KIS917535:KIS917539 KSO917535:KSO917539 LCK917535:LCK917539 LMG917535:LMG917539 LWC917535:LWC917539 MFY917535:MFY917539 MPU917535:MPU917539 MZQ917535:MZQ917539 NJM917535:NJM917539 NTI917535:NTI917539 ODE917535:ODE917539 ONA917535:ONA917539 OWW917535:OWW917539 PGS917535:PGS917539 PQO917535:PQO917539 QAK917535:QAK917539 QKG917535:QKG917539 QUC917535:QUC917539 RDY917535:RDY917539 RNU917535:RNU917539 RXQ917535:RXQ917539 SHM917535:SHM917539 SRI917535:SRI917539 TBE917535:TBE917539 TLA917535:TLA917539 TUW917535:TUW917539 UES917535:UES917539 UOO917535:UOO917539 UYK917535:UYK917539 VIG917535:VIG917539 VSC917535:VSC917539 WBY917535:WBY917539 WLU917535:WLU917539 WVQ917535:WVQ917539 I983071:I983075 JE983071:JE983075 TA983071:TA983075 ACW983071:ACW983075 AMS983071:AMS983075 AWO983071:AWO983075 BGK983071:BGK983075 BQG983071:BQG983075 CAC983071:CAC983075 CJY983071:CJY983075 CTU983071:CTU983075 DDQ983071:DDQ983075 DNM983071:DNM983075 DXI983071:DXI983075 EHE983071:EHE983075 ERA983071:ERA983075 FAW983071:FAW983075 FKS983071:FKS983075 FUO983071:FUO983075 GEK983071:GEK983075 GOG983071:GOG983075 GYC983071:GYC983075 HHY983071:HHY983075 HRU983071:HRU983075 IBQ983071:IBQ983075 ILM983071:ILM983075 IVI983071:IVI983075 JFE983071:JFE983075 JPA983071:JPA983075 JYW983071:JYW983075 KIS983071:KIS983075 KSO983071:KSO983075 LCK983071:LCK983075 LMG983071:LMG983075 LWC983071:LWC983075 MFY983071:MFY983075 MPU983071:MPU983075 MZQ983071:MZQ983075 NJM983071:NJM983075 NTI983071:NTI983075 ODE983071:ODE983075 ONA983071:ONA983075 OWW983071:OWW983075 PGS983071:PGS983075 PQO983071:PQO983075 QAK983071:QAK983075 QKG983071:QKG983075 QUC983071:QUC983075 RDY983071:RDY983075 RNU983071:RNU983075 RXQ983071:RXQ983075 SHM983071:SHM983075 SRI983071:SRI983075 TBE983071:TBE983075 TLA983071:TLA983075 TUW983071:TUW983075 UES983071:UES983075 UOO983071:UOO983075 UYK983071:UYK983075 VIG983071:VIG983075 VSC983071:VSC983075 WBY983071:WBY983075 WLU983071:WLU983075 WVQ983071:WVQ983075 J29:K35 JF29:JG35 TB29:TC35 ACX29:ACY35 AMT29:AMU35 AWP29:AWQ35 BGL29:BGM35 BQH29:BQI35 CAD29:CAE35 CJZ29:CKA35 CTV29:CTW35 DDR29:DDS35 DNN29:DNO35 DXJ29:DXK35 EHF29:EHG35 ERB29:ERC35 FAX29:FAY35 FKT29:FKU35 FUP29:FUQ35 GEL29:GEM35 GOH29:GOI35 GYD29:GYE35 HHZ29:HIA35 HRV29:HRW35 IBR29:IBS35 ILN29:ILO35 IVJ29:IVK35 JFF29:JFG35 JPB29:JPC35 JYX29:JYY35 KIT29:KIU35 KSP29:KSQ35 LCL29:LCM35 LMH29:LMI35 LWD29:LWE35 MFZ29:MGA35 MPV29:MPW35 MZR29:MZS35 NJN29:NJO35 NTJ29:NTK35 ODF29:ODG35 ONB29:ONC35 OWX29:OWY35 PGT29:PGU35 PQP29:PQQ35 QAL29:QAM35 QKH29:QKI35 QUD29:QUE35 RDZ29:REA35 RNV29:RNW35 RXR29:RXS35 SHN29:SHO35 SRJ29:SRK35 TBF29:TBG35 TLB29:TLC35 TUX29:TUY35 UET29:UEU35 UOP29:UOQ35 UYL29:UYM35 VIH29:VII35 VSD29:VSE35 WBZ29:WCA35 WLV29:WLW35 WVR29:WVS35 J65565:K65571 JF65565:JG65571 TB65565:TC65571 ACX65565:ACY65571 AMT65565:AMU65571 AWP65565:AWQ65571 BGL65565:BGM65571 BQH65565:BQI65571 CAD65565:CAE65571 CJZ65565:CKA65571 CTV65565:CTW65571 DDR65565:DDS65571 DNN65565:DNO65571 DXJ65565:DXK65571 EHF65565:EHG65571 ERB65565:ERC65571 FAX65565:FAY65571 FKT65565:FKU65571 FUP65565:FUQ65571 GEL65565:GEM65571 GOH65565:GOI65571 GYD65565:GYE65571 HHZ65565:HIA65571 HRV65565:HRW65571 IBR65565:IBS65571 ILN65565:ILO65571 IVJ65565:IVK65571 JFF65565:JFG65571 JPB65565:JPC65571 JYX65565:JYY65571 KIT65565:KIU65571 KSP65565:KSQ65571 LCL65565:LCM65571 LMH65565:LMI65571 LWD65565:LWE65571 MFZ65565:MGA65571 MPV65565:MPW65571 MZR65565:MZS65571 NJN65565:NJO65571 NTJ65565:NTK65571 ODF65565:ODG65571 ONB65565:ONC65571 OWX65565:OWY65571 PGT65565:PGU65571 PQP65565:PQQ65571 QAL65565:QAM65571 QKH65565:QKI65571 QUD65565:QUE65571 RDZ65565:REA65571 RNV65565:RNW65571 RXR65565:RXS65571 SHN65565:SHO65571 SRJ65565:SRK65571 TBF65565:TBG65571 TLB65565:TLC65571 TUX65565:TUY65571 UET65565:UEU65571 UOP65565:UOQ65571 UYL65565:UYM65571 VIH65565:VII65571 VSD65565:VSE65571 WBZ65565:WCA65571 WLV65565:WLW65571 WVR65565:WVS65571 J131101:K131107 JF131101:JG131107 TB131101:TC131107 ACX131101:ACY131107 AMT131101:AMU131107 AWP131101:AWQ131107 BGL131101:BGM131107 BQH131101:BQI131107 CAD131101:CAE131107 CJZ131101:CKA131107 CTV131101:CTW131107 DDR131101:DDS131107 DNN131101:DNO131107 DXJ131101:DXK131107 EHF131101:EHG131107 ERB131101:ERC131107 FAX131101:FAY131107 FKT131101:FKU131107 FUP131101:FUQ131107 GEL131101:GEM131107 GOH131101:GOI131107 GYD131101:GYE131107 HHZ131101:HIA131107 HRV131101:HRW131107 IBR131101:IBS131107 ILN131101:ILO131107 IVJ131101:IVK131107 JFF131101:JFG131107 JPB131101:JPC131107 JYX131101:JYY131107 KIT131101:KIU131107 KSP131101:KSQ131107 LCL131101:LCM131107 LMH131101:LMI131107 LWD131101:LWE131107 MFZ131101:MGA131107 MPV131101:MPW131107 MZR131101:MZS131107 NJN131101:NJO131107 NTJ131101:NTK131107 ODF131101:ODG131107 ONB131101:ONC131107 OWX131101:OWY131107 PGT131101:PGU131107 PQP131101:PQQ131107 QAL131101:QAM131107 QKH131101:QKI131107 QUD131101:QUE131107 RDZ131101:REA131107 RNV131101:RNW131107 RXR131101:RXS131107 SHN131101:SHO131107 SRJ131101:SRK131107 TBF131101:TBG131107 TLB131101:TLC131107 TUX131101:TUY131107 UET131101:UEU131107 UOP131101:UOQ131107 UYL131101:UYM131107 VIH131101:VII131107 VSD131101:VSE131107 WBZ131101:WCA131107 WLV131101:WLW131107 WVR131101:WVS131107 J196637:K196643 JF196637:JG196643 TB196637:TC196643 ACX196637:ACY196643 AMT196637:AMU196643 AWP196637:AWQ196643 BGL196637:BGM196643 BQH196637:BQI196643 CAD196637:CAE196643 CJZ196637:CKA196643 CTV196637:CTW196643 DDR196637:DDS196643 DNN196637:DNO196643 DXJ196637:DXK196643 EHF196637:EHG196643 ERB196637:ERC196643 FAX196637:FAY196643 FKT196637:FKU196643 FUP196637:FUQ196643 GEL196637:GEM196643 GOH196637:GOI196643 GYD196637:GYE196643 HHZ196637:HIA196643 HRV196637:HRW196643 IBR196637:IBS196643 ILN196637:ILO196643 IVJ196637:IVK196643 JFF196637:JFG196643 JPB196637:JPC196643 JYX196637:JYY196643 KIT196637:KIU196643 KSP196637:KSQ196643 LCL196637:LCM196643 LMH196637:LMI196643 LWD196637:LWE196643 MFZ196637:MGA196643 MPV196637:MPW196643 MZR196637:MZS196643 NJN196637:NJO196643 NTJ196637:NTK196643 ODF196637:ODG196643 ONB196637:ONC196643 OWX196637:OWY196643 PGT196637:PGU196643 PQP196637:PQQ196643 QAL196637:QAM196643 QKH196637:QKI196643 QUD196637:QUE196643 RDZ196637:REA196643 RNV196637:RNW196643 RXR196637:RXS196643 SHN196637:SHO196643 SRJ196637:SRK196643 TBF196637:TBG196643 TLB196637:TLC196643 TUX196637:TUY196643 UET196637:UEU196643 UOP196637:UOQ196643 UYL196637:UYM196643 VIH196637:VII196643 VSD196637:VSE196643 WBZ196637:WCA196643 WLV196637:WLW196643 WVR196637:WVS196643 J262173:K262179 JF262173:JG262179 TB262173:TC262179 ACX262173:ACY262179 AMT262173:AMU262179 AWP262173:AWQ262179 BGL262173:BGM262179 BQH262173:BQI262179 CAD262173:CAE262179 CJZ262173:CKA262179 CTV262173:CTW262179 DDR262173:DDS262179 DNN262173:DNO262179 DXJ262173:DXK262179 EHF262173:EHG262179 ERB262173:ERC262179 FAX262173:FAY262179 FKT262173:FKU262179 FUP262173:FUQ262179 GEL262173:GEM262179 GOH262173:GOI262179 GYD262173:GYE262179 HHZ262173:HIA262179 HRV262173:HRW262179 IBR262173:IBS262179 ILN262173:ILO262179 IVJ262173:IVK262179 JFF262173:JFG262179 JPB262173:JPC262179 JYX262173:JYY262179 KIT262173:KIU262179 KSP262173:KSQ262179 LCL262173:LCM262179 LMH262173:LMI262179 LWD262173:LWE262179 MFZ262173:MGA262179 MPV262173:MPW262179 MZR262173:MZS262179 NJN262173:NJO262179 NTJ262173:NTK262179 ODF262173:ODG262179 ONB262173:ONC262179 OWX262173:OWY262179 PGT262173:PGU262179 PQP262173:PQQ262179 QAL262173:QAM262179 QKH262173:QKI262179 QUD262173:QUE262179 RDZ262173:REA262179 RNV262173:RNW262179 RXR262173:RXS262179 SHN262173:SHO262179 SRJ262173:SRK262179 TBF262173:TBG262179 TLB262173:TLC262179 TUX262173:TUY262179 UET262173:UEU262179 UOP262173:UOQ262179 UYL262173:UYM262179 VIH262173:VII262179 VSD262173:VSE262179 WBZ262173:WCA262179 WLV262173:WLW262179 WVR262173:WVS262179 J327709:K327715 JF327709:JG327715 TB327709:TC327715 ACX327709:ACY327715 AMT327709:AMU327715 AWP327709:AWQ327715 BGL327709:BGM327715 BQH327709:BQI327715 CAD327709:CAE327715 CJZ327709:CKA327715 CTV327709:CTW327715 DDR327709:DDS327715 DNN327709:DNO327715 DXJ327709:DXK327715 EHF327709:EHG327715 ERB327709:ERC327715 FAX327709:FAY327715 FKT327709:FKU327715 FUP327709:FUQ327715 GEL327709:GEM327715 GOH327709:GOI327715 GYD327709:GYE327715 HHZ327709:HIA327715 HRV327709:HRW327715 IBR327709:IBS327715 ILN327709:ILO327715 IVJ327709:IVK327715 JFF327709:JFG327715 JPB327709:JPC327715 JYX327709:JYY327715 KIT327709:KIU327715 KSP327709:KSQ327715 LCL327709:LCM327715 LMH327709:LMI327715 LWD327709:LWE327715 MFZ327709:MGA327715 MPV327709:MPW327715 MZR327709:MZS327715 NJN327709:NJO327715 NTJ327709:NTK327715 ODF327709:ODG327715 ONB327709:ONC327715 OWX327709:OWY327715 PGT327709:PGU327715 PQP327709:PQQ327715 QAL327709:QAM327715 QKH327709:QKI327715 QUD327709:QUE327715 RDZ327709:REA327715 RNV327709:RNW327715 RXR327709:RXS327715 SHN327709:SHO327715 SRJ327709:SRK327715 TBF327709:TBG327715 TLB327709:TLC327715 TUX327709:TUY327715 UET327709:UEU327715 UOP327709:UOQ327715 UYL327709:UYM327715 VIH327709:VII327715 VSD327709:VSE327715 WBZ327709:WCA327715 WLV327709:WLW327715 WVR327709:WVS327715 J393245:K393251 JF393245:JG393251 TB393245:TC393251 ACX393245:ACY393251 AMT393245:AMU393251 AWP393245:AWQ393251 BGL393245:BGM393251 BQH393245:BQI393251 CAD393245:CAE393251 CJZ393245:CKA393251 CTV393245:CTW393251 DDR393245:DDS393251 DNN393245:DNO393251 DXJ393245:DXK393251 EHF393245:EHG393251 ERB393245:ERC393251 FAX393245:FAY393251 FKT393245:FKU393251 FUP393245:FUQ393251 GEL393245:GEM393251 GOH393245:GOI393251 GYD393245:GYE393251 HHZ393245:HIA393251 HRV393245:HRW393251 IBR393245:IBS393251 ILN393245:ILO393251 IVJ393245:IVK393251 JFF393245:JFG393251 JPB393245:JPC393251 JYX393245:JYY393251 KIT393245:KIU393251 KSP393245:KSQ393251 LCL393245:LCM393251 LMH393245:LMI393251 LWD393245:LWE393251 MFZ393245:MGA393251 MPV393245:MPW393251 MZR393245:MZS393251 NJN393245:NJO393251 NTJ393245:NTK393251 ODF393245:ODG393251 ONB393245:ONC393251 OWX393245:OWY393251 PGT393245:PGU393251 PQP393245:PQQ393251 QAL393245:QAM393251 QKH393245:QKI393251 QUD393245:QUE393251 RDZ393245:REA393251 RNV393245:RNW393251 RXR393245:RXS393251 SHN393245:SHO393251 SRJ393245:SRK393251 TBF393245:TBG393251 TLB393245:TLC393251 TUX393245:TUY393251 UET393245:UEU393251 UOP393245:UOQ393251 UYL393245:UYM393251 VIH393245:VII393251 VSD393245:VSE393251 WBZ393245:WCA393251 WLV393245:WLW393251 WVR393245:WVS393251 J458781:K458787 JF458781:JG458787 TB458781:TC458787 ACX458781:ACY458787 AMT458781:AMU458787 AWP458781:AWQ458787 BGL458781:BGM458787 BQH458781:BQI458787 CAD458781:CAE458787 CJZ458781:CKA458787 CTV458781:CTW458787 DDR458781:DDS458787 DNN458781:DNO458787 DXJ458781:DXK458787 EHF458781:EHG458787 ERB458781:ERC458787 FAX458781:FAY458787 FKT458781:FKU458787 FUP458781:FUQ458787 GEL458781:GEM458787 GOH458781:GOI458787 GYD458781:GYE458787 HHZ458781:HIA458787 HRV458781:HRW458787 IBR458781:IBS458787 ILN458781:ILO458787 IVJ458781:IVK458787 JFF458781:JFG458787 JPB458781:JPC458787 JYX458781:JYY458787 KIT458781:KIU458787 KSP458781:KSQ458787 LCL458781:LCM458787 LMH458781:LMI458787 LWD458781:LWE458787 MFZ458781:MGA458787 MPV458781:MPW458787 MZR458781:MZS458787 NJN458781:NJO458787 NTJ458781:NTK458787 ODF458781:ODG458787 ONB458781:ONC458787 OWX458781:OWY458787 PGT458781:PGU458787 PQP458781:PQQ458787 QAL458781:QAM458787 QKH458781:QKI458787 QUD458781:QUE458787 RDZ458781:REA458787 RNV458781:RNW458787 RXR458781:RXS458787 SHN458781:SHO458787 SRJ458781:SRK458787 TBF458781:TBG458787 TLB458781:TLC458787 TUX458781:TUY458787 UET458781:UEU458787 UOP458781:UOQ458787 UYL458781:UYM458787 VIH458781:VII458787 VSD458781:VSE458787 WBZ458781:WCA458787 WLV458781:WLW458787 WVR458781:WVS458787 J524317:K524323 JF524317:JG524323 TB524317:TC524323 ACX524317:ACY524323 AMT524317:AMU524323 AWP524317:AWQ524323 BGL524317:BGM524323 BQH524317:BQI524323 CAD524317:CAE524323 CJZ524317:CKA524323 CTV524317:CTW524323 DDR524317:DDS524323 DNN524317:DNO524323 DXJ524317:DXK524323 EHF524317:EHG524323 ERB524317:ERC524323 FAX524317:FAY524323 FKT524317:FKU524323 FUP524317:FUQ524323 GEL524317:GEM524323 GOH524317:GOI524323 GYD524317:GYE524323 HHZ524317:HIA524323 HRV524317:HRW524323 IBR524317:IBS524323 ILN524317:ILO524323 IVJ524317:IVK524323 JFF524317:JFG524323 JPB524317:JPC524323 JYX524317:JYY524323 KIT524317:KIU524323 KSP524317:KSQ524323 LCL524317:LCM524323 LMH524317:LMI524323 LWD524317:LWE524323 MFZ524317:MGA524323 MPV524317:MPW524323 MZR524317:MZS524323 NJN524317:NJO524323 NTJ524317:NTK524323 ODF524317:ODG524323 ONB524317:ONC524323 OWX524317:OWY524323 PGT524317:PGU524323 PQP524317:PQQ524323 QAL524317:QAM524323 QKH524317:QKI524323 QUD524317:QUE524323 RDZ524317:REA524323 RNV524317:RNW524323 RXR524317:RXS524323 SHN524317:SHO524323 SRJ524317:SRK524323 TBF524317:TBG524323 TLB524317:TLC524323 TUX524317:TUY524323 UET524317:UEU524323 UOP524317:UOQ524323 UYL524317:UYM524323 VIH524317:VII524323 VSD524317:VSE524323 WBZ524317:WCA524323 WLV524317:WLW524323 WVR524317:WVS524323 J589853:K589859 JF589853:JG589859 TB589853:TC589859 ACX589853:ACY589859 AMT589853:AMU589859 AWP589853:AWQ589859 BGL589853:BGM589859 BQH589853:BQI589859 CAD589853:CAE589859 CJZ589853:CKA589859 CTV589853:CTW589859 DDR589853:DDS589859 DNN589853:DNO589859 DXJ589853:DXK589859 EHF589853:EHG589859 ERB589853:ERC589859 FAX589853:FAY589859 FKT589853:FKU589859 FUP589853:FUQ589859 GEL589853:GEM589859 GOH589853:GOI589859 GYD589853:GYE589859 HHZ589853:HIA589859 HRV589853:HRW589859 IBR589853:IBS589859 ILN589853:ILO589859 IVJ589853:IVK589859 JFF589853:JFG589859 JPB589853:JPC589859 JYX589853:JYY589859 KIT589853:KIU589859 KSP589853:KSQ589859 LCL589853:LCM589859 LMH589853:LMI589859 LWD589853:LWE589859 MFZ589853:MGA589859 MPV589853:MPW589859 MZR589853:MZS589859 NJN589853:NJO589859 NTJ589853:NTK589859 ODF589853:ODG589859 ONB589853:ONC589859 OWX589853:OWY589859 PGT589853:PGU589859 PQP589853:PQQ589859 QAL589853:QAM589859 QKH589853:QKI589859 QUD589853:QUE589859 RDZ589853:REA589859 RNV589853:RNW589859 RXR589853:RXS589859 SHN589853:SHO589859 SRJ589853:SRK589859 TBF589853:TBG589859 TLB589853:TLC589859 TUX589853:TUY589859 UET589853:UEU589859 UOP589853:UOQ589859 UYL589853:UYM589859 VIH589853:VII589859 VSD589853:VSE589859 WBZ589853:WCA589859 WLV589853:WLW589859 WVR589853:WVS589859 J655389:K655395 JF655389:JG655395 TB655389:TC655395 ACX655389:ACY655395 AMT655389:AMU655395 AWP655389:AWQ655395 BGL655389:BGM655395 BQH655389:BQI655395 CAD655389:CAE655395 CJZ655389:CKA655395 CTV655389:CTW655395 DDR655389:DDS655395 DNN655389:DNO655395 DXJ655389:DXK655395 EHF655389:EHG655395 ERB655389:ERC655395 FAX655389:FAY655395 FKT655389:FKU655395 FUP655389:FUQ655395 GEL655389:GEM655395 GOH655389:GOI655395 GYD655389:GYE655395 HHZ655389:HIA655395 HRV655389:HRW655395 IBR655389:IBS655395 ILN655389:ILO655395 IVJ655389:IVK655395 JFF655389:JFG655395 JPB655389:JPC655395 JYX655389:JYY655395 KIT655389:KIU655395 KSP655389:KSQ655395 LCL655389:LCM655395 LMH655389:LMI655395 LWD655389:LWE655395 MFZ655389:MGA655395 MPV655389:MPW655395 MZR655389:MZS655395 NJN655389:NJO655395 NTJ655389:NTK655395 ODF655389:ODG655395 ONB655389:ONC655395 OWX655389:OWY655395 PGT655389:PGU655395 PQP655389:PQQ655395 QAL655389:QAM655395 QKH655389:QKI655395 QUD655389:QUE655395 RDZ655389:REA655395 RNV655389:RNW655395 RXR655389:RXS655395 SHN655389:SHO655395 SRJ655389:SRK655395 TBF655389:TBG655395 TLB655389:TLC655395 TUX655389:TUY655395 UET655389:UEU655395 UOP655389:UOQ655395 UYL655389:UYM655395 VIH655389:VII655395 VSD655389:VSE655395 WBZ655389:WCA655395 WLV655389:WLW655395 WVR655389:WVS655395 J720925:K720931 JF720925:JG720931 TB720925:TC720931 ACX720925:ACY720931 AMT720925:AMU720931 AWP720925:AWQ720931 BGL720925:BGM720931 BQH720925:BQI720931 CAD720925:CAE720931 CJZ720925:CKA720931 CTV720925:CTW720931 DDR720925:DDS720931 DNN720925:DNO720931 DXJ720925:DXK720931 EHF720925:EHG720931 ERB720925:ERC720931 FAX720925:FAY720931 FKT720925:FKU720931 FUP720925:FUQ720931 GEL720925:GEM720931 GOH720925:GOI720931 GYD720925:GYE720931 HHZ720925:HIA720931 HRV720925:HRW720931 IBR720925:IBS720931 ILN720925:ILO720931 IVJ720925:IVK720931 JFF720925:JFG720931 JPB720925:JPC720931 JYX720925:JYY720931 KIT720925:KIU720931 KSP720925:KSQ720931 LCL720925:LCM720931 LMH720925:LMI720931 LWD720925:LWE720931 MFZ720925:MGA720931 MPV720925:MPW720931 MZR720925:MZS720931 NJN720925:NJO720931 NTJ720925:NTK720931 ODF720925:ODG720931 ONB720925:ONC720931 OWX720925:OWY720931 PGT720925:PGU720931 PQP720925:PQQ720931 QAL720925:QAM720931 QKH720925:QKI720931 QUD720925:QUE720931 RDZ720925:REA720931 RNV720925:RNW720931 RXR720925:RXS720931 SHN720925:SHO720931 SRJ720925:SRK720931 TBF720925:TBG720931 TLB720925:TLC720931 TUX720925:TUY720931 UET720925:UEU720931 UOP720925:UOQ720931 UYL720925:UYM720931 VIH720925:VII720931 VSD720925:VSE720931 WBZ720925:WCA720931 WLV720925:WLW720931 WVR720925:WVS720931 J786461:K786467 JF786461:JG786467 TB786461:TC786467 ACX786461:ACY786467 AMT786461:AMU786467 AWP786461:AWQ786467 BGL786461:BGM786467 BQH786461:BQI786467 CAD786461:CAE786467 CJZ786461:CKA786467 CTV786461:CTW786467 DDR786461:DDS786467 DNN786461:DNO786467 DXJ786461:DXK786467 EHF786461:EHG786467 ERB786461:ERC786467 FAX786461:FAY786467 FKT786461:FKU786467 FUP786461:FUQ786467 GEL786461:GEM786467 GOH786461:GOI786467 GYD786461:GYE786467 HHZ786461:HIA786467 HRV786461:HRW786467 IBR786461:IBS786467 ILN786461:ILO786467 IVJ786461:IVK786467 JFF786461:JFG786467 JPB786461:JPC786467 JYX786461:JYY786467 KIT786461:KIU786467 KSP786461:KSQ786467 LCL786461:LCM786467 LMH786461:LMI786467 LWD786461:LWE786467 MFZ786461:MGA786467 MPV786461:MPW786467 MZR786461:MZS786467 NJN786461:NJO786467 NTJ786461:NTK786467 ODF786461:ODG786467 ONB786461:ONC786467 OWX786461:OWY786467 PGT786461:PGU786467 PQP786461:PQQ786467 QAL786461:QAM786467 QKH786461:QKI786467 QUD786461:QUE786467 RDZ786461:REA786467 RNV786461:RNW786467 RXR786461:RXS786467 SHN786461:SHO786467 SRJ786461:SRK786467 TBF786461:TBG786467 TLB786461:TLC786467 TUX786461:TUY786467 UET786461:UEU786467 UOP786461:UOQ786467 UYL786461:UYM786467 VIH786461:VII786467 VSD786461:VSE786467 WBZ786461:WCA786467 WLV786461:WLW786467 WVR786461:WVS786467 J851997:K852003 JF851997:JG852003 TB851997:TC852003 ACX851997:ACY852003 AMT851997:AMU852003 AWP851997:AWQ852003 BGL851997:BGM852003 BQH851997:BQI852003 CAD851997:CAE852003 CJZ851997:CKA852003 CTV851997:CTW852003 DDR851997:DDS852003 DNN851997:DNO852003 DXJ851997:DXK852003 EHF851997:EHG852003 ERB851997:ERC852003 FAX851997:FAY852003 FKT851997:FKU852003 FUP851997:FUQ852003 GEL851997:GEM852003 GOH851997:GOI852003 GYD851997:GYE852003 HHZ851997:HIA852003 HRV851997:HRW852003 IBR851997:IBS852003 ILN851997:ILO852003 IVJ851997:IVK852003 JFF851997:JFG852003 JPB851997:JPC852003 JYX851997:JYY852003 KIT851997:KIU852003 KSP851997:KSQ852003 LCL851997:LCM852003 LMH851997:LMI852003 LWD851997:LWE852003 MFZ851997:MGA852003 MPV851997:MPW852003 MZR851997:MZS852003 NJN851997:NJO852003 NTJ851997:NTK852003 ODF851997:ODG852003 ONB851997:ONC852003 OWX851997:OWY852003 PGT851997:PGU852003 PQP851997:PQQ852003 QAL851997:QAM852003 QKH851997:QKI852003 QUD851997:QUE852003 RDZ851997:REA852003 RNV851997:RNW852003 RXR851997:RXS852003 SHN851997:SHO852003 SRJ851997:SRK852003 TBF851997:TBG852003 TLB851997:TLC852003 TUX851997:TUY852003 UET851997:UEU852003 UOP851997:UOQ852003 UYL851997:UYM852003 VIH851997:VII852003 VSD851997:VSE852003 WBZ851997:WCA852003 WLV851997:WLW852003 WVR851997:WVS852003 J917533:K917539 JF917533:JG917539 TB917533:TC917539 ACX917533:ACY917539 AMT917533:AMU917539 AWP917533:AWQ917539 BGL917533:BGM917539 BQH917533:BQI917539 CAD917533:CAE917539 CJZ917533:CKA917539 CTV917533:CTW917539 DDR917533:DDS917539 DNN917533:DNO917539 DXJ917533:DXK917539 EHF917533:EHG917539 ERB917533:ERC917539 FAX917533:FAY917539 FKT917533:FKU917539 FUP917533:FUQ917539 GEL917533:GEM917539 GOH917533:GOI917539 GYD917533:GYE917539 HHZ917533:HIA917539 HRV917533:HRW917539 IBR917533:IBS917539 ILN917533:ILO917539 IVJ917533:IVK917539 JFF917533:JFG917539 JPB917533:JPC917539 JYX917533:JYY917539 KIT917533:KIU917539 KSP917533:KSQ917539 LCL917533:LCM917539 LMH917533:LMI917539 LWD917533:LWE917539 MFZ917533:MGA917539 MPV917533:MPW917539 MZR917533:MZS917539 NJN917533:NJO917539 NTJ917533:NTK917539 ODF917533:ODG917539 ONB917533:ONC917539 OWX917533:OWY917539 PGT917533:PGU917539 PQP917533:PQQ917539 QAL917533:QAM917539 QKH917533:QKI917539 QUD917533:QUE917539 RDZ917533:REA917539 RNV917533:RNW917539 RXR917533:RXS917539 SHN917533:SHO917539 SRJ917533:SRK917539 TBF917533:TBG917539 TLB917533:TLC917539 TUX917533:TUY917539 UET917533:UEU917539 UOP917533:UOQ917539 UYL917533:UYM917539 VIH917533:VII917539 VSD917533:VSE917539 WBZ917533:WCA917539 WLV917533:WLW917539 WVR917533:WVS917539 J983069:K983075 JF983069:JG983075 TB983069:TC983075 ACX983069:ACY983075 AMT983069:AMU983075 AWP983069:AWQ983075 BGL983069:BGM983075 BQH983069:BQI983075 CAD983069:CAE983075 CJZ983069:CKA983075 CTV983069:CTW983075 DDR983069:DDS983075 DNN983069:DNO983075 DXJ983069:DXK983075 EHF983069:EHG983075 ERB983069:ERC983075 FAX983069:FAY983075 FKT983069:FKU983075 FUP983069:FUQ983075 GEL983069:GEM983075 GOH983069:GOI983075 GYD983069:GYE983075 HHZ983069:HIA983075 HRV983069:HRW983075 IBR983069:IBS983075 ILN983069:ILO983075 IVJ983069:IVK983075 JFF983069:JFG983075 JPB983069:JPC983075 JYX983069:JYY983075 KIT983069:KIU983075 KSP983069:KSQ983075 LCL983069:LCM983075 LMH983069:LMI983075 LWD983069:LWE983075 MFZ983069:MGA983075 MPV983069:MPW983075 MZR983069:MZS983075 NJN983069:NJO983075 NTJ983069:NTK983075 ODF983069:ODG983075 ONB983069:ONC983075 OWX983069:OWY983075 PGT983069:PGU983075 PQP983069:PQQ983075 QAL983069:QAM983075 QKH983069:QKI983075 QUD983069:QUE983075 RDZ983069:REA983075 RNV983069:RNW983075 RXR983069:RXS983075 SHN983069:SHO983075 SRJ983069:SRK983075 TBF983069:TBG983075 TLB983069:TLC983075 TUX983069:TUY983075 UET983069:UEU983075 UOP983069:UOQ983075 UYL983069:UYM983075 VIH983069:VII983075 VSD983069:VSE983075 WBZ983069:WCA983075 WLV983069:WLW983075 WVR983069:WVS983075 H26:H35 JD26:JD35 SZ26:SZ35 ACV26:ACV35 AMR26:AMR35 AWN26:AWN35 BGJ26:BGJ35 BQF26:BQF35 CAB26:CAB35 CJX26:CJX35 CTT26:CTT35 DDP26:DDP35 DNL26:DNL35 DXH26:DXH35 EHD26:EHD35 EQZ26:EQZ35 FAV26:FAV35 FKR26:FKR35 FUN26:FUN35 GEJ26:GEJ35 GOF26:GOF35 GYB26:GYB35 HHX26:HHX35 HRT26:HRT35 IBP26:IBP35 ILL26:ILL35 IVH26:IVH35 JFD26:JFD35 JOZ26:JOZ35 JYV26:JYV35 KIR26:KIR35 KSN26:KSN35 LCJ26:LCJ35 LMF26:LMF35 LWB26:LWB35 MFX26:MFX35 MPT26:MPT35 MZP26:MZP35 NJL26:NJL35 NTH26:NTH35 ODD26:ODD35 OMZ26:OMZ35 OWV26:OWV35 PGR26:PGR35 PQN26:PQN35 QAJ26:QAJ35 QKF26:QKF35 QUB26:QUB35 RDX26:RDX35 RNT26:RNT35 RXP26:RXP35 SHL26:SHL35 SRH26:SRH35 TBD26:TBD35 TKZ26:TKZ35 TUV26:TUV35 UER26:UER35 UON26:UON35 UYJ26:UYJ35 VIF26:VIF35 VSB26:VSB35 WBX26:WBX35 WLT26:WLT35 WVP26:WVP35 H65562:H65571 JD65562:JD65571 SZ65562:SZ65571 ACV65562:ACV65571 AMR65562:AMR65571 AWN65562:AWN65571 BGJ65562:BGJ65571 BQF65562:BQF65571 CAB65562:CAB65571 CJX65562:CJX65571 CTT65562:CTT65571 DDP65562:DDP65571 DNL65562:DNL65571 DXH65562:DXH65571 EHD65562:EHD65571 EQZ65562:EQZ65571 FAV65562:FAV65571 FKR65562:FKR65571 FUN65562:FUN65571 GEJ65562:GEJ65571 GOF65562:GOF65571 GYB65562:GYB65571 HHX65562:HHX65571 HRT65562:HRT65571 IBP65562:IBP65571 ILL65562:ILL65571 IVH65562:IVH65571 JFD65562:JFD65571 JOZ65562:JOZ65571 JYV65562:JYV65571 KIR65562:KIR65571 KSN65562:KSN65571 LCJ65562:LCJ65571 LMF65562:LMF65571 LWB65562:LWB65571 MFX65562:MFX65571 MPT65562:MPT65571 MZP65562:MZP65571 NJL65562:NJL65571 NTH65562:NTH65571 ODD65562:ODD65571 OMZ65562:OMZ65571 OWV65562:OWV65571 PGR65562:PGR65571 PQN65562:PQN65571 QAJ65562:QAJ65571 QKF65562:QKF65571 QUB65562:QUB65571 RDX65562:RDX65571 RNT65562:RNT65571 RXP65562:RXP65571 SHL65562:SHL65571 SRH65562:SRH65571 TBD65562:TBD65571 TKZ65562:TKZ65571 TUV65562:TUV65571 UER65562:UER65571 UON65562:UON65571 UYJ65562:UYJ65571 VIF65562:VIF65571 VSB65562:VSB65571 WBX65562:WBX65571 WLT65562:WLT65571 WVP65562:WVP65571 H131098:H131107 JD131098:JD131107 SZ131098:SZ131107 ACV131098:ACV131107 AMR131098:AMR131107 AWN131098:AWN131107 BGJ131098:BGJ131107 BQF131098:BQF131107 CAB131098:CAB131107 CJX131098:CJX131107 CTT131098:CTT131107 DDP131098:DDP131107 DNL131098:DNL131107 DXH131098:DXH131107 EHD131098:EHD131107 EQZ131098:EQZ131107 FAV131098:FAV131107 FKR131098:FKR131107 FUN131098:FUN131107 GEJ131098:GEJ131107 GOF131098:GOF131107 GYB131098:GYB131107 HHX131098:HHX131107 HRT131098:HRT131107 IBP131098:IBP131107 ILL131098:ILL131107 IVH131098:IVH131107 JFD131098:JFD131107 JOZ131098:JOZ131107 JYV131098:JYV131107 KIR131098:KIR131107 KSN131098:KSN131107 LCJ131098:LCJ131107 LMF131098:LMF131107 LWB131098:LWB131107 MFX131098:MFX131107 MPT131098:MPT131107 MZP131098:MZP131107 NJL131098:NJL131107 NTH131098:NTH131107 ODD131098:ODD131107 OMZ131098:OMZ131107 OWV131098:OWV131107 PGR131098:PGR131107 PQN131098:PQN131107 QAJ131098:QAJ131107 QKF131098:QKF131107 QUB131098:QUB131107 RDX131098:RDX131107 RNT131098:RNT131107 RXP131098:RXP131107 SHL131098:SHL131107 SRH131098:SRH131107 TBD131098:TBD131107 TKZ131098:TKZ131107 TUV131098:TUV131107 UER131098:UER131107 UON131098:UON131107 UYJ131098:UYJ131107 VIF131098:VIF131107 VSB131098:VSB131107 WBX131098:WBX131107 WLT131098:WLT131107 WVP131098:WVP131107 H196634:H196643 JD196634:JD196643 SZ196634:SZ196643 ACV196634:ACV196643 AMR196634:AMR196643 AWN196634:AWN196643 BGJ196634:BGJ196643 BQF196634:BQF196643 CAB196634:CAB196643 CJX196634:CJX196643 CTT196634:CTT196643 DDP196634:DDP196643 DNL196634:DNL196643 DXH196634:DXH196643 EHD196634:EHD196643 EQZ196634:EQZ196643 FAV196634:FAV196643 FKR196634:FKR196643 FUN196634:FUN196643 GEJ196634:GEJ196643 GOF196634:GOF196643 GYB196634:GYB196643 HHX196634:HHX196643 HRT196634:HRT196643 IBP196634:IBP196643 ILL196634:ILL196643 IVH196634:IVH196643 JFD196634:JFD196643 JOZ196634:JOZ196643 JYV196634:JYV196643 KIR196634:KIR196643 KSN196634:KSN196643 LCJ196634:LCJ196643 LMF196634:LMF196643 LWB196634:LWB196643 MFX196634:MFX196643 MPT196634:MPT196643 MZP196634:MZP196643 NJL196634:NJL196643 NTH196634:NTH196643 ODD196634:ODD196643 OMZ196634:OMZ196643 OWV196634:OWV196643 PGR196634:PGR196643 PQN196634:PQN196643 QAJ196634:QAJ196643 QKF196634:QKF196643 QUB196634:QUB196643 RDX196634:RDX196643 RNT196634:RNT196643 RXP196634:RXP196643 SHL196634:SHL196643 SRH196634:SRH196643 TBD196634:TBD196643 TKZ196634:TKZ196643 TUV196634:TUV196643 UER196634:UER196643 UON196634:UON196643 UYJ196634:UYJ196643 VIF196634:VIF196643 VSB196634:VSB196643 WBX196634:WBX196643 WLT196634:WLT196643 WVP196634:WVP196643 H262170:H262179 JD262170:JD262179 SZ262170:SZ262179 ACV262170:ACV262179 AMR262170:AMR262179 AWN262170:AWN262179 BGJ262170:BGJ262179 BQF262170:BQF262179 CAB262170:CAB262179 CJX262170:CJX262179 CTT262170:CTT262179 DDP262170:DDP262179 DNL262170:DNL262179 DXH262170:DXH262179 EHD262170:EHD262179 EQZ262170:EQZ262179 FAV262170:FAV262179 FKR262170:FKR262179 FUN262170:FUN262179 GEJ262170:GEJ262179 GOF262170:GOF262179 GYB262170:GYB262179 HHX262170:HHX262179 HRT262170:HRT262179 IBP262170:IBP262179 ILL262170:ILL262179 IVH262170:IVH262179 JFD262170:JFD262179 JOZ262170:JOZ262179 JYV262170:JYV262179 KIR262170:KIR262179 KSN262170:KSN262179 LCJ262170:LCJ262179 LMF262170:LMF262179 LWB262170:LWB262179 MFX262170:MFX262179 MPT262170:MPT262179 MZP262170:MZP262179 NJL262170:NJL262179 NTH262170:NTH262179 ODD262170:ODD262179 OMZ262170:OMZ262179 OWV262170:OWV262179 PGR262170:PGR262179 PQN262170:PQN262179 QAJ262170:QAJ262179 QKF262170:QKF262179 QUB262170:QUB262179 RDX262170:RDX262179 RNT262170:RNT262179 RXP262170:RXP262179 SHL262170:SHL262179 SRH262170:SRH262179 TBD262170:TBD262179 TKZ262170:TKZ262179 TUV262170:TUV262179 UER262170:UER262179 UON262170:UON262179 UYJ262170:UYJ262179 VIF262170:VIF262179 VSB262170:VSB262179 WBX262170:WBX262179 WLT262170:WLT262179 WVP262170:WVP262179 H327706:H327715 JD327706:JD327715 SZ327706:SZ327715 ACV327706:ACV327715 AMR327706:AMR327715 AWN327706:AWN327715 BGJ327706:BGJ327715 BQF327706:BQF327715 CAB327706:CAB327715 CJX327706:CJX327715 CTT327706:CTT327715 DDP327706:DDP327715 DNL327706:DNL327715 DXH327706:DXH327715 EHD327706:EHD327715 EQZ327706:EQZ327715 FAV327706:FAV327715 FKR327706:FKR327715 FUN327706:FUN327715 GEJ327706:GEJ327715 GOF327706:GOF327715 GYB327706:GYB327715 HHX327706:HHX327715 HRT327706:HRT327715 IBP327706:IBP327715 ILL327706:ILL327715 IVH327706:IVH327715 JFD327706:JFD327715 JOZ327706:JOZ327715 JYV327706:JYV327715 KIR327706:KIR327715 KSN327706:KSN327715 LCJ327706:LCJ327715 LMF327706:LMF327715 LWB327706:LWB327715 MFX327706:MFX327715 MPT327706:MPT327715 MZP327706:MZP327715 NJL327706:NJL327715 NTH327706:NTH327715 ODD327706:ODD327715 OMZ327706:OMZ327715 OWV327706:OWV327715 PGR327706:PGR327715 PQN327706:PQN327715 QAJ327706:QAJ327715 QKF327706:QKF327715 QUB327706:QUB327715 RDX327706:RDX327715 RNT327706:RNT327715 RXP327706:RXP327715 SHL327706:SHL327715 SRH327706:SRH327715 TBD327706:TBD327715 TKZ327706:TKZ327715 TUV327706:TUV327715 UER327706:UER327715 UON327706:UON327715 UYJ327706:UYJ327715 VIF327706:VIF327715 VSB327706:VSB327715 WBX327706:WBX327715 WLT327706:WLT327715 WVP327706:WVP327715 H393242:H393251 JD393242:JD393251 SZ393242:SZ393251 ACV393242:ACV393251 AMR393242:AMR393251 AWN393242:AWN393251 BGJ393242:BGJ393251 BQF393242:BQF393251 CAB393242:CAB393251 CJX393242:CJX393251 CTT393242:CTT393251 DDP393242:DDP393251 DNL393242:DNL393251 DXH393242:DXH393251 EHD393242:EHD393251 EQZ393242:EQZ393251 FAV393242:FAV393251 FKR393242:FKR393251 FUN393242:FUN393251 GEJ393242:GEJ393251 GOF393242:GOF393251 GYB393242:GYB393251 HHX393242:HHX393251 HRT393242:HRT393251 IBP393242:IBP393251 ILL393242:ILL393251 IVH393242:IVH393251 JFD393242:JFD393251 JOZ393242:JOZ393251 JYV393242:JYV393251 KIR393242:KIR393251 KSN393242:KSN393251 LCJ393242:LCJ393251 LMF393242:LMF393251 LWB393242:LWB393251 MFX393242:MFX393251 MPT393242:MPT393251 MZP393242:MZP393251 NJL393242:NJL393251 NTH393242:NTH393251 ODD393242:ODD393251 OMZ393242:OMZ393251 OWV393242:OWV393251 PGR393242:PGR393251 PQN393242:PQN393251 QAJ393242:QAJ393251 QKF393242:QKF393251 QUB393242:QUB393251 RDX393242:RDX393251 RNT393242:RNT393251 RXP393242:RXP393251 SHL393242:SHL393251 SRH393242:SRH393251 TBD393242:TBD393251 TKZ393242:TKZ393251 TUV393242:TUV393251 UER393242:UER393251 UON393242:UON393251 UYJ393242:UYJ393251 VIF393242:VIF393251 VSB393242:VSB393251 WBX393242:WBX393251 WLT393242:WLT393251 WVP393242:WVP393251 H458778:H458787 JD458778:JD458787 SZ458778:SZ458787 ACV458778:ACV458787 AMR458778:AMR458787 AWN458778:AWN458787 BGJ458778:BGJ458787 BQF458778:BQF458787 CAB458778:CAB458787 CJX458778:CJX458787 CTT458778:CTT458787 DDP458778:DDP458787 DNL458778:DNL458787 DXH458778:DXH458787 EHD458778:EHD458787 EQZ458778:EQZ458787 FAV458778:FAV458787 FKR458778:FKR458787 FUN458778:FUN458787 GEJ458778:GEJ458787 GOF458778:GOF458787 GYB458778:GYB458787 HHX458778:HHX458787 HRT458778:HRT458787 IBP458778:IBP458787 ILL458778:ILL458787 IVH458778:IVH458787 JFD458778:JFD458787 JOZ458778:JOZ458787 JYV458778:JYV458787 KIR458778:KIR458787 KSN458778:KSN458787 LCJ458778:LCJ458787 LMF458778:LMF458787 LWB458778:LWB458787 MFX458778:MFX458787 MPT458778:MPT458787 MZP458778:MZP458787 NJL458778:NJL458787 NTH458778:NTH458787 ODD458778:ODD458787 OMZ458778:OMZ458787 OWV458778:OWV458787 PGR458778:PGR458787 PQN458778:PQN458787 QAJ458778:QAJ458787 QKF458778:QKF458787 QUB458778:QUB458787 RDX458778:RDX458787 RNT458778:RNT458787 RXP458778:RXP458787 SHL458778:SHL458787 SRH458778:SRH458787 TBD458778:TBD458787 TKZ458778:TKZ458787 TUV458778:TUV458787 UER458778:UER458787 UON458778:UON458787 UYJ458778:UYJ458787 VIF458778:VIF458787 VSB458778:VSB458787 WBX458778:WBX458787 WLT458778:WLT458787 WVP458778:WVP458787 H524314:H524323 JD524314:JD524323 SZ524314:SZ524323 ACV524314:ACV524323 AMR524314:AMR524323 AWN524314:AWN524323 BGJ524314:BGJ524323 BQF524314:BQF524323 CAB524314:CAB524323 CJX524314:CJX524323 CTT524314:CTT524323 DDP524314:DDP524323 DNL524314:DNL524323 DXH524314:DXH524323 EHD524314:EHD524323 EQZ524314:EQZ524323 FAV524314:FAV524323 FKR524314:FKR524323 FUN524314:FUN524323 GEJ524314:GEJ524323 GOF524314:GOF524323 GYB524314:GYB524323 HHX524314:HHX524323 HRT524314:HRT524323 IBP524314:IBP524323 ILL524314:ILL524323 IVH524314:IVH524323 JFD524314:JFD524323 JOZ524314:JOZ524323 JYV524314:JYV524323 KIR524314:KIR524323 KSN524314:KSN524323 LCJ524314:LCJ524323 LMF524314:LMF524323 LWB524314:LWB524323 MFX524314:MFX524323 MPT524314:MPT524323 MZP524314:MZP524323 NJL524314:NJL524323 NTH524314:NTH524323 ODD524314:ODD524323 OMZ524314:OMZ524323 OWV524314:OWV524323 PGR524314:PGR524323 PQN524314:PQN524323 QAJ524314:QAJ524323 QKF524314:QKF524323 QUB524314:QUB524323 RDX524314:RDX524323 RNT524314:RNT524323 RXP524314:RXP524323 SHL524314:SHL524323 SRH524314:SRH524323 TBD524314:TBD524323 TKZ524314:TKZ524323 TUV524314:TUV524323 UER524314:UER524323 UON524314:UON524323 UYJ524314:UYJ524323 VIF524314:VIF524323 VSB524314:VSB524323 WBX524314:WBX524323 WLT524314:WLT524323 WVP524314:WVP524323 H589850:H589859 JD589850:JD589859 SZ589850:SZ589859 ACV589850:ACV589859 AMR589850:AMR589859 AWN589850:AWN589859 BGJ589850:BGJ589859 BQF589850:BQF589859 CAB589850:CAB589859 CJX589850:CJX589859 CTT589850:CTT589859 DDP589850:DDP589859 DNL589850:DNL589859 DXH589850:DXH589859 EHD589850:EHD589859 EQZ589850:EQZ589859 FAV589850:FAV589859 FKR589850:FKR589859 FUN589850:FUN589859 GEJ589850:GEJ589859 GOF589850:GOF589859 GYB589850:GYB589859 HHX589850:HHX589859 HRT589850:HRT589859 IBP589850:IBP589859 ILL589850:ILL589859 IVH589850:IVH589859 JFD589850:JFD589859 JOZ589850:JOZ589859 JYV589850:JYV589859 KIR589850:KIR589859 KSN589850:KSN589859 LCJ589850:LCJ589859 LMF589850:LMF589859 LWB589850:LWB589859 MFX589850:MFX589859 MPT589850:MPT589859 MZP589850:MZP589859 NJL589850:NJL589859 NTH589850:NTH589859 ODD589850:ODD589859 OMZ589850:OMZ589859 OWV589850:OWV589859 PGR589850:PGR589859 PQN589850:PQN589859 QAJ589850:QAJ589859 QKF589850:QKF589859 QUB589850:QUB589859 RDX589850:RDX589859 RNT589850:RNT589859 RXP589850:RXP589859 SHL589850:SHL589859 SRH589850:SRH589859 TBD589850:TBD589859 TKZ589850:TKZ589859 TUV589850:TUV589859 UER589850:UER589859 UON589850:UON589859 UYJ589850:UYJ589859 VIF589850:VIF589859 VSB589850:VSB589859 WBX589850:WBX589859 WLT589850:WLT589859 WVP589850:WVP589859 H655386:H655395 JD655386:JD655395 SZ655386:SZ655395 ACV655386:ACV655395 AMR655386:AMR655395 AWN655386:AWN655395 BGJ655386:BGJ655395 BQF655386:BQF655395 CAB655386:CAB655395 CJX655386:CJX655395 CTT655386:CTT655395 DDP655386:DDP655395 DNL655386:DNL655395 DXH655386:DXH655395 EHD655386:EHD655395 EQZ655386:EQZ655395 FAV655386:FAV655395 FKR655386:FKR655395 FUN655386:FUN655395 GEJ655386:GEJ655395 GOF655386:GOF655395 GYB655386:GYB655395 HHX655386:HHX655395 HRT655386:HRT655395 IBP655386:IBP655395 ILL655386:ILL655395 IVH655386:IVH655395 JFD655386:JFD655395 JOZ655386:JOZ655395 JYV655386:JYV655395 KIR655386:KIR655395 KSN655386:KSN655395 LCJ655386:LCJ655395 LMF655386:LMF655395 LWB655386:LWB655395 MFX655386:MFX655395 MPT655386:MPT655395 MZP655386:MZP655395 NJL655386:NJL655395 NTH655386:NTH655395 ODD655386:ODD655395 OMZ655386:OMZ655395 OWV655386:OWV655395 PGR655386:PGR655395 PQN655386:PQN655395 QAJ655386:QAJ655395 QKF655386:QKF655395 QUB655386:QUB655395 RDX655386:RDX655395 RNT655386:RNT655395 RXP655386:RXP655395 SHL655386:SHL655395 SRH655386:SRH655395 TBD655386:TBD655395 TKZ655386:TKZ655395 TUV655386:TUV655395 UER655386:UER655395 UON655386:UON655395 UYJ655386:UYJ655395 VIF655386:VIF655395 VSB655386:VSB655395 WBX655386:WBX655395 WLT655386:WLT655395 WVP655386:WVP655395 H720922:H720931 JD720922:JD720931 SZ720922:SZ720931 ACV720922:ACV720931 AMR720922:AMR720931 AWN720922:AWN720931 BGJ720922:BGJ720931 BQF720922:BQF720931 CAB720922:CAB720931 CJX720922:CJX720931 CTT720922:CTT720931 DDP720922:DDP720931 DNL720922:DNL720931 DXH720922:DXH720931 EHD720922:EHD720931 EQZ720922:EQZ720931 FAV720922:FAV720931 FKR720922:FKR720931 FUN720922:FUN720931 GEJ720922:GEJ720931 GOF720922:GOF720931 GYB720922:GYB720931 HHX720922:HHX720931 HRT720922:HRT720931 IBP720922:IBP720931 ILL720922:ILL720931 IVH720922:IVH720931 JFD720922:JFD720931 JOZ720922:JOZ720931 JYV720922:JYV720931 KIR720922:KIR720931 KSN720922:KSN720931 LCJ720922:LCJ720931 LMF720922:LMF720931 LWB720922:LWB720931 MFX720922:MFX720931 MPT720922:MPT720931 MZP720922:MZP720931 NJL720922:NJL720931 NTH720922:NTH720931 ODD720922:ODD720931 OMZ720922:OMZ720931 OWV720922:OWV720931 PGR720922:PGR720931 PQN720922:PQN720931 QAJ720922:QAJ720931 QKF720922:QKF720931 QUB720922:QUB720931 RDX720922:RDX720931 RNT720922:RNT720931 RXP720922:RXP720931 SHL720922:SHL720931 SRH720922:SRH720931 TBD720922:TBD720931 TKZ720922:TKZ720931 TUV720922:TUV720931 UER720922:UER720931 UON720922:UON720931 UYJ720922:UYJ720931 VIF720922:VIF720931 VSB720922:VSB720931 WBX720922:WBX720931 WLT720922:WLT720931 WVP720922:WVP720931 H786458:H786467 JD786458:JD786467 SZ786458:SZ786467 ACV786458:ACV786467 AMR786458:AMR786467 AWN786458:AWN786467 BGJ786458:BGJ786467 BQF786458:BQF786467 CAB786458:CAB786467 CJX786458:CJX786467 CTT786458:CTT786467 DDP786458:DDP786467 DNL786458:DNL786467 DXH786458:DXH786467 EHD786458:EHD786467 EQZ786458:EQZ786467 FAV786458:FAV786467 FKR786458:FKR786467 FUN786458:FUN786467 GEJ786458:GEJ786467 GOF786458:GOF786467 GYB786458:GYB786467 HHX786458:HHX786467 HRT786458:HRT786467 IBP786458:IBP786467 ILL786458:ILL786467 IVH786458:IVH786467 JFD786458:JFD786467 JOZ786458:JOZ786467 JYV786458:JYV786467 KIR786458:KIR786467 KSN786458:KSN786467 LCJ786458:LCJ786467 LMF786458:LMF786467 LWB786458:LWB786467 MFX786458:MFX786467 MPT786458:MPT786467 MZP786458:MZP786467 NJL786458:NJL786467 NTH786458:NTH786467 ODD786458:ODD786467 OMZ786458:OMZ786467 OWV786458:OWV786467 PGR786458:PGR786467 PQN786458:PQN786467 QAJ786458:QAJ786467 QKF786458:QKF786467 QUB786458:QUB786467 RDX786458:RDX786467 RNT786458:RNT786467 RXP786458:RXP786467 SHL786458:SHL786467 SRH786458:SRH786467 TBD786458:TBD786467 TKZ786458:TKZ786467 TUV786458:TUV786467 UER786458:UER786467 UON786458:UON786467 UYJ786458:UYJ786467 VIF786458:VIF786467 VSB786458:VSB786467 WBX786458:WBX786467 WLT786458:WLT786467 WVP786458:WVP786467 H851994:H852003 JD851994:JD852003 SZ851994:SZ852003 ACV851994:ACV852003 AMR851994:AMR852003 AWN851994:AWN852003 BGJ851994:BGJ852003 BQF851994:BQF852003 CAB851994:CAB852003 CJX851994:CJX852003 CTT851994:CTT852003 DDP851994:DDP852003 DNL851994:DNL852003 DXH851994:DXH852003 EHD851994:EHD852003 EQZ851994:EQZ852003 FAV851994:FAV852003 FKR851994:FKR852003 FUN851994:FUN852003 GEJ851994:GEJ852003 GOF851994:GOF852003 GYB851994:GYB852003 HHX851994:HHX852003 HRT851994:HRT852003 IBP851994:IBP852003 ILL851994:ILL852003 IVH851994:IVH852003 JFD851994:JFD852003 JOZ851994:JOZ852003 JYV851994:JYV852003 KIR851994:KIR852003 KSN851994:KSN852003 LCJ851994:LCJ852003 LMF851994:LMF852003 LWB851994:LWB852003 MFX851994:MFX852003 MPT851994:MPT852003 MZP851994:MZP852003 NJL851994:NJL852003 NTH851994:NTH852003 ODD851994:ODD852003 OMZ851994:OMZ852003 OWV851994:OWV852003 PGR851994:PGR852003 PQN851994:PQN852003 QAJ851994:QAJ852003 QKF851994:QKF852003 QUB851994:QUB852003 RDX851994:RDX852003 RNT851994:RNT852003 RXP851994:RXP852003 SHL851994:SHL852003 SRH851994:SRH852003 TBD851994:TBD852003 TKZ851994:TKZ852003 TUV851994:TUV852003 UER851994:UER852003 UON851994:UON852003 UYJ851994:UYJ852003 VIF851994:VIF852003 VSB851994:VSB852003 WBX851994:WBX852003 WLT851994:WLT852003 WVP851994:WVP852003 H917530:H917539 JD917530:JD917539 SZ917530:SZ917539 ACV917530:ACV917539 AMR917530:AMR917539 AWN917530:AWN917539 BGJ917530:BGJ917539 BQF917530:BQF917539 CAB917530:CAB917539 CJX917530:CJX917539 CTT917530:CTT917539 DDP917530:DDP917539 DNL917530:DNL917539 DXH917530:DXH917539 EHD917530:EHD917539 EQZ917530:EQZ917539 FAV917530:FAV917539 FKR917530:FKR917539 FUN917530:FUN917539 GEJ917530:GEJ917539 GOF917530:GOF917539 GYB917530:GYB917539 HHX917530:HHX917539 HRT917530:HRT917539 IBP917530:IBP917539 ILL917530:ILL917539 IVH917530:IVH917539 JFD917530:JFD917539 JOZ917530:JOZ917539 JYV917530:JYV917539 KIR917530:KIR917539 KSN917530:KSN917539 LCJ917530:LCJ917539 LMF917530:LMF917539 LWB917530:LWB917539 MFX917530:MFX917539 MPT917530:MPT917539 MZP917530:MZP917539 NJL917530:NJL917539 NTH917530:NTH917539 ODD917530:ODD917539 OMZ917530:OMZ917539 OWV917530:OWV917539 PGR917530:PGR917539 PQN917530:PQN917539 QAJ917530:QAJ917539 QKF917530:QKF917539 QUB917530:QUB917539 RDX917530:RDX917539 RNT917530:RNT917539 RXP917530:RXP917539 SHL917530:SHL917539 SRH917530:SRH917539 TBD917530:TBD917539 TKZ917530:TKZ917539 TUV917530:TUV917539 UER917530:UER917539 UON917530:UON917539 UYJ917530:UYJ917539 VIF917530:VIF917539 VSB917530:VSB917539 WBX917530:WBX917539 WLT917530:WLT917539 WVP917530:WVP917539 H983066:H983075 JD983066:JD983075 SZ983066:SZ983075 ACV983066:ACV983075 AMR983066:AMR983075 AWN983066:AWN983075 BGJ983066:BGJ983075 BQF983066:BQF983075 CAB983066:CAB983075 CJX983066:CJX983075 CTT983066:CTT983075 DDP983066:DDP983075 DNL983066:DNL983075 DXH983066:DXH983075 EHD983066:EHD983075 EQZ983066:EQZ983075 FAV983066:FAV983075 FKR983066:FKR983075 FUN983066:FUN983075 GEJ983066:GEJ983075 GOF983066:GOF983075 GYB983066:GYB983075 HHX983066:HHX983075 HRT983066:HRT983075 IBP983066:IBP983075 ILL983066:ILL983075 IVH983066:IVH983075 JFD983066:JFD983075 JOZ983066:JOZ983075 JYV983066:JYV983075 KIR983066:KIR983075 KSN983066:KSN983075 LCJ983066:LCJ983075 LMF983066:LMF983075 LWB983066:LWB983075 MFX983066:MFX983075 MPT983066:MPT983075 MZP983066:MZP983075 NJL983066:NJL983075 NTH983066:NTH983075 ODD983066:ODD983075 OMZ983066:OMZ983075 OWV983066:OWV983075 PGR983066:PGR983075 PQN983066:PQN983075 QAJ983066:QAJ983075 QKF983066:QKF983075 QUB983066:QUB983075 RDX983066:RDX983075 RNT983066:RNT983075 RXP983066:RXP983075 SHL983066:SHL983075 SRH983066:SRH983075 TBD983066:TBD983075 TKZ983066:TKZ983075 TUV983066:TUV983075 UER983066:UER983075 UON983066:UON983075 UYJ983066:UYJ983075 VIF983066:VIF983075 VSB983066:VSB983075 WBX983066:WBX983075 WLT983066:WLT983075 WVP983066:WVP983075 G29:G35 JC29:JC35 SY29:SY35 ACU29:ACU35 AMQ29:AMQ35 AWM29:AWM35 BGI29:BGI35 BQE29:BQE35 CAA29:CAA35 CJW29:CJW35 CTS29:CTS35 DDO29:DDO35 DNK29:DNK35 DXG29:DXG35 EHC29:EHC35 EQY29:EQY35 FAU29:FAU35 FKQ29:FKQ35 FUM29:FUM35 GEI29:GEI35 GOE29:GOE35 GYA29:GYA35 HHW29:HHW35 HRS29:HRS35 IBO29:IBO35 ILK29:ILK35 IVG29:IVG35 JFC29:JFC35 JOY29:JOY35 JYU29:JYU35 KIQ29:KIQ35 KSM29:KSM35 LCI29:LCI35 LME29:LME35 LWA29:LWA35 MFW29:MFW35 MPS29:MPS35 MZO29:MZO35 NJK29:NJK35 NTG29:NTG35 ODC29:ODC35 OMY29:OMY35 OWU29:OWU35 PGQ29:PGQ35 PQM29:PQM35 QAI29:QAI35 QKE29:QKE35 QUA29:QUA35 RDW29:RDW35 RNS29:RNS35 RXO29:RXO35 SHK29:SHK35 SRG29:SRG35 TBC29:TBC35 TKY29:TKY35 TUU29:TUU35 UEQ29:UEQ35 UOM29:UOM35 UYI29:UYI35 VIE29:VIE35 VSA29:VSA35 WBW29:WBW35 WLS29:WLS35 WVO29:WVO35 G65565:G65571 JC65565:JC65571 SY65565:SY65571 ACU65565:ACU65571 AMQ65565:AMQ65571 AWM65565:AWM65571 BGI65565:BGI65571 BQE65565:BQE65571 CAA65565:CAA65571 CJW65565:CJW65571 CTS65565:CTS65571 DDO65565:DDO65571 DNK65565:DNK65571 DXG65565:DXG65571 EHC65565:EHC65571 EQY65565:EQY65571 FAU65565:FAU65571 FKQ65565:FKQ65571 FUM65565:FUM65571 GEI65565:GEI65571 GOE65565:GOE65571 GYA65565:GYA65571 HHW65565:HHW65571 HRS65565:HRS65571 IBO65565:IBO65571 ILK65565:ILK65571 IVG65565:IVG65571 JFC65565:JFC65571 JOY65565:JOY65571 JYU65565:JYU65571 KIQ65565:KIQ65571 KSM65565:KSM65571 LCI65565:LCI65571 LME65565:LME65571 LWA65565:LWA65571 MFW65565:MFW65571 MPS65565:MPS65571 MZO65565:MZO65571 NJK65565:NJK65571 NTG65565:NTG65571 ODC65565:ODC65571 OMY65565:OMY65571 OWU65565:OWU65571 PGQ65565:PGQ65571 PQM65565:PQM65571 QAI65565:QAI65571 QKE65565:QKE65571 QUA65565:QUA65571 RDW65565:RDW65571 RNS65565:RNS65571 RXO65565:RXO65571 SHK65565:SHK65571 SRG65565:SRG65571 TBC65565:TBC65571 TKY65565:TKY65571 TUU65565:TUU65571 UEQ65565:UEQ65571 UOM65565:UOM65571 UYI65565:UYI65571 VIE65565:VIE65571 VSA65565:VSA65571 WBW65565:WBW65571 WLS65565:WLS65571 WVO65565:WVO65571 G131101:G131107 JC131101:JC131107 SY131101:SY131107 ACU131101:ACU131107 AMQ131101:AMQ131107 AWM131101:AWM131107 BGI131101:BGI131107 BQE131101:BQE131107 CAA131101:CAA131107 CJW131101:CJW131107 CTS131101:CTS131107 DDO131101:DDO131107 DNK131101:DNK131107 DXG131101:DXG131107 EHC131101:EHC131107 EQY131101:EQY131107 FAU131101:FAU131107 FKQ131101:FKQ131107 FUM131101:FUM131107 GEI131101:GEI131107 GOE131101:GOE131107 GYA131101:GYA131107 HHW131101:HHW131107 HRS131101:HRS131107 IBO131101:IBO131107 ILK131101:ILK131107 IVG131101:IVG131107 JFC131101:JFC131107 JOY131101:JOY131107 JYU131101:JYU131107 KIQ131101:KIQ131107 KSM131101:KSM131107 LCI131101:LCI131107 LME131101:LME131107 LWA131101:LWA131107 MFW131101:MFW131107 MPS131101:MPS131107 MZO131101:MZO131107 NJK131101:NJK131107 NTG131101:NTG131107 ODC131101:ODC131107 OMY131101:OMY131107 OWU131101:OWU131107 PGQ131101:PGQ131107 PQM131101:PQM131107 QAI131101:QAI131107 QKE131101:QKE131107 QUA131101:QUA131107 RDW131101:RDW131107 RNS131101:RNS131107 RXO131101:RXO131107 SHK131101:SHK131107 SRG131101:SRG131107 TBC131101:TBC131107 TKY131101:TKY131107 TUU131101:TUU131107 UEQ131101:UEQ131107 UOM131101:UOM131107 UYI131101:UYI131107 VIE131101:VIE131107 VSA131101:VSA131107 WBW131101:WBW131107 WLS131101:WLS131107 WVO131101:WVO131107 G196637:G196643 JC196637:JC196643 SY196637:SY196643 ACU196637:ACU196643 AMQ196637:AMQ196643 AWM196637:AWM196643 BGI196637:BGI196643 BQE196637:BQE196643 CAA196637:CAA196643 CJW196637:CJW196643 CTS196637:CTS196643 DDO196637:DDO196643 DNK196637:DNK196643 DXG196637:DXG196643 EHC196637:EHC196643 EQY196637:EQY196643 FAU196637:FAU196643 FKQ196637:FKQ196643 FUM196637:FUM196643 GEI196637:GEI196643 GOE196637:GOE196643 GYA196637:GYA196643 HHW196637:HHW196643 HRS196637:HRS196643 IBO196637:IBO196643 ILK196637:ILK196643 IVG196637:IVG196643 JFC196637:JFC196643 JOY196637:JOY196643 JYU196637:JYU196643 KIQ196637:KIQ196643 KSM196637:KSM196643 LCI196637:LCI196643 LME196637:LME196643 LWA196637:LWA196643 MFW196637:MFW196643 MPS196637:MPS196643 MZO196637:MZO196643 NJK196637:NJK196643 NTG196637:NTG196643 ODC196637:ODC196643 OMY196637:OMY196643 OWU196637:OWU196643 PGQ196637:PGQ196643 PQM196637:PQM196643 QAI196637:QAI196643 QKE196637:QKE196643 QUA196637:QUA196643 RDW196637:RDW196643 RNS196637:RNS196643 RXO196637:RXO196643 SHK196637:SHK196643 SRG196637:SRG196643 TBC196637:TBC196643 TKY196637:TKY196643 TUU196637:TUU196643 UEQ196637:UEQ196643 UOM196637:UOM196643 UYI196637:UYI196643 VIE196637:VIE196643 VSA196637:VSA196643 WBW196637:WBW196643 WLS196637:WLS196643 WVO196637:WVO196643 G262173:G262179 JC262173:JC262179 SY262173:SY262179 ACU262173:ACU262179 AMQ262173:AMQ262179 AWM262173:AWM262179 BGI262173:BGI262179 BQE262173:BQE262179 CAA262173:CAA262179 CJW262173:CJW262179 CTS262173:CTS262179 DDO262173:DDO262179 DNK262173:DNK262179 DXG262173:DXG262179 EHC262173:EHC262179 EQY262173:EQY262179 FAU262173:FAU262179 FKQ262173:FKQ262179 FUM262173:FUM262179 GEI262173:GEI262179 GOE262173:GOE262179 GYA262173:GYA262179 HHW262173:HHW262179 HRS262173:HRS262179 IBO262173:IBO262179 ILK262173:ILK262179 IVG262173:IVG262179 JFC262173:JFC262179 JOY262173:JOY262179 JYU262173:JYU262179 KIQ262173:KIQ262179 KSM262173:KSM262179 LCI262173:LCI262179 LME262173:LME262179 LWA262173:LWA262179 MFW262173:MFW262179 MPS262173:MPS262179 MZO262173:MZO262179 NJK262173:NJK262179 NTG262173:NTG262179 ODC262173:ODC262179 OMY262173:OMY262179 OWU262173:OWU262179 PGQ262173:PGQ262179 PQM262173:PQM262179 QAI262173:QAI262179 QKE262173:QKE262179 QUA262173:QUA262179 RDW262173:RDW262179 RNS262173:RNS262179 RXO262173:RXO262179 SHK262173:SHK262179 SRG262173:SRG262179 TBC262173:TBC262179 TKY262173:TKY262179 TUU262173:TUU262179 UEQ262173:UEQ262179 UOM262173:UOM262179 UYI262173:UYI262179 VIE262173:VIE262179 VSA262173:VSA262179 WBW262173:WBW262179 WLS262173:WLS262179 WVO262173:WVO262179 G327709:G327715 JC327709:JC327715 SY327709:SY327715 ACU327709:ACU327715 AMQ327709:AMQ327715 AWM327709:AWM327715 BGI327709:BGI327715 BQE327709:BQE327715 CAA327709:CAA327715 CJW327709:CJW327715 CTS327709:CTS327715 DDO327709:DDO327715 DNK327709:DNK327715 DXG327709:DXG327715 EHC327709:EHC327715 EQY327709:EQY327715 FAU327709:FAU327715 FKQ327709:FKQ327715 FUM327709:FUM327715 GEI327709:GEI327715 GOE327709:GOE327715 GYA327709:GYA327715 HHW327709:HHW327715 HRS327709:HRS327715 IBO327709:IBO327715 ILK327709:ILK327715 IVG327709:IVG327715 JFC327709:JFC327715 JOY327709:JOY327715 JYU327709:JYU327715 KIQ327709:KIQ327715 KSM327709:KSM327715 LCI327709:LCI327715 LME327709:LME327715 LWA327709:LWA327715 MFW327709:MFW327715 MPS327709:MPS327715 MZO327709:MZO327715 NJK327709:NJK327715 NTG327709:NTG327715 ODC327709:ODC327715 OMY327709:OMY327715 OWU327709:OWU327715 PGQ327709:PGQ327715 PQM327709:PQM327715 QAI327709:QAI327715 QKE327709:QKE327715 QUA327709:QUA327715 RDW327709:RDW327715 RNS327709:RNS327715 RXO327709:RXO327715 SHK327709:SHK327715 SRG327709:SRG327715 TBC327709:TBC327715 TKY327709:TKY327715 TUU327709:TUU327715 UEQ327709:UEQ327715 UOM327709:UOM327715 UYI327709:UYI327715 VIE327709:VIE327715 VSA327709:VSA327715 WBW327709:WBW327715 WLS327709:WLS327715 WVO327709:WVO327715 G393245:G393251 JC393245:JC393251 SY393245:SY393251 ACU393245:ACU393251 AMQ393245:AMQ393251 AWM393245:AWM393251 BGI393245:BGI393251 BQE393245:BQE393251 CAA393245:CAA393251 CJW393245:CJW393251 CTS393245:CTS393251 DDO393245:DDO393251 DNK393245:DNK393251 DXG393245:DXG393251 EHC393245:EHC393251 EQY393245:EQY393251 FAU393245:FAU393251 FKQ393245:FKQ393251 FUM393245:FUM393251 GEI393245:GEI393251 GOE393245:GOE393251 GYA393245:GYA393251 HHW393245:HHW393251 HRS393245:HRS393251 IBO393245:IBO393251 ILK393245:ILK393251 IVG393245:IVG393251 JFC393245:JFC393251 JOY393245:JOY393251 JYU393245:JYU393251 KIQ393245:KIQ393251 KSM393245:KSM393251 LCI393245:LCI393251 LME393245:LME393251 LWA393245:LWA393251 MFW393245:MFW393251 MPS393245:MPS393251 MZO393245:MZO393251 NJK393245:NJK393251 NTG393245:NTG393251 ODC393245:ODC393251 OMY393245:OMY393251 OWU393245:OWU393251 PGQ393245:PGQ393251 PQM393245:PQM393251 QAI393245:QAI393251 QKE393245:QKE393251 QUA393245:QUA393251 RDW393245:RDW393251 RNS393245:RNS393251 RXO393245:RXO393251 SHK393245:SHK393251 SRG393245:SRG393251 TBC393245:TBC393251 TKY393245:TKY393251 TUU393245:TUU393251 UEQ393245:UEQ393251 UOM393245:UOM393251 UYI393245:UYI393251 VIE393245:VIE393251 VSA393245:VSA393251 WBW393245:WBW393251 WLS393245:WLS393251 WVO393245:WVO393251 G458781:G458787 JC458781:JC458787 SY458781:SY458787 ACU458781:ACU458787 AMQ458781:AMQ458787 AWM458781:AWM458787 BGI458781:BGI458787 BQE458781:BQE458787 CAA458781:CAA458787 CJW458781:CJW458787 CTS458781:CTS458787 DDO458781:DDO458787 DNK458781:DNK458787 DXG458781:DXG458787 EHC458781:EHC458787 EQY458781:EQY458787 FAU458781:FAU458787 FKQ458781:FKQ458787 FUM458781:FUM458787 GEI458781:GEI458787 GOE458781:GOE458787 GYA458781:GYA458787 HHW458781:HHW458787 HRS458781:HRS458787 IBO458781:IBO458787 ILK458781:ILK458787 IVG458781:IVG458787 JFC458781:JFC458787 JOY458781:JOY458787 JYU458781:JYU458787 KIQ458781:KIQ458787 KSM458781:KSM458787 LCI458781:LCI458787 LME458781:LME458787 LWA458781:LWA458787 MFW458781:MFW458787 MPS458781:MPS458787 MZO458781:MZO458787 NJK458781:NJK458787 NTG458781:NTG458787 ODC458781:ODC458787 OMY458781:OMY458787 OWU458781:OWU458787 PGQ458781:PGQ458787 PQM458781:PQM458787 QAI458781:QAI458787 QKE458781:QKE458787 QUA458781:QUA458787 RDW458781:RDW458787 RNS458781:RNS458787 RXO458781:RXO458787 SHK458781:SHK458787 SRG458781:SRG458787 TBC458781:TBC458787 TKY458781:TKY458787 TUU458781:TUU458787 UEQ458781:UEQ458787 UOM458781:UOM458787 UYI458781:UYI458787 VIE458781:VIE458787 VSA458781:VSA458787 WBW458781:WBW458787 WLS458781:WLS458787 WVO458781:WVO458787 G524317:G524323 JC524317:JC524323 SY524317:SY524323 ACU524317:ACU524323 AMQ524317:AMQ524323 AWM524317:AWM524323 BGI524317:BGI524323 BQE524317:BQE524323 CAA524317:CAA524323 CJW524317:CJW524323 CTS524317:CTS524323 DDO524317:DDO524323 DNK524317:DNK524323 DXG524317:DXG524323 EHC524317:EHC524323 EQY524317:EQY524323 FAU524317:FAU524323 FKQ524317:FKQ524323 FUM524317:FUM524323 GEI524317:GEI524323 GOE524317:GOE524323 GYA524317:GYA524323 HHW524317:HHW524323 HRS524317:HRS524323 IBO524317:IBO524323 ILK524317:ILK524323 IVG524317:IVG524323 JFC524317:JFC524323 JOY524317:JOY524323 JYU524317:JYU524323 KIQ524317:KIQ524323 KSM524317:KSM524323 LCI524317:LCI524323 LME524317:LME524323 LWA524317:LWA524323 MFW524317:MFW524323 MPS524317:MPS524323 MZO524317:MZO524323 NJK524317:NJK524323 NTG524317:NTG524323 ODC524317:ODC524323 OMY524317:OMY524323 OWU524317:OWU524323 PGQ524317:PGQ524323 PQM524317:PQM524323 QAI524317:QAI524323 QKE524317:QKE524323 QUA524317:QUA524323 RDW524317:RDW524323 RNS524317:RNS524323 RXO524317:RXO524323 SHK524317:SHK524323 SRG524317:SRG524323 TBC524317:TBC524323 TKY524317:TKY524323 TUU524317:TUU524323 UEQ524317:UEQ524323 UOM524317:UOM524323 UYI524317:UYI524323 VIE524317:VIE524323 VSA524317:VSA524323 WBW524317:WBW524323 WLS524317:WLS524323 WVO524317:WVO524323 G589853:G589859 JC589853:JC589859 SY589853:SY589859 ACU589853:ACU589859 AMQ589853:AMQ589859 AWM589853:AWM589859 BGI589853:BGI589859 BQE589853:BQE589859 CAA589853:CAA589859 CJW589853:CJW589859 CTS589853:CTS589859 DDO589853:DDO589859 DNK589853:DNK589859 DXG589853:DXG589859 EHC589853:EHC589859 EQY589853:EQY589859 FAU589853:FAU589859 FKQ589853:FKQ589859 FUM589853:FUM589859 GEI589853:GEI589859 GOE589853:GOE589859 GYA589853:GYA589859 HHW589853:HHW589859 HRS589853:HRS589859 IBO589853:IBO589859 ILK589853:ILK589859 IVG589853:IVG589859 JFC589853:JFC589859 JOY589853:JOY589859 JYU589853:JYU589859 KIQ589853:KIQ589859 KSM589853:KSM589859 LCI589853:LCI589859 LME589853:LME589859 LWA589853:LWA589859 MFW589853:MFW589859 MPS589853:MPS589859 MZO589853:MZO589859 NJK589853:NJK589859 NTG589853:NTG589859 ODC589853:ODC589859 OMY589853:OMY589859 OWU589853:OWU589859 PGQ589853:PGQ589859 PQM589853:PQM589859 QAI589853:QAI589859 QKE589853:QKE589859 QUA589853:QUA589859 RDW589853:RDW589859 RNS589853:RNS589859 RXO589853:RXO589859 SHK589853:SHK589859 SRG589853:SRG589859 TBC589853:TBC589859 TKY589853:TKY589859 TUU589853:TUU589859 UEQ589853:UEQ589859 UOM589853:UOM589859 UYI589853:UYI589859 VIE589853:VIE589859 VSA589853:VSA589859 WBW589853:WBW589859 WLS589853:WLS589859 WVO589853:WVO589859 G655389:G655395 JC655389:JC655395 SY655389:SY655395 ACU655389:ACU655395 AMQ655389:AMQ655395 AWM655389:AWM655395 BGI655389:BGI655395 BQE655389:BQE655395 CAA655389:CAA655395 CJW655389:CJW655395 CTS655389:CTS655395 DDO655389:DDO655395 DNK655389:DNK655395 DXG655389:DXG655395 EHC655389:EHC655395 EQY655389:EQY655395 FAU655389:FAU655395 FKQ655389:FKQ655395 FUM655389:FUM655395 GEI655389:GEI655395 GOE655389:GOE655395 GYA655389:GYA655395 HHW655389:HHW655395 HRS655389:HRS655395 IBO655389:IBO655395 ILK655389:ILK655395 IVG655389:IVG655395 JFC655389:JFC655395 JOY655389:JOY655395 JYU655389:JYU655395 KIQ655389:KIQ655395 KSM655389:KSM655395 LCI655389:LCI655395 LME655389:LME655395 LWA655389:LWA655395 MFW655389:MFW655395 MPS655389:MPS655395 MZO655389:MZO655395 NJK655389:NJK655395 NTG655389:NTG655395 ODC655389:ODC655395 OMY655389:OMY655395 OWU655389:OWU655395 PGQ655389:PGQ655395 PQM655389:PQM655395 QAI655389:QAI655395 QKE655389:QKE655395 QUA655389:QUA655395 RDW655389:RDW655395 RNS655389:RNS655395 RXO655389:RXO655395 SHK655389:SHK655395 SRG655389:SRG655395 TBC655389:TBC655395 TKY655389:TKY655395 TUU655389:TUU655395 UEQ655389:UEQ655395 UOM655389:UOM655395 UYI655389:UYI655395 VIE655389:VIE655395 VSA655389:VSA655395 WBW655389:WBW655395 WLS655389:WLS655395 WVO655389:WVO655395 G720925:G720931 JC720925:JC720931 SY720925:SY720931 ACU720925:ACU720931 AMQ720925:AMQ720931 AWM720925:AWM720931 BGI720925:BGI720931 BQE720925:BQE720931 CAA720925:CAA720931 CJW720925:CJW720931 CTS720925:CTS720931 DDO720925:DDO720931 DNK720925:DNK720931 DXG720925:DXG720931 EHC720925:EHC720931 EQY720925:EQY720931 FAU720925:FAU720931 FKQ720925:FKQ720931 FUM720925:FUM720931 GEI720925:GEI720931 GOE720925:GOE720931 GYA720925:GYA720931 HHW720925:HHW720931 HRS720925:HRS720931 IBO720925:IBO720931 ILK720925:ILK720931 IVG720925:IVG720931 JFC720925:JFC720931 JOY720925:JOY720931 JYU720925:JYU720931 KIQ720925:KIQ720931 KSM720925:KSM720931 LCI720925:LCI720931 LME720925:LME720931 LWA720925:LWA720931 MFW720925:MFW720931 MPS720925:MPS720931 MZO720925:MZO720931 NJK720925:NJK720931 NTG720925:NTG720931 ODC720925:ODC720931 OMY720925:OMY720931 OWU720925:OWU720931 PGQ720925:PGQ720931 PQM720925:PQM720931 QAI720925:QAI720931 QKE720925:QKE720931 QUA720925:QUA720931 RDW720925:RDW720931 RNS720925:RNS720931 RXO720925:RXO720931 SHK720925:SHK720931 SRG720925:SRG720931 TBC720925:TBC720931 TKY720925:TKY720931 TUU720925:TUU720931 UEQ720925:UEQ720931 UOM720925:UOM720931 UYI720925:UYI720931 VIE720925:VIE720931 VSA720925:VSA720931 WBW720925:WBW720931 WLS720925:WLS720931 WVO720925:WVO720931 G786461:G786467 JC786461:JC786467 SY786461:SY786467 ACU786461:ACU786467 AMQ786461:AMQ786467 AWM786461:AWM786467 BGI786461:BGI786467 BQE786461:BQE786467 CAA786461:CAA786467 CJW786461:CJW786467 CTS786461:CTS786467 DDO786461:DDO786467 DNK786461:DNK786467 DXG786461:DXG786467 EHC786461:EHC786467 EQY786461:EQY786467 FAU786461:FAU786467 FKQ786461:FKQ786467 FUM786461:FUM786467 GEI786461:GEI786467 GOE786461:GOE786467 GYA786461:GYA786467 HHW786461:HHW786467 HRS786461:HRS786467 IBO786461:IBO786467 ILK786461:ILK786467 IVG786461:IVG786467 JFC786461:JFC786467 JOY786461:JOY786467 JYU786461:JYU786467 KIQ786461:KIQ786467 KSM786461:KSM786467 LCI786461:LCI786467 LME786461:LME786467 LWA786461:LWA786467 MFW786461:MFW786467 MPS786461:MPS786467 MZO786461:MZO786467 NJK786461:NJK786467 NTG786461:NTG786467 ODC786461:ODC786467 OMY786461:OMY786467 OWU786461:OWU786467 PGQ786461:PGQ786467 PQM786461:PQM786467 QAI786461:QAI786467 QKE786461:QKE786467 QUA786461:QUA786467 RDW786461:RDW786467 RNS786461:RNS786467 RXO786461:RXO786467 SHK786461:SHK786467 SRG786461:SRG786467 TBC786461:TBC786467 TKY786461:TKY786467 TUU786461:TUU786467 UEQ786461:UEQ786467 UOM786461:UOM786467 UYI786461:UYI786467 VIE786461:VIE786467 VSA786461:VSA786467 WBW786461:WBW786467 WLS786461:WLS786467 WVO786461:WVO786467 G851997:G852003 JC851997:JC852003 SY851997:SY852003 ACU851997:ACU852003 AMQ851997:AMQ852003 AWM851997:AWM852003 BGI851997:BGI852003 BQE851997:BQE852003 CAA851997:CAA852003 CJW851997:CJW852003 CTS851997:CTS852003 DDO851997:DDO852003 DNK851997:DNK852003 DXG851997:DXG852003 EHC851997:EHC852003 EQY851997:EQY852003 FAU851997:FAU852003 FKQ851997:FKQ852003 FUM851997:FUM852003 GEI851997:GEI852003 GOE851997:GOE852003 GYA851997:GYA852003 HHW851997:HHW852003 HRS851997:HRS852003 IBO851997:IBO852003 ILK851997:ILK852003 IVG851997:IVG852003 JFC851997:JFC852003 JOY851997:JOY852003 JYU851997:JYU852003 KIQ851997:KIQ852003 KSM851997:KSM852003 LCI851997:LCI852003 LME851997:LME852003 LWA851997:LWA852003 MFW851997:MFW852003 MPS851997:MPS852003 MZO851997:MZO852003 NJK851997:NJK852003 NTG851997:NTG852003 ODC851997:ODC852003 OMY851997:OMY852003 OWU851997:OWU852003 PGQ851997:PGQ852003 PQM851997:PQM852003 QAI851997:QAI852003 QKE851997:QKE852003 QUA851997:QUA852003 RDW851997:RDW852003 RNS851997:RNS852003 RXO851997:RXO852003 SHK851997:SHK852003 SRG851997:SRG852003 TBC851997:TBC852003 TKY851997:TKY852003 TUU851997:TUU852003 UEQ851997:UEQ852003 UOM851997:UOM852003 UYI851997:UYI852003 VIE851997:VIE852003 VSA851997:VSA852003 WBW851997:WBW852003 WLS851997:WLS852003 WVO851997:WVO852003 G917533:G917539 JC917533:JC917539 SY917533:SY917539 ACU917533:ACU917539 AMQ917533:AMQ917539 AWM917533:AWM917539 BGI917533:BGI917539 BQE917533:BQE917539 CAA917533:CAA917539 CJW917533:CJW917539 CTS917533:CTS917539 DDO917533:DDO917539 DNK917533:DNK917539 DXG917533:DXG917539 EHC917533:EHC917539 EQY917533:EQY917539 FAU917533:FAU917539 FKQ917533:FKQ917539 FUM917533:FUM917539 GEI917533:GEI917539 GOE917533:GOE917539 GYA917533:GYA917539 HHW917533:HHW917539 HRS917533:HRS917539 IBO917533:IBO917539 ILK917533:ILK917539 IVG917533:IVG917539 JFC917533:JFC917539 JOY917533:JOY917539 JYU917533:JYU917539 KIQ917533:KIQ917539 KSM917533:KSM917539 LCI917533:LCI917539 LME917533:LME917539 LWA917533:LWA917539 MFW917533:MFW917539 MPS917533:MPS917539 MZO917533:MZO917539 NJK917533:NJK917539 NTG917533:NTG917539 ODC917533:ODC917539 OMY917533:OMY917539 OWU917533:OWU917539 PGQ917533:PGQ917539 PQM917533:PQM917539 QAI917533:QAI917539 QKE917533:QKE917539 QUA917533:QUA917539 RDW917533:RDW917539 RNS917533:RNS917539 RXO917533:RXO917539 SHK917533:SHK917539 SRG917533:SRG917539 TBC917533:TBC917539 TKY917533:TKY917539 TUU917533:TUU917539 UEQ917533:UEQ917539 UOM917533:UOM917539 UYI917533:UYI917539 VIE917533:VIE917539 VSA917533:VSA917539 WBW917533:WBW917539 WLS917533:WLS917539 WVO917533:WVO917539 G983069:G983075 JC983069:JC983075 SY983069:SY983075 ACU983069:ACU983075 AMQ983069:AMQ983075 AWM983069:AWM983075 BGI983069:BGI983075 BQE983069:BQE983075 CAA983069:CAA983075 CJW983069:CJW983075 CTS983069:CTS983075 DDO983069:DDO983075 DNK983069:DNK983075 DXG983069:DXG983075 EHC983069:EHC983075 EQY983069:EQY983075 FAU983069:FAU983075 FKQ983069:FKQ983075 FUM983069:FUM983075 GEI983069:GEI983075 GOE983069:GOE983075 GYA983069:GYA983075 HHW983069:HHW983075 HRS983069:HRS983075 IBO983069:IBO983075 ILK983069:ILK983075 IVG983069:IVG983075 JFC983069:JFC983075 JOY983069:JOY983075 JYU983069:JYU983075 KIQ983069:KIQ983075 KSM983069:KSM983075 LCI983069:LCI983075 LME983069:LME983075 LWA983069:LWA983075 MFW983069:MFW983075 MPS983069:MPS983075 MZO983069:MZO983075 NJK983069:NJK983075 NTG983069:NTG983075 ODC983069:ODC983075 OMY983069:OMY983075 OWU983069:OWU983075 PGQ983069:PGQ983075 PQM983069:PQM983075 QAI983069:QAI983075 QKE983069:QKE983075 QUA983069:QUA983075 RDW983069:RDW983075 RNS983069:RNS983075 RXO983069:RXO983075 SHK983069:SHK983075 SRG983069:SRG983075 TBC983069:TBC983075 TKY983069:TKY983075 TUU983069:TUU983075 UEQ983069:UEQ983075 UOM983069:UOM983075 UYI983069:UYI983075 VIE983069:VIE983075 VSA983069:VSA983075 WBW983069:WBW983075 WLS983069:WLS983075 WVO983069:WVO983075 G37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F28:F37 JB28:JB37 SX28:SX37 ACT28:ACT37 AMP28:AMP37 AWL28:AWL37 BGH28:BGH37 BQD28:BQD37 BZZ28:BZZ37 CJV28:CJV37 CTR28:CTR37 DDN28:DDN37 DNJ28:DNJ37 DXF28:DXF37 EHB28:EHB37 EQX28:EQX37 FAT28:FAT37 FKP28:FKP37 FUL28:FUL37 GEH28:GEH37 GOD28:GOD37 GXZ28:GXZ37 HHV28:HHV37 HRR28:HRR37 IBN28:IBN37 ILJ28:ILJ37 IVF28:IVF37 JFB28:JFB37 JOX28:JOX37 JYT28:JYT37 KIP28:KIP37 KSL28:KSL37 LCH28:LCH37 LMD28:LMD37 LVZ28:LVZ37 MFV28:MFV37 MPR28:MPR37 MZN28:MZN37 NJJ28:NJJ37 NTF28:NTF37 ODB28:ODB37 OMX28:OMX37 OWT28:OWT37 PGP28:PGP37 PQL28:PQL37 QAH28:QAH37 QKD28:QKD37 QTZ28:QTZ37 RDV28:RDV37 RNR28:RNR37 RXN28:RXN37 SHJ28:SHJ37 SRF28:SRF37 TBB28:TBB37 TKX28:TKX37 TUT28:TUT37 UEP28:UEP37 UOL28:UOL37 UYH28:UYH37 VID28:VID37 VRZ28:VRZ37 WBV28:WBV37 WLR28:WLR37 WVN28:WVN37 F65564:F65573 JB65564:JB65573 SX65564:SX65573 ACT65564:ACT65573 AMP65564:AMP65573 AWL65564:AWL65573 BGH65564:BGH65573 BQD65564:BQD65573 BZZ65564:BZZ65573 CJV65564:CJV65573 CTR65564:CTR65573 DDN65564:DDN65573 DNJ65564:DNJ65573 DXF65564:DXF65573 EHB65564:EHB65573 EQX65564:EQX65573 FAT65564:FAT65573 FKP65564:FKP65573 FUL65564:FUL65573 GEH65564:GEH65573 GOD65564:GOD65573 GXZ65564:GXZ65573 HHV65564:HHV65573 HRR65564:HRR65573 IBN65564:IBN65573 ILJ65564:ILJ65573 IVF65564:IVF65573 JFB65564:JFB65573 JOX65564:JOX65573 JYT65564:JYT65573 KIP65564:KIP65573 KSL65564:KSL65573 LCH65564:LCH65573 LMD65564:LMD65573 LVZ65564:LVZ65573 MFV65564:MFV65573 MPR65564:MPR65573 MZN65564:MZN65573 NJJ65564:NJJ65573 NTF65564:NTF65573 ODB65564:ODB65573 OMX65564:OMX65573 OWT65564:OWT65573 PGP65564:PGP65573 PQL65564:PQL65573 QAH65564:QAH65573 QKD65564:QKD65573 QTZ65564:QTZ65573 RDV65564:RDV65573 RNR65564:RNR65573 RXN65564:RXN65573 SHJ65564:SHJ65573 SRF65564:SRF65573 TBB65564:TBB65573 TKX65564:TKX65573 TUT65564:TUT65573 UEP65564:UEP65573 UOL65564:UOL65573 UYH65564:UYH65573 VID65564:VID65573 VRZ65564:VRZ65573 WBV65564:WBV65573 WLR65564:WLR65573 WVN65564:WVN65573 F131100:F131109 JB131100:JB131109 SX131100:SX131109 ACT131100:ACT131109 AMP131100:AMP131109 AWL131100:AWL131109 BGH131100:BGH131109 BQD131100:BQD131109 BZZ131100:BZZ131109 CJV131100:CJV131109 CTR131100:CTR131109 DDN131100:DDN131109 DNJ131100:DNJ131109 DXF131100:DXF131109 EHB131100:EHB131109 EQX131100:EQX131109 FAT131100:FAT131109 FKP131100:FKP131109 FUL131100:FUL131109 GEH131100:GEH131109 GOD131100:GOD131109 GXZ131100:GXZ131109 HHV131100:HHV131109 HRR131100:HRR131109 IBN131100:IBN131109 ILJ131100:ILJ131109 IVF131100:IVF131109 JFB131100:JFB131109 JOX131100:JOX131109 JYT131100:JYT131109 KIP131100:KIP131109 KSL131100:KSL131109 LCH131100:LCH131109 LMD131100:LMD131109 LVZ131100:LVZ131109 MFV131100:MFV131109 MPR131100:MPR131109 MZN131100:MZN131109 NJJ131100:NJJ131109 NTF131100:NTF131109 ODB131100:ODB131109 OMX131100:OMX131109 OWT131100:OWT131109 PGP131100:PGP131109 PQL131100:PQL131109 QAH131100:QAH131109 QKD131100:QKD131109 QTZ131100:QTZ131109 RDV131100:RDV131109 RNR131100:RNR131109 RXN131100:RXN131109 SHJ131100:SHJ131109 SRF131100:SRF131109 TBB131100:TBB131109 TKX131100:TKX131109 TUT131100:TUT131109 UEP131100:UEP131109 UOL131100:UOL131109 UYH131100:UYH131109 VID131100:VID131109 VRZ131100:VRZ131109 WBV131100:WBV131109 WLR131100:WLR131109 WVN131100:WVN131109 F196636:F196645 JB196636:JB196645 SX196636:SX196645 ACT196636:ACT196645 AMP196636:AMP196645 AWL196636:AWL196645 BGH196636:BGH196645 BQD196636:BQD196645 BZZ196636:BZZ196645 CJV196636:CJV196645 CTR196636:CTR196645 DDN196636:DDN196645 DNJ196636:DNJ196645 DXF196636:DXF196645 EHB196636:EHB196645 EQX196636:EQX196645 FAT196636:FAT196645 FKP196636:FKP196645 FUL196636:FUL196645 GEH196636:GEH196645 GOD196636:GOD196645 GXZ196636:GXZ196645 HHV196636:HHV196645 HRR196636:HRR196645 IBN196636:IBN196645 ILJ196636:ILJ196645 IVF196636:IVF196645 JFB196636:JFB196645 JOX196636:JOX196645 JYT196636:JYT196645 KIP196636:KIP196645 KSL196636:KSL196645 LCH196636:LCH196645 LMD196636:LMD196645 LVZ196636:LVZ196645 MFV196636:MFV196645 MPR196636:MPR196645 MZN196636:MZN196645 NJJ196636:NJJ196645 NTF196636:NTF196645 ODB196636:ODB196645 OMX196636:OMX196645 OWT196636:OWT196645 PGP196636:PGP196645 PQL196636:PQL196645 QAH196636:QAH196645 QKD196636:QKD196645 QTZ196636:QTZ196645 RDV196636:RDV196645 RNR196636:RNR196645 RXN196636:RXN196645 SHJ196636:SHJ196645 SRF196636:SRF196645 TBB196636:TBB196645 TKX196636:TKX196645 TUT196636:TUT196645 UEP196636:UEP196645 UOL196636:UOL196645 UYH196636:UYH196645 VID196636:VID196645 VRZ196636:VRZ196645 WBV196636:WBV196645 WLR196636:WLR196645 WVN196636:WVN196645 F262172:F262181 JB262172:JB262181 SX262172:SX262181 ACT262172:ACT262181 AMP262172:AMP262181 AWL262172:AWL262181 BGH262172:BGH262181 BQD262172:BQD262181 BZZ262172:BZZ262181 CJV262172:CJV262181 CTR262172:CTR262181 DDN262172:DDN262181 DNJ262172:DNJ262181 DXF262172:DXF262181 EHB262172:EHB262181 EQX262172:EQX262181 FAT262172:FAT262181 FKP262172:FKP262181 FUL262172:FUL262181 GEH262172:GEH262181 GOD262172:GOD262181 GXZ262172:GXZ262181 HHV262172:HHV262181 HRR262172:HRR262181 IBN262172:IBN262181 ILJ262172:ILJ262181 IVF262172:IVF262181 JFB262172:JFB262181 JOX262172:JOX262181 JYT262172:JYT262181 KIP262172:KIP262181 KSL262172:KSL262181 LCH262172:LCH262181 LMD262172:LMD262181 LVZ262172:LVZ262181 MFV262172:MFV262181 MPR262172:MPR262181 MZN262172:MZN262181 NJJ262172:NJJ262181 NTF262172:NTF262181 ODB262172:ODB262181 OMX262172:OMX262181 OWT262172:OWT262181 PGP262172:PGP262181 PQL262172:PQL262181 QAH262172:QAH262181 QKD262172:QKD262181 QTZ262172:QTZ262181 RDV262172:RDV262181 RNR262172:RNR262181 RXN262172:RXN262181 SHJ262172:SHJ262181 SRF262172:SRF262181 TBB262172:TBB262181 TKX262172:TKX262181 TUT262172:TUT262181 UEP262172:UEP262181 UOL262172:UOL262181 UYH262172:UYH262181 VID262172:VID262181 VRZ262172:VRZ262181 WBV262172:WBV262181 WLR262172:WLR262181 WVN262172:WVN262181 F327708:F327717 JB327708:JB327717 SX327708:SX327717 ACT327708:ACT327717 AMP327708:AMP327717 AWL327708:AWL327717 BGH327708:BGH327717 BQD327708:BQD327717 BZZ327708:BZZ327717 CJV327708:CJV327717 CTR327708:CTR327717 DDN327708:DDN327717 DNJ327708:DNJ327717 DXF327708:DXF327717 EHB327708:EHB327717 EQX327708:EQX327717 FAT327708:FAT327717 FKP327708:FKP327717 FUL327708:FUL327717 GEH327708:GEH327717 GOD327708:GOD327717 GXZ327708:GXZ327717 HHV327708:HHV327717 HRR327708:HRR327717 IBN327708:IBN327717 ILJ327708:ILJ327717 IVF327708:IVF327717 JFB327708:JFB327717 JOX327708:JOX327717 JYT327708:JYT327717 KIP327708:KIP327717 KSL327708:KSL327717 LCH327708:LCH327717 LMD327708:LMD327717 LVZ327708:LVZ327717 MFV327708:MFV327717 MPR327708:MPR327717 MZN327708:MZN327717 NJJ327708:NJJ327717 NTF327708:NTF327717 ODB327708:ODB327717 OMX327708:OMX327717 OWT327708:OWT327717 PGP327708:PGP327717 PQL327708:PQL327717 QAH327708:QAH327717 QKD327708:QKD327717 QTZ327708:QTZ327717 RDV327708:RDV327717 RNR327708:RNR327717 RXN327708:RXN327717 SHJ327708:SHJ327717 SRF327708:SRF327717 TBB327708:TBB327717 TKX327708:TKX327717 TUT327708:TUT327717 UEP327708:UEP327717 UOL327708:UOL327717 UYH327708:UYH327717 VID327708:VID327717 VRZ327708:VRZ327717 WBV327708:WBV327717 WLR327708:WLR327717 WVN327708:WVN327717 F393244:F393253 JB393244:JB393253 SX393244:SX393253 ACT393244:ACT393253 AMP393244:AMP393253 AWL393244:AWL393253 BGH393244:BGH393253 BQD393244:BQD393253 BZZ393244:BZZ393253 CJV393244:CJV393253 CTR393244:CTR393253 DDN393244:DDN393253 DNJ393244:DNJ393253 DXF393244:DXF393253 EHB393244:EHB393253 EQX393244:EQX393253 FAT393244:FAT393253 FKP393244:FKP393253 FUL393244:FUL393253 GEH393244:GEH393253 GOD393244:GOD393253 GXZ393244:GXZ393253 HHV393244:HHV393253 HRR393244:HRR393253 IBN393244:IBN393253 ILJ393244:ILJ393253 IVF393244:IVF393253 JFB393244:JFB393253 JOX393244:JOX393253 JYT393244:JYT393253 KIP393244:KIP393253 KSL393244:KSL393253 LCH393244:LCH393253 LMD393244:LMD393253 LVZ393244:LVZ393253 MFV393244:MFV393253 MPR393244:MPR393253 MZN393244:MZN393253 NJJ393244:NJJ393253 NTF393244:NTF393253 ODB393244:ODB393253 OMX393244:OMX393253 OWT393244:OWT393253 PGP393244:PGP393253 PQL393244:PQL393253 QAH393244:QAH393253 QKD393244:QKD393253 QTZ393244:QTZ393253 RDV393244:RDV393253 RNR393244:RNR393253 RXN393244:RXN393253 SHJ393244:SHJ393253 SRF393244:SRF393253 TBB393244:TBB393253 TKX393244:TKX393253 TUT393244:TUT393253 UEP393244:UEP393253 UOL393244:UOL393253 UYH393244:UYH393253 VID393244:VID393253 VRZ393244:VRZ393253 WBV393244:WBV393253 WLR393244:WLR393253 WVN393244:WVN393253 F458780:F458789 JB458780:JB458789 SX458780:SX458789 ACT458780:ACT458789 AMP458780:AMP458789 AWL458780:AWL458789 BGH458780:BGH458789 BQD458780:BQD458789 BZZ458780:BZZ458789 CJV458780:CJV458789 CTR458780:CTR458789 DDN458780:DDN458789 DNJ458780:DNJ458789 DXF458780:DXF458789 EHB458780:EHB458789 EQX458780:EQX458789 FAT458780:FAT458789 FKP458780:FKP458789 FUL458780:FUL458789 GEH458780:GEH458789 GOD458780:GOD458789 GXZ458780:GXZ458789 HHV458780:HHV458789 HRR458780:HRR458789 IBN458780:IBN458789 ILJ458780:ILJ458789 IVF458780:IVF458789 JFB458780:JFB458789 JOX458780:JOX458789 JYT458780:JYT458789 KIP458780:KIP458789 KSL458780:KSL458789 LCH458780:LCH458789 LMD458780:LMD458789 LVZ458780:LVZ458789 MFV458780:MFV458789 MPR458780:MPR458789 MZN458780:MZN458789 NJJ458780:NJJ458789 NTF458780:NTF458789 ODB458780:ODB458789 OMX458780:OMX458789 OWT458780:OWT458789 PGP458780:PGP458789 PQL458780:PQL458789 QAH458780:QAH458789 QKD458780:QKD458789 QTZ458780:QTZ458789 RDV458780:RDV458789 RNR458780:RNR458789 RXN458780:RXN458789 SHJ458780:SHJ458789 SRF458780:SRF458789 TBB458780:TBB458789 TKX458780:TKX458789 TUT458780:TUT458789 UEP458780:UEP458789 UOL458780:UOL458789 UYH458780:UYH458789 VID458780:VID458789 VRZ458780:VRZ458789 WBV458780:WBV458789 WLR458780:WLR458789 WVN458780:WVN458789 F524316:F524325 JB524316:JB524325 SX524316:SX524325 ACT524316:ACT524325 AMP524316:AMP524325 AWL524316:AWL524325 BGH524316:BGH524325 BQD524316:BQD524325 BZZ524316:BZZ524325 CJV524316:CJV524325 CTR524316:CTR524325 DDN524316:DDN524325 DNJ524316:DNJ524325 DXF524316:DXF524325 EHB524316:EHB524325 EQX524316:EQX524325 FAT524316:FAT524325 FKP524316:FKP524325 FUL524316:FUL524325 GEH524316:GEH524325 GOD524316:GOD524325 GXZ524316:GXZ524325 HHV524316:HHV524325 HRR524316:HRR524325 IBN524316:IBN524325 ILJ524316:ILJ524325 IVF524316:IVF524325 JFB524316:JFB524325 JOX524316:JOX524325 JYT524316:JYT524325 KIP524316:KIP524325 KSL524316:KSL524325 LCH524316:LCH524325 LMD524316:LMD524325 LVZ524316:LVZ524325 MFV524316:MFV524325 MPR524316:MPR524325 MZN524316:MZN524325 NJJ524316:NJJ524325 NTF524316:NTF524325 ODB524316:ODB524325 OMX524316:OMX524325 OWT524316:OWT524325 PGP524316:PGP524325 PQL524316:PQL524325 QAH524316:QAH524325 QKD524316:QKD524325 QTZ524316:QTZ524325 RDV524316:RDV524325 RNR524316:RNR524325 RXN524316:RXN524325 SHJ524316:SHJ524325 SRF524316:SRF524325 TBB524316:TBB524325 TKX524316:TKX524325 TUT524316:TUT524325 UEP524316:UEP524325 UOL524316:UOL524325 UYH524316:UYH524325 VID524316:VID524325 VRZ524316:VRZ524325 WBV524316:WBV524325 WLR524316:WLR524325 WVN524316:WVN524325 F589852:F589861 JB589852:JB589861 SX589852:SX589861 ACT589852:ACT589861 AMP589852:AMP589861 AWL589852:AWL589861 BGH589852:BGH589861 BQD589852:BQD589861 BZZ589852:BZZ589861 CJV589852:CJV589861 CTR589852:CTR589861 DDN589852:DDN589861 DNJ589852:DNJ589861 DXF589852:DXF589861 EHB589852:EHB589861 EQX589852:EQX589861 FAT589852:FAT589861 FKP589852:FKP589861 FUL589852:FUL589861 GEH589852:GEH589861 GOD589852:GOD589861 GXZ589852:GXZ589861 HHV589852:HHV589861 HRR589852:HRR589861 IBN589852:IBN589861 ILJ589852:ILJ589861 IVF589852:IVF589861 JFB589852:JFB589861 JOX589852:JOX589861 JYT589852:JYT589861 KIP589852:KIP589861 KSL589852:KSL589861 LCH589852:LCH589861 LMD589852:LMD589861 LVZ589852:LVZ589861 MFV589852:MFV589861 MPR589852:MPR589861 MZN589852:MZN589861 NJJ589852:NJJ589861 NTF589852:NTF589861 ODB589852:ODB589861 OMX589852:OMX589861 OWT589852:OWT589861 PGP589852:PGP589861 PQL589852:PQL589861 QAH589852:QAH589861 QKD589852:QKD589861 QTZ589852:QTZ589861 RDV589852:RDV589861 RNR589852:RNR589861 RXN589852:RXN589861 SHJ589852:SHJ589861 SRF589852:SRF589861 TBB589852:TBB589861 TKX589852:TKX589861 TUT589852:TUT589861 UEP589852:UEP589861 UOL589852:UOL589861 UYH589852:UYH589861 VID589852:VID589861 VRZ589852:VRZ589861 WBV589852:WBV589861 WLR589852:WLR589861 WVN589852:WVN589861 F655388:F655397 JB655388:JB655397 SX655388:SX655397 ACT655388:ACT655397 AMP655388:AMP655397 AWL655388:AWL655397 BGH655388:BGH655397 BQD655388:BQD655397 BZZ655388:BZZ655397 CJV655388:CJV655397 CTR655388:CTR655397 DDN655388:DDN655397 DNJ655388:DNJ655397 DXF655388:DXF655397 EHB655388:EHB655397 EQX655388:EQX655397 FAT655388:FAT655397 FKP655388:FKP655397 FUL655388:FUL655397 GEH655388:GEH655397 GOD655388:GOD655397 GXZ655388:GXZ655397 HHV655388:HHV655397 HRR655388:HRR655397 IBN655388:IBN655397 ILJ655388:ILJ655397 IVF655388:IVF655397 JFB655388:JFB655397 JOX655388:JOX655397 JYT655388:JYT655397 KIP655388:KIP655397 KSL655388:KSL655397 LCH655388:LCH655397 LMD655388:LMD655397 LVZ655388:LVZ655397 MFV655388:MFV655397 MPR655388:MPR655397 MZN655388:MZN655397 NJJ655388:NJJ655397 NTF655388:NTF655397 ODB655388:ODB655397 OMX655388:OMX655397 OWT655388:OWT655397 PGP655388:PGP655397 PQL655388:PQL655397 QAH655388:QAH655397 QKD655388:QKD655397 QTZ655388:QTZ655397 RDV655388:RDV655397 RNR655388:RNR655397 RXN655388:RXN655397 SHJ655388:SHJ655397 SRF655388:SRF655397 TBB655388:TBB655397 TKX655388:TKX655397 TUT655388:TUT655397 UEP655388:UEP655397 UOL655388:UOL655397 UYH655388:UYH655397 VID655388:VID655397 VRZ655388:VRZ655397 WBV655388:WBV655397 WLR655388:WLR655397 WVN655388:WVN655397 F720924:F720933 JB720924:JB720933 SX720924:SX720933 ACT720924:ACT720933 AMP720924:AMP720933 AWL720924:AWL720933 BGH720924:BGH720933 BQD720924:BQD720933 BZZ720924:BZZ720933 CJV720924:CJV720933 CTR720924:CTR720933 DDN720924:DDN720933 DNJ720924:DNJ720933 DXF720924:DXF720933 EHB720924:EHB720933 EQX720924:EQX720933 FAT720924:FAT720933 FKP720924:FKP720933 FUL720924:FUL720933 GEH720924:GEH720933 GOD720924:GOD720933 GXZ720924:GXZ720933 HHV720924:HHV720933 HRR720924:HRR720933 IBN720924:IBN720933 ILJ720924:ILJ720933 IVF720924:IVF720933 JFB720924:JFB720933 JOX720924:JOX720933 JYT720924:JYT720933 KIP720924:KIP720933 KSL720924:KSL720933 LCH720924:LCH720933 LMD720924:LMD720933 LVZ720924:LVZ720933 MFV720924:MFV720933 MPR720924:MPR720933 MZN720924:MZN720933 NJJ720924:NJJ720933 NTF720924:NTF720933 ODB720924:ODB720933 OMX720924:OMX720933 OWT720924:OWT720933 PGP720924:PGP720933 PQL720924:PQL720933 QAH720924:QAH720933 QKD720924:QKD720933 QTZ720924:QTZ720933 RDV720924:RDV720933 RNR720924:RNR720933 RXN720924:RXN720933 SHJ720924:SHJ720933 SRF720924:SRF720933 TBB720924:TBB720933 TKX720924:TKX720933 TUT720924:TUT720933 UEP720924:UEP720933 UOL720924:UOL720933 UYH720924:UYH720933 VID720924:VID720933 VRZ720924:VRZ720933 WBV720924:WBV720933 WLR720924:WLR720933 WVN720924:WVN720933 F786460:F786469 JB786460:JB786469 SX786460:SX786469 ACT786460:ACT786469 AMP786460:AMP786469 AWL786460:AWL786469 BGH786460:BGH786469 BQD786460:BQD786469 BZZ786460:BZZ786469 CJV786460:CJV786469 CTR786460:CTR786469 DDN786460:DDN786469 DNJ786460:DNJ786469 DXF786460:DXF786469 EHB786460:EHB786469 EQX786460:EQX786469 FAT786460:FAT786469 FKP786460:FKP786469 FUL786460:FUL786469 GEH786460:GEH786469 GOD786460:GOD786469 GXZ786460:GXZ786469 HHV786460:HHV786469 HRR786460:HRR786469 IBN786460:IBN786469 ILJ786460:ILJ786469 IVF786460:IVF786469 JFB786460:JFB786469 JOX786460:JOX786469 JYT786460:JYT786469 KIP786460:KIP786469 KSL786460:KSL786469 LCH786460:LCH786469 LMD786460:LMD786469 LVZ786460:LVZ786469 MFV786460:MFV786469 MPR786460:MPR786469 MZN786460:MZN786469 NJJ786460:NJJ786469 NTF786460:NTF786469 ODB786460:ODB786469 OMX786460:OMX786469 OWT786460:OWT786469 PGP786460:PGP786469 PQL786460:PQL786469 QAH786460:QAH786469 QKD786460:QKD786469 QTZ786460:QTZ786469 RDV786460:RDV786469 RNR786460:RNR786469 RXN786460:RXN786469 SHJ786460:SHJ786469 SRF786460:SRF786469 TBB786460:TBB786469 TKX786460:TKX786469 TUT786460:TUT786469 UEP786460:UEP786469 UOL786460:UOL786469 UYH786460:UYH786469 VID786460:VID786469 VRZ786460:VRZ786469 WBV786460:WBV786469 WLR786460:WLR786469 WVN786460:WVN786469 F851996:F852005 JB851996:JB852005 SX851996:SX852005 ACT851996:ACT852005 AMP851996:AMP852005 AWL851996:AWL852005 BGH851996:BGH852005 BQD851996:BQD852005 BZZ851996:BZZ852005 CJV851996:CJV852005 CTR851996:CTR852005 DDN851996:DDN852005 DNJ851996:DNJ852005 DXF851996:DXF852005 EHB851996:EHB852005 EQX851996:EQX852005 FAT851996:FAT852005 FKP851996:FKP852005 FUL851996:FUL852005 GEH851996:GEH852005 GOD851996:GOD852005 GXZ851996:GXZ852005 HHV851996:HHV852005 HRR851996:HRR852005 IBN851996:IBN852005 ILJ851996:ILJ852005 IVF851996:IVF852005 JFB851996:JFB852005 JOX851996:JOX852005 JYT851996:JYT852005 KIP851996:KIP852005 KSL851996:KSL852005 LCH851996:LCH852005 LMD851996:LMD852005 LVZ851996:LVZ852005 MFV851996:MFV852005 MPR851996:MPR852005 MZN851996:MZN852005 NJJ851996:NJJ852005 NTF851996:NTF852005 ODB851996:ODB852005 OMX851996:OMX852005 OWT851996:OWT852005 PGP851996:PGP852005 PQL851996:PQL852005 QAH851996:QAH852005 QKD851996:QKD852005 QTZ851996:QTZ852005 RDV851996:RDV852005 RNR851996:RNR852005 RXN851996:RXN852005 SHJ851996:SHJ852005 SRF851996:SRF852005 TBB851996:TBB852005 TKX851996:TKX852005 TUT851996:TUT852005 UEP851996:UEP852005 UOL851996:UOL852005 UYH851996:UYH852005 VID851996:VID852005 VRZ851996:VRZ852005 WBV851996:WBV852005 WLR851996:WLR852005 WVN851996:WVN852005 F917532:F917541 JB917532:JB917541 SX917532:SX917541 ACT917532:ACT917541 AMP917532:AMP917541 AWL917532:AWL917541 BGH917532:BGH917541 BQD917532:BQD917541 BZZ917532:BZZ917541 CJV917532:CJV917541 CTR917532:CTR917541 DDN917532:DDN917541 DNJ917532:DNJ917541 DXF917532:DXF917541 EHB917532:EHB917541 EQX917532:EQX917541 FAT917532:FAT917541 FKP917532:FKP917541 FUL917532:FUL917541 GEH917532:GEH917541 GOD917532:GOD917541 GXZ917532:GXZ917541 HHV917532:HHV917541 HRR917532:HRR917541 IBN917532:IBN917541 ILJ917532:ILJ917541 IVF917532:IVF917541 JFB917532:JFB917541 JOX917532:JOX917541 JYT917532:JYT917541 KIP917532:KIP917541 KSL917532:KSL917541 LCH917532:LCH917541 LMD917532:LMD917541 LVZ917532:LVZ917541 MFV917532:MFV917541 MPR917532:MPR917541 MZN917532:MZN917541 NJJ917532:NJJ917541 NTF917532:NTF917541 ODB917532:ODB917541 OMX917532:OMX917541 OWT917532:OWT917541 PGP917532:PGP917541 PQL917532:PQL917541 QAH917532:QAH917541 QKD917532:QKD917541 QTZ917532:QTZ917541 RDV917532:RDV917541 RNR917532:RNR917541 RXN917532:RXN917541 SHJ917532:SHJ917541 SRF917532:SRF917541 TBB917532:TBB917541 TKX917532:TKX917541 TUT917532:TUT917541 UEP917532:UEP917541 UOL917532:UOL917541 UYH917532:UYH917541 VID917532:VID917541 VRZ917532:VRZ917541 WBV917532:WBV917541 WLR917532:WLR917541 WVN917532:WVN917541 F983068:F983077 JB983068:JB983077 SX983068:SX983077 ACT983068:ACT983077 AMP983068:AMP983077 AWL983068:AWL983077 BGH983068:BGH983077 BQD983068:BQD983077 BZZ983068:BZZ983077 CJV983068:CJV983077 CTR983068:CTR983077 DDN983068:DDN983077 DNJ983068:DNJ983077 DXF983068:DXF983077 EHB983068:EHB983077 EQX983068:EQX983077 FAT983068:FAT983077 FKP983068:FKP983077 FUL983068:FUL983077 GEH983068:GEH983077 GOD983068:GOD983077 GXZ983068:GXZ983077 HHV983068:HHV983077 HRR983068:HRR983077 IBN983068:IBN983077 ILJ983068:ILJ983077 IVF983068:IVF983077 JFB983068:JFB983077 JOX983068:JOX983077 JYT983068:JYT983077 KIP983068:KIP983077 KSL983068:KSL983077 LCH983068:LCH983077 LMD983068:LMD983077 LVZ983068:LVZ983077 MFV983068:MFV983077 MPR983068:MPR983077 MZN983068:MZN983077 NJJ983068:NJJ983077 NTF983068:NTF983077 ODB983068:ODB983077 OMX983068:OMX983077 OWT983068:OWT983077 PGP983068:PGP983077 PQL983068:PQL983077 QAH983068:QAH983077 QKD983068:QKD983077 QTZ983068:QTZ983077 RDV983068:RDV983077 RNR983068:RNR983077 RXN983068:RXN983077 SHJ983068:SHJ983077 SRF983068:SRF983077 TBB983068:TBB983077 TKX983068:TKX983077 TUT983068:TUT983077 UEP983068:UEP983077 UOL983068:UOL983077 UYH983068:UYH983077 VID983068:VID983077 VRZ983068:VRZ983077 WBV983068:WBV983077 WLR983068:WLR983077 WVN983068:WVN983077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H37:H39 JD37:JD39 SZ37:SZ39 ACV37:ACV39 AMR37:AMR39 AWN37:AWN39 BGJ37:BGJ39 BQF37:BQF39 CAB37:CAB39 CJX37:CJX39 CTT37:CTT39 DDP37:DDP39 DNL37:DNL39 DXH37:DXH39 EHD37:EHD39 EQZ37:EQZ39 FAV37:FAV39 FKR37:FKR39 FUN37:FUN39 GEJ37:GEJ39 GOF37:GOF39 GYB37:GYB39 HHX37:HHX39 HRT37:HRT39 IBP37:IBP39 ILL37:ILL39 IVH37:IVH39 JFD37:JFD39 JOZ37:JOZ39 JYV37:JYV39 KIR37:KIR39 KSN37:KSN39 LCJ37:LCJ39 LMF37:LMF39 LWB37:LWB39 MFX37:MFX39 MPT37:MPT39 MZP37:MZP39 NJL37:NJL39 NTH37:NTH39 ODD37:ODD39 OMZ37:OMZ39 OWV37:OWV39 PGR37:PGR39 PQN37:PQN39 QAJ37:QAJ39 QKF37:QKF39 QUB37:QUB39 RDX37:RDX39 RNT37:RNT39 RXP37:RXP39 SHL37:SHL39 SRH37:SRH39 TBD37:TBD39 TKZ37:TKZ39 TUV37:TUV39 UER37:UER39 UON37:UON39 UYJ37:UYJ39 VIF37:VIF39 VSB37:VSB39 WBX37:WBX39 WLT37:WLT39 WVP37:WVP39 H65573:H65575 JD65573:JD65575 SZ65573:SZ65575 ACV65573:ACV65575 AMR65573:AMR65575 AWN65573:AWN65575 BGJ65573:BGJ65575 BQF65573:BQF65575 CAB65573:CAB65575 CJX65573:CJX65575 CTT65573:CTT65575 DDP65573:DDP65575 DNL65573:DNL65575 DXH65573:DXH65575 EHD65573:EHD65575 EQZ65573:EQZ65575 FAV65573:FAV65575 FKR65573:FKR65575 FUN65573:FUN65575 GEJ65573:GEJ65575 GOF65573:GOF65575 GYB65573:GYB65575 HHX65573:HHX65575 HRT65573:HRT65575 IBP65573:IBP65575 ILL65573:ILL65575 IVH65573:IVH65575 JFD65573:JFD65575 JOZ65573:JOZ65575 JYV65573:JYV65575 KIR65573:KIR65575 KSN65573:KSN65575 LCJ65573:LCJ65575 LMF65573:LMF65575 LWB65573:LWB65575 MFX65573:MFX65575 MPT65573:MPT65575 MZP65573:MZP65575 NJL65573:NJL65575 NTH65573:NTH65575 ODD65573:ODD65575 OMZ65573:OMZ65575 OWV65573:OWV65575 PGR65573:PGR65575 PQN65573:PQN65575 QAJ65573:QAJ65575 QKF65573:QKF65575 QUB65573:QUB65575 RDX65573:RDX65575 RNT65573:RNT65575 RXP65573:RXP65575 SHL65573:SHL65575 SRH65573:SRH65575 TBD65573:TBD65575 TKZ65573:TKZ65575 TUV65573:TUV65575 UER65573:UER65575 UON65573:UON65575 UYJ65573:UYJ65575 VIF65573:VIF65575 VSB65573:VSB65575 WBX65573:WBX65575 WLT65573:WLT65575 WVP65573:WVP65575 H131109:H131111 JD131109:JD131111 SZ131109:SZ131111 ACV131109:ACV131111 AMR131109:AMR131111 AWN131109:AWN131111 BGJ131109:BGJ131111 BQF131109:BQF131111 CAB131109:CAB131111 CJX131109:CJX131111 CTT131109:CTT131111 DDP131109:DDP131111 DNL131109:DNL131111 DXH131109:DXH131111 EHD131109:EHD131111 EQZ131109:EQZ131111 FAV131109:FAV131111 FKR131109:FKR131111 FUN131109:FUN131111 GEJ131109:GEJ131111 GOF131109:GOF131111 GYB131109:GYB131111 HHX131109:HHX131111 HRT131109:HRT131111 IBP131109:IBP131111 ILL131109:ILL131111 IVH131109:IVH131111 JFD131109:JFD131111 JOZ131109:JOZ131111 JYV131109:JYV131111 KIR131109:KIR131111 KSN131109:KSN131111 LCJ131109:LCJ131111 LMF131109:LMF131111 LWB131109:LWB131111 MFX131109:MFX131111 MPT131109:MPT131111 MZP131109:MZP131111 NJL131109:NJL131111 NTH131109:NTH131111 ODD131109:ODD131111 OMZ131109:OMZ131111 OWV131109:OWV131111 PGR131109:PGR131111 PQN131109:PQN131111 QAJ131109:QAJ131111 QKF131109:QKF131111 QUB131109:QUB131111 RDX131109:RDX131111 RNT131109:RNT131111 RXP131109:RXP131111 SHL131109:SHL131111 SRH131109:SRH131111 TBD131109:TBD131111 TKZ131109:TKZ131111 TUV131109:TUV131111 UER131109:UER131111 UON131109:UON131111 UYJ131109:UYJ131111 VIF131109:VIF131111 VSB131109:VSB131111 WBX131109:WBX131111 WLT131109:WLT131111 WVP131109:WVP131111 H196645:H196647 JD196645:JD196647 SZ196645:SZ196647 ACV196645:ACV196647 AMR196645:AMR196647 AWN196645:AWN196647 BGJ196645:BGJ196647 BQF196645:BQF196647 CAB196645:CAB196647 CJX196645:CJX196647 CTT196645:CTT196647 DDP196645:DDP196647 DNL196645:DNL196647 DXH196645:DXH196647 EHD196645:EHD196647 EQZ196645:EQZ196647 FAV196645:FAV196647 FKR196645:FKR196647 FUN196645:FUN196647 GEJ196645:GEJ196647 GOF196645:GOF196647 GYB196645:GYB196647 HHX196645:HHX196647 HRT196645:HRT196647 IBP196645:IBP196647 ILL196645:ILL196647 IVH196645:IVH196647 JFD196645:JFD196647 JOZ196645:JOZ196647 JYV196645:JYV196647 KIR196645:KIR196647 KSN196645:KSN196647 LCJ196645:LCJ196647 LMF196645:LMF196647 LWB196645:LWB196647 MFX196645:MFX196647 MPT196645:MPT196647 MZP196645:MZP196647 NJL196645:NJL196647 NTH196645:NTH196647 ODD196645:ODD196647 OMZ196645:OMZ196647 OWV196645:OWV196647 PGR196645:PGR196647 PQN196645:PQN196647 QAJ196645:QAJ196647 QKF196645:QKF196647 QUB196645:QUB196647 RDX196645:RDX196647 RNT196645:RNT196647 RXP196645:RXP196647 SHL196645:SHL196647 SRH196645:SRH196647 TBD196645:TBD196647 TKZ196645:TKZ196647 TUV196645:TUV196647 UER196645:UER196647 UON196645:UON196647 UYJ196645:UYJ196647 VIF196645:VIF196647 VSB196645:VSB196647 WBX196645:WBX196647 WLT196645:WLT196647 WVP196645:WVP196647 H262181:H262183 JD262181:JD262183 SZ262181:SZ262183 ACV262181:ACV262183 AMR262181:AMR262183 AWN262181:AWN262183 BGJ262181:BGJ262183 BQF262181:BQF262183 CAB262181:CAB262183 CJX262181:CJX262183 CTT262181:CTT262183 DDP262181:DDP262183 DNL262181:DNL262183 DXH262181:DXH262183 EHD262181:EHD262183 EQZ262181:EQZ262183 FAV262181:FAV262183 FKR262181:FKR262183 FUN262181:FUN262183 GEJ262181:GEJ262183 GOF262181:GOF262183 GYB262181:GYB262183 HHX262181:HHX262183 HRT262181:HRT262183 IBP262181:IBP262183 ILL262181:ILL262183 IVH262181:IVH262183 JFD262181:JFD262183 JOZ262181:JOZ262183 JYV262181:JYV262183 KIR262181:KIR262183 KSN262181:KSN262183 LCJ262181:LCJ262183 LMF262181:LMF262183 LWB262181:LWB262183 MFX262181:MFX262183 MPT262181:MPT262183 MZP262181:MZP262183 NJL262181:NJL262183 NTH262181:NTH262183 ODD262181:ODD262183 OMZ262181:OMZ262183 OWV262181:OWV262183 PGR262181:PGR262183 PQN262181:PQN262183 QAJ262181:QAJ262183 QKF262181:QKF262183 QUB262181:QUB262183 RDX262181:RDX262183 RNT262181:RNT262183 RXP262181:RXP262183 SHL262181:SHL262183 SRH262181:SRH262183 TBD262181:TBD262183 TKZ262181:TKZ262183 TUV262181:TUV262183 UER262181:UER262183 UON262181:UON262183 UYJ262181:UYJ262183 VIF262181:VIF262183 VSB262181:VSB262183 WBX262181:WBX262183 WLT262181:WLT262183 WVP262181:WVP262183 H327717:H327719 JD327717:JD327719 SZ327717:SZ327719 ACV327717:ACV327719 AMR327717:AMR327719 AWN327717:AWN327719 BGJ327717:BGJ327719 BQF327717:BQF327719 CAB327717:CAB327719 CJX327717:CJX327719 CTT327717:CTT327719 DDP327717:DDP327719 DNL327717:DNL327719 DXH327717:DXH327719 EHD327717:EHD327719 EQZ327717:EQZ327719 FAV327717:FAV327719 FKR327717:FKR327719 FUN327717:FUN327719 GEJ327717:GEJ327719 GOF327717:GOF327719 GYB327717:GYB327719 HHX327717:HHX327719 HRT327717:HRT327719 IBP327717:IBP327719 ILL327717:ILL327719 IVH327717:IVH327719 JFD327717:JFD327719 JOZ327717:JOZ327719 JYV327717:JYV327719 KIR327717:KIR327719 KSN327717:KSN327719 LCJ327717:LCJ327719 LMF327717:LMF327719 LWB327717:LWB327719 MFX327717:MFX327719 MPT327717:MPT327719 MZP327717:MZP327719 NJL327717:NJL327719 NTH327717:NTH327719 ODD327717:ODD327719 OMZ327717:OMZ327719 OWV327717:OWV327719 PGR327717:PGR327719 PQN327717:PQN327719 QAJ327717:QAJ327719 QKF327717:QKF327719 QUB327717:QUB327719 RDX327717:RDX327719 RNT327717:RNT327719 RXP327717:RXP327719 SHL327717:SHL327719 SRH327717:SRH327719 TBD327717:TBD327719 TKZ327717:TKZ327719 TUV327717:TUV327719 UER327717:UER327719 UON327717:UON327719 UYJ327717:UYJ327719 VIF327717:VIF327719 VSB327717:VSB327719 WBX327717:WBX327719 WLT327717:WLT327719 WVP327717:WVP327719 H393253:H393255 JD393253:JD393255 SZ393253:SZ393255 ACV393253:ACV393255 AMR393253:AMR393255 AWN393253:AWN393255 BGJ393253:BGJ393255 BQF393253:BQF393255 CAB393253:CAB393255 CJX393253:CJX393255 CTT393253:CTT393255 DDP393253:DDP393255 DNL393253:DNL393255 DXH393253:DXH393255 EHD393253:EHD393255 EQZ393253:EQZ393255 FAV393253:FAV393255 FKR393253:FKR393255 FUN393253:FUN393255 GEJ393253:GEJ393255 GOF393253:GOF393255 GYB393253:GYB393255 HHX393253:HHX393255 HRT393253:HRT393255 IBP393253:IBP393255 ILL393253:ILL393255 IVH393253:IVH393255 JFD393253:JFD393255 JOZ393253:JOZ393255 JYV393253:JYV393255 KIR393253:KIR393255 KSN393253:KSN393255 LCJ393253:LCJ393255 LMF393253:LMF393255 LWB393253:LWB393255 MFX393253:MFX393255 MPT393253:MPT393255 MZP393253:MZP393255 NJL393253:NJL393255 NTH393253:NTH393255 ODD393253:ODD393255 OMZ393253:OMZ393255 OWV393253:OWV393255 PGR393253:PGR393255 PQN393253:PQN393255 QAJ393253:QAJ393255 QKF393253:QKF393255 QUB393253:QUB393255 RDX393253:RDX393255 RNT393253:RNT393255 RXP393253:RXP393255 SHL393253:SHL393255 SRH393253:SRH393255 TBD393253:TBD393255 TKZ393253:TKZ393255 TUV393253:TUV393255 UER393253:UER393255 UON393253:UON393255 UYJ393253:UYJ393255 VIF393253:VIF393255 VSB393253:VSB393255 WBX393253:WBX393255 WLT393253:WLT393255 WVP393253:WVP393255 H458789:H458791 JD458789:JD458791 SZ458789:SZ458791 ACV458789:ACV458791 AMR458789:AMR458791 AWN458789:AWN458791 BGJ458789:BGJ458791 BQF458789:BQF458791 CAB458789:CAB458791 CJX458789:CJX458791 CTT458789:CTT458791 DDP458789:DDP458791 DNL458789:DNL458791 DXH458789:DXH458791 EHD458789:EHD458791 EQZ458789:EQZ458791 FAV458789:FAV458791 FKR458789:FKR458791 FUN458789:FUN458791 GEJ458789:GEJ458791 GOF458789:GOF458791 GYB458789:GYB458791 HHX458789:HHX458791 HRT458789:HRT458791 IBP458789:IBP458791 ILL458789:ILL458791 IVH458789:IVH458791 JFD458789:JFD458791 JOZ458789:JOZ458791 JYV458789:JYV458791 KIR458789:KIR458791 KSN458789:KSN458791 LCJ458789:LCJ458791 LMF458789:LMF458791 LWB458789:LWB458791 MFX458789:MFX458791 MPT458789:MPT458791 MZP458789:MZP458791 NJL458789:NJL458791 NTH458789:NTH458791 ODD458789:ODD458791 OMZ458789:OMZ458791 OWV458789:OWV458791 PGR458789:PGR458791 PQN458789:PQN458791 QAJ458789:QAJ458791 QKF458789:QKF458791 QUB458789:QUB458791 RDX458789:RDX458791 RNT458789:RNT458791 RXP458789:RXP458791 SHL458789:SHL458791 SRH458789:SRH458791 TBD458789:TBD458791 TKZ458789:TKZ458791 TUV458789:TUV458791 UER458789:UER458791 UON458789:UON458791 UYJ458789:UYJ458791 VIF458789:VIF458791 VSB458789:VSB458791 WBX458789:WBX458791 WLT458789:WLT458791 WVP458789:WVP458791 H524325:H524327 JD524325:JD524327 SZ524325:SZ524327 ACV524325:ACV524327 AMR524325:AMR524327 AWN524325:AWN524327 BGJ524325:BGJ524327 BQF524325:BQF524327 CAB524325:CAB524327 CJX524325:CJX524327 CTT524325:CTT524327 DDP524325:DDP524327 DNL524325:DNL524327 DXH524325:DXH524327 EHD524325:EHD524327 EQZ524325:EQZ524327 FAV524325:FAV524327 FKR524325:FKR524327 FUN524325:FUN524327 GEJ524325:GEJ524327 GOF524325:GOF524327 GYB524325:GYB524327 HHX524325:HHX524327 HRT524325:HRT524327 IBP524325:IBP524327 ILL524325:ILL524327 IVH524325:IVH524327 JFD524325:JFD524327 JOZ524325:JOZ524327 JYV524325:JYV524327 KIR524325:KIR524327 KSN524325:KSN524327 LCJ524325:LCJ524327 LMF524325:LMF524327 LWB524325:LWB524327 MFX524325:MFX524327 MPT524325:MPT524327 MZP524325:MZP524327 NJL524325:NJL524327 NTH524325:NTH524327 ODD524325:ODD524327 OMZ524325:OMZ524327 OWV524325:OWV524327 PGR524325:PGR524327 PQN524325:PQN524327 QAJ524325:QAJ524327 QKF524325:QKF524327 QUB524325:QUB524327 RDX524325:RDX524327 RNT524325:RNT524327 RXP524325:RXP524327 SHL524325:SHL524327 SRH524325:SRH524327 TBD524325:TBD524327 TKZ524325:TKZ524327 TUV524325:TUV524327 UER524325:UER524327 UON524325:UON524327 UYJ524325:UYJ524327 VIF524325:VIF524327 VSB524325:VSB524327 WBX524325:WBX524327 WLT524325:WLT524327 WVP524325:WVP524327 H589861:H589863 JD589861:JD589863 SZ589861:SZ589863 ACV589861:ACV589863 AMR589861:AMR589863 AWN589861:AWN589863 BGJ589861:BGJ589863 BQF589861:BQF589863 CAB589861:CAB589863 CJX589861:CJX589863 CTT589861:CTT589863 DDP589861:DDP589863 DNL589861:DNL589863 DXH589861:DXH589863 EHD589861:EHD589863 EQZ589861:EQZ589863 FAV589861:FAV589863 FKR589861:FKR589863 FUN589861:FUN589863 GEJ589861:GEJ589863 GOF589861:GOF589863 GYB589861:GYB589863 HHX589861:HHX589863 HRT589861:HRT589863 IBP589861:IBP589863 ILL589861:ILL589863 IVH589861:IVH589863 JFD589861:JFD589863 JOZ589861:JOZ589863 JYV589861:JYV589863 KIR589861:KIR589863 KSN589861:KSN589863 LCJ589861:LCJ589863 LMF589861:LMF589863 LWB589861:LWB589863 MFX589861:MFX589863 MPT589861:MPT589863 MZP589861:MZP589863 NJL589861:NJL589863 NTH589861:NTH589863 ODD589861:ODD589863 OMZ589861:OMZ589863 OWV589861:OWV589863 PGR589861:PGR589863 PQN589861:PQN589863 QAJ589861:QAJ589863 QKF589861:QKF589863 QUB589861:QUB589863 RDX589861:RDX589863 RNT589861:RNT589863 RXP589861:RXP589863 SHL589861:SHL589863 SRH589861:SRH589863 TBD589861:TBD589863 TKZ589861:TKZ589863 TUV589861:TUV589863 UER589861:UER589863 UON589861:UON589863 UYJ589861:UYJ589863 VIF589861:VIF589863 VSB589861:VSB589863 WBX589861:WBX589863 WLT589861:WLT589863 WVP589861:WVP589863 H655397:H655399 JD655397:JD655399 SZ655397:SZ655399 ACV655397:ACV655399 AMR655397:AMR655399 AWN655397:AWN655399 BGJ655397:BGJ655399 BQF655397:BQF655399 CAB655397:CAB655399 CJX655397:CJX655399 CTT655397:CTT655399 DDP655397:DDP655399 DNL655397:DNL655399 DXH655397:DXH655399 EHD655397:EHD655399 EQZ655397:EQZ655399 FAV655397:FAV655399 FKR655397:FKR655399 FUN655397:FUN655399 GEJ655397:GEJ655399 GOF655397:GOF655399 GYB655397:GYB655399 HHX655397:HHX655399 HRT655397:HRT655399 IBP655397:IBP655399 ILL655397:ILL655399 IVH655397:IVH655399 JFD655397:JFD655399 JOZ655397:JOZ655399 JYV655397:JYV655399 KIR655397:KIR655399 KSN655397:KSN655399 LCJ655397:LCJ655399 LMF655397:LMF655399 LWB655397:LWB655399 MFX655397:MFX655399 MPT655397:MPT655399 MZP655397:MZP655399 NJL655397:NJL655399 NTH655397:NTH655399 ODD655397:ODD655399 OMZ655397:OMZ655399 OWV655397:OWV655399 PGR655397:PGR655399 PQN655397:PQN655399 QAJ655397:QAJ655399 QKF655397:QKF655399 QUB655397:QUB655399 RDX655397:RDX655399 RNT655397:RNT655399 RXP655397:RXP655399 SHL655397:SHL655399 SRH655397:SRH655399 TBD655397:TBD655399 TKZ655397:TKZ655399 TUV655397:TUV655399 UER655397:UER655399 UON655397:UON655399 UYJ655397:UYJ655399 VIF655397:VIF655399 VSB655397:VSB655399 WBX655397:WBX655399 WLT655397:WLT655399 WVP655397:WVP655399 H720933:H720935 JD720933:JD720935 SZ720933:SZ720935 ACV720933:ACV720935 AMR720933:AMR720935 AWN720933:AWN720935 BGJ720933:BGJ720935 BQF720933:BQF720935 CAB720933:CAB720935 CJX720933:CJX720935 CTT720933:CTT720935 DDP720933:DDP720935 DNL720933:DNL720935 DXH720933:DXH720935 EHD720933:EHD720935 EQZ720933:EQZ720935 FAV720933:FAV720935 FKR720933:FKR720935 FUN720933:FUN720935 GEJ720933:GEJ720935 GOF720933:GOF720935 GYB720933:GYB720935 HHX720933:HHX720935 HRT720933:HRT720935 IBP720933:IBP720935 ILL720933:ILL720935 IVH720933:IVH720935 JFD720933:JFD720935 JOZ720933:JOZ720935 JYV720933:JYV720935 KIR720933:KIR720935 KSN720933:KSN720935 LCJ720933:LCJ720935 LMF720933:LMF720935 LWB720933:LWB720935 MFX720933:MFX720935 MPT720933:MPT720935 MZP720933:MZP720935 NJL720933:NJL720935 NTH720933:NTH720935 ODD720933:ODD720935 OMZ720933:OMZ720935 OWV720933:OWV720935 PGR720933:PGR720935 PQN720933:PQN720935 QAJ720933:QAJ720935 QKF720933:QKF720935 QUB720933:QUB720935 RDX720933:RDX720935 RNT720933:RNT720935 RXP720933:RXP720935 SHL720933:SHL720935 SRH720933:SRH720935 TBD720933:TBD720935 TKZ720933:TKZ720935 TUV720933:TUV720935 UER720933:UER720935 UON720933:UON720935 UYJ720933:UYJ720935 VIF720933:VIF720935 VSB720933:VSB720935 WBX720933:WBX720935 WLT720933:WLT720935 WVP720933:WVP720935 H786469:H786471 JD786469:JD786471 SZ786469:SZ786471 ACV786469:ACV786471 AMR786469:AMR786471 AWN786469:AWN786471 BGJ786469:BGJ786471 BQF786469:BQF786471 CAB786469:CAB786471 CJX786469:CJX786471 CTT786469:CTT786471 DDP786469:DDP786471 DNL786469:DNL786471 DXH786469:DXH786471 EHD786469:EHD786471 EQZ786469:EQZ786471 FAV786469:FAV786471 FKR786469:FKR786471 FUN786469:FUN786471 GEJ786469:GEJ786471 GOF786469:GOF786471 GYB786469:GYB786471 HHX786469:HHX786471 HRT786469:HRT786471 IBP786469:IBP786471 ILL786469:ILL786471 IVH786469:IVH786471 JFD786469:JFD786471 JOZ786469:JOZ786471 JYV786469:JYV786471 KIR786469:KIR786471 KSN786469:KSN786471 LCJ786469:LCJ786471 LMF786469:LMF786471 LWB786469:LWB786471 MFX786469:MFX786471 MPT786469:MPT786471 MZP786469:MZP786471 NJL786469:NJL786471 NTH786469:NTH786471 ODD786469:ODD786471 OMZ786469:OMZ786471 OWV786469:OWV786471 PGR786469:PGR786471 PQN786469:PQN786471 QAJ786469:QAJ786471 QKF786469:QKF786471 QUB786469:QUB786471 RDX786469:RDX786471 RNT786469:RNT786471 RXP786469:RXP786471 SHL786469:SHL786471 SRH786469:SRH786471 TBD786469:TBD786471 TKZ786469:TKZ786471 TUV786469:TUV786471 UER786469:UER786471 UON786469:UON786471 UYJ786469:UYJ786471 VIF786469:VIF786471 VSB786469:VSB786471 WBX786469:WBX786471 WLT786469:WLT786471 WVP786469:WVP786471 H852005:H852007 JD852005:JD852007 SZ852005:SZ852007 ACV852005:ACV852007 AMR852005:AMR852007 AWN852005:AWN852007 BGJ852005:BGJ852007 BQF852005:BQF852007 CAB852005:CAB852007 CJX852005:CJX852007 CTT852005:CTT852007 DDP852005:DDP852007 DNL852005:DNL852007 DXH852005:DXH852007 EHD852005:EHD852007 EQZ852005:EQZ852007 FAV852005:FAV852007 FKR852005:FKR852007 FUN852005:FUN852007 GEJ852005:GEJ852007 GOF852005:GOF852007 GYB852005:GYB852007 HHX852005:HHX852007 HRT852005:HRT852007 IBP852005:IBP852007 ILL852005:ILL852007 IVH852005:IVH852007 JFD852005:JFD852007 JOZ852005:JOZ852007 JYV852005:JYV852007 KIR852005:KIR852007 KSN852005:KSN852007 LCJ852005:LCJ852007 LMF852005:LMF852007 LWB852005:LWB852007 MFX852005:MFX852007 MPT852005:MPT852007 MZP852005:MZP852007 NJL852005:NJL852007 NTH852005:NTH852007 ODD852005:ODD852007 OMZ852005:OMZ852007 OWV852005:OWV852007 PGR852005:PGR852007 PQN852005:PQN852007 QAJ852005:QAJ852007 QKF852005:QKF852007 QUB852005:QUB852007 RDX852005:RDX852007 RNT852005:RNT852007 RXP852005:RXP852007 SHL852005:SHL852007 SRH852005:SRH852007 TBD852005:TBD852007 TKZ852005:TKZ852007 TUV852005:TUV852007 UER852005:UER852007 UON852005:UON852007 UYJ852005:UYJ852007 VIF852005:VIF852007 VSB852005:VSB852007 WBX852005:WBX852007 WLT852005:WLT852007 WVP852005:WVP852007 H917541:H917543 JD917541:JD917543 SZ917541:SZ917543 ACV917541:ACV917543 AMR917541:AMR917543 AWN917541:AWN917543 BGJ917541:BGJ917543 BQF917541:BQF917543 CAB917541:CAB917543 CJX917541:CJX917543 CTT917541:CTT917543 DDP917541:DDP917543 DNL917541:DNL917543 DXH917541:DXH917543 EHD917541:EHD917543 EQZ917541:EQZ917543 FAV917541:FAV917543 FKR917541:FKR917543 FUN917541:FUN917543 GEJ917541:GEJ917543 GOF917541:GOF917543 GYB917541:GYB917543 HHX917541:HHX917543 HRT917541:HRT917543 IBP917541:IBP917543 ILL917541:ILL917543 IVH917541:IVH917543 JFD917541:JFD917543 JOZ917541:JOZ917543 JYV917541:JYV917543 KIR917541:KIR917543 KSN917541:KSN917543 LCJ917541:LCJ917543 LMF917541:LMF917543 LWB917541:LWB917543 MFX917541:MFX917543 MPT917541:MPT917543 MZP917541:MZP917543 NJL917541:NJL917543 NTH917541:NTH917543 ODD917541:ODD917543 OMZ917541:OMZ917543 OWV917541:OWV917543 PGR917541:PGR917543 PQN917541:PQN917543 QAJ917541:QAJ917543 QKF917541:QKF917543 QUB917541:QUB917543 RDX917541:RDX917543 RNT917541:RNT917543 RXP917541:RXP917543 SHL917541:SHL917543 SRH917541:SRH917543 TBD917541:TBD917543 TKZ917541:TKZ917543 TUV917541:TUV917543 UER917541:UER917543 UON917541:UON917543 UYJ917541:UYJ917543 VIF917541:VIF917543 VSB917541:VSB917543 WBX917541:WBX917543 WLT917541:WLT917543 WVP917541:WVP917543 H983077:H983079 JD983077:JD983079 SZ983077:SZ983079 ACV983077:ACV983079 AMR983077:AMR983079 AWN983077:AWN983079 BGJ983077:BGJ983079 BQF983077:BQF983079 CAB983077:CAB983079 CJX983077:CJX983079 CTT983077:CTT983079 DDP983077:DDP983079 DNL983077:DNL983079 DXH983077:DXH983079 EHD983077:EHD983079 EQZ983077:EQZ983079 FAV983077:FAV983079 FKR983077:FKR983079 FUN983077:FUN983079 GEJ983077:GEJ983079 GOF983077:GOF983079 GYB983077:GYB983079 HHX983077:HHX983079 HRT983077:HRT983079 IBP983077:IBP983079 ILL983077:ILL983079 IVH983077:IVH983079 JFD983077:JFD983079 JOZ983077:JOZ983079 JYV983077:JYV983079 KIR983077:KIR983079 KSN983077:KSN983079 LCJ983077:LCJ983079 LMF983077:LMF983079 LWB983077:LWB983079 MFX983077:MFX983079 MPT983077:MPT983079 MZP983077:MZP983079 NJL983077:NJL983079 NTH983077:NTH983079 ODD983077:ODD983079 OMZ983077:OMZ983079 OWV983077:OWV983079 PGR983077:PGR983079 PQN983077:PQN983079 QAJ983077:QAJ983079 QKF983077:QKF983079 QUB983077:QUB983079 RDX983077:RDX983079 RNT983077:RNT983079 RXP983077:RXP983079 SHL983077:SHL983079 SRH983077:SRH983079 TBD983077:TBD983079 TKZ983077:TKZ983079 TUV983077:TUV983079 UER983077:UER983079 UON983077:UON983079 UYJ983077:UYJ983079 VIF983077:VIF983079 VSB983077:VSB983079 WBX983077:WBX983079 WLT983077:WLT983079 WVP983077:WVP983079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I42:I67 JE42:JE67 TA42:TA67 ACW42:ACW67 AMS42:AMS67 AWO42:AWO67 BGK42:BGK67 BQG42:BQG67 CAC42:CAC67 CJY42:CJY67 CTU42:CTU67 DDQ42:DDQ67 DNM42:DNM67 DXI42:DXI67 EHE42:EHE67 ERA42:ERA67 FAW42:FAW67 FKS42:FKS67 FUO42:FUO67 GEK42:GEK67 GOG42:GOG67 GYC42:GYC67 HHY42:HHY67 HRU42:HRU67 IBQ42:IBQ67 ILM42:ILM67 IVI42:IVI67 JFE42:JFE67 JPA42:JPA67 JYW42:JYW67 KIS42:KIS67 KSO42:KSO67 LCK42:LCK67 LMG42:LMG67 LWC42:LWC67 MFY42:MFY67 MPU42:MPU67 MZQ42:MZQ67 NJM42:NJM67 NTI42:NTI67 ODE42:ODE67 ONA42:ONA67 OWW42:OWW67 PGS42:PGS67 PQO42:PQO67 QAK42:QAK67 QKG42:QKG67 QUC42:QUC67 RDY42:RDY67 RNU42:RNU67 RXQ42:RXQ67 SHM42:SHM67 SRI42:SRI67 TBE42:TBE67 TLA42:TLA67 TUW42:TUW67 UES42:UES67 UOO42:UOO67 UYK42:UYK67 VIG42:VIG67 VSC42:VSC67 WBY42:WBY67 WLU42:WLU67 WVQ42:WVQ67 I65578:I65603 JE65578:JE65603 TA65578:TA65603 ACW65578:ACW65603 AMS65578:AMS65603 AWO65578:AWO65603 BGK65578:BGK65603 BQG65578:BQG65603 CAC65578:CAC65603 CJY65578:CJY65603 CTU65578:CTU65603 DDQ65578:DDQ65603 DNM65578:DNM65603 DXI65578:DXI65603 EHE65578:EHE65603 ERA65578:ERA65603 FAW65578:FAW65603 FKS65578:FKS65603 FUO65578:FUO65603 GEK65578:GEK65603 GOG65578:GOG65603 GYC65578:GYC65603 HHY65578:HHY65603 HRU65578:HRU65603 IBQ65578:IBQ65603 ILM65578:ILM65603 IVI65578:IVI65603 JFE65578:JFE65603 JPA65578:JPA65603 JYW65578:JYW65603 KIS65578:KIS65603 KSO65578:KSO65603 LCK65578:LCK65603 LMG65578:LMG65603 LWC65578:LWC65603 MFY65578:MFY65603 MPU65578:MPU65603 MZQ65578:MZQ65603 NJM65578:NJM65603 NTI65578:NTI65603 ODE65578:ODE65603 ONA65578:ONA65603 OWW65578:OWW65603 PGS65578:PGS65603 PQO65578:PQO65603 QAK65578:QAK65603 QKG65578:QKG65603 QUC65578:QUC65603 RDY65578:RDY65603 RNU65578:RNU65603 RXQ65578:RXQ65603 SHM65578:SHM65603 SRI65578:SRI65603 TBE65578:TBE65603 TLA65578:TLA65603 TUW65578:TUW65603 UES65578:UES65603 UOO65578:UOO65603 UYK65578:UYK65603 VIG65578:VIG65603 VSC65578:VSC65603 WBY65578:WBY65603 WLU65578:WLU65603 WVQ65578:WVQ65603 I131114:I131139 JE131114:JE131139 TA131114:TA131139 ACW131114:ACW131139 AMS131114:AMS131139 AWO131114:AWO131139 BGK131114:BGK131139 BQG131114:BQG131139 CAC131114:CAC131139 CJY131114:CJY131139 CTU131114:CTU131139 DDQ131114:DDQ131139 DNM131114:DNM131139 DXI131114:DXI131139 EHE131114:EHE131139 ERA131114:ERA131139 FAW131114:FAW131139 FKS131114:FKS131139 FUO131114:FUO131139 GEK131114:GEK131139 GOG131114:GOG131139 GYC131114:GYC131139 HHY131114:HHY131139 HRU131114:HRU131139 IBQ131114:IBQ131139 ILM131114:ILM131139 IVI131114:IVI131139 JFE131114:JFE131139 JPA131114:JPA131139 JYW131114:JYW131139 KIS131114:KIS131139 KSO131114:KSO131139 LCK131114:LCK131139 LMG131114:LMG131139 LWC131114:LWC131139 MFY131114:MFY131139 MPU131114:MPU131139 MZQ131114:MZQ131139 NJM131114:NJM131139 NTI131114:NTI131139 ODE131114:ODE131139 ONA131114:ONA131139 OWW131114:OWW131139 PGS131114:PGS131139 PQO131114:PQO131139 QAK131114:QAK131139 QKG131114:QKG131139 QUC131114:QUC131139 RDY131114:RDY131139 RNU131114:RNU131139 RXQ131114:RXQ131139 SHM131114:SHM131139 SRI131114:SRI131139 TBE131114:TBE131139 TLA131114:TLA131139 TUW131114:TUW131139 UES131114:UES131139 UOO131114:UOO131139 UYK131114:UYK131139 VIG131114:VIG131139 VSC131114:VSC131139 WBY131114:WBY131139 WLU131114:WLU131139 WVQ131114:WVQ131139 I196650:I196675 JE196650:JE196675 TA196650:TA196675 ACW196650:ACW196675 AMS196650:AMS196675 AWO196650:AWO196675 BGK196650:BGK196675 BQG196650:BQG196675 CAC196650:CAC196675 CJY196650:CJY196675 CTU196650:CTU196675 DDQ196650:DDQ196675 DNM196650:DNM196675 DXI196650:DXI196675 EHE196650:EHE196675 ERA196650:ERA196675 FAW196650:FAW196675 FKS196650:FKS196675 FUO196650:FUO196675 GEK196650:GEK196675 GOG196650:GOG196675 GYC196650:GYC196675 HHY196650:HHY196675 HRU196650:HRU196675 IBQ196650:IBQ196675 ILM196650:ILM196675 IVI196650:IVI196675 JFE196650:JFE196675 JPA196650:JPA196675 JYW196650:JYW196675 KIS196650:KIS196675 KSO196650:KSO196675 LCK196650:LCK196675 LMG196650:LMG196675 LWC196650:LWC196675 MFY196650:MFY196675 MPU196650:MPU196675 MZQ196650:MZQ196675 NJM196650:NJM196675 NTI196650:NTI196675 ODE196650:ODE196675 ONA196650:ONA196675 OWW196650:OWW196675 PGS196650:PGS196675 PQO196650:PQO196675 QAK196650:QAK196675 QKG196650:QKG196675 QUC196650:QUC196675 RDY196650:RDY196675 RNU196650:RNU196675 RXQ196650:RXQ196675 SHM196650:SHM196675 SRI196650:SRI196675 TBE196650:TBE196675 TLA196650:TLA196675 TUW196650:TUW196675 UES196650:UES196675 UOO196650:UOO196675 UYK196650:UYK196675 VIG196650:VIG196675 VSC196650:VSC196675 WBY196650:WBY196675 WLU196650:WLU196675 WVQ196650:WVQ196675 I262186:I262211 JE262186:JE262211 TA262186:TA262211 ACW262186:ACW262211 AMS262186:AMS262211 AWO262186:AWO262211 BGK262186:BGK262211 BQG262186:BQG262211 CAC262186:CAC262211 CJY262186:CJY262211 CTU262186:CTU262211 DDQ262186:DDQ262211 DNM262186:DNM262211 DXI262186:DXI262211 EHE262186:EHE262211 ERA262186:ERA262211 FAW262186:FAW262211 FKS262186:FKS262211 FUO262186:FUO262211 GEK262186:GEK262211 GOG262186:GOG262211 GYC262186:GYC262211 HHY262186:HHY262211 HRU262186:HRU262211 IBQ262186:IBQ262211 ILM262186:ILM262211 IVI262186:IVI262211 JFE262186:JFE262211 JPA262186:JPA262211 JYW262186:JYW262211 KIS262186:KIS262211 KSO262186:KSO262211 LCK262186:LCK262211 LMG262186:LMG262211 LWC262186:LWC262211 MFY262186:MFY262211 MPU262186:MPU262211 MZQ262186:MZQ262211 NJM262186:NJM262211 NTI262186:NTI262211 ODE262186:ODE262211 ONA262186:ONA262211 OWW262186:OWW262211 PGS262186:PGS262211 PQO262186:PQO262211 QAK262186:QAK262211 QKG262186:QKG262211 QUC262186:QUC262211 RDY262186:RDY262211 RNU262186:RNU262211 RXQ262186:RXQ262211 SHM262186:SHM262211 SRI262186:SRI262211 TBE262186:TBE262211 TLA262186:TLA262211 TUW262186:TUW262211 UES262186:UES262211 UOO262186:UOO262211 UYK262186:UYK262211 VIG262186:VIG262211 VSC262186:VSC262211 WBY262186:WBY262211 WLU262186:WLU262211 WVQ262186:WVQ262211 I327722:I327747 JE327722:JE327747 TA327722:TA327747 ACW327722:ACW327747 AMS327722:AMS327747 AWO327722:AWO327747 BGK327722:BGK327747 BQG327722:BQG327747 CAC327722:CAC327747 CJY327722:CJY327747 CTU327722:CTU327747 DDQ327722:DDQ327747 DNM327722:DNM327747 DXI327722:DXI327747 EHE327722:EHE327747 ERA327722:ERA327747 FAW327722:FAW327747 FKS327722:FKS327747 FUO327722:FUO327747 GEK327722:GEK327747 GOG327722:GOG327747 GYC327722:GYC327747 HHY327722:HHY327747 HRU327722:HRU327747 IBQ327722:IBQ327747 ILM327722:ILM327747 IVI327722:IVI327747 JFE327722:JFE327747 JPA327722:JPA327747 JYW327722:JYW327747 KIS327722:KIS327747 KSO327722:KSO327747 LCK327722:LCK327747 LMG327722:LMG327747 LWC327722:LWC327747 MFY327722:MFY327747 MPU327722:MPU327747 MZQ327722:MZQ327747 NJM327722:NJM327747 NTI327722:NTI327747 ODE327722:ODE327747 ONA327722:ONA327747 OWW327722:OWW327747 PGS327722:PGS327747 PQO327722:PQO327747 QAK327722:QAK327747 QKG327722:QKG327747 QUC327722:QUC327747 RDY327722:RDY327747 RNU327722:RNU327747 RXQ327722:RXQ327747 SHM327722:SHM327747 SRI327722:SRI327747 TBE327722:TBE327747 TLA327722:TLA327747 TUW327722:TUW327747 UES327722:UES327747 UOO327722:UOO327747 UYK327722:UYK327747 VIG327722:VIG327747 VSC327722:VSC327747 WBY327722:WBY327747 WLU327722:WLU327747 WVQ327722:WVQ327747 I393258:I393283 JE393258:JE393283 TA393258:TA393283 ACW393258:ACW393283 AMS393258:AMS393283 AWO393258:AWO393283 BGK393258:BGK393283 BQG393258:BQG393283 CAC393258:CAC393283 CJY393258:CJY393283 CTU393258:CTU393283 DDQ393258:DDQ393283 DNM393258:DNM393283 DXI393258:DXI393283 EHE393258:EHE393283 ERA393258:ERA393283 FAW393258:FAW393283 FKS393258:FKS393283 FUO393258:FUO393283 GEK393258:GEK393283 GOG393258:GOG393283 GYC393258:GYC393283 HHY393258:HHY393283 HRU393258:HRU393283 IBQ393258:IBQ393283 ILM393258:ILM393283 IVI393258:IVI393283 JFE393258:JFE393283 JPA393258:JPA393283 JYW393258:JYW393283 KIS393258:KIS393283 KSO393258:KSO393283 LCK393258:LCK393283 LMG393258:LMG393283 LWC393258:LWC393283 MFY393258:MFY393283 MPU393258:MPU393283 MZQ393258:MZQ393283 NJM393258:NJM393283 NTI393258:NTI393283 ODE393258:ODE393283 ONA393258:ONA393283 OWW393258:OWW393283 PGS393258:PGS393283 PQO393258:PQO393283 QAK393258:QAK393283 QKG393258:QKG393283 QUC393258:QUC393283 RDY393258:RDY393283 RNU393258:RNU393283 RXQ393258:RXQ393283 SHM393258:SHM393283 SRI393258:SRI393283 TBE393258:TBE393283 TLA393258:TLA393283 TUW393258:TUW393283 UES393258:UES393283 UOO393258:UOO393283 UYK393258:UYK393283 VIG393258:VIG393283 VSC393258:VSC393283 WBY393258:WBY393283 WLU393258:WLU393283 WVQ393258:WVQ393283 I458794:I458819 JE458794:JE458819 TA458794:TA458819 ACW458794:ACW458819 AMS458794:AMS458819 AWO458794:AWO458819 BGK458794:BGK458819 BQG458794:BQG458819 CAC458794:CAC458819 CJY458794:CJY458819 CTU458794:CTU458819 DDQ458794:DDQ458819 DNM458794:DNM458819 DXI458794:DXI458819 EHE458794:EHE458819 ERA458794:ERA458819 FAW458794:FAW458819 FKS458794:FKS458819 FUO458794:FUO458819 GEK458794:GEK458819 GOG458794:GOG458819 GYC458794:GYC458819 HHY458794:HHY458819 HRU458794:HRU458819 IBQ458794:IBQ458819 ILM458794:ILM458819 IVI458794:IVI458819 JFE458794:JFE458819 JPA458794:JPA458819 JYW458794:JYW458819 KIS458794:KIS458819 KSO458794:KSO458819 LCK458794:LCK458819 LMG458794:LMG458819 LWC458794:LWC458819 MFY458794:MFY458819 MPU458794:MPU458819 MZQ458794:MZQ458819 NJM458794:NJM458819 NTI458794:NTI458819 ODE458794:ODE458819 ONA458794:ONA458819 OWW458794:OWW458819 PGS458794:PGS458819 PQO458794:PQO458819 QAK458794:QAK458819 QKG458794:QKG458819 QUC458794:QUC458819 RDY458794:RDY458819 RNU458794:RNU458819 RXQ458794:RXQ458819 SHM458794:SHM458819 SRI458794:SRI458819 TBE458794:TBE458819 TLA458794:TLA458819 TUW458794:TUW458819 UES458794:UES458819 UOO458794:UOO458819 UYK458794:UYK458819 VIG458794:VIG458819 VSC458794:VSC458819 WBY458794:WBY458819 WLU458794:WLU458819 WVQ458794:WVQ458819 I524330:I524355 JE524330:JE524355 TA524330:TA524355 ACW524330:ACW524355 AMS524330:AMS524355 AWO524330:AWO524355 BGK524330:BGK524355 BQG524330:BQG524355 CAC524330:CAC524355 CJY524330:CJY524355 CTU524330:CTU524355 DDQ524330:DDQ524355 DNM524330:DNM524355 DXI524330:DXI524355 EHE524330:EHE524355 ERA524330:ERA524355 FAW524330:FAW524355 FKS524330:FKS524355 FUO524330:FUO524355 GEK524330:GEK524355 GOG524330:GOG524355 GYC524330:GYC524355 HHY524330:HHY524355 HRU524330:HRU524355 IBQ524330:IBQ524355 ILM524330:ILM524355 IVI524330:IVI524355 JFE524330:JFE524355 JPA524330:JPA524355 JYW524330:JYW524355 KIS524330:KIS524355 KSO524330:KSO524355 LCK524330:LCK524355 LMG524330:LMG524355 LWC524330:LWC524355 MFY524330:MFY524355 MPU524330:MPU524355 MZQ524330:MZQ524355 NJM524330:NJM524355 NTI524330:NTI524355 ODE524330:ODE524355 ONA524330:ONA524355 OWW524330:OWW524355 PGS524330:PGS524355 PQO524330:PQO524355 QAK524330:QAK524355 QKG524330:QKG524355 QUC524330:QUC524355 RDY524330:RDY524355 RNU524330:RNU524355 RXQ524330:RXQ524355 SHM524330:SHM524355 SRI524330:SRI524355 TBE524330:TBE524355 TLA524330:TLA524355 TUW524330:TUW524355 UES524330:UES524355 UOO524330:UOO524355 UYK524330:UYK524355 VIG524330:VIG524355 VSC524330:VSC524355 WBY524330:WBY524355 WLU524330:WLU524355 WVQ524330:WVQ524355 I589866:I589891 JE589866:JE589891 TA589866:TA589891 ACW589866:ACW589891 AMS589866:AMS589891 AWO589866:AWO589891 BGK589866:BGK589891 BQG589866:BQG589891 CAC589866:CAC589891 CJY589866:CJY589891 CTU589866:CTU589891 DDQ589866:DDQ589891 DNM589866:DNM589891 DXI589866:DXI589891 EHE589866:EHE589891 ERA589866:ERA589891 FAW589866:FAW589891 FKS589866:FKS589891 FUO589866:FUO589891 GEK589866:GEK589891 GOG589866:GOG589891 GYC589866:GYC589891 HHY589866:HHY589891 HRU589866:HRU589891 IBQ589866:IBQ589891 ILM589866:ILM589891 IVI589866:IVI589891 JFE589866:JFE589891 JPA589866:JPA589891 JYW589866:JYW589891 KIS589866:KIS589891 KSO589866:KSO589891 LCK589866:LCK589891 LMG589866:LMG589891 LWC589866:LWC589891 MFY589866:MFY589891 MPU589866:MPU589891 MZQ589866:MZQ589891 NJM589866:NJM589891 NTI589866:NTI589891 ODE589866:ODE589891 ONA589866:ONA589891 OWW589866:OWW589891 PGS589866:PGS589891 PQO589866:PQO589891 QAK589866:QAK589891 QKG589866:QKG589891 QUC589866:QUC589891 RDY589866:RDY589891 RNU589866:RNU589891 RXQ589866:RXQ589891 SHM589866:SHM589891 SRI589866:SRI589891 TBE589866:TBE589891 TLA589866:TLA589891 TUW589866:TUW589891 UES589866:UES589891 UOO589866:UOO589891 UYK589866:UYK589891 VIG589866:VIG589891 VSC589866:VSC589891 WBY589866:WBY589891 WLU589866:WLU589891 WVQ589866:WVQ589891 I655402:I655427 JE655402:JE655427 TA655402:TA655427 ACW655402:ACW655427 AMS655402:AMS655427 AWO655402:AWO655427 BGK655402:BGK655427 BQG655402:BQG655427 CAC655402:CAC655427 CJY655402:CJY655427 CTU655402:CTU655427 DDQ655402:DDQ655427 DNM655402:DNM655427 DXI655402:DXI655427 EHE655402:EHE655427 ERA655402:ERA655427 FAW655402:FAW655427 FKS655402:FKS655427 FUO655402:FUO655427 GEK655402:GEK655427 GOG655402:GOG655427 GYC655402:GYC655427 HHY655402:HHY655427 HRU655402:HRU655427 IBQ655402:IBQ655427 ILM655402:ILM655427 IVI655402:IVI655427 JFE655402:JFE655427 JPA655402:JPA655427 JYW655402:JYW655427 KIS655402:KIS655427 KSO655402:KSO655427 LCK655402:LCK655427 LMG655402:LMG655427 LWC655402:LWC655427 MFY655402:MFY655427 MPU655402:MPU655427 MZQ655402:MZQ655427 NJM655402:NJM655427 NTI655402:NTI655427 ODE655402:ODE655427 ONA655402:ONA655427 OWW655402:OWW655427 PGS655402:PGS655427 PQO655402:PQO655427 QAK655402:QAK655427 QKG655402:QKG655427 QUC655402:QUC655427 RDY655402:RDY655427 RNU655402:RNU655427 RXQ655402:RXQ655427 SHM655402:SHM655427 SRI655402:SRI655427 TBE655402:TBE655427 TLA655402:TLA655427 TUW655402:TUW655427 UES655402:UES655427 UOO655402:UOO655427 UYK655402:UYK655427 VIG655402:VIG655427 VSC655402:VSC655427 WBY655402:WBY655427 WLU655402:WLU655427 WVQ655402:WVQ655427 I720938:I720963 JE720938:JE720963 TA720938:TA720963 ACW720938:ACW720963 AMS720938:AMS720963 AWO720938:AWO720963 BGK720938:BGK720963 BQG720938:BQG720963 CAC720938:CAC720963 CJY720938:CJY720963 CTU720938:CTU720963 DDQ720938:DDQ720963 DNM720938:DNM720963 DXI720938:DXI720963 EHE720938:EHE720963 ERA720938:ERA720963 FAW720938:FAW720963 FKS720938:FKS720963 FUO720938:FUO720963 GEK720938:GEK720963 GOG720938:GOG720963 GYC720938:GYC720963 HHY720938:HHY720963 HRU720938:HRU720963 IBQ720938:IBQ720963 ILM720938:ILM720963 IVI720938:IVI720963 JFE720938:JFE720963 JPA720938:JPA720963 JYW720938:JYW720963 KIS720938:KIS720963 KSO720938:KSO720963 LCK720938:LCK720963 LMG720938:LMG720963 LWC720938:LWC720963 MFY720938:MFY720963 MPU720938:MPU720963 MZQ720938:MZQ720963 NJM720938:NJM720963 NTI720938:NTI720963 ODE720938:ODE720963 ONA720938:ONA720963 OWW720938:OWW720963 PGS720938:PGS720963 PQO720938:PQO720963 QAK720938:QAK720963 QKG720938:QKG720963 QUC720938:QUC720963 RDY720938:RDY720963 RNU720938:RNU720963 RXQ720938:RXQ720963 SHM720938:SHM720963 SRI720938:SRI720963 TBE720938:TBE720963 TLA720938:TLA720963 TUW720938:TUW720963 UES720938:UES720963 UOO720938:UOO720963 UYK720938:UYK720963 VIG720938:VIG720963 VSC720938:VSC720963 WBY720938:WBY720963 WLU720938:WLU720963 WVQ720938:WVQ720963 I786474:I786499 JE786474:JE786499 TA786474:TA786499 ACW786474:ACW786499 AMS786474:AMS786499 AWO786474:AWO786499 BGK786474:BGK786499 BQG786474:BQG786499 CAC786474:CAC786499 CJY786474:CJY786499 CTU786474:CTU786499 DDQ786474:DDQ786499 DNM786474:DNM786499 DXI786474:DXI786499 EHE786474:EHE786499 ERA786474:ERA786499 FAW786474:FAW786499 FKS786474:FKS786499 FUO786474:FUO786499 GEK786474:GEK786499 GOG786474:GOG786499 GYC786474:GYC786499 HHY786474:HHY786499 HRU786474:HRU786499 IBQ786474:IBQ786499 ILM786474:ILM786499 IVI786474:IVI786499 JFE786474:JFE786499 JPA786474:JPA786499 JYW786474:JYW786499 KIS786474:KIS786499 KSO786474:KSO786499 LCK786474:LCK786499 LMG786474:LMG786499 LWC786474:LWC786499 MFY786474:MFY786499 MPU786474:MPU786499 MZQ786474:MZQ786499 NJM786474:NJM786499 NTI786474:NTI786499 ODE786474:ODE786499 ONA786474:ONA786499 OWW786474:OWW786499 PGS786474:PGS786499 PQO786474:PQO786499 QAK786474:QAK786499 QKG786474:QKG786499 QUC786474:QUC786499 RDY786474:RDY786499 RNU786474:RNU786499 RXQ786474:RXQ786499 SHM786474:SHM786499 SRI786474:SRI786499 TBE786474:TBE786499 TLA786474:TLA786499 TUW786474:TUW786499 UES786474:UES786499 UOO786474:UOO786499 UYK786474:UYK786499 VIG786474:VIG786499 VSC786474:VSC786499 WBY786474:WBY786499 WLU786474:WLU786499 WVQ786474:WVQ786499 I852010:I852035 JE852010:JE852035 TA852010:TA852035 ACW852010:ACW852035 AMS852010:AMS852035 AWO852010:AWO852035 BGK852010:BGK852035 BQG852010:BQG852035 CAC852010:CAC852035 CJY852010:CJY852035 CTU852010:CTU852035 DDQ852010:DDQ852035 DNM852010:DNM852035 DXI852010:DXI852035 EHE852010:EHE852035 ERA852010:ERA852035 FAW852010:FAW852035 FKS852010:FKS852035 FUO852010:FUO852035 GEK852010:GEK852035 GOG852010:GOG852035 GYC852010:GYC852035 HHY852010:HHY852035 HRU852010:HRU852035 IBQ852010:IBQ852035 ILM852010:ILM852035 IVI852010:IVI852035 JFE852010:JFE852035 JPA852010:JPA852035 JYW852010:JYW852035 KIS852010:KIS852035 KSO852010:KSO852035 LCK852010:LCK852035 LMG852010:LMG852035 LWC852010:LWC852035 MFY852010:MFY852035 MPU852010:MPU852035 MZQ852010:MZQ852035 NJM852010:NJM852035 NTI852010:NTI852035 ODE852010:ODE852035 ONA852010:ONA852035 OWW852010:OWW852035 PGS852010:PGS852035 PQO852010:PQO852035 QAK852010:QAK852035 QKG852010:QKG852035 QUC852010:QUC852035 RDY852010:RDY852035 RNU852010:RNU852035 RXQ852010:RXQ852035 SHM852010:SHM852035 SRI852010:SRI852035 TBE852010:TBE852035 TLA852010:TLA852035 TUW852010:TUW852035 UES852010:UES852035 UOO852010:UOO852035 UYK852010:UYK852035 VIG852010:VIG852035 VSC852010:VSC852035 WBY852010:WBY852035 WLU852010:WLU852035 WVQ852010:WVQ852035 I917546:I917571 JE917546:JE917571 TA917546:TA917571 ACW917546:ACW917571 AMS917546:AMS917571 AWO917546:AWO917571 BGK917546:BGK917571 BQG917546:BQG917571 CAC917546:CAC917571 CJY917546:CJY917571 CTU917546:CTU917571 DDQ917546:DDQ917571 DNM917546:DNM917571 DXI917546:DXI917571 EHE917546:EHE917571 ERA917546:ERA917571 FAW917546:FAW917571 FKS917546:FKS917571 FUO917546:FUO917571 GEK917546:GEK917571 GOG917546:GOG917571 GYC917546:GYC917571 HHY917546:HHY917571 HRU917546:HRU917571 IBQ917546:IBQ917571 ILM917546:ILM917571 IVI917546:IVI917571 JFE917546:JFE917571 JPA917546:JPA917571 JYW917546:JYW917571 KIS917546:KIS917571 KSO917546:KSO917571 LCK917546:LCK917571 LMG917546:LMG917571 LWC917546:LWC917571 MFY917546:MFY917571 MPU917546:MPU917571 MZQ917546:MZQ917571 NJM917546:NJM917571 NTI917546:NTI917571 ODE917546:ODE917571 ONA917546:ONA917571 OWW917546:OWW917571 PGS917546:PGS917571 PQO917546:PQO917571 QAK917546:QAK917571 QKG917546:QKG917571 QUC917546:QUC917571 RDY917546:RDY917571 RNU917546:RNU917571 RXQ917546:RXQ917571 SHM917546:SHM917571 SRI917546:SRI917571 TBE917546:TBE917571 TLA917546:TLA917571 TUW917546:TUW917571 UES917546:UES917571 UOO917546:UOO917571 UYK917546:UYK917571 VIG917546:VIG917571 VSC917546:VSC917571 WBY917546:WBY917571 WLU917546:WLU917571 WVQ917546:WVQ917571 I983082:I983107 JE983082:JE983107 TA983082:TA983107 ACW983082:ACW983107 AMS983082:AMS983107 AWO983082:AWO983107 BGK983082:BGK983107 BQG983082:BQG983107 CAC983082:CAC983107 CJY983082:CJY983107 CTU983082:CTU983107 DDQ983082:DDQ983107 DNM983082:DNM983107 DXI983082:DXI983107 EHE983082:EHE983107 ERA983082:ERA983107 FAW983082:FAW983107 FKS983082:FKS983107 FUO983082:FUO983107 GEK983082:GEK983107 GOG983082:GOG983107 GYC983082:GYC983107 HHY983082:HHY983107 HRU983082:HRU983107 IBQ983082:IBQ983107 ILM983082:ILM983107 IVI983082:IVI983107 JFE983082:JFE983107 JPA983082:JPA983107 JYW983082:JYW983107 KIS983082:KIS983107 KSO983082:KSO983107 LCK983082:LCK983107 LMG983082:LMG983107 LWC983082:LWC983107 MFY983082:MFY983107 MPU983082:MPU983107 MZQ983082:MZQ983107 NJM983082:NJM983107 NTI983082:NTI983107 ODE983082:ODE983107 ONA983082:ONA983107 OWW983082:OWW983107 PGS983082:PGS983107 PQO983082:PQO983107 QAK983082:QAK983107 QKG983082:QKG983107 QUC983082:QUC983107 RDY983082:RDY983107 RNU983082:RNU983107 RXQ983082:RXQ983107 SHM983082:SHM983107 SRI983082:SRI983107 TBE983082:TBE983107 TLA983082:TLA983107 TUW983082:TUW983107 UES983082:UES983107 UOO983082:UOO983107 UYK983082:UYK983107 VIG983082:VIG983107 VSC983082:VSC983107 WBY983082:WBY983107 WLU983082:WLU983107 WVQ983082:WVQ983107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 J42:K42 JF42:JG42 TB42:TC42 ACX42:ACY42 AMT42:AMU42 AWP42:AWQ42 BGL42:BGM42 BQH42:BQI42 CAD42:CAE42 CJZ42:CKA42 CTV42:CTW42 DDR42:DDS42 DNN42:DNO42 DXJ42:DXK42 EHF42:EHG42 ERB42:ERC42 FAX42:FAY42 FKT42:FKU42 FUP42:FUQ42 GEL42:GEM42 GOH42:GOI42 GYD42:GYE42 HHZ42:HIA42 HRV42:HRW42 IBR42:IBS42 ILN42:ILO42 IVJ42:IVK42 JFF42:JFG42 JPB42:JPC42 JYX42:JYY42 KIT42:KIU42 KSP42:KSQ42 LCL42:LCM42 LMH42:LMI42 LWD42:LWE42 MFZ42:MGA42 MPV42:MPW42 MZR42:MZS42 NJN42:NJO42 NTJ42:NTK42 ODF42:ODG42 ONB42:ONC42 OWX42:OWY42 PGT42:PGU42 PQP42:PQQ42 QAL42:QAM42 QKH42:QKI42 QUD42:QUE42 RDZ42:REA42 RNV42:RNW42 RXR42:RXS42 SHN42:SHO42 SRJ42:SRK42 TBF42:TBG42 TLB42:TLC42 TUX42:TUY42 UET42:UEU42 UOP42:UOQ42 UYL42:UYM42 VIH42:VII42 VSD42:VSE42 WBZ42:WCA42 WLV42:WLW42 WVR42:WVS42 J65578:K65578 JF65578:JG65578 TB65578:TC65578 ACX65578:ACY65578 AMT65578:AMU65578 AWP65578:AWQ65578 BGL65578:BGM65578 BQH65578:BQI65578 CAD65578:CAE65578 CJZ65578:CKA65578 CTV65578:CTW65578 DDR65578:DDS65578 DNN65578:DNO65578 DXJ65578:DXK65578 EHF65578:EHG65578 ERB65578:ERC65578 FAX65578:FAY65578 FKT65578:FKU65578 FUP65578:FUQ65578 GEL65578:GEM65578 GOH65578:GOI65578 GYD65578:GYE65578 HHZ65578:HIA65578 HRV65578:HRW65578 IBR65578:IBS65578 ILN65578:ILO65578 IVJ65578:IVK65578 JFF65578:JFG65578 JPB65578:JPC65578 JYX65578:JYY65578 KIT65578:KIU65578 KSP65578:KSQ65578 LCL65578:LCM65578 LMH65578:LMI65578 LWD65578:LWE65578 MFZ65578:MGA65578 MPV65578:MPW65578 MZR65578:MZS65578 NJN65578:NJO65578 NTJ65578:NTK65578 ODF65578:ODG65578 ONB65578:ONC65578 OWX65578:OWY65578 PGT65578:PGU65578 PQP65578:PQQ65578 QAL65578:QAM65578 QKH65578:QKI65578 QUD65578:QUE65578 RDZ65578:REA65578 RNV65578:RNW65578 RXR65578:RXS65578 SHN65578:SHO65578 SRJ65578:SRK65578 TBF65578:TBG65578 TLB65578:TLC65578 TUX65578:TUY65578 UET65578:UEU65578 UOP65578:UOQ65578 UYL65578:UYM65578 VIH65578:VII65578 VSD65578:VSE65578 WBZ65578:WCA65578 WLV65578:WLW65578 WVR65578:WVS65578 J131114:K131114 JF131114:JG131114 TB131114:TC131114 ACX131114:ACY131114 AMT131114:AMU131114 AWP131114:AWQ131114 BGL131114:BGM131114 BQH131114:BQI131114 CAD131114:CAE131114 CJZ131114:CKA131114 CTV131114:CTW131114 DDR131114:DDS131114 DNN131114:DNO131114 DXJ131114:DXK131114 EHF131114:EHG131114 ERB131114:ERC131114 FAX131114:FAY131114 FKT131114:FKU131114 FUP131114:FUQ131114 GEL131114:GEM131114 GOH131114:GOI131114 GYD131114:GYE131114 HHZ131114:HIA131114 HRV131114:HRW131114 IBR131114:IBS131114 ILN131114:ILO131114 IVJ131114:IVK131114 JFF131114:JFG131114 JPB131114:JPC131114 JYX131114:JYY131114 KIT131114:KIU131114 KSP131114:KSQ131114 LCL131114:LCM131114 LMH131114:LMI131114 LWD131114:LWE131114 MFZ131114:MGA131114 MPV131114:MPW131114 MZR131114:MZS131114 NJN131114:NJO131114 NTJ131114:NTK131114 ODF131114:ODG131114 ONB131114:ONC131114 OWX131114:OWY131114 PGT131114:PGU131114 PQP131114:PQQ131114 QAL131114:QAM131114 QKH131114:QKI131114 QUD131114:QUE131114 RDZ131114:REA131114 RNV131114:RNW131114 RXR131114:RXS131114 SHN131114:SHO131114 SRJ131114:SRK131114 TBF131114:TBG131114 TLB131114:TLC131114 TUX131114:TUY131114 UET131114:UEU131114 UOP131114:UOQ131114 UYL131114:UYM131114 VIH131114:VII131114 VSD131114:VSE131114 WBZ131114:WCA131114 WLV131114:WLW131114 WVR131114:WVS131114 J196650:K196650 JF196650:JG196650 TB196650:TC196650 ACX196650:ACY196650 AMT196650:AMU196650 AWP196650:AWQ196650 BGL196650:BGM196650 BQH196650:BQI196650 CAD196650:CAE196650 CJZ196650:CKA196650 CTV196650:CTW196650 DDR196650:DDS196650 DNN196650:DNO196650 DXJ196650:DXK196650 EHF196650:EHG196650 ERB196650:ERC196650 FAX196650:FAY196650 FKT196650:FKU196650 FUP196650:FUQ196650 GEL196650:GEM196650 GOH196650:GOI196650 GYD196650:GYE196650 HHZ196650:HIA196650 HRV196650:HRW196650 IBR196650:IBS196650 ILN196650:ILO196650 IVJ196650:IVK196650 JFF196650:JFG196650 JPB196650:JPC196650 JYX196650:JYY196650 KIT196650:KIU196650 KSP196650:KSQ196650 LCL196650:LCM196650 LMH196650:LMI196650 LWD196650:LWE196650 MFZ196650:MGA196650 MPV196650:MPW196650 MZR196650:MZS196650 NJN196650:NJO196650 NTJ196650:NTK196650 ODF196650:ODG196650 ONB196650:ONC196650 OWX196650:OWY196650 PGT196650:PGU196650 PQP196650:PQQ196650 QAL196650:QAM196650 QKH196650:QKI196650 QUD196650:QUE196650 RDZ196650:REA196650 RNV196650:RNW196650 RXR196650:RXS196650 SHN196650:SHO196650 SRJ196650:SRK196650 TBF196650:TBG196650 TLB196650:TLC196650 TUX196650:TUY196650 UET196650:UEU196650 UOP196650:UOQ196650 UYL196650:UYM196650 VIH196650:VII196650 VSD196650:VSE196650 WBZ196650:WCA196650 WLV196650:WLW196650 WVR196650:WVS196650 J262186:K262186 JF262186:JG262186 TB262186:TC262186 ACX262186:ACY262186 AMT262186:AMU262186 AWP262186:AWQ262186 BGL262186:BGM262186 BQH262186:BQI262186 CAD262186:CAE262186 CJZ262186:CKA262186 CTV262186:CTW262186 DDR262186:DDS262186 DNN262186:DNO262186 DXJ262186:DXK262186 EHF262186:EHG262186 ERB262186:ERC262186 FAX262186:FAY262186 FKT262186:FKU262186 FUP262186:FUQ262186 GEL262186:GEM262186 GOH262186:GOI262186 GYD262186:GYE262186 HHZ262186:HIA262186 HRV262186:HRW262186 IBR262186:IBS262186 ILN262186:ILO262186 IVJ262186:IVK262186 JFF262186:JFG262186 JPB262186:JPC262186 JYX262186:JYY262186 KIT262186:KIU262186 KSP262186:KSQ262186 LCL262186:LCM262186 LMH262186:LMI262186 LWD262186:LWE262186 MFZ262186:MGA262186 MPV262186:MPW262186 MZR262186:MZS262186 NJN262186:NJO262186 NTJ262186:NTK262186 ODF262186:ODG262186 ONB262186:ONC262186 OWX262186:OWY262186 PGT262186:PGU262186 PQP262186:PQQ262186 QAL262186:QAM262186 QKH262186:QKI262186 QUD262186:QUE262186 RDZ262186:REA262186 RNV262186:RNW262186 RXR262186:RXS262186 SHN262186:SHO262186 SRJ262186:SRK262186 TBF262186:TBG262186 TLB262186:TLC262186 TUX262186:TUY262186 UET262186:UEU262186 UOP262186:UOQ262186 UYL262186:UYM262186 VIH262186:VII262186 VSD262186:VSE262186 WBZ262186:WCA262186 WLV262186:WLW262186 WVR262186:WVS262186 J327722:K327722 JF327722:JG327722 TB327722:TC327722 ACX327722:ACY327722 AMT327722:AMU327722 AWP327722:AWQ327722 BGL327722:BGM327722 BQH327722:BQI327722 CAD327722:CAE327722 CJZ327722:CKA327722 CTV327722:CTW327722 DDR327722:DDS327722 DNN327722:DNO327722 DXJ327722:DXK327722 EHF327722:EHG327722 ERB327722:ERC327722 FAX327722:FAY327722 FKT327722:FKU327722 FUP327722:FUQ327722 GEL327722:GEM327722 GOH327722:GOI327722 GYD327722:GYE327722 HHZ327722:HIA327722 HRV327722:HRW327722 IBR327722:IBS327722 ILN327722:ILO327722 IVJ327722:IVK327722 JFF327722:JFG327722 JPB327722:JPC327722 JYX327722:JYY327722 KIT327722:KIU327722 KSP327722:KSQ327722 LCL327722:LCM327722 LMH327722:LMI327722 LWD327722:LWE327722 MFZ327722:MGA327722 MPV327722:MPW327722 MZR327722:MZS327722 NJN327722:NJO327722 NTJ327722:NTK327722 ODF327722:ODG327722 ONB327722:ONC327722 OWX327722:OWY327722 PGT327722:PGU327722 PQP327722:PQQ327722 QAL327722:QAM327722 QKH327722:QKI327722 QUD327722:QUE327722 RDZ327722:REA327722 RNV327722:RNW327722 RXR327722:RXS327722 SHN327722:SHO327722 SRJ327722:SRK327722 TBF327722:TBG327722 TLB327722:TLC327722 TUX327722:TUY327722 UET327722:UEU327722 UOP327722:UOQ327722 UYL327722:UYM327722 VIH327722:VII327722 VSD327722:VSE327722 WBZ327722:WCA327722 WLV327722:WLW327722 WVR327722:WVS327722 J393258:K393258 JF393258:JG393258 TB393258:TC393258 ACX393258:ACY393258 AMT393258:AMU393258 AWP393258:AWQ393258 BGL393258:BGM393258 BQH393258:BQI393258 CAD393258:CAE393258 CJZ393258:CKA393258 CTV393258:CTW393258 DDR393258:DDS393258 DNN393258:DNO393258 DXJ393258:DXK393258 EHF393258:EHG393258 ERB393258:ERC393258 FAX393258:FAY393258 FKT393258:FKU393258 FUP393258:FUQ393258 GEL393258:GEM393258 GOH393258:GOI393258 GYD393258:GYE393258 HHZ393258:HIA393258 HRV393258:HRW393258 IBR393258:IBS393258 ILN393258:ILO393258 IVJ393258:IVK393258 JFF393258:JFG393258 JPB393258:JPC393258 JYX393258:JYY393258 KIT393258:KIU393258 KSP393258:KSQ393258 LCL393258:LCM393258 LMH393258:LMI393258 LWD393258:LWE393258 MFZ393258:MGA393258 MPV393258:MPW393258 MZR393258:MZS393258 NJN393258:NJO393258 NTJ393258:NTK393258 ODF393258:ODG393258 ONB393258:ONC393258 OWX393258:OWY393258 PGT393258:PGU393258 PQP393258:PQQ393258 QAL393258:QAM393258 QKH393258:QKI393258 QUD393258:QUE393258 RDZ393258:REA393258 RNV393258:RNW393258 RXR393258:RXS393258 SHN393258:SHO393258 SRJ393258:SRK393258 TBF393258:TBG393258 TLB393258:TLC393258 TUX393258:TUY393258 UET393258:UEU393258 UOP393258:UOQ393258 UYL393258:UYM393258 VIH393258:VII393258 VSD393258:VSE393258 WBZ393258:WCA393258 WLV393258:WLW393258 WVR393258:WVS393258 J458794:K458794 JF458794:JG458794 TB458794:TC458794 ACX458794:ACY458794 AMT458794:AMU458794 AWP458794:AWQ458794 BGL458794:BGM458794 BQH458794:BQI458794 CAD458794:CAE458794 CJZ458794:CKA458794 CTV458794:CTW458794 DDR458794:DDS458794 DNN458794:DNO458794 DXJ458794:DXK458794 EHF458794:EHG458794 ERB458794:ERC458794 FAX458794:FAY458794 FKT458794:FKU458794 FUP458794:FUQ458794 GEL458794:GEM458794 GOH458794:GOI458794 GYD458794:GYE458794 HHZ458794:HIA458794 HRV458794:HRW458794 IBR458794:IBS458794 ILN458794:ILO458794 IVJ458794:IVK458794 JFF458794:JFG458794 JPB458794:JPC458794 JYX458794:JYY458794 KIT458794:KIU458794 KSP458794:KSQ458794 LCL458794:LCM458794 LMH458794:LMI458794 LWD458794:LWE458794 MFZ458794:MGA458794 MPV458794:MPW458794 MZR458794:MZS458794 NJN458794:NJO458794 NTJ458794:NTK458794 ODF458794:ODG458794 ONB458794:ONC458794 OWX458794:OWY458794 PGT458794:PGU458794 PQP458794:PQQ458794 QAL458794:QAM458794 QKH458794:QKI458794 QUD458794:QUE458794 RDZ458794:REA458794 RNV458794:RNW458794 RXR458794:RXS458794 SHN458794:SHO458794 SRJ458794:SRK458794 TBF458794:TBG458794 TLB458794:TLC458794 TUX458794:TUY458794 UET458794:UEU458794 UOP458794:UOQ458794 UYL458794:UYM458794 VIH458794:VII458794 VSD458794:VSE458794 WBZ458794:WCA458794 WLV458794:WLW458794 WVR458794:WVS458794 J524330:K524330 JF524330:JG524330 TB524330:TC524330 ACX524330:ACY524330 AMT524330:AMU524330 AWP524330:AWQ524330 BGL524330:BGM524330 BQH524330:BQI524330 CAD524330:CAE524330 CJZ524330:CKA524330 CTV524330:CTW524330 DDR524330:DDS524330 DNN524330:DNO524330 DXJ524330:DXK524330 EHF524330:EHG524330 ERB524330:ERC524330 FAX524330:FAY524330 FKT524330:FKU524330 FUP524330:FUQ524330 GEL524330:GEM524330 GOH524330:GOI524330 GYD524330:GYE524330 HHZ524330:HIA524330 HRV524330:HRW524330 IBR524330:IBS524330 ILN524330:ILO524330 IVJ524330:IVK524330 JFF524330:JFG524330 JPB524330:JPC524330 JYX524330:JYY524330 KIT524330:KIU524330 KSP524330:KSQ524330 LCL524330:LCM524330 LMH524330:LMI524330 LWD524330:LWE524330 MFZ524330:MGA524330 MPV524330:MPW524330 MZR524330:MZS524330 NJN524330:NJO524330 NTJ524330:NTK524330 ODF524330:ODG524330 ONB524330:ONC524330 OWX524330:OWY524330 PGT524330:PGU524330 PQP524330:PQQ524330 QAL524330:QAM524330 QKH524330:QKI524330 QUD524330:QUE524330 RDZ524330:REA524330 RNV524330:RNW524330 RXR524330:RXS524330 SHN524330:SHO524330 SRJ524330:SRK524330 TBF524330:TBG524330 TLB524330:TLC524330 TUX524330:TUY524330 UET524330:UEU524330 UOP524330:UOQ524330 UYL524330:UYM524330 VIH524330:VII524330 VSD524330:VSE524330 WBZ524330:WCA524330 WLV524330:WLW524330 WVR524330:WVS524330 J589866:K589866 JF589866:JG589866 TB589866:TC589866 ACX589866:ACY589866 AMT589866:AMU589866 AWP589866:AWQ589866 BGL589866:BGM589866 BQH589866:BQI589866 CAD589866:CAE589866 CJZ589866:CKA589866 CTV589866:CTW589866 DDR589866:DDS589866 DNN589866:DNO589866 DXJ589866:DXK589866 EHF589866:EHG589866 ERB589866:ERC589866 FAX589866:FAY589866 FKT589866:FKU589866 FUP589866:FUQ589866 GEL589866:GEM589866 GOH589866:GOI589866 GYD589866:GYE589866 HHZ589866:HIA589866 HRV589866:HRW589866 IBR589866:IBS589866 ILN589866:ILO589866 IVJ589866:IVK589866 JFF589866:JFG589866 JPB589866:JPC589866 JYX589866:JYY589866 KIT589866:KIU589866 KSP589866:KSQ589866 LCL589866:LCM589866 LMH589866:LMI589866 LWD589866:LWE589866 MFZ589866:MGA589866 MPV589866:MPW589866 MZR589866:MZS589866 NJN589866:NJO589866 NTJ589866:NTK589866 ODF589866:ODG589866 ONB589866:ONC589866 OWX589866:OWY589866 PGT589866:PGU589866 PQP589866:PQQ589866 QAL589866:QAM589866 QKH589866:QKI589866 QUD589866:QUE589866 RDZ589866:REA589866 RNV589866:RNW589866 RXR589866:RXS589866 SHN589866:SHO589866 SRJ589866:SRK589866 TBF589866:TBG589866 TLB589866:TLC589866 TUX589866:TUY589866 UET589866:UEU589866 UOP589866:UOQ589866 UYL589866:UYM589866 VIH589866:VII589866 VSD589866:VSE589866 WBZ589866:WCA589866 WLV589866:WLW589866 WVR589866:WVS589866 J655402:K655402 JF655402:JG655402 TB655402:TC655402 ACX655402:ACY655402 AMT655402:AMU655402 AWP655402:AWQ655402 BGL655402:BGM655402 BQH655402:BQI655402 CAD655402:CAE655402 CJZ655402:CKA655402 CTV655402:CTW655402 DDR655402:DDS655402 DNN655402:DNO655402 DXJ655402:DXK655402 EHF655402:EHG655402 ERB655402:ERC655402 FAX655402:FAY655402 FKT655402:FKU655402 FUP655402:FUQ655402 GEL655402:GEM655402 GOH655402:GOI655402 GYD655402:GYE655402 HHZ655402:HIA655402 HRV655402:HRW655402 IBR655402:IBS655402 ILN655402:ILO655402 IVJ655402:IVK655402 JFF655402:JFG655402 JPB655402:JPC655402 JYX655402:JYY655402 KIT655402:KIU655402 KSP655402:KSQ655402 LCL655402:LCM655402 LMH655402:LMI655402 LWD655402:LWE655402 MFZ655402:MGA655402 MPV655402:MPW655402 MZR655402:MZS655402 NJN655402:NJO655402 NTJ655402:NTK655402 ODF655402:ODG655402 ONB655402:ONC655402 OWX655402:OWY655402 PGT655402:PGU655402 PQP655402:PQQ655402 QAL655402:QAM655402 QKH655402:QKI655402 QUD655402:QUE655402 RDZ655402:REA655402 RNV655402:RNW655402 RXR655402:RXS655402 SHN655402:SHO655402 SRJ655402:SRK655402 TBF655402:TBG655402 TLB655402:TLC655402 TUX655402:TUY655402 UET655402:UEU655402 UOP655402:UOQ655402 UYL655402:UYM655402 VIH655402:VII655402 VSD655402:VSE655402 WBZ655402:WCA655402 WLV655402:WLW655402 WVR655402:WVS655402 J720938:K720938 JF720938:JG720938 TB720938:TC720938 ACX720938:ACY720938 AMT720938:AMU720938 AWP720938:AWQ720938 BGL720938:BGM720938 BQH720938:BQI720938 CAD720938:CAE720938 CJZ720938:CKA720938 CTV720938:CTW720938 DDR720938:DDS720938 DNN720938:DNO720938 DXJ720938:DXK720938 EHF720938:EHG720938 ERB720938:ERC720938 FAX720938:FAY720938 FKT720938:FKU720938 FUP720938:FUQ720938 GEL720938:GEM720938 GOH720938:GOI720938 GYD720938:GYE720938 HHZ720938:HIA720938 HRV720938:HRW720938 IBR720938:IBS720938 ILN720938:ILO720938 IVJ720938:IVK720938 JFF720938:JFG720938 JPB720938:JPC720938 JYX720938:JYY720938 KIT720938:KIU720938 KSP720938:KSQ720938 LCL720938:LCM720938 LMH720938:LMI720938 LWD720938:LWE720938 MFZ720938:MGA720938 MPV720938:MPW720938 MZR720938:MZS720938 NJN720938:NJO720938 NTJ720938:NTK720938 ODF720938:ODG720938 ONB720938:ONC720938 OWX720938:OWY720938 PGT720938:PGU720938 PQP720938:PQQ720938 QAL720938:QAM720938 QKH720938:QKI720938 QUD720938:QUE720938 RDZ720938:REA720938 RNV720938:RNW720938 RXR720938:RXS720938 SHN720938:SHO720938 SRJ720938:SRK720938 TBF720938:TBG720938 TLB720938:TLC720938 TUX720938:TUY720938 UET720938:UEU720938 UOP720938:UOQ720938 UYL720938:UYM720938 VIH720938:VII720938 VSD720938:VSE720938 WBZ720938:WCA720938 WLV720938:WLW720938 WVR720938:WVS720938 J786474:K786474 JF786474:JG786474 TB786474:TC786474 ACX786474:ACY786474 AMT786474:AMU786474 AWP786474:AWQ786474 BGL786474:BGM786474 BQH786474:BQI786474 CAD786474:CAE786474 CJZ786474:CKA786474 CTV786474:CTW786474 DDR786474:DDS786474 DNN786474:DNO786474 DXJ786474:DXK786474 EHF786474:EHG786474 ERB786474:ERC786474 FAX786474:FAY786474 FKT786474:FKU786474 FUP786474:FUQ786474 GEL786474:GEM786474 GOH786474:GOI786474 GYD786474:GYE786474 HHZ786474:HIA786474 HRV786474:HRW786474 IBR786474:IBS786474 ILN786474:ILO786474 IVJ786474:IVK786474 JFF786474:JFG786474 JPB786474:JPC786474 JYX786474:JYY786474 KIT786474:KIU786474 KSP786474:KSQ786474 LCL786474:LCM786474 LMH786474:LMI786474 LWD786474:LWE786474 MFZ786474:MGA786474 MPV786474:MPW786474 MZR786474:MZS786474 NJN786474:NJO786474 NTJ786474:NTK786474 ODF786474:ODG786474 ONB786474:ONC786474 OWX786474:OWY786474 PGT786474:PGU786474 PQP786474:PQQ786474 QAL786474:QAM786474 QKH786474:QKI786474 QUD786474:QUE786474 RDZ786474:REA786474 RNV786474:RNW786474 RXR786474:RXS786474 SHN786474:SHO786474 SRJ786474:SRK786474 TBF786474:TBG786474 TLB786474:TLC786474 TUX786474:TUY786474 UET786474:UEU786474 UOP786474:UOQ786474 UYL786474:UYM786474 VIH786474:VII786474 VSD786474:VSE786474 WBZ786474:WCA786474 WLV786474:WLW786474 WVR786474:WVS786474 J852010:K852010 JF852010:JG852010 TB852010:TC852010 ACX852010:ACY852010 AMT852010:AMU852010 AWP852010:AWQ852010 BGL852010:BGM852010 BQH852010:BQI852010 CAD852010:CAE852010 CJZ852010:CKA852010 CTV852010:CTW852010 DDR852010:DDS852010 DNN852010:DNO852010 DXJ852010:DXK852010 EHF852010:EHG852010 ERB852010:ERC852010 FAX852010:FAY852010 FKT852010:FKU852010 FUP852010:FUQ852010 GEL852010:GEM852010 GOH852010:GOI852010 GYD852010:GYE852010 HHZ852010:HIA852010 HRV852010:HRW852010 IBR852010:IBS852010 ILN852010:ILO852010 IVJ852010:IVK852010 JFF852010:JFG852010 JPB852010:JPC852010 JYX852010:JYY852010 KIT852010:KIU852010 KSP852010:KSQ852010 LCL852010:LCM852010 LMH852010:LMI852010 LWD852010:LWE852010 MFZ852010:MGA852010 MPV852010:MPW852010 MZR852010:MZS852010 NJN852010:NJO852010 NTJ852010:NTK852010 ODF852010:ODG852010 ONB852010:ONC852010 OWX852010:OWY852010 PGT852010:PGU852010 PQP852010:PQQ852010 QAL852010:QAM852010 QKH852010:QKI852010 QUD852010:QUE852010 RDZ852010:REA852010 RNV852010:RNW852010 RXR852010:RXS852010 SHN852010:SHO852010 SRJ852010:SRK852010 TBF852010:TBG852010 TLB852010:TLC852010 TUX852010:TUY852010 UET852010:UEU852010 UOP852010:UOQ852010 UYL852010:UYM852010 VIH852010:VII852010 VSD852010:VSE852010 WBZ852010:WCA852010 WLV852010:WLW852010 WVR852010:WVS852010 J917546:K917546 JF917546:JG917546 TB917546:TC917546 ACX917546:ACY917546 AMT917546:AMU917546 AWP917546:AWQ917546 BGL917546:BGM917546 BQH917546:BQI917546 CAD917546:CAE917546 CJZ917546:CKA917546 CTV917546:CTW917546 DDR917546:DDS917546 DNN917546:DNO917546 DXJ917546:DXK917546 EHF917546:EHG917546 ERB917546:ERC917546 FAX917546:FAY917546 FKT917546:FKU917546 FUP917546:FUQ917546 GEL917546:GEM917546 GOH917546:GOI917546 GYD917546:GYE917546 HHZ917546:HIA917546 HRV917546:HRW917546 IBR917546:IBS917546 ILN917546:ILO917546 IVJ917546:IVK917546 JFF917546:JFG917546 JPB917546:JPC917546 JYX917546:JYY917546 KIT917546:KIU917546 KSP917546:KSQ917546 LCL917546:LCM917546 LMH917546:LMI917546 LWD917546:LWE917546 MFZ917546:MGA917546 MPV917546:MPW917546 MZR917546:MZS917546 NJN917546:NJO917546 NTJ917546:NTK917546 ODF917546:ODG917546 ONB917546:ONC917546 OWX917546:OWY917546 PGT917546:PGU917546 PQP917546:PQQ917546 QAL917546:QAM917546 QKH917546:QKI917546 QUD917546:QUE917546 RDZ917546:REA917546 RNV917546:RNW917546 RXR917546:RXS917546 SHN917546:SHO917546 SRJ917546:SRK917546 TBF917546:TBG917546 TLB917546:TLC917546 TUX917546:TUY917546 UET917546:UEU917546 UOP917546:UOQ917546 UYL917546:UYM917546 VIH917546:VII917546 VSD917546:VSE917546 WBZ917546:WCA917546 WLV917546:WLW917546 WVR917546:WVS917546 J983082:K983082 JF983082:JG983082 TB983082:TC983082 ACX983082:ACY983082 AMT983082:AMU983082 AWP983082:AWQ983082 BGL983082:BGM983082 BQH983082:BQI983082 CAD983082:CAE983082 CJZ983082:CKA983082 CTV983082:CTW983082 DDR983082:DDS983082 DNN983082:DNO983082 DXJ983082:DXK983082 EHF983082:EHG983082 ERB983082:ERC983082 FAX983082:FAY983082 FKT983082:FKU983082 FUP983082:FUQ983082 GEL983082:GEM983082 GOH983082:GOI983082 GYD983082:GYE983082 HHZ983082:HIA983082 HRV983082:HRW983082 IBR983082:IBS983082 ILN983082:ILO983082 IVJ983082:IVK983082 JFF983082:JFG983082 JPB983082:JPC983082 JYX983082:JYY983082 KIT983082:KIU983082 KSP983082:KSQ983082 LCL983082:LCM983082 LMH983082:LMI983082 LWD983082:LWE983082 MFZ983082:MGA983082 MPV983082:MPW983082 MZR983082:MZS983082 NJN983082:NJO983082 NTJ983082:NTK983082 ODF983082:ODG983082 ONB983082:ONC983082 OWX983082:OWY983082 PGT983082:PGU983082 PQP983082:PQQ983082 QAL983082:QAM983082 QKH983082:QKI983082 QUD983082:QUE983082 RDZ983082:REA983082 RNV983082:RNW983082 RXR983082:RXS983082 SHN983082:SHO983082 SRJ983082:SRK983082 TBF983082:TBG983082 TLB983082:TLC983082 TUX983082:TUY983082 UET983082:UEU983082 UOP983082:UOQ983082 UYL983082:UYM983082 VIH983082:VII983082 VSD983082:VSE983082 WBZ983082:WCA983082 WLV983082:WLW983082 WVR983082:WVS983082 G44:H67 JC44:JD67 SY44:SZ67 ACU44:ACV67 AMQ44:AMR67 AWM44:AWN67 BGI44:BGJ67 BQE44:BQF67 CAA44:CAB67 CJW44:CJX67 CTS44:CTT67 DDO44:DDP67 DNK44:DNL67 DXG44:DXH67 EHC44:EHD67 EQY44:EQZ67 FAU44:FAV67 FKQ44:FKR67 FUM44:FUN67 GEI44:GEJ67 GOE44:GOF67 GYA44:GYB67 HHW44:HHX67 HRS44:HRT67 IBO44:IBP67 ILK44:ILL67 IVG44:IVH67 JFC44:JFD67 JOY44:JOZ67 JYU44:JYV67 KIQ44:KIR67 KSM44:KSN67 LCI44:LCJ67 LME44:LMF67 LWA44:LWB67 MFW44:MFX67 MPS44:MPT67 MZO44:MZP67 NJK44:NJL67 NTG44:NTH67 ODC44:ODD67 OMY44:OMZ67 OWU44:OWV67 PGQ44:PGR67 PQM44:PQN67 QAI44:QAJ67 QKE44:QKF67 QUA44:QUB67 RDW44:RDX67 RNS44:RNT67 RXO44:RXP67 SHK44:SHL67 SRG44:SRH67 TBC44:TBD67 TKY44:TKZ67 TUU44:TUV67 UEQ44:UER67 UOM44:UON67 UYI44:UYJ67 VIE44:VIF67 VSA44:VSB67 WBW44:WBX67 WLS44:WLT67 WVO44:WVP67 G65580:H65603 JC65580:JD65603 SY65580:SZ65603 ACU65580:ACV65603 AMQ65580:AMR65603 AWM65580:AWN65603 BGI65580:BGJ65603 BQE65580:BQF65603 CAA65580:CAB65603 CJW65580:CJX65603 CTS65580:CTT65603 DDO65580:DDP65603 DNK65580:DNL65603 DXG65580:DXH65603 EHC65580:EHD65603 EQY65580:EQZ65603 FAU65580:FAV65603 FKQ65580:FKR65603 FUM65580:FUN65603 GEI65580:GEJ65603 GOE65580:GOF65603 GYA65580:GYB65603 HHW65580:HHX65603 HRS65580:HRT65603 IBO65580:IBP65603 ILK65580:ILL65603 IVG65580:IVH65603 JFC65580:JFD65603 JOY65580:JOZ65603 JYU65580:JYV65603 KIQ65580:KIR65603 KSM65580:KSN65603 LCI65580:LCJ65603 LME65580:LMF65603 LWA65580:LWB65603 MFW65580:MFX65603 MPS65580:MPT65603 MZO65580:MZP65603 NJK65580:NJL65603 NTG65580:NTH65603 ODC65580:ODD65603 OMY65580:OMZ65603 OWU65580:OWV65603 PGQ65580:PGR65603 PQM65580:PQN65603 QAI65580:QAJ65603 QKE65580:QKF65603 QUA65580:QUB65603 RDW65580:RDX65603 RNS65580:RNT65603 RXO65580:RXP65603 SHK65580:SHL65603 SRG65580:SRH65603 TBC65580:TBD65603 TKY65580:TKZ65603 TUU65580:TUV65603 UEQ65580:UER65603 UOM65580:UON65603 UYI65580:UYJ65603 VIE65580:VIF65603 VSA65580:VSB65603 WBW65580:WBX65603 WLS65580:WLT65603 WVO65580:WVP65603 G131116:H131139 JC131116:JD131139 SY131116:SZ131139 ACU131116:ACV131139 AMQ131116:AMR131139 AWM131116:AWN131139 BGI131116:BGJ131139 BQE131116:BQF131139 CAA131116:CAB131139 CJW131116:CJX131139 CTS131116:CTT131139 DDO131116:DDP131139 DNK131116:DNL131139 DXG131116:DXH131139 EHC131116:EHD131139 EQY131116:EQZ131139 FAU131116:FAV131139 FKQ131116:FKR131139 FUM131116:FUN131139 GEI131116:GEJ131139 GOE131116:GOF131139 GYA131116:GYB131139 HHW131116:HHX131139 HRS131116:HRT131139 IBO131116:IBP131139 ILK131116:ILL131139 IVG131116:IVH131139 JFC131116:JFD131139 JOY131116:JOZ131139 JYU131116:JYV131139 KIQ131116:KIR131139 KSM131116:KSN131139 LCI131116:LCJ131139 LME131116:LMF131139 LWA131116:LWB131139 MFW131116:MFX131139 MPS131116:MPT131139 MZO131116:MZP131139 NJK131116:NJL131139 NTG131116:NTH131139 ODC131116:ODD131139 OMY131116:OMZ131139 OWU131116:OWV131139 PGQ131116:PGR131139 PQM131116:PQN131139 QAI131116:QAJ131139 QKE131116:QKF131139 QUA131116:QUB131139 RDW131116:RDX131139 RNS131116:RNT131139 RXO131116:RXP131139 SHK131116:SHL131139 SRG131116:SRH131139 TBC131116:TBD131139 TKY131116:TKZ131139 TUU131116:TUV131139 UEQ131116:UER131139 UOM131116:UON131139 UYI131116:UYJ131139 VIE131116:VIF131139 VSA131116:VSB131139 WBW131116:WBX131139 WLS131116:WLT131139 WVO131116:WVP131139 G196652:H196675 JC196652:JD196675 SY196652:SZ196675 ACU196652:ACV196675 AMQ196652:AMR196675 AWM196652:AWN196675 BGI196652:BGJ196675 BQE196652:BQF196675 CAA196652:CAB196675 CJW196652:CJX196675 CTS196652:CTT196675 DDO196652:DDP196675 DNK196652:DNL196675 DXG196652:DXH196675 EHC196652:EHD196675 EQY196652:EQZ196675 FAU196652:FAV196675 FKQ196652:FKR196675 FUM196652:FUN196675 GEI196652:GEJ196675 GOE196652:GOF196675 GYA196652:GYB196675 HHW196652:HHX196675 HRS196652:HRT196675 IBO196652:IBP196675 ILK196652:ILL196675 IVG196652:IVH196675 JFC196652:JFD196675 JOY196652:JOZ196675 JYU196652:JYV196675 KIQ196652:KIR196675 KSM196652:KSN196675 LCI196652:LCJ196675 LME196652:LMF196675 LWA196652:LWB196675 MFW196652:MFX196675 MPS196652:MPT196675 MZO196652:MZP196675 NJK196652:NJL196675 NTG196652:NTH196675 ODC196652:ODD196675 OMY196652:OMZ196675 OWU196652:OWV196675 PGQ196652:PGR196675 PQM196652:PQN196675 QAI196652:QAJ196675 QKE196652:QKF196675 QUA196652:QUB196675 RDW196652:RDX196675 RNS196652:RNT196675 RXO196652:RXP196675 SHK196652:SHL196675 SRG196652:SRH196675 TBC196652:TBD196675 TKY196652:TKZ196675 TUU196652:TUV196675 UEQ196652:UER196675 UOM196652:UON196675 UYI196652:UYJ196675 VIE196652:VIF196675 VSA196652:VSB196675 WBW196652:WBX196675 WLS196652:WLT196675 WVO196652:WVP196675 G262188:H262211 JC262188:JD262211 SY262188:SZ262211 ACU262188:ACV262211 AMQ262188:AMR262211 AWM262188:AWN262211 BGI262188:BGJ262211 BQE262188:BQF262211 CAA262188:CAB262211 CJW262188:CJX262211 CTS262188:CTT262211 DDO262188:DDP262211 DNK262188:DNL262211 DXG262188:DXH262211 EHC262188:EHD262211 EQY262188:EQZ262211 FAU262188:FAV262211 FKQ262188:FKR262211 FUM262188:FUN262211 GEI262188:GEJ262211 GOE262188:GOF262211 GYA262188:GYB262211 HHW262188:HHX262211 HRS262188:HRT262211 IBO262188:IBP262211 ILK262188:ILL262211 IVG262188:IVH262211 JFC262188:JFD262211 JOY262188:JOZ262211 JYU262188:JYV262211 KIQ262188:KIR262211 KSM262188:KSN262211 LCI262188:LCJ262211 LME262188:LMF262211 LWA262188:LWB262211 MFW262188:MFX262211 MPS262188:MPT262211 MZO262188:MZP262211 NJK262188:NJL262211 NTG262188:NTH262211 ODC262188:ODD262211 OMY262188:OMZ262211 OWU262188:OWV262211 PGQ262188:PGR262211 PQM262188:PQN262211 QAI262188:QAJ262211 QKE262188:QKF262211 QUA262188:QUB262211 RDW262188:RDX262211 RNS262188:RNT262211 RXO262188:RXP262211 SHK262188:SHL262211 SRG262188:SRH262211 TBC262188:TBD262211 TKY262188:TKZ262211 TUU262188:TUV262211 UEQ262188:UER262211 UOM262188:UON262211 UYI262188:UYJ262211 VIE262188:VIF262211 VSA262188:VSB262211 WBW262188:WBX262211 WLS262188:WLT262211 WVO262188:WVP262211 G327724:H327747 JC327724:JD327747 SY327724:SZ327747 ACU327724:ACV327747 AMQ327724:AMR327747 AWM327724:AWN327747 BGI327724:BGJ327747 BQE327724:BQF327747 CAA327724:CAB327747 CJW327724:CJX327747 CTS327724:CTT327747 DDO327724:DDP327747 DNK327724:DNL327747 DXG327724:DXH327747 EHC327724:EHD327747 EQY327724:EQZ327747 FAU327724:FAV327747 FKQ327724:FKR327747 FUM327724:FUN327747 GEI327724:GEJ327747 GOE327724:GOF327747 GYA327724:GYB327747 HHW327724:HHX327747 HRS327724:HRT327747 IBO327724:IBP327747 ILK327724:ILL327747 IVG327724:IVH327747 JFC327724:JFD327747 JOY327724:JOZ327747 JYU327724:JYV327747 KIQ327724:KIR327747 KSM327724:KSN327747 LCI327724:LCJ327747 LME327724:LMF327747 LWA327724:LWB327747 MFW327724:MFX327747 MPS327724:MPT327747 MZO327724:MZP327747 NJK327724:NJL327747 NTG327724:NTH327747 ODC327724:ODD327747 OMY327724:OMZ327747 OWU327724:OWV327747 PGQ327724:PGR327747 PQM327724:PQN327747 QAI327724:QAJ327747 QKE327724:QKF327747 QUA327724:QUB327747 RDW327724:RDX327747 RNS327724:RNT327747 RXO327724:RXP327747 SHK327724:SHL327747 SRG327724:SRH327747 TBC327724:TBD327747 TKY327724:TKZ327747 TUU327724:TUV327747 UEQ327724:UER327747 UOM327724:UON327747 UYI327724:UYJ327747 VIE327724:VIF327747 VSA327724:VSB327747 WBW327724:WBX327747 WLS327724:WLT327747 WVO327724:WVP327747 G393260:H393283 JC393260:JD393283 SY393260:SZ393283 ACU393260:ACV393283 AMQ393260:AMR393283 AWM393260:AWN393283 BGI393260:BGJ393283 BQE393260:BQF393283 CAA393260:CAB393283 CJW393260:CJX393283 CTS393260:CTT393283 DDO393260:DDP393283 DNK393260:DNL393283 DXG393260:DXH393283 EHC393260:EHD393283 EQY393260:EQZ393283 FAU393260:FAV393283 FKQ393260:FKR393283 FUM393260:FUN393283 GEI393260:GEJ393283 GOE393260:GOF393283 GYA393260:GYB393283 HHW393260:HHX393283 HRS393260:HRT393283 IBO393260:IBP393283 ILK393260:ILL393283 IVG393260:IVH393283 JFC393260:JFD393283 JOY393260:JOZ393283 JYU393260:JYV393283 KIQ393260:KIR393283 KSM393260:KSN393283 LCI393260:LCJ393283 LME393260:LMF393283 LWA393260:LWB393283 MFW393260:MFX393283 MPS393260:MPT393283 MZO393260:MZP393283 NJK393260:NJL393283 NTG393260:NTH393283 ODC393260:ODD393283 OMY393260:OMZ393283 OWU393260:OWV393283 PGQ393260:PGR393283 PQM393260:PQN393283 QAI393260:QAJ393283 QKE393260:QKF393283 QUA393260:QUB393283 RDW393260:RDX393283 RNS393260:RNT393283 RXO393260:RXP393283 SHK393260:SHL393283 SRG393260:SRH393283 TBC393260:TBD393283 TKY393260:TKZ393283 TUU393260:TUV393283 UEQ393260:UER393283 UOM393260:UON393283 UYI393260:UYJ393283 VIE393260:VIF393283 VSA393260:VSB393283 WBW393260:WBX393283 WLS393260:WLT393283 WVO393260:WVP393283 G458796:H458819 JC458796:JD458819 SY458796:SZ458819 ACU458796:ACV458819 AMQ458796:AMR458819 AWM458796:AWN458819 BGI458796:BGJ458819 BQE458796:BQF458819 CAA458796:CAB458819 CJW458796:CJX458819 CTS458796:CTT458819 DDO458796:DDP458819 DNK458796:DNL458819 DXG458796:DXH458819 EHC458796:EHD458819 EQY458796:EQZ458819 FAU458796:FAV458819 FKQ458796:FKR458819 FUM458796:FUN458819 GEI458796:GEJ458819 GOE458796:GOF458819 GYA458796:GYB458819 HHW458796:HHX458819 HRS458796:HRT458819 IBO458796:IBP458819 ILK458796:ILL458819 IVG458796:IVH458819 JFC458796:JFD458819 JOY458796:JOZ458819 JYU458796:JYV458819 KIQ458796:KIR458819 KSM458796:KSN458819 LCI458796:LCJ458819 LME458796:LMF458819 LWA458796:LWB458819 MFW458796:MFX458819 MPS458796:MPT458819 MZO458796:MZP458819 NJK458796:NJL458819 NTG458796:NTH458819 ODC458796:ODD458819 OMY458796:OMZ458819 OWU458796:OWV458819 PGQ458796:PGR458819 PQM458796:PQN458819 QAI458796:QAJ458819 QKE458796:QKF458819 QUA458796:QUB458819 RDW458796:RDX458819 RNS458796:RNT458819 RXO458796:RXP458819 SHK458796:SHL458819 SRG458796:SRH458819 TBC458796:TBD458819 TKY458796:TKZ458819 TUU458796:TUV458819 UEQ458796:UER458819 UOM458796:UON458819 UYI458796:UYJ458819 VIE458796:VIF458819 VSA458796:VSB458819 WBW458796:WBX458819 WLS458796:WLT458819 WVO458796:WVP458819 G524332:H524355 JC524332:JD524355 SY524332:SZ524355 ACU524332:ACV524355 AMQ524332:AMR524355 AWM524332:AWN524355 BGI524332:BGJ524355 BQE524332:BQF524355 CAA524332:CAB524355 CJW524332:CJX524355 CTS524332:CTT524355 DDO524332:DDP524355 DNK524332:DNL524355 DXG524332:DXH524355 EHC524332:EHD524355 EQY524332:EQZ524355 FAU524332:FAV524355 FKQ524332:FKR524355 FUM524332:FUN524355 GEI524332:GEJ524355 GOE524332:GOF524355 GYA524332:GYB524355 HHW524332:HHX524355 HRS524332:HRT524355 IBO524332:IBP524355 ILK524332:ILL524355 IVG524332:IVH524355 JFC524332:JFD524355 JOY524332:JOZ524355 JYU524332:JYV524355 KIQ524332:KIR524355 KSM524332:KSN524355 LCI524332:LCJ524355 LME524332:LMF524355 LWA524332:LWB524355 MFW524332:MFX524355 MPS524332:MPT524355 MZO524332:MZP524355 NJK524332:NJL524355 NTG524332:NTH524355 ODC524332:ODD524355 OMY524332:OMZ524355 OWU524332:OWV524355 PGQ524332:PGR524355 PQM524332:PQN524355 QAI524332:QAJ524355 QKE524332:QKF524355 QUA524332:QUB524355 RDW524332:RDX524355 RNS524332:RNT524355 RXO524332:RXP524355 SHK524332:SHL524355 SRG524332:SRH524355 TBC524332:TBD524355 TKY524332:TKZ524355 TUU524332:TUV524355 UEQ524332:UER524355 UOM524332:UON524355 UYI524332:UYJ524355 VIE524332:VIF524355 VSA524332:VSB524355 WBW524332:WBX524355 WLS524332:WLT524355 WVO524332:WVP524355 G589868:H589891 JC589868:JD589891 SY589868:SZ589891 ACU589868:ACV589891 AMQ589868:AMR589891 AWM589868:AWN589891 BGI589868:BGJ589891 BQE589868:BQF589891 CAA589868:CAB589891 CJW589868:CJX589891 CTS589868:CTT589891 DDO589868:DDP589891 DNK589868:DNL589891 DXG589868:DXH589891 EHC589868:EHD589891 EQY589868:EQZ589891 FAU589868:FAV589891 FKQ589868:FKR589891 FUM589868:FUN589891 GEI589868:GEJ589891 GOE589868:GOF589891 GYA589868:GYB589891 HHW589868:HHX589891 HRS589868:HRT589891 IBO589868:IBP589891 ILK589868:ILL589891 IVG589868:IVH589891 JFC589868:JFD589891 JOY589868:JOZ589891 JYU589868:JYV589891 KIQ589868:KIR589891 KSM589868:KSN589891 LCI589868:LCJ589891 LME589868:LMF589891 LWA589868:LWB589891 MFW589868:MFX589891 MPS589868:MPT589891 MZO589868:MZP589891 NJK589868:NJL589891 NTG589868:NTH589891 ODC589868:ODD589891 OMY589868:OMZ589891 OWU589868:OWV589891 PGQ589868:PGR589891 PQM589868:PQN589891 QAI589868:QAJ589891 QKE589868:QKF589891 QUA589868:QUB589891 RDW589868:RDX589891 RNS589868:RNT589891 RXO589868:RXP589891 SHK589868:SHL589891 SRG589868:SRH589891 TBC589868:TBD589891 TKY589868:TKZ589891 TUU589868:TUV589891 UEQ589868:UER589891 UOM589868:UON589891 UYI589868:UYJ589891 VIE589868:VIF589891 VSA589868:VSB589891 WBW589868:WBX589891 WLS589868:WLT589891 WVO589868:WVP589891 G655404:H655427 JC655404:JD655427 SY655404:SZ655427 ACU655404:ACV655427 AMQ655404:AMR655427 AWM655404:AWN655427 BGI655404:BGJ655427 BQE655404:BQF655427 CAA655404:CAB655427 CJW655404:CJX655427 CTS655404:CTT655427 DDO655404:DDP655427 DNK655404:DNL655427 DXG655404:DXH655427 EHC655404:EHD655427 EQY655404:EQZ655427 FAU655404:FAV655427 FKQ655404:FKR655427 FUM655404:FUN655427 GEI655404:GEJ655427 GOE655404:GOF655427 GYA655404:GYB655427 HHW655404:HHX655427 HRS655404:HRT655427 IBO655404:IBP655427 ILK655404:ILL655427 IVG655404:IVH655427 JFC655404:JFD655427 JOY655404:JOZ655427 JYU655404:JYV655427 KIQ655404:KIR655427 KSM655404:KSN655427 LCI655404:LCJ655427 LME655404:LMF655427 LWA655404:LWB655427 MFW655404:MFX655427 MPS655404:MPT655427 MZO655404:MZP655427 NJK655404:NJL655427 NTG655404:NTH655427 ODC655404:ODD655427 OMY655404:OMZ655427 OWU655404:OWV655427 PGQ655404:PGR655427 PQM655404:PQN655427 QAI655404:QAJ655427 QKE655404:QKF655427 QUA655404:QUB655427 RDW655404:RDX655427 RNS655404:RNT655427 RXO655404:RXP655427 SHK655404:SHL655427 SRG655404:SRH655427 TBC655404:TBD655427 TKY655404:TKZ655427 TUU655404:TUV655427 UEQ655404:UER655427 UOM655404:UON655427 UYI655404:UYJ655427 VIE655404:VIF655427 VSA655404:VSB655427 WBW655404:WBX655427 WLS655404:WLT655427 WVO655404:WVP655427 G720940:H720963 JC720940:JD720963 SY720940:SZ720963 ACU720940:ACV720963 AMQ720940:AMR720963 AWM720940:AWN720963 BGI720940:BGJ720963 BQE720940:BQF720963 CAA720940:CAB720963 CJW720940:CJX720963 CTS720940:CTT720963 DDO720940:DDP720963 DNK720940:DNL720963 DXG720940:DXH720963 EHC720940:EHD720963 EQY720940:EQZ720963 FAU720940:FAV720963 FKQ720940:FKR720963 FUM720940:FUN720963 GEI720940:GEJ720963 GOE720940:GOF720963 GYA720940:GYB720963 HHW720940:HHX720963 HRS720940:HRT720963 IBO720940:IBP720963 ILK720940:ILL720963 IVG720940:IVH720963 JFC720940:JFD720963 JOY720940:JOZ720963 JYU720940:JYV720963 KIQ720940:KIR720963 KSM720940:KSN720963 LCI720940:LCJ720963 LME720940:LMF720963 LWA720940:LWB720963 MFW720940:MFX720963 MPS720940:MPT720963 MZO720940:MZP720963 NJK720940:NJL720963 NTG720940:NTH720963 ODC720940:ODD720963 OMY720940:OMZ720963 OWU720940:OWV720963 PGQ720940:PGR720963 PQM720940:PQN720963 QAI720940:QAJ720963 QKE720940:QKF720963 QUA720940:QUB720963 RDW720940:RDX720963 RNS720940:RNT720963 RXO720940:RXP720963 SHK720940:SHL720963 SRG720940:SRH720963 TBC720940:TBD720963 TKY720940:TKZ720963 TUU720940:TUV720963 UEQ720940:UER720963 UOM720940:UON720963 UYI720940:UYJ720963 VIE720940:VIF720963 VSA720940:VSB720963 WBW720940:WBX720963 WLS720940:WLT720963 WVO720940:WVP720963 G786476:H786499 JC786476:JD786499 SY786476:SZ786499 ACU786476:ACV786499 AMQ786476:AMR786499 AWM786476:AWN786499 BGI786476:BGJ786499 BQE786476:BQF786499 CAA786476:CAB786499 CJW786476:CJX786499 CTS786476:CTT786499 DDO786476:DDP786499 DNK786476:DNL786499 DXG786476:DXH786499 EHC786476:EHD786499 EQY786476:EQZ786499 FAU786476:FAV786499 FKQ786476:FKR786499 FUM786476:FUN786499 GEI786476:GEJ786499 GOE786476:GOF786499 GYA786476:GYB786499 HHW786476:HHX786499 HRS786476:HRT786499 IBO786476:IBP786499 ILK786476:ILL786499 IVG786476:IVH786499 JFC786476:JFD786499 JOY786476:JOZ786499 JYU786476:JYV786499 KIQ786476:KIR786499 KSM786476:KSN786499 LCI786476:LCJ786499 LME786476:LMF786499 LWA786476:LWB786499 MFW786476:MFX786499 MPS786476:MPT786499 MZO786476:MZP786499 NJK786476:NJL786499 NTG786476:NTH786499 ODC786476:ODD786499 OMY786476:OMZ786499 OWU786476:OWV786499 PGQ786476:PGR786499 PQM786476:PQN786499 QAI786476:QAJ786499 QKE786476:QKF786499 QUA786476:QUB786499 RDW786476:RDX786499 RNS786476:RNT786499 RXO786476:RXP786499 SHK786476:SHL786499 SRG786476:SRH786499 TBC786476:TBD786499 TKY786476:TKZ786499 TUU786476:TUV786499 UEQ786476:UER786499 UOM786476:UON786499 UYI786476:UYJ786499 VIE786476:VIF786499 VSA786476:VSB786499 WBW786476:WBX786499 WLS786476:WLT786499 WVO786476:WVP786499 G852012:H852035 JC852012:JD852035 SY852012:SZ852035 ACU852012:ACV852035 AMQ852012:AMR852035 AWM852012:AWN852035 BGI852012:BGJ852035 BQE852012:BQF852035 CAA852012:CAB852035 CJW852012:CJX852035 CTS852012:CTT852035 DDO852012:DDP852035 DNK852012:DNL852035 DXG852012:DXH852035 EHC852012:EHD852035 EQY852012:EQZ852035 FAU852012:FAV852035 FKQ852012:FKR852035 FUM852012:FUN852035 GEI852012:GEJ852035 GOE852012:GOF852035 GYA852012:GYB852035 HHW852012:HHX852035 HRS852012:HRT852035 IBO852012:IBP852035 ILK852012:ILL852035 IVG852012:IVH852035 JFC852012:JFD852035 JOY852012:JOZ852035 JYU852012:JYV852035 KIQ852012:KIR852035 KSM852012:KSN852035 LCI852012:LCJ852035 LME852012:LMF852035 LWA852012:LWB852035 MFW852012:MFX852035 MPS852012:MPT852035 MZO852012:MZP852035 NJK852012:NJL852035 NTG852012:NTH852035 ODC852012:ODD852035 OMY852012:OMZ852035 OWU852012:OWV852035 PGQ852012:PGR852035 PQM852012:PQN852035 QAI852012:QAJ852035 QKE852012:QKF852035 QUA852012:QUB852035 RDW852012:RDX852035 RNS852012:RNT852035 RXO852012:RXP852035 SHK852012:SHL852035 SRG852012:SRH852035 TBC852012:TBD852035 TKY852012:TKZ852035 TUU852012:TUV852035 UEQ852012:UER852035 UOM852012:UON852035 UYI852012:UYJ852035 VIE852012:VIF852035 VSA852012:VSB852035 WBW852012:WBX852035 WLS852012:WLT852035 WVO852012:WVP852035 G917548:H917571 JC917548:JD917571 SY917548:SZ917571 ACU917548:ACV917571 AMQ917548:AMR917571 AWM917548:AWN917571 BGI917548:BGJ917571 BQE917548:BQF917571 CAA917548:CAB917571 CJW917548:CJX917571 CTS917548:CTT917571 DDO917548:DDP917571 DNK917548:DNL917571 DXG917548:DXH917571 EHC917548:EHD917571 EQY917548:EQZ917571 FAU917548:FAV917571 FKQ917548:FKR917571 FUM917548:FUN917571 GEI917548:GEJ917571 GOE917548:GOF917571 GYA917548:GYB917571 HHW917548:HHX917571 HRS917548:HRT917571 IBO917548:IBP917571 ILK917548:ILL917571 IVG917548:IVH917571 JFC917548:JFD917571 JOY917548:JOZ917571 JYU917548:JYV917571 KIQ917548:KIR917571 KSM917548:KSN917571 LCI917548:LCJ917571 LME917548:LMF917571 LWA917548:LWB917571 MFW917548:MFX917571 MPS917548:MPT917571 MZO917548:MZP917571 NJK917548:NJL917571 NTG917548:NTH917571 ODC917548:ODD917571 OMY917548:OMZ917571 OWU917548:OWV917571 PGQ917548:PGR917571 PQM917548:PQN917571 QAI917548:QAJ917571 QKE917548:QKF917571 QUA917548:QUB917571 RDW917548:RDX917571 RNS917548:RNT917571 RXO917548:RXP917571 SHK917548:SHL917571 SRG917548:SRH917571 TBC917548:TBD917571 TKY917548:TKZ917571 TUU917548:TUV917571 UEQ917548:UER917571 UOM917548:UON917571 UYI917548:UYJ917571 VIE917548:VIF917571 VSA917548:VSB917571 WBW917548:WBX917571 WLS917548:WLT917571 WVO917548:WVP917571 G983084:H983107 JC983084:JD983107 SY983084:SZ983107 ACU983084:ACV983107 AMQ983084:AMR983107 AWM983084:AWN983107 BGI983084:BGJ983107 BQE983084:BQF983107 CAA983084:CAB983107 CJW983084:CJX983107 CTS983084:CTT983107 DDO983084:DDP983107 DNK983084:DNL983107 DXG983084:DXH983107 EHC983084:EHD983107 EQY983084:EQZ983107 FAU983084:FAV983107 FKQ983084:FKR983107 FUM983084:FUN983107 GEI983084:GEJ983107 GOE983084:GOF983107 GYA983084:GYB983107 HHW983084:HHX983107 HRS983084:HRT983107 IBO983084:IBP983107 ILK983084:ILL983107 IVG983084:IVH983107 JFC983084:JFD983107 JOY983084:JOZ983107 JYU983084:JYV983107 KIQ983084:KIR983107 KSM983084:KSN983107 LCI983084:LCJ983107 LME983084:LMF983107 LWA983084:LWB983107 MFW983084:MFX983107 MPS983084:MPT983107 MZO983084:MZP983107 NJK983084:NJL983107 NTG983084:NTH983107 ODC983084:ODD983107 OMY983084:OMZ983107 OWU983084:OWV983107 PGQ983084:PGR983107 PQM983084:PQN983107 QAI983084:QAJ983107 QKE983084:QKF983107 QUA983084:QUB983107 RDW983084:RDX983107 RNS983084:RNT983107 RXO983084:RXP983107 SHK983084:SHL983107 SRG983084:SRH983107 TBC983084:TBD983107 TKY983084:TKZ983107 TUU983084:TUV983107 UEQ983084:UER983107 UOM983084:UON983107 UYI983084:UYJ983107 VIE983084:VIF983107 VSA983084:VSB983107 WBW983084:WBX983107 WLS983084:WLT983107 WVO983084:WVP983107 F39:F67 JB39:JB67 SX39:SX67 ACT39:ACT67 AMP39:AMP67 AWL39:AWL67 BGH39:BGH67 BQD39:BQD67 BZZ39:BZZ67 CJV39:CJV67 CTR39:CTR67 DDN39:DDN67 DNJ39:DNJ67 DXF39:DXF67 EHB39:EHB67 EQX39:EQX67 FAT39:FAT67 FKP39:FKP67 FUL39:FUL67 GEH39:GEH67 GOD39:GOD67 GXZ39:GXZ67 HHV39:HHV67 HRR39:HRR67 IBN39:IBN67 ILJ39:ILJ67 IVF39:IVF67 JFB39:JFB67 JOX39:JOX67 JYT39:JYT67 KIP39:KIP67 KSL39:KSL67 LCH39:LCH67 LMD39:LMD67 LVZ39:LVZ67 MFV39:MFV67 MPR39:MPR67 MZN39:MZN67 NJJ39:NJJ67 NTF39:NTF67 ODB39:ODB67 OMX39:OMX67 OWT39:OWT67 PGP39:PGP67 PQL39:PQL67 QAH39:QAH67 QKD39:QKD67 QTZ39:QTZ67 RDV39:RDV67 RNR39:RNR67 RXN39:RXN67 SHJ39:SHJ67 SRF39:SRF67 TBB39:TBB67 TKX39:TKX67 TUT39:TUT67 UEP39:UEP67 UOL39:UOL67 UYH39:UYH67 VID39:VID67 VRZ39:VRZ67 WBV39:WBV67 WLR39:WLR67 WVN39:WVN67 F65575:F65603 JB65575:JB65603 SX65575:SX65603 ACT65575:ACT65603 AMP65575:AMP65603 AWL65575:AWL65603 BGH65575:BGH65603 BQD65575:BQD65603 BZZ65575:BZZ65603 CJV65575:CJV65603 CTR65575:CTR65603 DDN65575:DDN65603 DNJ65575:DNJ65603 DXF65575:DXF65603 EHB65575:EHB65603 EQX65575:EQX65603 FAT65575:FAT65603 FKP65575:FKP65603 FUL65575:FUL65603 GEH65575:GEH65603 GOD65575:GOD65603 GXZ65575:GXZ65603 HHV65575:HHV65603 HRR65575:HRR65603 IBN65575:IBN65603 ILJ65575:ILJ65603 IVF65575:IVF65603 JFB65575:JFB65603 JOX65575:JOX65603 JYT65575:JYT65603 KIP65575:KIP65603 KSL65575:KSL65603 LCH65575:LCH65603 LMD65575:LMD65603 LVZ65575:LVZ65603 MFV65575:MFV65603 MPR65575:MPR65603 MZN65575:MZN65603 NJJ65575:NJJ65603 NTF65575:NTF65603 ODB65575:ODB65603 OMX65575:OMX65603 OWT65575:OWT65603 PGP65575:PGP65603 PQL65575:PQL65603 QAH65575:QAH65603 QKD65575:QKD65603 QTZ65575:QTZ65603 RDV65575:RDV65603 RNR65575:RNR65603 RXN65575:RXN65603 SHJ65575:SHJ65603 SRF65575:SRF65603 TBB65575:TBB65603 TKX65575:TKX65603 TUT65575:TUT65603 UEP65575:UEP65603 UOL65575:UOL65603 UYH65575:UYH65603 VID65575:VID65603 VRZ65575:VRZ65603 WBV65575:WBV65603 WLR65575:WLR65603 WVN65575:WVN65603 F131111:F131139 JB131111:JB131139 SX131111:SX131139 ACT131111:ACT131139 AMP131111:AMP131139 AWL131111:AWL131139 BGH131111:BGH131139 BQD131111:BQD131139 BZZ131111:BZZ131139 CJV131111:CJV131139 CTR131111:CTR131139 DDN131111:DDN131139 DNJ131111:DNJ131139 DXF131111:DXF131139 EHB131111:EHB131139 EQX131111:EQX131139 FAT131111:FAT131139 FKP131111:FKP131139 FUL131111:FUL131139 GEH131111:GEH131139 GOD131111:GOD131139 GXZ131111:GXZ131139 HHV131111:HHV131139 HRR131111:HRR131139 IBN131111:IBN131139 ILJ131111:ILJ131139 IVF131111:IVF131139 JFB131111:JFB131139 JOX131111:JOX131139 JYT131111:JYT131139 KIP131111:KIP131139 KSL131111:KSL131139 LCH131111:LCH131139 LMD131111:LMD131139 LVZ131111:LVZ131139 MFV131111:MFV131139 MPR131111:MPR131139 MZN131111:MZN131139 NJJ131111:NJJ131139 NTF131111:NTF131139 ODB131111:ODB131139 OMX131111:OMX131139 OWT131111:OWT131139 PGP131111:PGP131139 PQL131111:PQL131139 QAH131111:QAH131139 QKD131111:QKD131139 QTZ131111:QTZ131139 RDV131111:RDV131139 RNR131111:RNR131139 RXN131111:RXN131139 SHJ131111:SHJ131139 SRF131111:SRF131139 TBB131111:TBB131139 TKX131111:TKX131139 TUT131111:TUT131139 UEP131111:UEP131139 UOL131111:UOL131139 UYH131111:UYH131139 VID131111:VID131139 VRZ131111:VRZ131139 WBV131111:WBV131139 WLR131111:WLR131139 WVN131111:WVN131139 F196647:F196675 JB196647:JB196675 SX196647:SX196675 ACT196647:ACT196675 AMP196647:AMP196675 AWL196647:AWL196675 BGH196647:BGH196675 BQD196647:BQD196675 BZZ196647:BZZ196675 CJV196647:CJV196675 CTR196647:CTR196675 DDN196647:DDN196675 DNJ196647:DNJ196675 DXF196647:DXF196675 EHB196647:EHB196675 EQX196647:EQX196675 FAT196647:FAT196675 FKP196647:FKP196675 FUL196647:FUL196675 GEH196647:GEH196675 GOD196647:GOD196675 GXZ196647:GXZ196675 HHV196647:HHV196675 HRR196647:HRR196675 IBN196647:IBN196675 ILJ196647:ILJ196675 IVF196647:IVF196675 JFB196647:JFB196675 JOX196647:JOX196675 JYT196647:JYT196675 KIP196647:KIP196675 KSL196647:KSL196675 LCH196647:LCH196675 LMD196647:LMD196675 LVZ196647:LVZ196675 MFV196647:MFV196675 MPR196647:MPR196675 MZN196647:MZN196675 NJJ196647:NJJ196675 NTF196647:NTF196675 ODB196647:ODB196675 OMX196647:OMX196675 OWT196647:OWT196675 PGP196647:PGP196675 PQL196647:PQL196675 QAH196647:QAH196675 QKD196647:QKD196675 QTZ196647:QTZ196675 RDV196647:RDV196675 RNR196647:RNR196675 RXN196647:RXN196675 SHJ196647:SHJ196675 SRF196647:SRF196675 TBB196647:TBB196675 TKX196647:TKX196675 TUT196647:TUT196675 UEP196647:UEP196675 UOL196647:UOL196675 UYH196647:UYH196675 VID196647:VID196675 VRZ196647:VRZ196675 WBV196647:WBV196675 WLR196647:WLR196675 WVN196647:WVN196675 F262183:F262211 JB262183:JB262211 SX262183:SX262211 ACT262183:ACT262211 AMP262183:AMP262211 AWL262183:AWL262211 BGH262183:BGH262211 BQD262183:BQD262211 BZZ262183:BZZ262211 CJV262183:CJV262211 CTR262183:CTR262211 DDN262183:DDN262211 DNJ262183:DNJ262211 DXF262183:DXF262211 EHB262183:EHB262211 EQX262183:EQX262211 FAT262183:FAT262211 FKP262183:FKP262211 FUL262183:FUL262211 GEH262183:GEH262211 GOD262183:GOD262211 GXZ262183:GXZ262211 HHV262183:HHV262211 HRR262183:HRR262211 IBN262183:IBN262211 ILJ262183:ILJ262211 IVF262183:IVF262211 JFB262183:JFB262211 JOX262183:JOX262211 JYT262183:JYT262211 KIP262183:KIP262211 KSL262183:KSL262211 LCH262183:LCH262211 LMD262183:LMD262211 LVZ262183:LVZ262211 MFV262183:MFV262211 MPR262183:MPR262211 MZN262183:MZN262211 NJJ262183:NJJ262211 NTF262183:NTF262211 ODB262183:ODB262211 OMX262183:OMX262211 OWT262183:OWT262211 PGP262183:PGP262211 PQL262183:PQL262211 QAH262183:QAH262211 QKD262183:QKD262211 QTZ262183:QTZ262211 RDV262183:RDV262211 RNR262183:RNR262211 RXN262183:RXN262211 SHJ262183:SHJ262211 SRF262183:SRF262211 TBB262183:TBB262211 TKX262183:TKX262211 TUT262183:TUT262211 UEP262183:UEP262211 UOL262183:UOL262211 UYH262183:UYH262211 VID262183:VID262211 VRZ262183:VRZ262211 WBV262183:WBV262211 WLR262183:WLR262211 WVN262183:WVN262211 F327719:F327747 JB327719:JB327747 SX327719:SX327747 ACT327719:ACT327747 AMP327719:AMP327747 AWL327719:AWL327747 BGH327719:BGH327747 BQD327719:BQD327747 BZZ327719:BZZ327747 CJV327719:CJV327747 CTR327719:CTR327747 DDN327719:DDN327747 DNJ327719:DNJ327747 DXF327719:DXF327747 EHB327719:EHB327747 EQX327719:EQX327747 FAT327719:FAT327747 FKP327719:FKP327747 FUL327719:FUL327747 GEH327719:GEH327747 GOD327719:GOD327747 GXZ327719:GXZ327747 HHV327719:HHV327747 HRR327719:HRR327747 IBN327719:IBN327747 ILJ327719:ILJ327747 IVF327719:IVF327747 JFB327719:JFB327747 JOX327719:JOX327747 JYT327719:JYT327747 KIP327719:KIP327747 KSL327719:KSL327747 LCH327719:LCH327747 LMD327719:LMD327747 LVZ327719:LVZ327747 MFV327719:MFV327747 MPR327719:MPR327747 MZN327719:MZN327747 NJJ327719:NJJ327747 NTF327719:NTF327747 ODB327719:ODB327747 OMX327719:OMX327747 OWT327719:OWT327747 PGP327719:PGP327747 PQL327719:PQL327747 QAH327719:QAH327747 QKD327719:QKD327747 QTZ327719:QTZ327747 RDV327719:RDV327747 RNR327719:RNR327747 RXN327719:RXN327747 SHJ327719:SHJ327747 SRF327719:SRF327747 TBB327719:TBB327747 TKX327719:TKX327747 TUT327719:TUT327747 UEP327719:UEP327747 UOL327719:UOL327747 UYH327719:UYH327747 VID327719:VID327747 VRZ327719:VRZ327747 WBV327719:WBV327747 WLR327719:WLR327747 WVN327719:WVN327747 F393255:F393283 JB393255:JB393283 SX393255:SX393283 ACT393255:ACT393283 AMP393255:AMP393283 AWL393255:AWL393283 BGH393255:BGH393283 BQD393255:BQD393283 BZZ393255:BZZ393283 CJV393255:CJV393283 CTR393255:CTR393283 DDN393255:DDN393283 DNJ393255:DNJ393283 DXF393255:DXF393283 EHB393255:EHB393283 EQX393255:EQX393283 FAT393255:FAT393283 FKP393255:FKP393283 FUL393255:FUL393283 GEH393255:GEH393283 GOD393255:GOD393283 GXZ393255:GXZ393283 HHV393255:HHV393283 HRR393255:HRR393283 IBN393255:IBN393283 ILJ393255:ILJ393283 IVF393255:IVF393283 JFB393255:JFB393283 JOX393255:JOX393283 JYT393255:JYT393283 KIP393255:KIP393283 KSL393255:KSL393283 LCH393255:LCH393283 LMD393255:LMD393283 LVZ393255:LVZ393283 MFV393255:MFV393283 MPR393255:MPR393283 MZN393255:MZN393283 NJJ393255:NJJ393283 NTF393255:NTF393283 ODB393255:ODB393283 OMX393255:OMX393283 OWT393255:OWT393283 PGP393255:PGP393283 PQL393255:PQL393283 QAH393255:QAH393283 QKD393255:QKD393283 QTZ393255:QTZ393283 RDV393255:RDV393283 RNR393255:RNR393283 RXN393255:RXN393283 SHJ393255:SHJ393283 SRF393255:SRF393283 TBB393255:TBB393283 TKX393255:TKX393283 TUT393255:TUT393283 UEP393255:UEP393283 UOL393255:UOL393283 UYH393255:UYH393283 VID393255:VID393283 VRZ393255:VRZ393283 WBV393255:WBV393283 WLR393255:WLR393283 WVN393255:WVN393283 F458791:F458819 JB458791:JB458819 SX458791:SX458819 ACT458791:ACT458819 AMP458791:AMP458819 AWL458791:AWL458819 BGH458791:BGH458819 BQD458791:BQD458819 BZZ458791:BZZ458819 CJV458791:CJV458819 CTR458791:CTR458819 DDN458791:DDN458819 DNJ458791:DNJ458819 DXF458791:DXF458819 EHB458791:EHB458819 EQX458791:EQX458819 FAT458791:FAT458819 FKP458791:FKP458819 FUL458791:FUL458819 GEH458791:GEH458819 GOD458791:GOD458819 GXZ458791:GXZ458819 HHV458791:HHV458819 HRR458791:HRR458819 IBN458791:IBN458819 ILJ458791:ILJ458819 IVF458791:IVF458819 JFB458791:JFB458819 JOX458791:JOX458819 JYT458791:JYT458819 KIP458791:KIP458819 KSL458791:KSL458819 LCH458791:LCH458819 LMD458791:LMD458819 LVZ458791:LVZ458819 MFV458791:MFV458819 MPR458791:MPR458819 MZN458791:MZN458819 NJJ458791:NJJ458819 NTF458791:NTF458819 ODB458791:ODB458819 OMX458791:OMX458819 OWT458791:OWT458819 PGP458791:PGP458819 PQL458791:PQL458819 QAH458791:QAH458819 QKD458791:QKD458819 QTZ458791:QTZ458819 RDV458791:RDV458819 RNR458791:RNR458819 RXN458791:RXN458819 SHJ458791:SHJ458819 SRF458791:SRF458819 TBB458791:TBB458819 TKX458791:TKX458819 TUT458791:TUT458819 UEP458791:UEP458819 UOL458791:UOL458819 UYH458791:UYH458819 VID458791:VID458819 VRZ458791:VRZ458819 WBV458791:WBV458819 WLR458791:WLR458819 WVN458791:WVN458819 F524327:F524355 JB524327:JB524355 SX524327:SX524355 ACT524327:ACT524355 AMP524327:AMP524355 AWL524327:AWL524355 BGH524327:BGH524355 BQD524327:BQD524355 BZZ524327:BZZ524355 CJV524327:CJV524355 CTR524327:CTR524355 DDN524327:DDN524355 DNJ524327:DNJ524355 DXF524327:DXF524355 EHB524327:EHB524355 EQX524327:EQX524355 FAT524327:FAT524355 FKP524327:FKP524355 FUL524327:FUL524355 GEH524327:GEH524355 GOD524327:GOD524355 GXZ524327:GXZ524355 HHV524327:HHV524355 HRR524327:HRR524355 IBN524327:IBN524355 ILJ524327:ILJ524355 IVF524327:IVF524355 JFB524327:JFB524355 JOX524327:JOX524355 JYT524327:JYT524355 KIP524327:KIP524355 KSL524327:KSL524355 LCH524327:LCH524355 LMD524327:LMD524355 LVZ524327:LVZ524355 MFV524327:MFV524355 MPR524327:MPR524355 MZN524327:MZN524355 NJJ524327:NJJ524355 NTF524327:NTF524355 ODB524327:ODB524355 OMX524327:OMX524355 OWT524327:OWT524355 PGP524327:PGP524355 PQL524327:PQL524355 QAH524327:QAH524355 QKD524327:QKD524355 QTZ524327:QTZ524355 RDV524327:RDV524355 RNR524327:RNR524355 RXN524327:RXN524355 SHJ524327:SHJ524355 SRF524327:SRF524355 TBB524327:TBB524355 TKX524327:TKX524355 TUT524327:TUT524355 UEP524327:UEP524355 UOL524327:UOL524355 UYH524327:UYH524355 VID524327:VID524355 VRZ524327:VRZ524355 WBV524327:WBV524355 WLR524327:WLR524355 WVN524327:WVN524355 F589863:F589891 JB589863:JB589891 SX589863:SX589891 ACT589863:ACT589891 AMP589863:AMP589891 AWL589863:AWL589891 BGH589863:BGH589891 BQD589863:BQD589891 BZZ589863:BZZ589891 CJV589863:CJV589891 CTR589863:CTR589891 DDN589863:DDN589891 DNJ589863:DNJ589891 DXF589863:DXF589891 EHB589863:EHB589891 EQX589863:EQX589891 FAT589863:FAT589891 FKP589863:FKP589891 FUL589863:FUL589891 GEH589863:GEH589891 GOD589863:GOD589891 GXZ589863:GXZ589891 HHV589863:HHV589891 HRR589863:HRR589891 IBN589863:IBN589891 ILJ589863:ILJ589891 IVF589863:IVF589891 JFB589863:JFB589891 JOX589863:JOX589891 JYT589863:JYT589891 KIP589863:KIP589891 KSL589863:KSL589891 LCH589863:LCH589891 LMD589863:LMD589891 LVZ589863:LVZ589891 MFV589863:MFV589891 MPR589863:MPR589891 MZN589863:MZN589891 NJJ589863:NJJ589891 NTF589863:NTF589891 ODB589863:ODB589891 OMX589863:OMX589891 OWT589863:OWT589891 PGP589863:PGP589891 PQL589863:PQL589891 QAH589863:QAH589891 QKD589863:QKD589891 QTZ589863:QTZ589891 RDV589863:RDV589891 RNR589863:RNR589891 RXN589863:RXN589891 SHJ589863:SHJ589891 SRF589863:SRF589891 TBB589863:TBB589891 TKX589863:TKX589891 TUT589863:TUT589891 UEP589863:UEP589891 UOL589863:UOL589891 UYH589863:UYH589891 VID589863:VID589891 VRZ589863:VRZ589891 WBV589863:WBV589891 WLR589863:WLR589891 WVN589863:WVN589891 F655399:F655427 JB655399:JB655427 SX655399:SX655427 ACT655399:ACT655427 AMP655399:AMP655427 AWL655399:AWL655427 BGH655399:BGH655427 BQD655399:BQD655427 BZZ655399:BZZ655427 CJV655399:CJV655427 CTR655399:CTR655427 DDN655399:DDN655427 DNJ655399:DNJ655427 DXF655399:DXF655427 EHB655399:EHB655427 EQX655399:EQX655427 FAT655399:FAT655427 FKP655399:FKP655427 FUL655399:FUL655427 GEH655399:GEH655427 GOD655399:GOD655427 GXZ655399:GXZ655427 HHV655399:HHV655427 HRR655399:HRR655427 IBN655399:IBN655427 ILJ655399:ILJ655427 IVF655399:IVF655427 JFB655399:JFB655427 JOX655399:JOX655427 JYT655399:JYT655427 KIP655399:KIP655427 KSL655399:KSL655427 LCH655399:LCH655427 LMD655399:LMD655427 LVZ655399:LVZ655427 MFV655399:MFV655427 MPR655399:MPR655427 MZN655399:MZN655427 NJJ655399:NJJ655427 NTF655399:NTF655427 ODB655399:ODB655427 OMX655399:OMX655427 OWT655399:OWT655427 PGP655399:PGP655427 PQL655399:PQL655427 QAH655399:QAH655427 QKD655399:QKD655427 QTZ655399:QTZ655427 RDV655399:RDV655427 RNR655399:RNR655427 RXN655399:RXN655427 SHJ655399:SHJ655427 SRF655399:SRF655427 TBB655399:TBB655427 TKX655399:TKX655427 TUT655399:TUT655427 UEP655399:UEP655427 UOL655399:UOL655427 UYH655399:UYH655427 VID655399:VID655427 VRZ655399:VRZ655427 WBV655399:WBV655427 WLR655399:WLR655427 WVN655399:WVN655427 F720935:F720963 JB720935:JB720963 SX720935:SX720963 ACT720935:ACT720963 AMP720935:AMP720963 AWL720935:AWL720963 BGH720935:BGH720963 BQD720935:BQD720963 BZZ720935:BZZ720963 CJV720935:CJV720963 CTR720935:CTR720963 DDN720935:DDN720963 DNJ720935:DNJ720963 DXF720935:DXF720963 EHB720935:EHB720963 EQX720935:EQX720963 FAT720935:FAT720963 FKP720935:FKP720963 FUL720935:FUL720963 GEH720935:GEH720963 GOD720935:GOD720963 GXZ720935:GXZ720963 HHV720935:HHV720963 HRR720935:HRR720963 IBN720935:IBN720963 ILJ720935:ILJ720963 IVF720935:IVF720963 JFB720935:JFB720963 JOX720935:JOX720963 JYT720935:JYT720963 KIP720935:KIP720963 KSL720935:KSL720963 LCH720935:LCH720963 LMD720935:LMD720963 LVZ720935:LVZ720963 MFV720935:MFV720963 MPR720935:MPR720963 MZN720935:MZN720963 NJJ720935:NJJ720963 NTF720935:NTF720963 ODB720935:ODB720963 OMX720935:OMX720963 OWT720935:OWT720963 PGP720935:PGP720963 PQL720935:PQL720963 QAH720935:QAH720963 QKD720935:QKD720963 QTZ720935:QTZ720963 RDV720935:RDV720963 RNR720935:RNR720963 RXN720935:RXN720963 SHJ720935:SHJ720963 SRF720935:SRF720963 TBB720935:TBB720963 TKX720935:TKX720963 TUT720935:TUT720963 UEP720935:UEP720963 UOL720935:UOL720963 UYH720935:UYH720963 VID720935:VID720963 VRZ720935:VRZ720963 WBV720935:WBV720963 WLR720935:WLR720963 WVN720935:WVN720963 F786471:F786499 JB786471:JB786499 SX786471:SX786499 ACT786471:ACT786499 AMP786471:AMP786499 AWL786471:AWL786499 BGH786471:BGH786499 BQD786471:BQD786499 BZZ786471:BZZ786499 CJV786471:CJV786499 CTR786471:CTR786499 DDN786471:DDN786499 DNJ786471:DNJ786499 DXF786471:DXF786499 EHB786471:EHB786499 EQX786471:EQX786499 FAT786471:FAT786499 FKP786471:FKP786499 FUL786471:FUL786499 GEH786471:GEH786499 GOD786471:GOD786499 GXZ786471:GXZ786499 HHV786471:HHV786499 HRR786471:HRR786499 IBN786471:IBN786499 ILJ786471:ILJ786499 IVF786471:IVF786499 JFB786471:JFB786499 JOX786471:JOX786499 JYT786471:JYT786499 KIP786471:KIP786499 KSL786471:KSL786499 LCH786471:LCH786499 LMD786471:LMD786499 LVZ786471:LVZ786499 MFV786471:MFV786499 MPR786471:MPR786499 MZN786471:MZN786499 NJJ786471:NJJ786499 NTF786471:NTF786499 ODB786471:ODB786499 OMX786471:OMX786499 OWT786471:OWT786499 PGP786471:PGP786499 PQL786471:PQL786499 QAH786471:QAH786499 QKD786471:QKD786499 QTZ786471:QTZ786499 RDV786471:RDV786499 RNR786471:RNR786499 RXN786471:RXN786499 SHJ786471:SHJ786499 SRF786471:SRF786499 TBB786471:TBB786499 TKX786471:TKX786499 TUT786471:TUT786499 UEP786471:UEP786499 UOL786471:UOL786499 UYH786471:UYH786499 VID786471:VID786499 VRZ786471:VRZ786499 WBV786471:WBV786499 WLR786471:WLR786499 WVN786471:WVN786499 F852007:F852035 JB852007:JB852035 SX852007:SX852035 ACT852007:ACT852035 AMP852007:AMP852035 AWL852007:AWL852035 BGH852007:BGH852035 BQD852007:BQD852035 BZZ852007:BZZ852035 CJV852007:CJV852035 CTR852007:CTR852035 DDN852007:DDN852035 DNJ852007:DNJ852035 DXF852007:DXF852035 EHB852007:EHB852035 EQX852007:EQX852035 FAT852007:FAT852035 FKP852007:FKP852035 FUL852007:FUL852035 GEH852007:GEH852035 GOD852007:GOD852035 GXZ852007:GXZ852035 HHV852007:HHV852035 HRR852007:HRR852035 IBN852007:IBN852035 ILJ852007:ILJ852035 IVF852007:IVF852035 JFB852007:JFB852035 JOX852007:JOX852035 JYT852007:JYT852035 KIP852007:KIP852035 KSL852007:KSL852035 LCH852007:LCH852035 LMD852007:LMD852035 LVZ852007:LVZ852035 MFV852007:MFV852035 MPR852007:MPR852035 MZN852007:MZN852035 NJJ852007:NJJ852035 NTF852007:NTF852035 ODB852007:ODB852035 OMX852007:OMX852035 OWT852007:OWT852035 PGP852007:PGP852035 PQL852007:PQL852035 QAH852007:QAH852035 QKD852007:QKD852035 QTZ852007:QTZ852035 RDV852007:RDV852035 RNR852007:RNR852035 RXN852007:RXN852035 SHJ852007:SHJ852035 SRF852007:SRF852035 TBB852007:TBB852035 TKX852007:TKX852035 TUT852007:TUT852035 UEP852007:UEP852035 UOL852007:UOL852035 UYH852007:UYH852035 VID852007:VID852035 VRZ852007:VRZ852035 WBV852007:WBV852035 WLR852007:WLR852035 WVN852007:WVN852035 F917543:F917571 JB917543:JB917571 SX917543:SX917571 ACT917543:ACT917571 AMP917543:AMP917571 AWL917543:AWL917571 BGH917543:BGH917571 BQD917543:BQD917571 BZZ917543:BZZ917571 CJV917543:CJV917571 CTR917543:CTR917571 DDN917543:DDN917571 DNJ917543:DNJ917571 DXF917543:DXF917571 EHB917543:EHB917571 EQX917543:EQX917571 FAT917543:FAT917571 FKP917543:FKP917571 FUL917543:FUL917571 GEH917543:GEH917571 GOD917543:GOD917571 GXZ917543:GXZ917571 HHV917543:HHV917571 HRR917543:HRR917571 IBN917543:IBN917571 ILJ917543:ILJ917571 IVF917543:IVF917571 JFB917543:JFB917571 JOX917543:JOX917571 JYT917543:JYT917571 KIP917543:KIP917571 KSL917543:KSL917571 LCH917543:LCH917571 LMD917543:LMD917571 LVZ917543:LVZ917571 MFV917543:MFV917571 MPR917543:MPR917571 MZN917543:MZN917571 NJJ917543:NJJ917571 NTF917543:NTF917571 ODB917543:ODB917571 OMX917543:OMX917571 OWT917543:OWT917571 PGP917543:PGP917571 PQL917543:PQL917571 QAH917543:QAH917571 QKD917543:QKD917571 QTZ917543:QTZ917571 RDV917543:RDV917571 RNR917543:RNR917571 RXN917543:RXN917571 SHJ917543:SHJ917571 SRF917543:SRF917571 TBB917543:TBB917571 TKX917543:TKX917571 TUT917543:TUT917571 UEP917543:UEP917571 UOL917543:UOL917571 UYH917543:UYH917571 VID917543:VID917571 VRZ917543:VRZ917571 WBV917543:WBV917571 WLR917543:WLR917571 WVN917543:WVN917571 F983079:F983107 JB983079:JB983107 SX983079:SX983107 ACT983079:ACT983107 AMP983079:AMP983107 AWL983079:AWL983107 BGH983079:BGH983107 BQD983079:BQD983107 BZZ983079:BZZ983107 CJV983079:CJV983107 CTR983079:CTR983107 DDN983079:DDN983107 DNJ983079:DNJ983107 DXF983079:DXF983107 EHB983079:EHB983107 EQX983079:EQX983107 FAT983079:FAT983107 FKP983079:FKP983107 FUL983079:FUL983107 GEH983079:GEH983107 GOD983079:GOD983107 GXZ983079:GXZ983107 HHV983079:HHV983107 HRR983079:HRR983107 IBN983079:IBN983107 ILJ983079:ILJ983107 IVF983079:IVF983107 JFB983079:JFB983107 JOX983079:JOX983107 JYT983079:JYT983107 KIP983079:KIP983107 KSL983079:KSL983107 LCH983079:LCH983107 LMD983079:LMD983107 LVZ983079:LVZ983107 MFV983079:MFV983107 MPR983079:MPR983107 MZN983079:MZN983107 NJJ983079:NJJ983107 NTF983079:NTF983107 ODB983079:ODB983107 OMX983079:OMX983107 OWT983079:OWT983107 PGP983079:PGP983107 PQL983079:PQL983107 QAH983079:QAH983107 QKD983079:QKD983107 QTZ983079:QTZ983107 RDV983079:RDV983107 RNR983079:RNR983107 RXN983079:RXN983107 SHJ983079:SHJ983107 SRF983079:SRF983107 TBB983079:TBB983107 TKX983079:TKX983107 TUT983079:TUT983107 UEP983079:UEP983107 UOL983079:UOL983107 UYH983079:UYH983107 VID983079:VID983107 VRZ983079:VRZ983107 WBV983079:WBV983107 WLR983079:WLR983107 WVN983079:WVN983107 J44:K67 JF44:JG67 TB44:TC67 ACX44:ACY67 AMT44:AMU67 AWP44:AWQ67 BGL44:BGM67 BQH44:BQI67 CAD44:CAE67 CJZ44:CKA67 CTV44:CTW67 DDR44:DDS67 DNN44:DNO67 DXJ44:DXK67 EHF44:EHG67 ERB44:ERC67 FAX44:FAY67 FKT44:FKU67 FUP44:FUQ67 GEL44:GEM67 GOH44:GOI67 GYD44:GYE67 HHZ44:HIA67 HRV44:HRW67 IBR44:IBS67 ILN44:ILO67 IVJ44:IVK67 JFF44:JFG67 JPB44:JPC67 JYX44:JYY67 KIT44:KIU67 KSP44:KSQ67 LCL44:LCM67 LMH44:LMI67 LWD44:LWE67 MFZ44:MGA67 MPV44:MPW67 MZR44:MZS67 NJN44:NJO67 NTJ44:NTK67 ODF44:ODG67 ONB44:ONC67 OWX44:OWY67 PGT44:PGU67 PQP44:PQQ67 QAL44:QAM67 QKH44:QKI67 QUD44:QUE67 RDZ44:REA67 RNV44:RNW67 RXR44:RXS67 SHN44:SHO67 SRJ44:SRK67 TBF44:TBG67 TLB44:TLC67 TUX44:TUY67 UET44:UEU67 UOP44:UOQ67 UYL44:UYM67 VIH44:VII67 VSD44:VSE67 WBZ44:WCA67 WLV44:WLW67 WVR44:WVS67 J65580:K65603 JF65580:JG65603 TB65580:TC65603 ACX65580:ACY65603 AMT65580:AMU65603 AWP65580:AWQ65603 BGL65580:BGM65603 BQH65580:BQI65603 CAD65580:CAE65603 CJZ65580:CKA65603 CTV65580:CTW65603 DDR65580:DDS65603 DNN65580:DNO65603 DXJ65580:DXK65603 EHF65580:EHG65603 ERB65580:ERC65603 FAX65580:FAY65603 FKT65580:FKU65603 FUP65580:FUQ65603 GEL65580:GEM65603 GOH65580:GOI65603 GYD65580:GYE65603 HHZ65580:HIA65603 HRV65580:HRW65603 IBR65580:IBS65603 ILN65580:ILO65603 IVJ65580:IVK65603 JFF65580:JFG65603 JPB65580:JPC65603 JYX65580:JYY65603 KIT65580:KIU65603 KSP65580:KSQ65603 LCL65580:LCM65603 LMH65580:LMI65603 LWD65580:LWE65603 MFZ65580:MGA65603 MPV65580:MPW65603 MZR65580:MZS65603 NJN65580:NJO65603 NTJ65580:NTK65603 ODF65580:ODG65603 ONB65580:ONC65603 OWX65580:OWY65603 PGT65580:PGU65603 PQP65580:PQQ65603 QAL65580:QAM65603 QKH65580:QKI65603 QUD65580:QUE65603 RDZ65580:REA65603 RNV65580:RNW65603 RXR65580:RXS65603 SHN65580:SHO65603 SRJ65580:SRK65603 TBF65580:TBG65603 TLB65580:TLC65603 TUX65580:TUY65603 UET65580:UEU65603 UOP65580:UOQ65603 UYL65580:UYM65603 VIH65580:VII65603 VSD65580:VSE65603 WBZ65580:WCA65603 WLV65580:WLW65603 WVR65580:WVS65603 J131116:K131139 JF131116:JG131139 TB131116:TC131139 ACX131116:ACY131139 AMT131116:AMU131139 AWP131116:AWQ131139 BGL131116:BGM131139 BQH131116:BQI131139 CAD131116:CAE131139 CJZ131116:CKA131139 CTV131116:CTW131139 DDR131116:DDS131139 DNN131116:DNO131139 DXJ131116:DXK131139 EHF131116:EHG131139 ERB131116:ERC131139 FAX131116:FAY131139 FKT131116:FKU131139 FUP131116:FUQ131139 GEL131116:GEM131139 GOH131116:GOI131139 GYD131116:GYE131139 HHZ131116:HIA131139 HRV131116:HRW131139 IBR131116:IBS131139 ILN131116:ILO131139 IVJ131116:IVK131139 JFF131116:JFG131139 JPB131116:JPC131139 JYX131116:JYY131139 KIT131116:KIU131139 KSP131116:KSQ131139 LCL131116:LCM131139 LMH131116:LMI131139 LWD131116:LWE131139 MFZ131116:MGA131139 MPV131116:MPW131139 MZR131116:MZS131139 NJN131116:NJO131139 NTJ131116:NTK131139 ODF131116:ODG131139 ONB131116:ONC131139 OWX131116:OWY131139 PGT131116:PGU131139 PQP131116:PQQ131139 QAL131116:QAM131139 QKH131116:QKI131139 QUD131116:QUE131139 RDZ131116:REA131139 RNV131116:RNW131139 RXR131116:RXS131139 SHN131116:SHO131139 SRJ131116:SRK131139 TBF131116:TBG131139 TLB131116:TLC131139 TUX131116:TUY131139 UET131116:UEU131139 UOP131116:UOQ131139 UYL131116:UYM131139 VIH131116:VII131139 VSD131116:VSE131139 WBZ131116:WCA131139 WLV131116:WLW131139 WVR131116:WVS131139 J196652:K196675 JF196652:JG196675 TB196652:TC196675 ACX196652:ACY196675 AMT196652:AMU196675 AWP196652:AWQ196675 BGL196652:BGM196675 BQH196652:BQI196675 CAD196652:CAE196675 CJZ196652:CKA196675 CTV196652:CTW196675 DDR196652:DDS196675 DNN196652:DNO196675 DXJ196652:DXK196675 EHF196652:EHG196675 ERB196652:ERC196675 FAX196652:FAY196675 FKT196652:FKU196675 FUP196652:FUQ196675 GEL196652:GEM196675 GOH196652:GOI196675 GYD196652:GYE196675 HHZ196652:HIA196675 HRV196652:HRW196675 IBR196652:IBS196675 ILN196652:ILO196675 IVJ196652:IVK196675 JFF196652:JFG196675 JPB196652:JPC196675 JYX196652:JYY196675 KIT196652:KIU196675 KSP196652:KSQ196675 LCL196652:LCM196675 LMH196652:LMI196675 LWD196652:LWE196675 MFZ196652:MGA196675 MPV196652:MPW196675 MZR196652:MZS196675 NJN196652:NJO196675 NTJ196652:NTK196675 ODF196652:ODG196675 ONB196652:ONC196675 OWX196652:OWY196675 PGT196652:PGU196675 PQP196652:PQQ196675 QAL196652:QAM196675 QKH196652:QKI196675 QUD196652:QUE196675 RDZ196652:REA196675 RNV196652:RNW196675 RXR196652:RXS196675 SHN196652:SHO196675 SRJ196652:SRK196675 TBF196652:TBG196675 TLB196652:TLC196675 TUX196652:TUY196675 UET196652:UEU196675 UOP196652:UOQ196675 UYL196652:UYM196675 VIH196652:VII196675 VSD196652:VSE196675 WBZ196652:WCA196675 WLV196652:WLW196675 WVR196652:WVS196675 J262188:K262211 JF262188:JG262211 TB262188:TC262211 ACX262188:ACY262211 AMT262188:AMU262211 AWP262188:AWQ262211 BGL262188:BGM262211 BQH262188:BQI262211 CAD262188:CAE262211 CJZ262188:CKA262211 CTV262188:CTW262211 DDR262188:DDS262211 DNN262188:DNO262211 DXJ262188:DXK262211 EHF262188:EHG262211 ERB262188:ERC262211 FAX262188:FAY262211 FKT262188:FKU262211 FUP262188:FUQ262211 GEL262188:GEM262211 GOH262188:GOI262211 GYD262188:GYE262211 HHZ262188:HIA262211 HRV262188:HRW262211 IBR262188:IBS262211 ILN262188:ILO262211 IVJ262188:IVK262211 JFF262188:JFG262211 JPB262188:JPC262211 JYX262188:JYY262211 KIT262188:KIU262211 KSP262188:KSQ262211 LCL262188:LCM262211 LMH262188:LMI262211 LWD262188:LWE262211 MFZ262188:MGA262211 MPV262188:MPW262211 MZR262188:MZS262211 NJN262188:NJO262211 NTJ262188:NTK262211 ODF262188:ODG262211 ONB262188:ONC262211 OWX262188:OWY262211 PGT262188:PGU262211 PQP262188:PQQ262211 QAL262188:QAM262211 QKH262188:QKI262211 QUD262188:QUE262211 RDZ262188:REA262211 RNV262188:RNW262211 RXR262188:RXS262211 SHN262188:SHO262211 SRJ262188:SRK262211 TBF262188:TBG262211 TLB262188:TLC262211 TUX262188:TUY262211 UET262188:UEU262211 UOP262188:UOQ262211 UYL262188:UYM262211 VIH262188:VII262211 VSD262188:VSE262211 WBZ262188:WCA262211 WLV262188:WLW262211 WVR262188:WVS262211 J327724:K327747 JF327724:JG327747 TB327724:TC327747 ACX327724:ACY327747 AMT327724:AMU327747 AWP327724:AWQ327747 BGL327724:BGM327747 BQH327724:BQI327747 CAD327724:CAE327747 CJZ327724:CKA327747 CTV327724:CTW327747 DDR327724:DDS327747 DNN327724:DNO327747 DXJ327724:DXK327747 EHF327724:EHG327747 ERB327724:ERC327747 FAX327724:FAY327747 FKT327724:FKU327747 FUP327724:FUQ327747 GEL327724:GEM327747 GOH327724:GOI327747 GYD327724:GYE327747 HHZ327724:HIA327747 HRV327724:HRW327747 IBR327724:IBS327747 ILN327724:ILO327747 IVJ327724:IVK327747 JFF327724:JFG327747 JPB327724:JPC327747 JYX327724:JYY327747 KIT327724:KIU327747 KSP327724:KSQ327747 LCL327724:LCM327747 LMH327724:LMI327747 LWD327724:LWE327747 MFZ327724:MGA327747 MPV327724:MPW327747 MZR327724:MZS327747 NJN327724:NJO327747 NTJ327724:NTK327747 ODF327724:ODG327747 ONB327724:ONC327747 OWX327724:OWY327747 PGT327724:PGU327747 PQP327724:PQQ327747 QAL327724:QAM327747 QKH327724:QKI327747 QUD327724:QUE327747 RDZ327724:REA327747 RNV327724:RNW327747 RXR327724:RXS327747 SHN327724:SHO327747 SRJ327724:SRK327747 TBF327724:TBG327747 TLB327724:TLC327747 TUX327724:TUY327747 UET327724:UEU327747 UOP327724:UOQ327747 UYL327724:UYM327747 VIH327724:VII327747 VSD327724:VSE327747 WBZ327724:WCA327747 WLV327724:WLW327747 WVR327724:WVS327747 J393260:K393283 JF393260:JG393283 TB393260:TC393283 ACX393260:ACY393283 AMT393260:AMU393283 AWP393260:AWQ393283 BGL393260:BGM393283 BQH393260:BQI393283 CAD393260:CAE393283 CJZ393260:CKA393283 CTV393260:CTW393283 DDR393260:DDS393283 DNN393260:DNO393283 DXJ393260:DXK393283 EHF393260:EHG393283 ERB393260:ERC393283 FAX393260:FAY393283 FKT393260:FKU393283 FUP393260:FUQ393283 GEL393260:GEM393283 GOH393260:GOI393283 GYD393260:GYE393283 HHZ393260:HIA393283 HRV393260:HRW393283 IBR393260:IBS393283 ILN393260:ILO393283 IVJ393260:IVK393283 JFF393260:JFG393283 JPB393260:JPC393283 JYX393260:JYY393283 KIT393260:KIU393283 KSP393260:KSQ393283 LCL393260:LCM393283 LMH393260:LMI393283 LWD393260:LWE393283 MFZ393260:MGA393283 MPV393260:MPW393283 MZR393260:MZS393283 NJN393260:NJO393283 NTJ393260:NTK393283 ODF393260:ODG393283 ONB393260:ONC393283 OWX393260:OWY393283 PGT393260:PGU393283 PQP393260:PQQ393283 QAL393260:QAM393283 QKH393260:QKI393283 QUD393260:QUE393283 RDZ393260:REA393283 RNV393260:RNW393283 RXR393260:RXS393283 SHN393260:SHO393283 SRJ393260:SRK393283 TBF393260:TBG393283 TLB393260:TLC393283 TUX393260:TUY393283 UET393260:UEU393283 UOP393260:UOQ393283 UYL393260:UYM393283 VIH393260:VII393283 VSD393260:VSE393283 WBZ393260:WCA393283 WLV393260:WLW393283 WVR393260:WVS393283 J458796:K458819 JF458796:JG458819 TB458796:TC458819 ACX458796:ACY458819 AMT458796:AMU458819 AWP458796:AWQ458819 BGL458796:BGM458819 BQH458796:BQI458819 CAD458796:CAE458819 CJZ458796:CKA458819 CTV458796:CTW458819 DDR458796:DDS458819 DNN458796:DNO458819 DXJ458796:DXK458819 EHF458796:EHG458819 ERB458796:ERC458819 FAX458796:FAY458819 FKT458796:FKU458819 FUP458796:FUQ458819 GEL458796:GEM458819 GOH458796:GOI458819 GYD458796:GYE458819 HHZ458796:HIA458819 HRV458796:HRW458819 IBR458796:IBS458819 ILN458796:ILO458819 IVJ458796:IVK458819 JFF458796:JFG458819 JPB458796:JPC458819 JYX458796:JYY458819 KIT458796:KIU458819 KSP458796:KSQ458819 LCL458796:LCM458819 LMH458796:LMI458819 LWD458796:LWE458819 MFZ458796:MGA458819 MPV458796:MPW458819 MZR458796:MZS458819 NJN458796:NJO458819 NTJ458796:NTK458819 ODF458796:ODG458819 ONB458796:ONC458819 OWX458796:OWY458819 PGT458796:PGU458819 PQP458796:PQQ458819 QAL458796:QAM458819 QKH458796:QKI458819 QUD458796:QUE458819 RDZ458796:REA458819 RNV458796:RNW458819 RXR458796:RXS458819 SHN458796:SHO458819 SRJ458796:SRK458819 TBF458796:TBG458819 TLB458796:TLC458819 TUX458796:TUY458819 UET458796:UEU458819 UOP458796:UOQ458819 UYL458796:UYM458819 VIH458796:VII458819 VSD458796:VSE458819 WBZ458796:WCA458819 WLV458796:WLW458819 WVR458796:WVS458819 J524332:K524355 JF524332:JG524355 TB524332:TC524355 ACX524332:ACY524355 AMT524332:AMU524355 AWP524332:AWQ524355 BGL524332:BGM524355 BQH524332:BQI524355 CAD524332:CAE524355 CJZ524332:CKA524355 CTV524332:CTW524355 DDR524332:DDS524355 DNN524332:DNO524355 DXJ524332:DXK524355 EHF524332:EHG524355 ERB524332:ERC524355 FAX524332:FAY524355 FKT524332:FKU524355 FUP524332:FUQ524355 GEL524332:GEM524355 GOH524332:GOI524355 GYD524332:GYE524355 HHZ524332:HIA524355 HRV524332:HRW524355 IBR524332:IBS524355 ILN524332:ILO524355 IVJ524332:IVK524355 JFF524332:JFG524355 JPB524332:JPC524355 JYX524332:JYY524355 KIT524332:KIU524355 KSP524332:KSQ524355 LCL524332:LCM524355 LMH524332:LMI524355 LWD524332:LWE524355 MFZ524332:MGA524355 MPV524332:MPW524355 MZR524332:MZS524355 NJN524332:NJO524355 NTJ524332:NTK524355 ODF524332:ODG524355 ONB524332:ONC524355 OWX524332:OWY524355 PGT524332:PGU524355 PQP524332:PQQ524355 QAL524332:QAM524355 QKH524332:QKI524355 QUD524332:QUE524355 RDZ524332:REA524355 RNV524332:RNW524355 RXR524332:RXS524355 SHN524332:SHO524355 SRJ524332:SRK524355 TBF524332:TBG524355 TLB524332:TLC524355 TUX524332:TUY524355 UET524332:UEU524355 UOP524332:UOQ524355 UYL524332:UYM524355 VIH524332:VII524355 VSD524332:VSE524355 WBZ524332:WCA524355 WLV524332:WLW524355 WVR524332:WVS524355 J589868:K589891 JF589868:JG589891 TB589868:TC589891 ACX589868:ACY589891 AMT589868:AMU589891 AWP589868:AWQ589891 BGL589868:BGM589891 BQH589868:BQI589891 CAD589868:CAE589891 CJZ589868:CKA589891 CTV589868:CTW589891 DDR589868:DDS589891 DNN589868:DNO589891 DXJ589868:DXK589891 EHF589868:EHG589891 ERB589868:ERC589891 FAX589868:FAY589891 FKT589868:FKU589891 FUP589868:FUQ589891 GEL589868:GEM589891 GOH589868:GOI589891 GYD589868:GYE589891 HHZ589868:HIA589891 HRV589868:HRW589891 IBR589868:IBS589891 ILN589868:ILO589891 IVJ589868:IVK589891 JFF589868:JFG589891 JPB589868:JPC589891 JYX589868:JYY589891 KIT589868:KIU589891 KSP589868:KSQ589891 LCL589868:LCM589891 LMH589868:LMI589891 LWD589868:LWE589891 MFZ589868:MGA589891 MPV589868:MPW589891 MZR589868:MZS589891 NJN589868:NJO589891 NTJ589868:NTK589891 ODF589868:ODG589891 ONB589868:ONC589891 OWX589868:OWY589891 PGT589868:PGU589891 PQP589868:PQQ589891 QAL589868:QAM589891 QKH589868:QKI589891 QUD589868:QUE589891 RDZ589868:REA589891 RNV589868:RNW589891 RXR589868:RXS589891 SHN589868:SHO589891 SRJ589868:SRK589891 TBF589868:TBG589891 TLB589868:TLC589891 TUX589868:TUY589891 UET589868:UEU589891 UOP589868:UOQ589891 UYL589868:UYM589891 VIH589868:VII589891 VSD589868:VSE589891 WBZ589868:WCA589891 WLV589868:WLW589891 WVR589868:WVS589891 J655404:K655427 JF655404:JG655427 TB655404:TC655427 ACX655404:ACY655427 AMT655404:AMU655427 AWP655404:AWQ655427 BGL655404:BGM655427 BQH655404:BQI655427 CAD655404:CAE655427 CJZ655404:CKA655427 CTV655404:CTW655427 DDR655404:DDS655427 DNN655404:DNO655427 DXJ655404:DXK655427 EHF655404:EHG655427 ERB655404:ERC655427 FAX655404:FAY655427 FKT655404:FKU655427 FUP655404:FUQ655427 GEL655404:GEM655427 GOH655404:GOI655427 GYD655404:GYE655427 HHZ655404:HIA655427 HRV655404:HRW655427 IBR655404:IBS655427 ILN655404:ILO655427 IVJ655404:IVK655427 JFF655404:JFG655427 JPB655404:JPC655427 JYX655404:JYY655427 KIT655404:KIU655427 KSP655404:KSQ655427 LCL655404:LCM655427 LMH655404:LMI655427 LWD655404:LWE655427 MFZ655404:MGA655427 MPV655404:MPW655427 MZR655404:MZS655427 NJN655404:NJO655427 NTJ655404:NTK655427 ODF655404:ODG655427 ONB655404:ONC655427 OWX655404:OWY655427 PGT655404:PGU655427 PQP655404:PQQ655427 QAL655404:QAM655427 QKH655404:QKI655427 QUD655404:QUE655427 RDZ655404:REA655427 RNV655404:RNW655427 RXR655404:RXS655427 SHN655404:SHO655427 SRJ655404:SRK655427 TBF655404:TBG655427 TLB655404:TLC655427 TUX655404:TUY655427 UET655404:UEU655427 UOP655404:UOQ655427 UYL655404:UYM655427 VIH655404:VII655427 VSD655404:VSE655427 WBZ655404:WCA655427 WLV655404:WLW655427 WVR655404:WVS655427 J720940:K720963 JF720940:JG720963 TB720940:TC720963 ACX720940:ACY720963 AMT720940:AMU720963 AWP720940:AWQ720963 BGL720940:BGM720963 BQH720940:BQI720963 CAD720940:CAE720963 CJZ720940:CKA720963 CTV720940:CTW720963 DDR720940:DDS720963 DNN720940:DNO720963 DXJ720940:DXK720963 EHF720940:EHG720963 ERB720940:ERC720963 FAX720940:FAY720963 FKT720940:FKU720963 FUP720940:FUQ720963 GEL720940:GEM720963 GOH720940:GOI720963 GYD720940:GYE720963 HHZ720940:HIA720963 HRV720940:HRW720963 IBR720940:IBS720963 ILN720940:ILO720963 IVJ720940:IVK720963 JFF720940:JFG720963 JPB720940:JPC720963 JYX720940:JYY720963 KIT720940:KIU720963 KSP720940:KSQ720963 LCL720940:LCM720963 LMH720940:LMI720963 LWD720940:LWE720963 MFZ720940:MGA720963 MPV720940:MPW720963 MZR720940:MZS720963 NJN720940:NJO720963 NTJ720940:NTK720963 ODF720940:ODG720963 ONB720940:ONC720963 OWX720940:OWY720963 PGT720940:PGU720963 PQP720940:PQQ720963 QAL720940:QAM720963 QKH720940:QKI720963 QUD720940:QUE720963 RDZ720940:REA720963 RNV720940:RNW720963 RXR720940:RXS720963 SHN720940:SHO720963 SRJ720940:SRK720963 TBF720940:TBG720963 TLB720940:TLC720963 TUX720940:TUY720963 UET720940:UEU720963 UOP720940:UOQ720963 UYL720940:UYM720963 VIH720940:VII720963 VSD720940:VSE720963 WBZ720940:WCA720963 WLV720940:WLW720963 WVR720940:WVS720963 J786476:K786499 JF786476:JG786499 TB786476:TC786499 ACX786476:ACY786499 AMT786476:AMU786499 AWP786476:AWQ786499 BGL786476:BGM786499 BQH786476:BQI786499 CAD786476:CAE786499 CJZ786476:CKA786499 CTV786476:CTW786499 DDR786476:DDS786499 DNN786476:DNO786499 DXJ786476:DXK786499 EHF786476:EHG786499 ERB786476:ERC786499 FAX786476:FAY786499 FKT786476:FKU786499 FUP786476:FUQ786499 GEL786476:GEM786499 GOH786476:GOI786499 GYD786476:GYE786499 HHZ786476:HIA786499 HRV786476:HRW786499 IBR786476:IBS786499 ILN786476:ILO786499 IVJ786476:IVK786499 JFF786476:JFG786499 JPB786476:JPC786499 JYX786476:JYY786499 KIT786476:KIU786499 KSP786476:KSQ786499 LCL786476:LCM786499 LMH786476:LMI786499 LWD786476:LWE786499 MFZ786476:MGA786499 MPV786476:MPW786499 MZR786476:MZS786499 NJN786476:NJO786499 NTJ786476:NTK786499 ODF786476:ODG786499 ONB786476:ONC786499 OWX786476:OWY786499 PGT786476:PGU786499 PQP786476:PQQ786499 QAL786476:QAM786499 QKH786476:QKI786499 QUD786476:QUE786499 RDZ786476:REA786499 RNV786476:RNW786499 RXR786476:RXS786499 SHN786476:SHO786499 SRJ786476:SRK786499 TBF786476:TBG786499 TLB786476:TLC786499 TUX786476:TUY786499 UET786476:UEU786499 UOP786476:UOQ786499 UYL786476:UYM786499 VIH786476:VII786499 VSD786476:VSE786499 WBZ786476:WCA786499 WLV786476:WLW786499 WVR786476:WVS786499 J852012:K852035 JF852012:JG852035 TB852012:TC852035 ACX852012:ACY852035 AMT852012:AMU852035 AWP852012:AWQ852035 BGL852012:BGM852035 BQH852012:BQI852035 CAD852012:CAE852035 CJZ852012:CKA852035 CTV852012:CTW852035 DDR852012:DDS852035 DNN852012:DNO852035 DXJ852012:DXK852035 EHF852012:EHG852035 ERB852012:ERC852035 FAX852012:FAY852035 FKT852012:FKU852035 FUP852012:FUQ852035 GEL852012:GEM852035 GOH852012:GOI852035 GYD852012:GYE852035 HHZ852012:HIA852035 HRV852012:HRW852035 IBR852012:IBS852035 ILN852012:ILO852035 IVJ852012:IVK852035 JFF852012:JFG852035 JPB852012:JPC852035 JYX852012:JYY852035 KIT852012:KIU852035 KSP852012:KSQ852035 LCL852012:LCM852035 LMH852012:LMI852035 LWD852012:LWE852035 MFZ852012:MGA852035 MPV852012:MPW852035 MZR852012:MZS852035 NJN852012:NJO852035 NTJ852012:NTK852035 ODF852012:ODG852035 ONB852012:ONC852035 OWX852012:OWY852035 PGT852012:PGU852035 PQP852012:PQQ852035 QAL852012:QAM852035 QKH852012:QKI852035 QUD852012:QUE852035 RDZ852012:REA852035 RNV852012:RNW852035 RXR852012:RXS852035 SHN852012:SHO852035 SRJ852012:SRK852035 TBF852012:TBG852035 TLB852012:TLC852035 TUX852012:TUY852035 UET852012:UEU852035 UOP852012:UOQ852035 UYL852012:UYM852035 VIH852012:VII852035 VSD852012:VSE852035 WBZ852012:WCA852035 WLV852012:WLW852035 WVR852012:WVS852035 J917548:K917571 JF917548:JG917571 TB917548:TC917571 ACX917548:ACY917571 AMT917548:AMU917571 AWP917548:AWQ917571 BGL917548:BGM917571 BQH917548:BQI917571 CAD917548:CAE917571 CJZ917548:CKA917571 CTV917548:CTW917571 DDR917548:DDS917571 DNN917548:DNO917571 DXJ917548:DXK917571 EHF917548:EHG917571 ERB917548:ERC917571 FAX917548:FAY917571 FKT917548:FKU917571 FUP917548:FUQ917571 GEL917548:GEM917571 GOH917548:GOI917571 GYD917548:GYE917571 HHZ917548:HIA917571 HRV917548:HRW917571 IBR917548:IBS917571 ILN917548:ILO917571 IVJ917548:IVK917571 JFF917548:JFG917571 JPB917548:JPC917571 JYX917548:JYY917571 KIT917548:KIU917571 KSP917548:KSQ917571 LCL917548:LCM917571 LMH917548:LMI917571 LWD917548:LWE917571 MFZ917548:MGA917571 MPV917548:MPW917571 MZR917548:MZS917571 NJN917548:NJO917571 NTJ917548:NTK917571 ODF917548:ODG917571 ONB917548:ONC917571 OWX917548:OWY917571 PGT917548:PGU917571 PQP917548:PQQ917571 QAL917548:QAM917571 QKH917548:QKI917571 QUD917548:QUE917571 RDZ917548:REA917571 RNV917548:RNW917571 RXR917548:RXS917571 SHN917548:SHO917571 SRJ917548:SRK917571 TBF917548:TBG917571 TLB917548:TLC917571 TUX917548:TUY917571 UET917548:UEU917571 UOP917548:UOQ917571 UYL917548:UYM917571 VIH917548:VII917571 VSD917548:VSE917571 WBZ917548:WCA917571 WLV917548:WLW917571 WVR917548:WVS917571 J983084:K983107 JF983084:JG983107 TB983084:TC983107 ACX983084:ACY983107 AMT983084:AMU983107 AWP983084:AWQ983107 BGL983084:BGM983107 BQH983084:BQI983107 CAD983084:CAE983107 CJZ983084:CKA983107 CTV983084:CTW983107 DDR983084:DDS983107 DNN983084:DNO983107 DXJ983084:DXK983107 EHF983084:EHG983107 ERB983084:ERC983107 FAX983084:FAY983107 FKT983084:FKU983107 FUP983084:FUQ983107 GEL983084:GEM983107 GOH983084:GOI983107 GYD983084:GYE983107 HHZ983084:HIA983107 HRV983084:HRW983107 IBR983084:IBS983107 ILN983084:ILO983107 IVJ983084:IVK983107 JFF983084:JFG983107 JPB983084:JPC983107 JYX983084:JYY983107 KIT983084:KIU983107 KSP983084:KSQ983107 LCL983084:LCM983107 LMH983084:LMI983107 LWD983084:LWE983107 MFZ983084:MGA983107 MPV983084:MPW983107 MZR983084:MZS983107 NJN983084:NJO983107 NTJ983084:NTK983107 ODF983084:ODG983107 ONB983084:ONC983107 OWX983084:OWY983107 PGT983084:PGU983107 PQP983084:PQQ983107 QAL983084:QAM983107 QKH983084:QKI983107 QUD983084:QUE983107 RDZ983084:REA983107 RNV983084:RNW983107 RXR983084:RXS983107 SHN983084:SHO983107 SRJ983084:SRK983107 TBF983084:TBG983107 TLB983084:TLC983107 TUX983084:TUY983107 UET983084:UEU983107 UOP983084:UOQ983107 UYL983084:UYM983107 VIH983084:VII983107 VSD983084:VSE983107 WBZ983084:WCA983107 WLV983084:WLW983107 WVR983084:WVS983107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K21:K24 JG21:JG24 TC21:TC24 ACY21:ACY24 AMU21:AMU24 AWQ21:AWQ24 BGM21:BGM24 BQI21:BQI24 CAE21:CAE24 CKA21:CKA24 CTW21:CTW24 DDS21:DDS24 DNO21:DNO24 DXK21:DXK24 EHG21:EHG24 ERC21:ERC24 FAY21:FAY24 FKU21:FKU24 FUQ21:FUQ24 GEM21:GEM24 GOI21:GOI24 GYE21:GYE24 HIA21:HIA24 HRW21:HRW24 IBS21:IBS24 ILO21:ILO24 IVK21:IVK24 JFG21:JFG24 JPC21:JPC24 JYY21:JYY24 KIU21:KIU24 KSQ21:KSQ24 LCM21:LCM24 LMI21:LMI24 LWE21:LWE24 MGA21:MGA24 MPW21:MPW24 MZS21:MZS24 NJO21:NJO24 NTK21:NTK24 ODG21:ODG24 ONC21:ONC24 OWY21:OWY24 PGU21:PGU24 PQQ21:PQQ24 QAM21:QAM24 QKI21:QKI24 QUE21:QUE24 REA21:REA24 RNW21:RNW24 RXS21:RXS24 SHO21:SHO24 SRK21:SRK24 TBG21:TBG24 TLC21:TLC24 TUY21:TUY24 UEU21:UEU24 UOQ21:UOQ24 UYM21:UYM24 VII21:VII24 VSE21:VSE24 WCA21:WCA24 WLW21:WLW24 WVS21:WVS24 K65557:K65560 JG65557:JG65560 TC65557:TC65560 ACY65557:ACY65560 AMU65557:AMU65560 AWQ65557:AWQ65560 BGM65557:BGM65560 BQI65557:BQI65560 CAE65557:CAE65560 CKA65557:CKA65560 CTW65557:CTW65560 DDS65557:DDS65560 DNO65557:DNO65560 DXK65557:DXK65560 EHG65557:EHG65560 ERC65557:ERC65560 FAY65557:FAY65560 FKU65557:FKU65560 FUQ65557:FUQ65560 GEM65557:GEM65560 GOI65557:GOI65560 GYE65557:GYE65560 HIA65557:HIA65560 HRW65557:HRW65560 IBS65557:IBS65560 ILO65557:ILO65560 IVK65557:IVK65560 JFG65557:JFG65560 JPC65557:JPC65560 JYY65557:JYY65560 KIU65557:KIU65560 KSQ65557:KSQ65560 LCM65557:LCM65560 LMI65557:LMI65560 LWE65557:LWE65560 MGA65557:MGA65560 MPW65557:MPW65560 MZS65557:MZS65560 NJO65557:NJO65560 NTK65557:NTK65560 ODG65557:ODG65560 ONC65557:ONC65560 OWY65557:OWY65560 PGU65557:PGU65560 PQQ65557:PQQ65560 QAM65557:QAM65560 QKI65557:QKI65560 QUE65557:QUE65560 REA65557:REA65560 RNW65557:RNW65560 RXS65557:RXS65560 SHO65557:SHO65560 SRK65557:SRK65560 TBG65557:TBG65560 TLC65557:TLC65560 TUY65557:TUY65560 UEU65557:UEU65560 UOQ65557:UOQ65560 UYM65557:UYM65560 VII65557:VII65560 VSE65557:VSE65560 WCA65557:WCA65560 WLW65557:WLW65560 WVS65557:WVS65560 K131093:K131096 JG131093:JG131096 TC131093:TC131096 ACY131093:ACY131096 AMU131093:AMU131096 AWQ131093:AWQ131096 BGM131093:BGM131096 BQI131093:BQI131096 CAE131093:CAE131096 CKA131093:CKA131096 CTW131093:CTW131096 DDS131093:DDS131096 DNO131093:DNO131096 DXK131093:DXK131096 EHG131093:EHG131096 ERC131093:ERC131096 FAY131093:FAY131096 FKU131093:FKU131096 FUQ131093:FUQ131096 GEM131093:GEM131096 GOI131093:GOI131096 GYE131093:GYE131096 HIA131093:HIA131096 HRW131093:HRW131096 IBS131093:IBS131096 ILO131093:ILO131096 IVK131093:IVK131096 JFG131093:JFG131096 JPC131093:JPC131096 JYY131093:JYY131096 KIU131093:KIU131096 KSQ131093:KSQ131096 LCM131093:LCM131096 LMI131093:LMI131096 LWE131093:LWE131096 MGA131093:MGA131096 MPW131093:MPW131096 MZS131093:MZS131096 NJO131093:NJO131096 NTK131093:NTK131096 ODG131093:ODG131096 ONC131093:ONC131096 OWY131093:OWY131096 PGU131093:PGU131096 PQQ131093:PQQ131096 QAM131093:QAM131096 QKI131093:QKI131096 QUE131093:QUE131096 REA131093:REA131096 RNW131093:RNW131096 RXS131093:RXS131096 SHO131093:SHO131096 SRK131093:SRK131096 TBG131093:TBG131096 TLC131093:TLC131096 TUY131093:TUY131096 UEU131093:UEU131096 UOQ131093:UOQ131096 UYM131093:UYM131096 VII131093:VII131096 VSE131093:VSE131096 WCA131093:WCA131096 WLW131093:WLW131096 WVS131093:WVS131096 K196629:K196632 JG196629:JG196632 TC196629:TC196632 ACY196629:ACY196632 AMU196629:AMU196632 AWQ196629:AWQ196632 BGM196629:BGM196632 BQI196629:BQI196632 CAE196629:CAE196632 CKA196629:CKA196632 CTW196629:CTW196632 DDS196629:DDS196632 DNO196629:DNO196632 DXK196629:DXK196632 EHG196629:EHG196632 ERC196629:ERC196632 FAY196629:FAY196632 FKU196629:FKU196632 FUQ196629:FUQ196632 GEM196629:GEM196632 GOI196629:GOI196632 GYE196629:GYE196632 HIA196629:HIA196632 HRW196629:HRW196632 IBS196629:IBS196632 ILO196629:ILO196632 IVK196629:IVK196632 JFG196629:JFG196632 JPC196629:JPC196632 JYY196629:JYY196632 KIU196629:KIU196632 KSQ196629:KSQ196632 LCM196629:LCM196632 LMI196629:LMI196632 LWE196629:LWE196632 MGA196629:MGA196632 MPW196629:MPW196632 MZS196629:MZS196632 NJO196629:NJO196632 NTK196629:NTK196632 ODG196629:ODG196632 ONC196629:ONC196632 OWY196629:OWY196632 PGU196629:PGU196632 PQQ196629:PQQ196632 QAM196629:QAM196632 QKI196629:QKI196632 QUE196629:QUE196632 REA196629:REA196632 RNW196629:RNW196632 RXS196629:RXS196632 SHO196629:SHO196632 SRK196629:SRK196632 TBG196629:TBG196632 TLC196629:TLC196632 TUY196629:TUY196632 UEU196629:UEU196632 UOQ196629:UOQ196632 UYM196629:UYM196632 VII196629:VII196632 VSE196629:VSE196632 WCA196629:WCA196632 WLW196629:WLW196632 WVS196629:WVS196632 K262165:K262168 JG262165:JG262168 TC262165:TC262168 ACY262165:ACY262168 AMU262165:AMU262168 AWQ262165:AWQ262168 BGM262165:BGM262168 BQI262165:BQI262168 CAE262165:CAE262168 CKA262165:CKA262168 CTW262165:CTW262168 DDS262165:DDS262168 DNO262165:DNO262168 DXK262165:DXK262168 EHG262165:EHG262168 ERC262165:ERC262168 FAY262165:FAY262168 FKU262165:FKU262168 FUQ262165:FUQ262168 GEM262165:GEM262168 GOI262165:GOI262168 GYE262165:GYE262168 HIA262165:HIA262168 HRW262165:HRW262168 IBS262165:IBS262168 ILO262165:ILO262168 IVK262165:IVK262168 JFG262165:JFG262168 JPC262165:JPC262168 JYY262165:JYY262168 KIU262165:KIU262168 KSQ262165:KSQ262168 LCM262165:LCM262168 LMI262165:LMI262168 LWE262165:LWE262168 MGA262165:MGA262168 MPW262165:MPW262168 MZS262165:MZS262168 NJO262165:NJO262168 NTK262165:NTK262168 ODG262165:ODG262168 ONC262165:ONC262168 OWY262165:OWY262168 PGU262165:PGU262168 PQQ262165:PQQ262168 QAM262165:QAM262168 QKI262165:QKI262168 QUE262165:QUE262168 REA262165:REA262168 RNW262165:RNW262168 RXS262165:RXS262168 SHO262165:SHO262168 SRK262165:SRK262168 TBG262165:TBG262168 TLC262165:TLC262168 TUY262165:TUY262168 UEU262165:UEU262168 UOQ262165:UOQ262168 UYM262165:UYM262168 VII262165:VII262168 VSE262165:VSE262168 WCA262165:WCA262168 WLW262165:WLW262168 WVS262165:WVS262168 K327701:K327704 JG327701:JG327704 TC327701:TC327704 ACY327701:ACY327704 AMU327701:AMU327704 AWQ327701:AWQ327704 BGM327701:BGM327704 BQI327701:BQI327704 CAE327701:CAE327704 CKA327701:CKA327704 CTW327701:CTW327704 DDS327701:DDS327704 DNO327701:DNO327704 DXK327701:DXK327704 EHG327701:EHG327704 ERC327701:ERC327704 FAY327701:FAY327704 FKU327701:FKU327704 FUQ327701:FUQ327704 GEM327701:GEM327704 GOI327701:GOI327704 GYE327701:GYE327704 HIA327701:HIA327704 HRW327701:HRW327704 IBS327701:IBS327704 ILO327701:ILO327704 IVK327701:IVK327704 JFG327701:JFG327704 JPC327701:JPC327704 JYY327701:JYY327704 KIU327701:KIU327704 KSQ327701:KSQ327704 LCM327701:LCM327704 LMI327701:LMI327704 LWE327701:LWE327704 MGA327701:MGA327704 MPW327701:MPW327704 MZS327701:MZS327704 NJO327701:NJO327704 NTK327701:NTK327704 ODG327701:ODG327704 ONC327701:ONC327704 OWY327701:OWY327704 PGU327701:PGU327704 PQQ327701:PQQ327704 QAM327701:QAM327704 QKI327701:QKI327704 QUE327701:QUE327704 REA327701:REA327704 RNW327701:RNW327704 RXS327701:RXS327704 SHO327701:SHO327704 SRK327701:SRK327704 TBG327701:TBG327704 TLC327701:TLC327704 TUY327701:TUY327704 UEU327701:UEU327704 UOQ327701:UOQ327704 UYM327701:UYM327704 VII327701:VII327704 VSE327701:VSE327704 WCA327701:WCA327704 WLW327701:WLW327704 WVS327701:WVS327704 K393237:K393240 JG393237:JG393240 TC393237:TC393240 ACY393237:ACY393240 AMU393237:AMU393240 AWQ393237:AWQ393240 BGM393237:BGM393240 BQI393237:BQI393240 CAE393237:CAE393240 CKA393237:CKA393240 CTW393237:CTW393240 DDS393237:DDS393240 DNO393237:DNO393240 DXK393237:DXK393240 EHG393237:EHG393240 ERC393237:ERC393240 FAY393237:FAY393240 FKU393237:FKU393240 FUQ393237:FUQ393240 GEM393237:GEM393240 GOI393237:GOI393240 GYE393237:GYE393240 HIA393237:HIA393240 HRW393237:HRW393240 IBS393237:IBS393240 ILO393237:ILO393240 IVK393237:IVK393240 JFG393237:JFG393240 JPC393237:JPC393240 JYY393237:JYY393240 KIU393237:KIU393240 KSQ393237:KSQ393240 LCM393237:LCM393240 LMI393237:LMI393240 LWE393237:LWE393240 MGA393237:MGA393240 MPW393237:MPW393240 MZS393237:MZS393240 NJO393237:NJO393240 NTK393237:NTK393240 ODG393237:ODG393240 ONC393237:ONC393240 OWY393237:OWY393240 PGU393237:PGU393240 PQQ393237:PQQ393240 QAM393237:QAM393240 QKI393237:QKI393240 QUE393237:QUE393240 REA393237:REA393240 RNW393237:RNW393240 RXS393237:RXS393240 SHO393237:SHO393240 SRK393237:SRK393240 TBG393237:TBG393240 TLC393237:TLC393240 TUY393237:TUY393240 UEU393237:UEU393240 UOQ393237:UOQ393240 UYM393237:UYM393240 VII393237:VII393240 VSE393237:VSE393240 WCA393237:WCA393240 WLW393237:WLW393240 WVS393237:WVS393240 K458773:K458776 JG458773:JG458776 TC458773:TC458776 ACY458773:ACY458776 AMU458773:AMU458776 AWQ458773:AWQ458776 BGM458773:BGM458776 BQI458773:BQI458776 CAE458773:CAE458776 CKA458773:CKA458776 CTW458773:CTW458776 DDS458773:DDS458776 DNO458773:DNO458776 DXK458773:DXK458776 EHG458773:EHG458776 ERC458773:ERC458776 FAY458773:FAY458776 FKU458773:FKU458776 FUQ458773:FUQ458776 GEM458773:GEM458776 GOI458773:GOI458776 GYE458773:GYE458776 HIA458773:HIA458776 HRW458773:HRW458776 IBS458773:IBS458776 ILO458773:ILO458776 IVK458773:IVK458776 JFG458773:JFG458776 JPC458773:JPC458776 JYY458773:JYY458776 KIU458773:KIU458776 KSQ458773:KSQ458776 LCM458773:LCM458776 LMI458773:LMI458776 LWE458773:LWE458776 MGA458773:MGA458776 MPW458773:MPW458776 MZS458773:MZS458776 NJO458773:NJO458776 NTK458773:NTK458776 ODG458773:ODG458776 ONC458773:ONC458776 OWY458773:OWY458776 PGU458773:PGU458776 PQQ458773:PQQ458776 QAM458773:QAM458776 QKI458773:QKI458776 QUE458773:QUE458776 REA458773:REA458776 RNW458773:RNW458776 RXS458773:RXS458776 SHO458773:SHO458776 SRK458773:SRK458776 TBG458773:TBG458776 TLC458773:TLC458776 TUY458773:TUY458776 UEU458773:UEU458776 UOQ458773:UOQ458776 UYM458773:UYM458776 VII458773:VII458776 VSE458773:VSE458776 WCA458773:WCA458776 WLW458773:WLW458776 WVS458773:WVS458776 K524309:K524312 JG524309:JG524312 TC524309:TC524312 ACY524309:ACY524312 AMU524309:AMU524312 AWQ524309:AWQ524312 BGM524309:BGM524312 BQI524309:BQI524312 CAE524309:CAE524312 CKA524309:CKA524312 CTW524309:CTW524312 DDS524309:DDS524312 DNO524309:DNO524312 DXK524309:DXK524312 EHG524309:EHG524312 ERC524309:ERC524312 FAY524309:FAY524312 FKU524309:FKU524312 FUQ524309:FUQ524312 GEM524309:GEM524312 GOI524309:GOI524312 GYE524309:GYE524312 HIA524309:HIA524312 HRW524309:HRW524312 IBS524309:IBS524312 ILO524309:ILO524312 IVK524309:IVK524312 JFG524309:JFG524312 JPC524309:JPC524312 JYY524309:JYY524312 KIU524309:KIU524312 KSQ524309:KSQ524312 LCM524309:LCM524312 LMI524309:LMI524312 LWE524309:LWE524312 MGA524309:MGA524312 MPW524309:MPW524312 MZS524309:MZS524312 NJO524309:NJO524312 NTK524309:NTK524312 ODG524309:ODG524312 ONC524309:ONC524312 OWY524309:OWY524312 PGU524309:PGU524312 PQQ524309:PQQ524312 QAM524309:QAM524312 QKI524309:QKI524312 QUE524309:QUE524312 REA524309:REA524312 RNW524309:RNW524312 RXS524309:RXS524312 SHO524309:SHO524312 SRK524309:SRK524312 TBG524309:TBG524312 TLC524309:TLC524312 TUY524309:TUY524312 UEU524309:UEU524312 UOQ524309:UOQ524312 UYM524309:UYM524312 VII524309:VII524312 VSE524309:VSE524312 WCA524309:WCA524312 WLW524309:WLW524312 WVS524309:WVS524312 K589845:K589848 JG589845:JG589848 TC589845:TC589848 ACY589845:ACY589848 AMU589845:AMU589848 AWQ589845:AWQ589848 BGM589845:BGM589848 BQI589845:BQI589848 CAE589845:CAE589848 CKA589845:CKA589848 CTW589845:CTW589848 DDS589845:DDS589848 DNO589845:DNO589848 DXK589845:DXK589848 EHG589845:EHG589848 ERC589845:ERC589848 FAY589845:FAY589848 FKU589845:FKU589848 FUQ589845:FUQ589848 GEM589845:GEM589848 GOI589845:GOI589848 GYE589845:GYE589848 HIA589845:HIA589848 HRW589845:HRW589848 IBS589845:IBS589848 ILO589845:ILO589848 IVK589845:IVK589848 JFG589845:JFG589848 JPC589845:JPC589848 JYY589845:JYY589848 KIU589845:KIU589848 KSQ589845:KSQ589848 LCM589845:LCM589848 LMI589845:LMI589848 LWE589845:LWE589848 MGA589845:MGA589848 MPW589845:MPW589848 MZS589845:MZS589848 NJO589845:NJO589848 NTK589845:NTK589848 ODG589845:ODG589848 ONC589845:ONC589848 OWY589845:OWY589848 PGU589845:PGU589848 PQQ589845:PQQ589848 QAM589845:QAM589848 QKI589845:QKI589848 QUE589845:QUE589848 REA589845:REA589848 RNW589845:RNW589848 RXS589845:RXS589848 SHO589845:SHO589848 SRK589845:SRK589848 TBG589845:TBG589848 TLC589845:TLC589848 TUY589845:TUY589848 UEU589845:UEU589848 UOQ589845:UOQ589848 UYM589845:UYM589848 VII589845:VII589848 VSE589845:VSE589848 WCA589845:WCA589848 WLW589845:WLW589848 WVS589845:WVS589848 K655381:K655384 JG655381:JG655384 TC655381:TC655384 ACY655381:ACY655384 AMU655381:AMU655384 AWQ655381:AWQ655384 BGM655381:BGM655384 BQI655381:BQI655384 CAE655381:CAE655384 CKA655381:CKA655384 CTW655381:CTW655384 DDS655381:DDS655384 DNO655381:DNO655384 DXK655381:DXK655384 EHG655381:EHG655384 ERC655381:ERC655384 FAY655381:FAY655384 FKU655381:FKU655384 FUQ655381:FUQ655384 GEM655381:GEM655384 GOI655381:GOI655384 GYE655381:GYE655384 HIA655381:HIA655384 HRW655381:HRW655384 IBS655381:IBS655384 ILO655381:ILO655384 IVK655381:IVK655384 JFG655381:JFG655384 JPC655381:JPC655384 JYY655381:JYY655384 KIU655381:KIU655384 KSQ655381:KSQ655384 LCM655381:LCM655384 LMI655381:LMI655384 LWE655381:LWE655384 MGA655381:MGA655384 MPW655381:MPW655384 MZS655381:MZS655384 NJO655381:NJO655384 NTK655381:NTK655384 ODG655381:ODG655384 ONC655381:ONC655384 OWY655381:OWY655384 PGU655381:PGU655384 PQQ655381:PQQ655384 QAM655381:QAM655384 QKI655381:QKI655384 QUE655381:QUE655384 REA655381:REA655384 RNW655381:RNW655384 RXS655381:RXS655384 SHO655381:SHO655384 SRK655381:SRK655384 TBG655381:TBG655384 TLC655381:TLC655384 TUY655381:TUY655384 UEU655381:UEU655384 UOQ655381:UOQ655384 UYM655381:UYM655384 VII655381:VII655384 VSE655381:VSE655384 WCA655381:WCA655384 WLW655381:WLW655384 WVS655381:WVS655384 K720917:K720920 JG720917:JG720920 TC720917:TC720920 ACY720917:ACY720920 AMU720917:AMU720920 AWQ720917:AWQ720920 BGM720917:BGM720920 BQI720917:BQI720920 CAE720917:CAE720920 CKA720917:CKA720920 CTW720917:CTW720920 DDS720917:DDS720920 DNO720917:DNO720920 DXK720917:DXK720920 EHG720917:EHG720920 ERC720917:ERC720920 FAY720917:FAY720920 FKU720917:FKU720920 FUQ720917:FUQ720920 GEM720917:GEM720920 GOI720917:GOI720920 GYE720917:GYE720920 HIA720917:HIA720920 HRW720917:HRW720920 IBS720917:IBS720920 ILO720917:ILO720920 IVK720917:IVK720920 JFG720917:JFG720920 JPC720917:JPC720920 JYY720917:JYY720920 KIU720917:KIU720920 KSQ720917:KSQ720920 LCM720917:LCM720920 LMI720917:LMI720920 LWE720917:LWE720920 MGA720917:MGA720920 MPW720917:MPW720920 MZS720917:MZS720920 NJO720917:NJO720920 NTK720917:NTK720920 ODG720917:ODG720920 ONC720917:ONC720920 OWY720917:OWY720920 PGU720917:PGU720920 PQQ720917:PQQ720920 QAM720917:QAM720920 QKI720917:QKI720920 QUE720917:QUE720920 REA720917:REA720920 RNW720917:RNW720920 RXS720917:RXS720920 SHO720917:SHO720920 SRK720917:SRK720920 TBG720917:TBG720920 TLC720917:TLC720920 TUY720917:TUY720920 UEU720917:UEU720920 UOQ720917:UOQ720920 UYM720917:UYM720920 VII720917:VII720920 VSE720917:VSE720920 WCA720917:WCA720920 WLW720917:WLW720920 WVS720917:WVS720920 K786453:K786456 JG786453:JG786456 TC786453:TC786456 ACY786453:ACY786456 AMU786453:AMU786456 AWQ786453:AWQ786456 BGM786453:BGM786456 BQI786453:BQI786456 CAE786453:CAE786456 CKA786453:CKA786456 CTW786453:CTW786456 DDS786453:DDS786456 DNO786453:DNO786456 DXK786453:DXK786456 EHG786453:EHG786456 ERC786453:ERC786456 FAY786453:FAY786456 FKU786453:FKU786456 FUQ786453:FUQ786456 GEM786453:GEM786456 GOI786453:GOI786456 GYE786453:GYE786456 HIA786453:HIA786456 HRW786453:HRW786456 IBS786453:IBS786456 ILO786453:ILO786456 IVK786453:IVK786456 JFG786453:JFG786456 JPC786453:JPC786456 JYY786453:JYY786456 KIU786453:KIU786456 KSQ786453:KSQ786456 LCM786453:LCM786456 LMI786453:LMI786456 LWE786453:LWE786456 MGA786453:MGA786456 MPW786453:MPW786456 MZS786453:MZS786456 NJO786453:NJO786456 NTK786453:NTK786456 ODG786453:ODG786456 ONC786453:ONC786456 OWY786453:OWY786456 PGU786453:PGU786456 PQQ786453:PQQ786456 QAM786453:QAM786456 QKI786453:QKI786456 QUE786453:QUE786456 REA786453:REA786456 RNW786453:RNW786456 RXS786453:RXS786456 SHO786453:SHO786456 SRK786453:SRK786456 TBG786453:TBG786456 TLC786453:TLC786456 TUY786453:TUY786456 UEU786453:UEU786456 UOQ786453:UOQ786456 UYM786453:UYM786456 VII786453:VII786456 VSE786453:VSE786456 WCA786453:WCA786456 WLW786453:WLW786456 WVS786453:WVS786456 K851989:K851992 JG851989:JG851992 TC851989:TC851992 ACY851989:ACY851992 AMU851989:AMU851992 AWQ851989:AWQ851992 BGM851989:BGM851992 BQI851989:BQI851992 CAE851989:CAE851992 CKA851989:CKA851992 CTW851989:CTW851992 DDS851989:DDS851992 DNO851989:DNO851992 DXK851989:DXK851992 EHG851989:EHG851992 ERC851989:ERC851992 FAY851989:FAY851992 FKU851989:FKU851992 FUQ851989:FUQ851992 GEM851989:GEM851992 GOI851989:GOI851992 GYE851989:GYE851992 HIA851989:HIA851992 HRW851989:HRW851992 IBS851989:IBS851992 ILO851989:ILO851992 IVK851989:IVK851992 JFG851989:JFG851992 JPC851989:JPC851992 JYY851989:JYY851992 KIU851989:KIU851992 KSQ851989:KSQ851992 LCM851989:LCM851992 LMI851989:LMI851992 LWE851989:LWE851992 MGA851989:MGA851992 MPW851989:MPW851992 MZS851989:MZS851992 NJO851989:NJO851992 NTK851989:NTK851992 ODG851989:ODG851992 ONC851989:ONC851992 OWY851989:OWY851992 PGU851989:PGU851992 PQQ851989:PQQ851992 QAM851989:QAM851992 QKI851989:QKI851992 QUE851989:QUE851992 REA851989:REA851992 RNW851989:RNW851992 RXS851989:RXS851992 SHO851989:SHO851992 SRK851989:SRK851992 TBG851989:TBG851992 TLC851989:TLC851992 TUY851989:TUY851992 UEU851989:UEU851992 UOQ851989:UOQ851992 UYM851989:UYM851992 VII851989:VII851992 VSE851989:VSE851992 WCA851989:WCA851992 WLW851989:WLW851992 WVS851989:WVS851992 K917525:K917528 JG917525:JG917528 TC917525:TC917528 ACY917525:ACY917528 AMU917525:AMU917528 AWQ917525:AWQ917528 BGM917525:BGM917528 BQI917525:BQI917528 CAE917525:CAE917528 CKA917525:CKA917528 CTW917525:CTW917528 DDS917525:DDS917528 DNO917525:DNO917528 DXK917525:DXK917528 EHG917525:EHG917528 ERC917525:ERC917528 FAY917525:FAY917528 FKU917525:FKU917528 FUQ917525:FUQ917528 GEM917525:GEM917528 GOI917525:GOI917528 GYE917525:GYE917528 HIA917525:HIA917528 HRW917525:HRW917528 IBS917525:IBS917528 ILO917525:ILO917528 IVK917525:IVK917528 JFG917525:JFG917528 JPC917525:JPC917528 JYY917525:JYY917528 KIU917525:KIU917528 KSQ917525:KSQ917528 LCM917525:LCM917528 LMI917525:LMI917528 LWE917525:LWE917528 MGA917525:MGA917528 MPW917525:MPW917528 MZS917525:MZS917528 NJO917525:NJO917528 NTK917525:NTK917528 ODG917525:ODG917528 ONC917525:ONC917528 OWY917525:OWY917528 PGU917525:PGU917528 PQQ917525:PQQ917528 QAM917525:QAM917528 QKI917525:QKI917528 QUE917525:QUE917528 REA917525:REA917528 RNW917525:RNW917528 RXS917525:RXS917528 SHO917525:SHO917528 SRK917525:SRK917528 TBG917525:TBG917528 TLC917525:TLC917528 TUY917525:TUY917528 UEU917525:UEU917528 UOQ917525:UOQ917528 UYM917525:UYM917528 VII917525:VII917528 VSE917525:VSE917528 WCA917525:WCA917528 WLW917525:WLW917528 WVS917525:WVS917528 K983061:K983064 JG983061:JG983064 TC983061:TC983064 ACY983061:ACY983064 AMU983061:AMU983064 AWQ983061:AWQ983064 BGM983061:BGM983064 BQI983061:BQI983064 CAE983061:CAE983064 CKA983061:CKA983064 CTW983061:CTW983064 DDS983061:DDS983064 DNO983061:DNO983064 DXK983061:DXK983064 EHG983061:EHG983064 ERC983061:ERC983064 FAY983061:FAY983064 FKU983061:FKU983064 FUQ983061:FUQ983064 GEM983061:GEM983064 GOI983061:GOI983064 GYE983061:GYE983064 HIA983061:HIA983064 HRW983061:HRW983064 IBS983061:IBS983064 ILO983061:ILO983064 IVK983061:IVK983064 JFG983061:JFG983064 JPC983061:JPC983064 JYY983061:JYY983064 KIU983061:KIU983064 KSQ983061:KSQ983064 LCM983061:LCM983064 LMI983061:LMI983064 LWE983061:LWE983064 MGA983061:MGA983064 MPW983061:MPW983064 MZS983061:MZS983064 NJO983061:NJO983064 NTK983061:NTK983064 ODG983061:ODG983064 ONC983061:ONC983064 OWY983061:OWY983064 PGU983061:PGU983064 PQQ983061:PQQ983064 QAM983061:QAM983064 QKI983061:QKI983064 QUE983061:QUE983064 REA983061:REA983064 RNW983061:RNW983064 RXS983061:RXS983064 SHO983061:SHO983064 SRK983061:SRK983064 TBG983061:TBG983064 TLC983061:TLC983064 TUY983061:TUY983064 UEU983061:UEU983064 UOQ983061:UOQ983064 UYM983061:UYM983064 VII983061:VII983064 VSE983061:VSE983064 WCA983061:WCA983064 WLW983061:WLW983064 WVS983061:WVS983064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K37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K39 JG39 TC39 ACY39 AMU39 AWQ39 BGM39 BQI39 CAE39 CKA39 CTW39 DDS39 DNO39 DXK39 EHG39 ERC39 FAY39 FKU39 FUQ39 GEM39 GOI39 GYE39 HIA39 HRW39 IBS39 ILO39 IVK39 JFG39 JPC39 JYY39 KIU39 KSQ39 LCM39 LMI39 LWE39 MGA39 MPW39 MZS39 NJO39 NTK39 ODG39 ONC39 OWY39 PGU39 PQQ39 QAM39 QKI39 QUE39 REA39 RNW39 RXS39 SHO39 SRK39 TBG39 TLC39 TUY39 UEU39 UOQ39 UYM39 VII39 VSE39 WCA39 WLW39 WVS39 K65575 JG65575 TC65575 ACY65575 AMU65575 AWQ65575 BGM65575 BQI65575 CAE65575 CKA65575 CTW65575 DDS65575 DNO65575 DXK65575 EHG65575 ERC65575 FAY65575 FKU65575 FUQ65575 GEM65575 GOI65575 GYE65575 HIA65575 HRW65575 IBS65575 ILO65575 IVK65575 JFG65575 JPC65575 JYY65575 KIU65575 KSQ65575 LCM65575 LMI65575 LWE65575 MGA65575 MPW65575 MZS65575 NJO65575 NTK65575 ODG65575 ONC65575 OWY65575 PGU65575 PQQ65575 QAM65575 QKI65575 QUE65575 REA65575 RNW65575 RXS65575 SHO65575 SRK65575 TBG65575 TLC65575 TUY65575 UEU65575 UOQ65575 UYM65575 VII65575 VSE65575 WCA65575 WLW65575 WVS65575 K131111 JG131111 TC131111 ACY131111 AMU131111 AWQ131111 BGM131111 BQI131111 CAE131111 CKA131111 CTW131111 DDS131111 DNO131111 DXK131111 EHG131111 ERC131111 FAY131111 FKU131111 FUQ131111 GEM131111 GOI131111 GYE131111 HIA131111 HRW131111 IBS131111 ILO131111 IVK131111 JFG131111 JPC131111 JYY131111 KIU131111 KSQ131111 LCM131111 LMI131111 LWE131111 MGA131111 MPW131111 MZS131111 NJO131111 NTK131111 ODG131111 ONC131111 OWY131111 PGU131111 PQQ131111 QAM131111 QKI131111 QUE131111 REA131111 RNW131111 RXS131111 SHO131111 SRK131111 TBG131111 TLC131111 TUY131111 UEU131111 UOQ131111 UYM131111 VII131111 VSE131111 WCA131111 WLW131111 WVS131111 K196647 JG196647 TC196647 ACY196647 AMU196647 AWQ196647 BGM196647 BQI196647 CAE196647 CKA196647 CTW196647 DDS196647 DNO196647 DXK196647 EHG196647 ERC196647 FAY196647 FKU196647 FUQ196647 GEM196647 GOI196647 GYE196647 HIA196647 HRW196647 IBS196647 ILO196647 IVK196647 JFG196647 JPC196647 JYY196647 KIU196647 KSQ196647 LCM196647 LMI196647 LWE196647 MGA196647 MPW196647 MZS196647 NJO196647 NTK196647 ODG196647 ONC196647 OWY196647 PGU196647 PQQ196647 QAM196647 QKI196647 QUE196647 REA196647 RNW196647 RXS196647 SHO196647 SRK196647 TBG196647 TLC196647 TUY196647 UEU196647 UOQ196647 UYM196647 VII196647 VSE196647 WCA196647 WLW196647 WVS196647 K262183 JG262183 TC262183 ACY262183 AMU262183 AWQ262183 BGM262183 BQI262183 CAE262183 CKA262183 CTW262183 DDS262183 DNO262183 DXK262183 EHG262183 ERC262183 FAY262183 FKU262183 FUQ262183 GEM262183 GOI262183 GYE262183 HIA262183 HRW262183 IBS262183 ILO262183 IVK262183 JFG262183 JPC262183 JYY262183 KIU262183 KSQ262183 LCM262183 LMI262183 LWE262183 MGA262183 MPW262183 MZS262183 NJO262183 NTK262183 ODG262183 ONC262183 OWY262183 PGU262183 PQQ262183 QAM262183 QKI262183 QUE262183 REA262183 RNW262183 RXS262183 SHO262183 SRK262183 TBG262183 TLC262183 TUY262183 UEU262183 UOQ262183 UYM262183 VII262183 VSE262183 WCA262183 WLW262183 WVS262183 K327719 JG327719 TC327719 ACY327719 AMU327719 AWQ327719 BGM327719 BQI327719 CAE327719 CKA327719 CTW327719 DDS327719 DNO327719 DXK327719 EHG327719 ERC327719 FAY327719 FKU327719 FUQ327719 GEM327719 GOI327719 GYE327719 HIA327719 HRW327719 IBS327719 ILO327719 IVK327719 JFG327719 JPC327719 JYY327719 KIU327719 KSQ327719 LCM327719 LMI327719 LWE327719 MGA327719 MPW327719 MZS327719 NJO327719 NTK327719 ODG327719 ONC327719 OWY327719 PGU327719 PQQ327719 QAM327719 QKI327719 QUE327719 REA327719 RNW327719 RXS327719 SHO327719 SRK327719 TBG327719 TLC327719 TUY327719 UEU327719 UOQ327719 UYM327719 VII327719 VSE327719 WCA327719 WLW327719 WVS327719 K393255 JG393255 TC393255 ACY393255 AMU393255 AWQ393255 BGM393255 BQI393255 CAE393255 CKA393255 CTW393255 DDS393255 DNO393255 DXK393255 EHG393255 ERC393255 FAY393255 FKU393255 FUQ393255 GEM393255 GOI393255 GYE393255 HIA393255 HRW393255 IBS393255 ILO393255 IVK393255 JFG393255 JPC393255 JYY393255 KIU393255 KSQ393255 LCM393255 LMI393255 LWE393255 MGA393255 MPW393255 MZS393255 NJO393255 NTK393255 ODG393255 ONC393255 OWY393255 PGU393255 PQQ393255 QAM393255 QKI393255 QUE393255 REA393255 RNW393255 RXS393255 SHO393255 SRK393255 TBG393255 TLC393255 TUY393255 UEU393255 UOQ393255 UYM393255 VII393255 VSE393255 WCA393255 WLW393255 WVS393255 K458791 JG458791 TC458791 ACY458791 AMU458791 AWQ458791 BGM458791 BQI458791 CAE458791 CKA458791 CTW458791 DDS458791 DNO458791 DXK458791 EHG458791 ERC458791 FAY458791 FKU458791 FUQ458791 GEM458791 GOI458791 GYE458791 HIA458791 HRW458791 IBS458791 ILO458791 IVK458791 JFG458791 JPC458791 JYY458791 KIU458791 KSQ458791 LCM458791 LMI458791 LWE458791 MGA458791 MPW458791 MZS458791 NJO458791 NTK458791 ODG458791 ONC458791 OWY458791 PGU458791 PQQ458791 QAM458791 QKI458791 QUE458791 REA458791 RNW458791 RXS458791 SHO458791 SRK458791 TBG458791 TLC458791 TUY458791 UEU458791 UOQ458791 UYM458791 VII458791 VSE458791 WCA458791 WLW458791 WVS458791 K524327 JG524327 TC524327 ACY524327 AMU524327 AWQ524327 BGM524327 BQI524327 CAE524327 CKA524327 CTW524327 DDS524327 DNO524327 DXK524327 EHG524327 ERC524327 FAY524327 FKU524327 FUQ524327 GEM524327 GOI524327 GYE524327 HIA524327 HRW524327 IBS524327 ILO524327 IVK524327 JFG524327 JPC524327 JYY524327 KIU524327 KSQ524327 LCM524327 LMI524327 LWE524327 MGA524327 MPW524327 MZS524327 NJO524327 NTK524327 ODG524327 ONC524327 OWY524327 PGU524327 PQQ524327 QAM524327 QKI524327 QUE524327 REA524327 RNW524327 RXS524327 SHO524327 SRK524327 TBG524327 TLC524327 TUY524327 UEU524327 UOQ524327 UYM524327 VII524327 VSE524327 WCA524327 WLW524327 WVS524327 K589863 JG589863 TC589863 ACY589863 AMU589863 AWQ589863 BGM589863 BQI589863 CAE589863 CKA589863 CTW589863 DDS589863 DNO589863 DXK589863 EHG589863 ERC589863 FAY589863 FKU589863 FUQ589863 GEM589863 GOI589863 GYE589863 HIA589863 HRW589863 IBS589863 ILO589863 IVK589863 JFG589863 JPC589863 JYY589863 KIU589863 KSQ589863 LCM589863 LMI589863 LWE589863 MGA589863 MPW589863 MZS589863 NJO589863 NTK589863 ODG589863 ONC589863 OWY589863 PGU589863 PQQ589863 QAM589863 QKI589863 QUE589863 REA589863 RNW589863 RXS589863 SHO589863 SRK589863 TBG589863 TLC589863 TUY589863 UEU589863 UOQ589863 UYM589863 VII589863 VSE589863 WCA589863 WLW589863 WVS589863 K655399 JG655399 TC655399 ACY655399 AMU655399 AWQ655399 BGM655399 BQI655399 CAE655399 CKA655399 CTW655399 DDS655399 DNO655399 DXK655399 EHG655399 ERC655399 FAY655399 FKU655399 FUQ655399 GEM655399 GOI655399 GYE655399 HIA655399 HRW655399 IBS655399 ILO655399 IVK655399 JFG655399 JPC655399 JYY655399 KIU655399 KSQ655399 LCM655399 LMI655399 LWE655399 MGA655399 MPW655399 MZS655399 NJO655399 NTK655399 ODG655399 ONC655399 OWY655399 PGU655399 PQQ655399 QAM655399 QKI655399 QUE655399 REA655399 RNW655399 RXS655399 SHO655399 SRK655399 TBG655399 TLC655399 TUY655399 UEU655399 UOQ655399 UYM655399 VII655399 VSE655399 WCA655399 WLW655399 WVS655399 K720935 JG720935 TC720935 ACY720935 AMU720935 AWQ720935 BGM720935 BQI720935 CAE720935 CKA720935 CTW720935 DDS720935 DNO720935 DXK720935 EHG720935 ERC720935 FAY720935 FKU720935 FUQ720935 GEM720935 GOI720935 GYE720935 HIA720935 HRW720935 IBS720935 ILO720935 IVK720935 JFG720935 JPC720935 JYY720935 KIU720935 KSQ720935 LCM720935 LMI720935 LWE720935 MGA720935 MPW720935 MZS720935 NJO720935 NTK720935 ODG720935 ONC720935 OWY720935 PGU720935 PQQ720935 QAM720935 QKI720935 QUE720935 REA720935 RNW720935 RXS720935 SHO720935 SRK720935 TBG720935 TLC720935 TUY720935 UEU720935 UOQ720935 UYM720935 VII720935 VSE720935 WCA720935 WLW720935 WVS720935 K786471 JG786471 TC786471 ACY786471 AMU786471 AWQ786471 BGM786471 BQI786471 CAE786471 CKA786471 CTW786471 DDS786471 DNO786471 DXK786471 EHG786471 ERC786471 FAY786471 FKU786471 FUQ786471 GEM786471 GOI786471 GYE786471 HIA786471 HRW786471 IBS786471 ILO786471 IVK786471 JFG786471 JPC786471 JYY786471 KIU786471 KSQ786471 LCM786471 LMI786471 LWE786471 MGA786471 MPW786471 MZS786471 NJO786471 NTK786471 ODG786471 ONC786471 OWY786471 PGU786471 PQQ786471 QAM786471 QKI786471 QUE786471 REA786471 RNW786471 RXS786471 SHO786471 SRK786471 TBG786471 TLC786471 TUY786471 UEU786471 UOQ786471 UYM786471 VII786471 VSE786471 WCA786471 WLW786471 WVS786471 K852007 JG852007 TC852007 ACY852007 AMU852007 AWQ852007 BGM852007 BQI852007 CAE852007 CKA852007 CTW852007 DDS852007 DNO852007 DXK852007 EHG852007 ERC852007 FAY852007 FKU852007 FUQ852007 GEM852007 GOI852007 GYE852007 HIA852007 HRW852007 IBS852007 ILO852007 IVK852007 JFG852007 JPC852007 JYY852007 KIU852007 KSQ852007 LCM852007 LMI852007 LWE852007 MGA852007 MPW852007 MZS852007 NJO852007 NTK852007 ODG852007 ONC852007 OWY852007 PGU852007 PQQ852007 QAM852007 QKI852007 QUE852007 REA852007 RNW852007 RXS852007 SHO852007 SRK852007 TBG852007 TLC852007 TUY852007 UEU852007 UOQ852007 UYM852007 VII852007 VSE852007 WCA852007 WLW852007 WVS852007 K917543 JG917543 TC917543 ACY917543 AMU917543 AWQ917543 BGM917543 BQI917543 CAE917543 CKA917543 CTW917543 DDS917543 DNO917543 DXK917543 EHG917543 ERC917543 FAY917543 FKU917543 FUQ917543 GEM917543 GOI917543 GYE917543 HIA917543 HRW917543 IBS917543 ILO917543 IVK917543 JFG917543 JPC917543 JYY917543 KIU917543 KSQ917543 LCM917543 LMI917543 LWE917543 MGA917543 MPW917543 MZS917543 NJO917543 NTK917543 ODG917543 ONC917543 OWY917543 PGU917543 PQQ917543 QAM917543 QKI917543 QUE917543 REA917543 RNW917543 RXS917543 SHO917543 SRK917543 TBG917543 TLC917543 TUY917543 UEU917543 UOQ917543 UYM917543 VII917543 VSE917543 WCA917543 WLW917543 WVS917543 K983079 JG983079 TC983079 ACY983079 AMU983079 AWQ983079 BGM983079 BQI983079 CAE983079 CKA983079 CTW983079 DDS983079 DNO983079 DXK983079 EHG983079 ERC983079 FAY983079 FKU983079 FUQ983079 GEM983079 GOI983079 GYE983079 HIA983079 HRW983079 IBS983079 ILO983079 IVK983079 JFG983079 JPC983079 JYY983079 KIU983079 KSQ983079 LCM983079 LMI983079 LWE983079 MGA983079 MPW983079 MZS983079 NJO983079 NTK983079 ODG983079 ONC983079 OWY983079 PGU983079 PQQ983079 QAM983079 QKI983079 QUE983079 REA983079 RNW983079 RXS983079 SHO983079 SRK983079 TBG983079 TLC983079 TUY983079 UEU983079 UOQ983079 UYM983079 VII983079 VSE983079 WCA983079 WLW983079 WVS983079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42</vt:i4>
      </vt:variant>
    </vt:vector>
  </HeadingPairs>
  <TitlesOfParts>
    <vt:vector size="59" baseType="lpstr">
      <vt:lpstr>W01A裁判</vt:lpstr>
      <vt:lpstr>W01B裁判</vt:lpstr>
      <vt:lpstr>W02刑事</vt:lpstr>
      <vt:lpstr>W03検察</vt:lpstr>
      <vt:lpstr>W04家事</vt:lpstr>
      <vt:lpstr>W05A家事</vt:lpstr>
      <vt:lpstr>W05B家事</vt:lpstr>
      <vt:lpstr>W06少年</vt:lpstr>
      <vt:lpstr>W07A保護</vt:lpstr>
      <vt:lpstr>W07B保護</vt:lpstr>
      <vt:lpstr>W07C保護</vt:lpstr>
      <vt:lpstr>W08保護</vt:lpstr>
      <vt:lpstr>W09A刑法</vt:lpstr>
      <vt:lpstr>W09B認知</vt:lpstr>
      <vt:lpstr>W09C検挙</vt:lpstr>
      <vt:lpstr>W09D少年</vt:lpstr>
      <vt:lpstr>W10少年</vt:lpstr>
      <vt:lpstr>W01A裁判!\o</vt:lpstr>
      <vt:lpstr>W02刑事!\o</vt:lpstr>
      <vt:lpstr>W03検察!\o</vt:lpstr>
      <vt:lpstr>W05B家事!\o</vt:lpstr>
      <vt:lpstr>W01A裁判!\p</vt:lpstr>
      <vt:lpstr>W02刑事!\p</vt:lpstr>
      <vt:lpstr>W03検察!\p</vt:lpstr>
      <vt:lpstr>W05B家事!\p</vt:lpstr>
      <vt:lpstr>W01A裁判!Print_Area</vt:lpstr>
      <vt:lpstr>W01B裁判!Print_Area</vt:lpstr>
      <vt:lpstr>W02刑事!Print_Area</vt:lpstr>
      <vt:lpstr>W03検察!Print_Area</vt:lpstr>
      <vt:lpstr>W04家事!Print_Area</vt:lpstr>
      <vt:lpstr>W05A家事!Print_Area</vt:lpstr>
      <vt:lpstr>W05B家事!Print_Area</vt:lpstr>
      <vt:lpstr>W06少年!Print_Area</vt:lpstr>
      <vt:lpstr>W07A保護!Print_Area</vt:lpstr>
      <vt:lpstr>W07B保護!Print_Area</vt:lpstr>
      <vt:lpstr>W07C保護!Print_Area</vt:lpstr>
      <vt:lpstr>W08保護!Print_Area</vt:lpstr>
      <vt:lpstr>W09A刑法!Print_Area</vt:lpstr>
      <vt:lpstr>W09B認知!Print_Area</vt:lpstr>
      <vt:lpstr>W09C検挙!Print_Area</vt:lpstr>
      <vt:lpstr>W09D少年!Print_Area</vt:lpstr>
      <vt:lpstr>W10少年!Print_Area</vt:lpstr>
      <vt:lpstr>W01A裁判!Print_Area_MI</vt:lpstr>
      <vt:lpstr>W01B裁判!Print_Area_MI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W07C保護!Print_Area_MI</vt:lpstr>
      <vt:lpstr>W08保護!Print_Area_MI</vt:lpstr>
      <vt:lpstr>W09A刑法!Print_Area_MI</vt:lpstr>
      <vt:lpstr>W09B認知!Print_Area_MI</vt:lpstr>
      <vt:lpstr>W09C検挙!Print_Area_MI</vt:lpstr>
      <vt:lpstr>W09D少年!Print_Area_MI</vt:lpstr>
      <vt:lpstr>W10少年!Print_Area_MI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2018-06-21T05:32:22Z</dcterms:created>
  <dcterms:modified xsi:type="dcterms:W3CDTF">2018-06-21T05:39:39Z</dcterms:modified>
</cp:coreProperties>
</file>