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895"/>
  </bookViews>
  <sheets>
    <sheet name="V01国職" sheetId="6" r:id="rId1"/>
    <sheet name="V02県職" sheetId="7" r:id="rId2"/>
    <sheet name="V03市職" sheetId="8" r:id="rId3"/>
    <sheet name="V04町村" sheetId="9" r:id="rId4"/>
    <sheet name="V05名簿" sheetId="10" r:id="rId5"/>
    <sheet name="V06A選挙" sheetId="11" r:id="rId6"/>
    <sheet name="V06B選挙" sheetId="12" r:id="rId7"/>
    <sheet name="V06C選挙" sheetId="13" r:id="rId8"/>
    <sheet name="V06D選挙" sheetId="14" r:id="rId9"/>
    <sheet name="V07A衆院" sheetId="4" r:id="rId10"/>
    <sheet name="V07B参院" sheetId="5" r:id="rId11"/>
  </sheets>
  <definedNames>
    <definedName name="_Fill" localSheetId="6" hidden="1">V06B選挙!#REF!</definedName>
    <definedName name="_Fill" localSheetId="7" hidden="1">V06C選挙!#REF!</definedName>
    <definedName name="_Fill" localSheetId="8" hidden="1">V06D選挙!$O$6:$O$73</definedName>
    <definedName name="_Fill" hidden="1">V06A選挙!#REF!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\m">#N/A</definedName>
    <definedName name="_xlnm.Print_Area" localSheetId="0">V01国職!$A$1:$I$24</definedName>
    <definedName name="_xlnm.Print_Area" localSheetId="1">V02県職!$A$1:$I$26</definedName>
    <definedName name="_xlnm.Print_Area" localSheetId="2">V03市職!$A$1:$I$30</definedName>
    <definedName name="_xlnm.Print_Area" localSheetId="3">V04町村!$A$1:$K$73</definedName>
    <definedName name="_xlnm.Print_Area" localSheetId="4">V05名簿!$A$1:$J$73</definedName>
    <definedName name="_xlnm.Print_Area" localSheetId="5">V06A選挙!$A$1:$M$72</definedName>
    <definedName name="_xlnm.Print_Area" localSheetId="6">V06B選挙!$A$1:$M$72</definedName>
    <definedName name="_xlnm.Print_Area" localSheetId="7">V06C選挙!$A$1:$M$72</definedName>
    <definedName name="_xlnm.Print_Area" localSheetId="8">V06D選挙!$A$1:$M$74</definedName>
    <definedName name="_xlnm.Print_Area" localSheetId="9">V07A衆院!$A$1:$K$73</definedName>
    <definedName name="_xlnm.Print_Area" localSheetId="10">V07B参院!$A$1:$J$73</definedName>
    <definedName name="Print_Area_MI" localSheetId="0">V01国職!$A$1:$I$24</definedName>
    <definedName name="Print_Area_MI" localSheetId="1">V02県職!$A$1:$I$26</definedName>
    <definedName name="Print_Area_MI" localSheetId="2">V03市職!$A$1:$I$30</definedName>
    <definedName name="Print_Area_MI" localSheetId="3">V04町村!$A$1:$K$73</definedName>
    <definedName name="Print_Area_MI" localSheetId="4">V05名簿!$A$1:$J$73</definedName>
    <definedName name="Print_Area_MI" localSheetId="5">V06A選挙!$A$1:$M$72</definedName>
    <definedName name="Print_Area_MI" localSheetId="6">V06B選挙!$A$1:$M$72</definedName>
    <definedName name="Print_Area_MI" localSheetId="7">V06C選挙!$A$1:$M$72</definedName>
    <definedName name="Print_Area_MI" localSheetId="8">V06D選挙!$A$1:$M$74</definedName>
    <definedName name="Print_Area_MI" localSheetId="9">V07A衆院!$A$1:$K$73</definedName>
    <definedName name="Print_Area_MI" localSheetId="10">V07B参院!$A$1:$J$73</definedName>
  </definedNames>
  <calcPr calcId="145621"/>
</workbook>
</file>

<file path=xl/calcChain.xml><?xml version="1.0" encoding="utf-8"?>
<calcChain xmlns="http://schemas.openxmlformats.org/spreadsheetml/2006/main">
  <c r="L70" i="14" l="1"/>
  <c r="K70" i="14"/>
  <c r="G70" i="14"/>
  <c r="D70" i="14"/>
  <c r="J70" i="14" s="1"/>
  <c r="L69" i="14"/>
  <c r="K69" i="14"/>
  <c r="G69" i="14"/>
  <c r="J69" i="14" s="1"/>
  <c r="D69" i="14"/>
  <c r="L68" i="14"/>
  <c r="K68" i="14"/>
  <c r="G68" i="14"/>
  <c r="J68" i="14" s="1"/>
  <c r="D68" i="14"/>
  <c r="L67" i="14"/>
  <c r="K67" i="14"/>
  <c r="G67" i="14"/>
  <c r="J67" i="14" s="1"/>
  <c r="D67" i="14"/>
  <c r="L66" i="14"/>
  <c r="K66" i="14"/>
  <c r="G66" i="14"/>
  <c r="J66" i="14" s="1"/>
  <c r="D66" i="14"/>
  <c r="L65" i="14"/>
  <c r="K65" i="14"/>
  <c r="G65" i="14"/>
  <c r="J65" i="14" s="1"/>
  <c r="D65" i="14"/>
  <c r="L64" i="14"/>
  <c r="K64" i="14"/>
  <c r="G64" i="14"/>
  <c r="J64" i="14" s="1"/>
  <c r="D64" i="14"/>
  <c r="L62" i="14"/>
  <c r="K62" i="14"/>
  <c r="G62" i="14"/>
  <c r="D62" i="14"/>
  <c r="J62" i="14" s="1"/>
  <c r="L61" i="14"/>
  <c r="K61" i="14"/>
  <c r="G61" i="14"/>
  <c r="J61" i="14" s="1"/>
  <c r="D61" i="14"/>
  <c r="L60" i="14"/>
  <c r="K60" i="14"/>
  <c r="G60" i="14"/>
  <c r="J60" i="14" s="1"/>
  <c r="D60" i="14"/>
  <c r="L59" i="14"/>
  <c r="K59" i="14"/>
  <c r="G59" i="14"/>
  <c r="D59" i="14"/>
  <c r="J59" i="14" s="1"/>
  <c r="L58" i="14"/>
  <c r="K58" i="14"/>
  <c r="G58" i="14"/>
  <c r="J58" i="14" s="1"/>
  <c r="D58" i="14"/>
  <c r="L57" i="14"/>
  <c r="K57" i="14"/>
  <c r="G57" i="14"/>
  <c r="J57" i="14" s="1"/>
  <c r="D57" i="14"/>
  <c r="L56" i="14"/>
  <c r="K56" i="14"/>
  <c r="G56" i="14"/>
  <c r="J56" i="14" s="1"/>
  <c r="D56" i="14"/>
  <c r="L54" i="14"/>
  <c r="K54" i="14"/>
  <c r="G54" i="14"/>
  <c r="J54" i="14" s="1"/>
  <c r="D54" i="14"/>
  <c r="L53" i="14"/>
  <c r="K53" i="14"/>
  <c r="G53" i="14"/>
  <c r="J53" i="14" s="1"/>
  <c r="D53" i="14"/>
  <c r="L52" i="14"/>
  <c r="K52" i="14"/>
  <c r="G52" i="14"/>
  <c r="J52" i="14" s="1"/>
  <c r="D52" i="14"/>
  <c r="L51" i="14"/>
  <c r="K51" i="14"/>
  <c r="J51" i="14"/>
  <c r="G51" i="14"/>
  <c r="D51" i="14"/>
  <c r="L50" i="14"/>
  <c r="K50" i="14"/>
  <c r="G50" i="14"/>
  <c r="J50" i="14" s="1"/>
  <c r="D50" i="14"/>
  <c r="L49" i="14"/>
  <c r="K49" i="14"/>
  <c r="G49" i="14"/>
  <c r="J49" i="14" s="1"/>
  <c r="D49" i="14"/>
  <c r="L48" i="14"/>
  <c r="K48" i="14"/>
  <c r="G48" i="14"/>
  <c r="J48" i="14" s="1"/>
  <c r="D48" i="14"/>
  <c r="L47" i="14"/>
  <c r="K47" i="14"/>
  <c r="G47" i="14"/>
  <c r="D47" i="14"/>
  <c r="J47" i="14" s="1"/>
  <c r="L46" i="14"/>
  <c r="K46" i="14"/>
  <c r="J46" i="14"/>
  <c r="G46" i="14"/>
  <c r="D46" i="14"/>
  <c r="L45" i="14"/>
  <c r="K45" i="14"/>
  <c r="G45" i="14"/>
  <c r="J45" i="14" s="1"/>
  <c r="D45" i="14"/>
  <c r="L43" i="14"/>
  <c r="K43" i="14"/>
  <c r="G43" i="14"/>
  <c r="J43" i="14" s="1"/>
  <c r="D43" i="14"/>
  <c r="L42" i="14"/>
  <c r="K42" i="14"/>
  <c r="G42" i="14"/>
  <c r="D42" i="14"/>
  <c r="J42" i="14" s="1"/>
  <c r="L41" i="14"/>
  <c r="K41" i="14"/>
  <c r="G41" i="14"/>
  <c r="J41" i="14" s="1"/>
  <c r="D41" i="14"/>
  <c r="L40" i="14"/>
  <c r="K40" i="14"/>
  <c r="G40" i="14"/>
  <c r="J40" i="14" s="1"/>
  <c r="D40" i="14"/>
  <c r="L39" i="14"/>
  <c r="K39" i="14"/>
  <c r="G39" i="14"/>
  <c r="J39" i="14" s="1"/>
  <c r="D39" i="14"/>
  <c r="L37" i="14"/>
  <c r="K37" i="14"/>
  <c r="G37" i="14"/>
  <c r="D37" i="14"/>
  <c r="J37" i="14" s="1"/>
  <c r="L36" i="14"/>
  <c r="K36" i="14"/>
  <c r="G36" i="14"/>
  <c r="J36" i="14" s="1"/>
  <c r="D36" i="14"/>
  <c r="L35" i="14"/>
  <c r="K35" i="14"/>
  <c r="G35" i="14"/>
  <c r="J35" i="14" s="1"/>
  <c r="D35" i="14"/>
  <c r="L34" i="14"/>
  <c r="K34" i="14"/>
  <c r="G34" i="14"/>
  <c r="J34" i="14" s="1"/>
  <c r="D34" i="14"/>
  <c r="L33" i="14"/>
  <c r="K33" i="14"/>
  <c r="G33" i="14"/>
  <c r="J33" i="14" s="1"/>
  <c r="D33" i="14"/>
  <c r="L31" i="14"/>
  <c r="K31" i="14"/>
  <c r="G31" i="14"/>
  <c r="J31" i="14" s="1"/>
  <c r="D31" i="14"/>
  <c r="L30" i="14"/>
  <c r="K30" i="14"/>
  <c r="G30" i="14"/>
  <c r="J30" i="14" s="1"/>
  <c r="D30" i="14"/>
  <c r="L29" i="14"/>
  <c r="K29" i="14"/>
  <c r="G29" i="14"/>
  <c r="J29" i="14" s="1"/>
  <c r="D29" i="14"/>
  <c r="L28" i="14"/>
  <c r="K28" i="14"/>
  <c r="G28" i="14"/>
  <c r="J28" i="14" s="1"/>
  <c r="D28" i="14"/>
  <c r="L27" i="14"/>
  <c r="K27" i="14"/>
  <c r="G27" i="14"/>
  <c r="J27" i="14" s="1"/>
  <c r="D27" i="14"/>
  <c r="L26" i="14"/>
  <c r="K26" i="14"/>
  <c r="J26" i="14"/>
  <c r="G26" i="14"/>
  <c r="D26" i="14"/>
  <c r="L24" i="14"/>
  <c r="K24" i="14"/>
  <c r="G24" i="14"/>
  <c r="J24" i="14" s="1"/>
  <c r="D24" i="14"/>
  <c r="L23" i="14"/>
  <c r="K23" i="14"/>
  <c r="G23" i="14"/>
  <c r="J23" i="14" s="1"/>
  <c r="D23" i="14"/>
  <c r="L22" i="14"/>
  <c r="K22" i="14"/>
  <c r="G22" i="14"/>
  <c r="J22" i="14" s="1"/>
  <c r="D22" i="14"/>
  <c r="L20" i="14"/>
  <c r="K20" i="14"/>
  <c r="G20" i="14"/>
  <c r="D20" i="14"/>
  <c r="J20" i="14" s="1"/>
  <c r="L19" i="14"/>
  <c r="K19" i="14"/>
  <c r="J19" i="14"/>
  <c r="G19" i="14"/>
  <c r="D19" i="14"/>
  <c r="L18" i="14"/>
  <c r="K18" i="14"/>
  <c r="G18" i="14"/>
  <c r="J18" i="14" s="1"/>
  <c r="D18" i="14"/>
  <c r="L17" i="14"/>
  <c r="K17" i="14"/>
  <c r="G17" i="14"/>
  <c r="J17" i="14" s="1"/>
  <c r="D17" i="14"/>
  <c r="L16" i="14"/>
  <c r="K16" i="14"/>
  <c r="G16" i="14"/>
  <c r="G12" i="14" s="1"/>
  <c r="D16" i="14"/>
  <c r="J16" i="14" s="1"/>
  <c r="L15" i="14"/>
  <c r="K15" i="14"/>
  <c r="G15" i="14"/>
  <c r="J15" i="14" s="1"/>
  <c r="D15" i="14"/>
  <c r="L14" i="14"/>
  <c r="K14" i="14"/>
  <c r="G14" i="14"/>
  <c r="J14" i="14" s="1"/>
  <c r="D14" i="14"/>
  <c r="I12" i="14"/>
  <c r="L12" i="14" s="1"/>
  <c r="H12" i="14"/>
  <c r="K12" i="14" s="1"/>
  <c r="F12" i="14"/>
  <c r="E12" i="14"/>
  <c r="L70" i="13"/>
  <c r="K70" i="13"/>
  <c r="G70" i="13"/>
  <c r="J70" i="13" s="1"/>
  <c r="D70" i="13"/>
  <c r="L69" i="13"/>
  <c r="K69" i="13"/>
  <c r="G69" i="13"/>
  <c r="J69" i="13" s="1"/>
  <c r="D69" i="13"/>
  <c r="L68" i="13"/>
  <c r="K68" i="13"/>
  <c r="G68" i="13"/>
  <c r="J68" i="13" s="1"/>
  <c r="D68" i="13"/>
  <c r="L67" i="13"/>
  <c r="K67" i="13"/>
  <c r="G67" i="13"/>
  <c r="D67" i="13"/>
  <c r="J67" i="13" s="1"/>
  <c r="L66" i="13"/>
  <c r="K66" i="13"/>
  <c r="G66" i="13"/>
  <c r="J66" i="13" s="1"/>
  <c r="D66" i="13"/>
  <c r="L65" i="13"/>
  <c r="K65" i="13"/>
  <c r="J65" i="13"/>
  <c r="G65" i="13"/>
  <c r="D65" i="13"/>
  <c r="L64" i="13"/>
  <c r="K64" i="13"/>
  <c r="G64" i="13"/>
  <c r="J64" i="13" s="1"/>
  <c r="D64" i="13"/>
  <c r="L62" i="13"/>
  <c r="K62" i="13"/>
  <c r="G62" i="13"/>
  <c r="J62" i="13" s="1"/>
  <c r="D62" i="13"/>
  <c r="L61" i="13"/>
  <c r="K61" i="13"/>
  <c r="J61" i="13"/>
  <c r="G61" i="13"/>
  <c r="D61" i="13"/>
  <c r="L60" i="13"/>
  <c r="K60" i="13"/>
  <c r="G60" i="13"/>
  <c r="J60" i="13" s="1"/>
  <c r="D60" i="13"/>
  <c r="L59" i="13"/>
  <c r="K59" i="13"/>
  <c r="G59" i="13"/>
  <c r="J59" i="13" s="1"/>
  <c r="D59" i="13"/>
  <c r="L58" i="13"/>
  <c r="K58" i="13"/>
  <c r="G58" i="13"/>
  <c r="J58" i="13" s="1"/>
  <c r="D58" i="13"/>
  <c r="L57" i="13"/>
  <c r="K57" i="13"/>
  <c r="G57" i="13"/>
  <c r="J57" i="13" s="1"/>
  <c r="D57" i="13"/>
  <c r="L56" i="13"/>
  <c r="K56" i="13"/>
  <c r="G56" i="13"/>
  <c r="J56" i="13" s="1"/>
  <c r="D56" i="13"/>
  <c r="L54" i="13"/>
  <c r="K54" i="13"/>
  <c r="G54" i="13"/>
  <c r="J54" i="13" s="1"/>
  <c r="D54" i="13"/>
  <c r="L53" i="13"/>
  <c r="K53" i="13"/>
  <c r="G53" i="13"/>
  <c r="J53" i="13" s="1"/>
  <c r="D53" i="13"/>
  <c r="L52" i="13"/>
  <c r="K52" i="13"/>
  <c r="G52" i="13"/>
  <c r="J52" i="13" s="1"/>
  <c r="D52" i="13"/>
  <c r="L51" i="13"/>
  <c r="K51" i="13"/>
  <c r="J51" i="13"/>
  <c r="G51" i="13"/>
  <c r="D51" i="13"/>
  <c r="L50" i="13"/>
  <c r="K50" i="13"/>
  <c r="G50" i="13"/>
  <c r="J50" i="13" s="1"/>
  <c r="D50" i="13"/>
  <c r="L49" i="13"/>
  <c r="K49" i="13"/>
  <c r="G49" i="13"/>
  <c r="J49" i="13" s="1"/>
  <c r="D49" i="13"/>
  <c r="L48" i="13"/>
  <c r="K48" i="13"/>
  <c r="G48" i="13"/>
  <c r="J48" i="13" s="1"/>
  <c r="D48" i="13"/>
  <c r="L47" i="13"/>
  <c r="K47" i="13"/>
  <c r="G47" i="13"/>
  <c r="J47" i="13" s="1"/>
  <c r="D47" i="13"/>
  <c r="L46" i="13"/>
  <c r="K46" i="13"/>
  <c r="G46" i="13"/>
  <c r="J46" i="13" s="1"/>
  <c r="D46" i="13"/>
  <c r="L45" i="13"/>
  <c r="K45" i="13"/>
  <c r="G45" i="13"/>
  <c r="J45" i="13" s="1"/>
  <c r="D45" i="13"/>
  <c r="L43" i="13"/>
  <c r="K43" i="13"/>
  <c r="G43" i="13"/>
  <c r="J43" i="13" s="1"/>
  <c r="D43" i="13"/>
  <c r="L42" i="13"/>
  <c r="K42" i="13"/>
  <c r="G42" i="13"/>
  <c r="D42" i="13"/>
  <c r="J42" i="13" s="1"/>
  <c r="L41" i="13"/>
  <c r="K41" i="13"/>
  <c r="G41" i="13"/>
  <c r="J41" i="13" s="1"/>
  <c r="D41" i="13"/>
  <c r="L40" i="13"/>
  <c r="K40" i="13"/>
  <c r="G40" i="13"/>
  <c r="D40" i="13"/>
  <c r="J40" i="13" s="1"/>
  <c r="L39" i="13"/>
  <c r="K39" i="13"/>
  <c r="G39" i="13"/>
  <c r="J39" i="13" s="1"/>
  <c r="D39" i="13"/>
  <c r="L37" i="13"/>
  <c r="K37" i="13"/>
  <c r="G37" i="13"/>
  <c r="J37" i="13" s="1"/>
  <c r="D37" i="13"/>
  <c r="L36" i="13"/>
  <c r="K36" i="13"/>
  <c r="J36" i="13"/>
  <c r="G36" i="13"/>
  <c r="D36" i="13"/>
  <c r="L35" i="13"/>
  <c r="K35" i="13"/>
  <c r="G35" i="13"/>
  <c r="J35" i="13" s="1"/>
  <c r="D35" i="13"/>
  <c r="L34" i="13"/>
  <c r="K34" i="13"/>
  <c r="G34" i="13"/>
  <c r="J34" i="13" s="1"/>
  <c r="D34" i="13"/>
  <c r="L33" i="13"/>
  <c r="K33" i="13"/>
  <c r="G33" i="13"/>
  <c r="J33" i="13" s="1"/>
  <c r="D33" i="13"/>
  <c r="L31" i="13"/>
  <c r="K31" i="13"/>
  <c r="G31" i="13"/>
  <c r="J31" i="13" s="1"/>
  <c r="D31" i="13"/>
  <c r="L30" i="13"/>
  <c r="K30" i="13"/>
  <c r="G30" i="13"/>
  <c r="J30" i="13" s="1"/>
  <c r="D30" i="13"/>
  <c r="L29" i="13"/>
  <c r="K29" i="13"/>
  <c r="G29" i="13"/>
  <c r="J29" i="13" s="1"/>
  <c r="D29" i="13"/>
  <c r="L28" i="13"/>
  <c r="K28" i="13"/>
  <c r="G28" i="13"/>
  <c r="J28" i="13" s="1"/>
  <c r="D28" i="13"/>
  <c r="L27" i="13"/>
  <c r="K27" i="13"/>
  <c r="G27" i="13"/>
  <c r="J27" i="13" s="1"/>
  <c r="D27" i="13"/>
  <c r="L26" i="13"/>
  <c r="K26" i="13"/>
  <c r="J26" i="13"/>
  <c r="G26" i="13"/>
  <c r="D26" i="13"/>
  <c r="L24" i="13"/>
  <c r="K24" i="13"/>
  <c r="G24" i="13"/>
  <c r="J24" i="13" s="1"/>
  <c r="D24" i="13"/>
  <c r="L23" i="13"/>
  <c r="K23" i="13"/>
  <c r="G23" i="13"/>
  <c r="J23" i="13" s="1"/>
  <c r="D23" i="13"/>
  <c r="L22" i="13"/>
  <c r="K22" i="13"/>
  <c r="G22" i="13"/>
  <c r="J22" i="13" s="1"/>
  <c r="D22" i="13"/>
  <c r="L20" i="13"/>
  <c r="K20" i="13"/>
  <c r="G20" i="13"/>
  <c r="J20" i="13" s="1"/>
  <c r="D20" i="13"/>
  <c r="L19" i="13"/>
  <c r="K19" i="13"/>
  <c r="G19" i="13"/>
  <c r="J19" i="13" s="1"/>
  <c r="D19" i="13"/>
  <c r="L16" i="13"/>
  <c r="K16" i="13"/>
  <c r="G16" i="13"/>
  <c r="J16" i="13" s="1"/>
  <c r="D16" i="13"/>
  <c r="L15" i="13"/>
  <c r="K15" i="13"/>
  <c r="G15" i="13"/>
  <c r="J15" i="13" s="1"/>
  <c r="D15" i="13"/>
  <c r="L14" i="13"/>
  <c r="K14" i="13"/>
  <c r="G14" i="13"/>
  <c r="G12" i="13" s="1"/>
  <c r="J12" i="13" s="1"/>
  <c r="D14" i="13"/>
  <c r="D12" i="13" s="1"/>
  <c r="L12" i="13"/>
  <c r="K12" i="13"/>
  <c r="I12" i="13"/>
  <c r="H12" i="13"/>
  <c r="F12" i="13"/>
  <c r="E12" i="13"/>
  <c r="L70" i="12"/>
  <c r="K70" i="12"/>
  <c r="G70" i="12"/>
  <c r="J70" i="12" s="1"/>
  <c r="D70" i="12"/>
  <c r="L69" i="12"/>
  <c r="K69" i="12"/>
  <c r="G69" i="12"/>
  <c r="D69" i="12"/>
  <c r="J69" i="12" s="1"/>
  <c r="L68" i="12"/>
  <c r="K68" i="12"/>
  <c r="G68" i="12"/>
  <c r="J68" i="12" s="1"/>
  <c r="D68" i="12"/>
  <c r="L67" i="12"/>
  <c r="K67" i="12"/>
  <c r="G67" i="12"/>
  <c r="J67" i="12" s="1"/>
  <c r="D67" i="12"/>
  <c r="L66" i="12"/>
  <c r="K66" i="12"/>
  <c r="G66" i="12"/>
  <c r="J66" i="12" s="1"/>
  <c r="D66" i="12"/>
  <c r="L65" i="12"/>
  <c r="K65" i="12"/>
  <c r="G65" i="12"/>
  <c r="J65" i="12" s="1"/>
  <c r="D65" i="12"/>
  <c r="L64" i="12"/>
  <c r="K64" i="12"/>
  <c r="G64" i="12"/>
  <c r="J64" i="12" s="1"/>
  <c r="D64" i="12"/>
  <c r="L62" i="12"/>
  <c r="K62" i="12"/>
  <c r="G62" i="12"/>
  <c r="J62" i="12" s="1"/>
  <c r="D62" i="12"/>
  <c r="L61" i="12"/>
  <c r="K61" i="12"/>
  <c r="G61" i="12"/>
  <c r="J61" i="12" s="1"/>
  <c r="D61" i="12"/>
  <c r="L60" i="12"/>
  <c r="K60" i="12"/>
  <c r="G60" i="12"/>
  <c r="J60" i="12" s="1"/>
  <c r="D60" i="12"/>
  <c r="L59" i="12"/>
  <c r="K59" i="12"/>
  <c r="G59" i="12"/>
  <c r="J59" i="12" s="1"/>
  <c r="D59" i="12"/>
  <c r="L58" i="12"/>
  <c r="K58" i="12"/>
  <c r="G58" i="12"/>
  <c r="J58" i="12" s="1"/>
  <c r="D58" i="12"/>
  <c r="L57" i="12"/>
  <c r="K57" i="12"/>
  <c r="G57" i="12"/>
  <c r="J57" i="12" s="1"/>
  <c r="D57" i="12"/>
  <c r="L56" i="12"/>
  <c r="K56" i="12"/>
  <c r="G56" i="12"/>
  <c r="J56" i="12" s="1"/>
  <c r="D56" i="12"/>
  <c r="L54" i="12"/>
  <c r="K54" i="12"/>
  <c r="G54" i="12"/>
  <c r="J54" i="12" s="1"/>
  <c r="D54" i="12"/>
  <c r="L53" i="12"/>
  <c r="K53" i="12"/>
  <c r="G53" i="12"/>
  <c r="J53" i="12" s="1"/>
  <c r="D53" i="12"/>
  <c r="L52" i="12"/>
  <c r="K52" i="12"/>
  <c r="G52" i="12"/>
  <c r="J52" i="12" s="1"/>
  <c r="D52" i="12"/>
  <c r="L51" i="12"/>
  <c r="K51" i="12"/>
  <c r="J51" i="12"/>
  <c r="G51" i="12"/>
  <c r="D51" i="12"/>
  <c r="L50" i="12"/>
  <c r="K50" i="12"/>
  <c r="G50" i="12"/>
  <c r="D50" i="12"/>
  <c r="J50" i="12" s="1"/>
  <c r="L49" i="12"/>
  <c r="K49" i="12"/>
  <c r="G49" i="12"/>
  <c r="J49" i="12" s="1"/>
  <c r="D49" i="12"/>
  <c r="L48" i="12"/>
  <c r="K48" i="12"/>
  <c r="G48" i="12"/>
  <c r="J48" i="12" s="1"/>
  <c r="D48" i="12"/>
  <c r="L47" i="12"/>
  <c r="K47" i="12"/>
  <c r="G47" i="12"/>
  <c r="D47" i="12"/>
  <c r="J47" i="12" s="1"/>
  <c r="L46" i="12"/>
  <c r="K46" i="12"/>
  <c r="G46" i="12"/>
  <c r="J46" i="12" s="1"/>
  <c r="D46" i="12"/>
  <c r="L45" i="12"/>
  <c r="K45" i="12"/>
  <c r="G45" i="12"/>
  <c r="D45" i="12"/>
  <c r="J45" i="12" s="1"/>
  <c r="L43" i="12"/>
  <c r="K43" i="12"/>
  <c r="G43" i="12"/>
  <c r="J43" i="12" s="1"/>
  <c r="D43" i="12"/>
  <c r="L42" i="12"/>
  <c r="K42" i="12"/>
  <c r="G42" i="12"/>
  <c r="J42" i="12" s="1"/>
  <c r="D42" i="12"/>
  <c r="L41" i="12"/>
  <c r="K41" i="12"/>
  <c r="G41" i="12"/>
  <c r="J41" i="12" s="1"/>
  <c r="D41" i="12"/>
  <c r="L40" i="12"/>
  <c r="K40" i="12"/>
  <c r="G40" i="12"/>
  <c r="J40" i="12" s="1"/>
  <c r="D40" i="12"/>
  <c r="L39" i="12"/>
  <c r="K39" i="12"/>
  <c r="G39" i="12"/>
  <c r="J39" i="12" s="1"/>
  <c r="D39" i="12"/>
  <c r="L37" i="12"/>
  <c r="K37" i="12"/>
  <c r="G37" i="12"/>
  <c r="J37" i="12" s="1"/>
  <c r="D37" i="12"/>
  <c r="L36" i="12"/>
  <c r="K36" i="12"/>
  <c r="G36" i="12"/>
  <c r="J36" i="12" s="1"/>
  <c r="D36" i="12"/>
  <c r="L35" i="12"/>
  <c r="K35" i="12"/>
  <c r="G35" i="12"/>
  <c r="J35" i="12" s="1"/>
  <c r="D35" i="12"/>
  <c r="L34" i="12"/>
  <c r="K34" i="12"/>
  <c r="G34" i="12"/>
  <c r="J34" i="12" s="1"/>
  <c r="D34" i="12"/>
  <c r="L33" i="12"/>
  <c r="K33" i="12"/>
  <c r="G33" i="12"/>
  <c r="J33" i="12" s="1"/>
  <c r="D33" i="12"/>
  <c r="L31" i="12"/>
  <c r="K31" i="12"/>
  <c r="G31" i="12"/>
  <c r="J31" i="12" s="1"/>
  <c r="D31" i="12"/>
  <c r="L30" i="12"/>
  <c r="K30" i="12"/>
  <c r="G30" i="12"/>
  <c r="J30" i="12" s="1"/>
  <c r="D30" i="12"/>
  <c r="L29" i="12"/>
  <c r="K29" i="12"/>
  <c r="G29" i="12"/>
  <c r="J29" i="12" s="1"/>
  <c r="D29" i="12"/>
  <c r="L28" i="12"/>
  <c r="K28" i="12"/>
  <c r="G28" i="12"/>
  <c r="J28" i="12" s="1"/>
  <c r="D28" i="12"/>
  <c r="L27" i="12"/>
  <c r="K27" i="12"/>
  <c r="G27" i="12"/>
  <c r="J27" i="12" s="1"/>
  <c r="D27" i="12"/>
  <c r="L26" i="12"/>
  <c r="K26" i="12"/>
  <c r="J26" i="12"/>
  <c r="G26" i="12"/>
  <c r="D26" i="12"/>
  <c r="L24" i="12"/>
  <c r="K24" i="12"/>
  <c r="G24" i="12"/>
  <c r="J24" i="12" s="1"/>
  <c r="D24" i="12"/>
  <c r="L23" i="12"/>
  <c r="K23" i="12"/>
  <c r="G23" i="12"/>
  <c r="J23" i="12" s="1"/>
  <c r="D23" i="12"/>
  <c r="L22" i="12"/>
  <c r="K22" i="12"/>
  <c r="G22" i="12"/>
  <c r="J22" i="12" s="1"/>
  <c r="D22" i="12"/>
  <c r="L20" i="12"/>
  <c r="K20" i="12"/>
  <c r="G20" i="12"/>
  <c r="D20" i="12"/>
  <c r="J20" i="12" s="1"/>
  <c r="L19" i="12"/>
  <c r="K19" i="12"/>
  <c r="G19" i="12"/>
  <c r="J19" i="12" s="1"/>
  <c r="D19" i="12"/>
  <c r="L18" i="12"/>
  <c r="K18" i="12"/>
  <c r="G18" i="12"/>
  <c r="J18" i="12" s="1"/>
  <c r="D18" i="12"/>
  <c r="L17" i="12"/>
  <c r="K17" i="12"/>
  <c r="G17" i="12"/>
  <c r="J17" i="12" s="1"/>
  <c r="D17" i="12"/>
  <c r="L16" i="12"/>
  <c r="K16" i="12"/>
  <c r="G16" i="12"/>
  <c r="G12" i="12" s="1"/>
  <c r="J12" i="12" s="1"/>
  <c r="D16" i="12"/>
  <c r="D12" i="12" s="1"/>
  <c r="L15" i="12"/>
  <c r="K15" i="12"/>
  <c r="G15" i="12"/>
  <c r="J15" i="12" s="1"/>
  <c r="D15" i="12"/>
  <c r="L14" i="12"/>
  <c r="K14" i="12"/>
  <c r="G14" i="12"/>
  <c r="J14" i="12" s="1"/>
  <c r="D14" i="12"/>
  <c r="I12" i="12"/>
  <c r="L12" i="12" s="1"/>
  <c r="H12" i="12"/>
  <c r="K12" i="12" s="1"/>
  <c r="F12" i="12"/>
  <c r="E12" i="12"/>
  <c r="L70" i="11"/>
  <c r="K70" i="11"/>
  <c r="G70" i="11"/>
  <c r="J70" i="11" s="1"/>
  <c r="D70" i="11"/>
  <c r="L69" i="11"/>
  <c r="K69" i="11"/>
  <c r="G69" i="11"/>
  <c r="J69" i="11" s="1"/>
  <c r="D69" i="11"/>
  <c r="L68" i="11"/>
  <c r="K68" i="11"/>
  <c r="G68" i="11"/>
  <c r="J68" i="11" s="1"/>
  <c r="D68" i="11"/>
  <c r="L67" i="11"/>
  <c r="K67" i="11"/>
  <c r="G67" i="11"/>
  <c r="J67" i="11" s="1"/>
  <c r="D67" i="11"/>
  <c r="L66" i="11"/>
  <c r="K66" i="11"/>
  <c r="J66" i="11"/>
  <c r="G66" i="11"/>
  <c r="D66" i="11"/>
  <c r="L65" i="11"/>
  <c r="K65" i="11"/>
  <c r="G65" i="11"/>
  <c r="J65" i="11" s="1"/>
  <c r="D65" i="11"/>
  <c r="L64" i="11"/>
  <c r="K64" i="11"/>
  <c r="G64" i="11"/>
  <c r="J64" i="11" s="1"/>
  <c r="D64" i="11"/>
  <c r="L62" i="11"/>
  <c r="K62" i="11"/>
  <c r="G62" i="11"/>
  <c r="J62" i="11" s="1"/>
  <c r="D62" i="11"/>
  <c r="L61" i="11"/>
  <c r="K61" i="11"/>
  <c r="G61" i="11"/>
  <c r="J61" i="11" s="1"/>
  <c r="D61" i="11"/>
  <c r="L60" i="11"/>
  <c r="K60" i="11"/>
  <c r="G60" i="11"/>
  <c r="D60" i="11"/>
  <c r="J60" i="11" s="1"/>
  <c r="L59" i="11"/>
  <c r="K59" i="11"/>
  <c r="G59" i="11"/>
  <c r="J59" i="11" s="1"/>
  <c r="D59" i="11"/>
  <c r="L58" i="11"/>
  <c r="K58" i="11"/>
  <c r="G58" i="11"/>
  <c r="J58" i="11" s="1"/>
  <c r="D58" i="11"/>
  <c r="L57" i="11"/>
  <c r="K57" i="11"/>
  <c r="G57" i="11"/>
  <c r="J57" i="11" s="1"/>
  <c r="D57" i="11"/>
  <c r="L56" i="11"/>
  <c r="K56" i="11"/>
  <c r="G56" i="11"/>
  <c r="J56" i="11" s="1"/>
  <c r="D56" i="11"/>
  <c r="L54" i="11"/>
  <c r="K54" i="11"/>
  <c r="G54" i="11"/>
  <c r="J54" i="11" s="1"/>
  <c r="D54" i="11"/>
  <c r="L53" i="11"/>
  <c r="K53" i="11"/>
  <c r="G53" i="11"/>
  <c r="J53" i="11" s="1"/>
  <c r="D53" i="11"/>
  <c r="L52" i="11"/>
  <c r="K52" i="11"/>
  <c r="G52" i="11"/>
  <c r="J52" i="11" s="1"/>
  <c r="D52" i="11"/>
  <c r="L51" i="11"/>
  <c r="K51" i="11"/>
  <c r="J51" i="11"/>
  <c r="G51" i="11"/>
  <c r="D51" i="11"/>
  <c r="L50" i="11"/>
  <c r="K50" i="11"/>
  <c r="G50" i="11"/>
  <c r="J50" i="11" s="1"/>
  <c r="D50" i="11"/>
  <c r="L49" i="11"/>
  <c r="K49" i="11"/>
  <c r="G49" i="11"/>
  <c r="J49" i="11" s="1"/>
  <c r="D49" i="11"/>
  <c r="L48" i="11"/>
  <c r="K48" i="11"/>
  <c r="G48" i="11"/>
  <c r="J48" i="11" s="1"/>
  <c r="D48" i="11"/>
  <c r="L47" i="11"/>
  <c r="K47" i="11"/>
  <c r="G47" i="11"/>
  <c r="J47" i="11" s="1"/>
  <c r="D47" i="11"/>
  <c r="L46" i="11"/>
  <c r="K46" i="11"/>
  <c r="G46" i="11"/>
  <c r="J46" i="11" s="1"/>
  <c r="D46" i="11"/>
  <c r="L45" i="11"/>
  <c r="K45" i="11"/>
  <c r="G45" i="11"/>
  <c r="J45" i="11" s="1"/>
  <c r="D45" i="11"/>
  <c r="L43" i="11"/>
  <c r="K43" i="11"/>
  <c r="G43" i="11"/>
  <c r="J43" i="11" s="1"/>
  <c r="D43" i="11"/>
  <c r="L42" i="11"/>
  <c r="K42" i="11"/>
  <c r="G42" i="11"/>
  <c r="J42" i="11" s="1"/>
  <c r="D42" i="11"/>
  <c r="L41" i="11"/>
  <c r="K41" i="11"/>
  <c r="J41" i="11"/>
  <c r="G41" i="11"/>
  <c r="D41" i="11"/>
  <c r="L40" i="11"/>
  <c r="K40" i="11"/>
  <c r="G40" i="11"/>
  <c r="J40" i="11" s="1"/>
  <c r="D40" i="11"/>
  <c r="L39" i="11"/>
  <c r="K39" i="11"/>
  <c r="G39" i="11"/>
  <c r="J39" i="11" s="1"/>
  <c r="D39" i="11"/>
  <c r="L37" i="11"/>
  <c r="K37" i="11"/>
  <c r="G37" i="11"/>
  <c r="J37" i="11" s="1"/>
  <c r="D37" i="11"/>
  <c r="L36" i="11"/>
  <c r="K36" i="11"/>
  <c r="G36" i="11"/>
  <c r="J36" i="11" s="1"/>
  <c r="D36" i="11"/>
  <c r="L35" i="11"/>
  <c r="K35" i="11"/>
  <c r="G35" i="11"/>
  <c r="D35" i="11"/>
  <c r="J35" i="11" s="1"/>
  <c r="L34" i="11"/>
  <c r="K34" i="11"/>
  <c r="G34" i="11"/>
  <c r="J34" i="11" s="1"/>
  <c r="D34" i="11"/>
  <c r="L33" i="11"/>
  <c r="K33" i="11"/>
  <c r="G33" i="11"/>
  <c r="J33" i="11" s="1"/>
  <c r="D33" i="11"/>
  <c r="L31" i="11"/>
  <c r="K31" i="11"/>
  <c r="G31" i="11"/>
  <c r="J31" i="11" s="1"/>
  <c r="D31" i="11"/>
  <c r="L30" i="11"/>
  <c r="K30" i="11"/>
  <c r="G30" i="11"/>
  <c r="J30" i="11" s="1"/>
  <c r="D30" i="11"/>
  <c r="L29" i="11"/>
  <c r="K29" i="11"/>
  <c r="G29" i="11"/>
  <c r="J29" i="11" s="1"/>
  <c r="D29" i="11"/>
  <c r="L28" i="11"/>
  <c r="K28" i="11"/>
  <c r="G28" i="11"/>
  <c r="J28" i="11" s="1"/>
  <c r="D28" i="11"/>
  <c r="L27" i="11"/>
  <c r="K27" i="11"/>
  <c r="G27" i="11"/>
  <c r="J27" i="11" s="1"/>
  <c r="D27" i="11"/>
  <c r="L26" i="11"/>
  <c r="K26" i="11"/>
  <c r="J26" i="11"/>
  <c r="G26" i="11"/>
  <c r="D26" i="11"/>
  <c r="L24" i="11"/>
  <c r="K24" i="11"/>
  <c r="G24" i="11"/>
  <c r="J24" i="11" s="1"/>
  <c r="D24" i="11"/>
  <c r="L23" i="11"/>
  <c r="K23" i="11"/>
  <c r="G23" i="11"/>
  <c r="J23" i="11" s="1"/>
  <c r="D23" i="11"/>
  <c r="L22" i="11"/>
  <c r="K22" i="11"/>
  <c r="G22" i="11"/>
  <c r="J22" i="11" s="1"/>
  <c r="D22" i="11"/>
  <c r="L20" i="11"/>
  <c r="K20" i="11"/>
  <c r="G20" i="11"/>
  <c r="J20" i="11" s="1"/>
  <c r="D20" i="11"/>
  <c r="L19" i="11"/>
  <c r="K19" i="11"/>
  <c r="G19" i="11"/>
  <c r="J19" i="11" s="1"/>
  <c r="D19" i="11"/>
  <c r="L18" i="11"/>
  <c r="K18" i="11"/>
  <c r="G18" i="11"/>
  <c r="J18" i="11" s="1"/>
  <c r="D18" i="11"/>
  <c r="L17" i="11"/>
  <c r="K17" i="11"/>
  <c r="G17" i="11"/>
  <c r="J17" i="11" s="1"/>
  <c r="D17" i="11"/>
  <c r="L16" i="11"/>
  <c r="K16" i="11"/>
  <c r="G16" i="11"/>
  <c r="G12" i="11" s="1"/>
  <c r="D16" i="11"/>
  <c r="D12" i="11" s="1"/>
  <c r="L15" i="11"/>
  <c r="K15" i="11"/>
  <c r="J15" i="11"/>
  <c r="G15" i="11"/>
  <c r="D15" i="11"/>
  <c r="L14" i="11"/>
  <c r="K14" i="11"/>
  <c r="G14" i="11"/>
  <c r="J14" i="11" s="1"/>
  <c r="D14" i="11"/>
  <c r="I12" i="11"/>
  <c r="L12" i="11" s="1"/>
  <c r="H12" i="11"/>
  <c r="K12" i="11" s="1"/>
  <c r="F12" i="11"/>
  <c r="E12" i="11"/>
  <c r="I70" i="10"/>
  <c r="H70" i="10"/>
  <c r="F70" i="10"/>
  <c r="E70" i="10"/>
  <c r="D70" i="10"/>
  <c r="C70" i="10"/>
  <c r="I69" i="10"/>
  <c r="H69" i="10"/>
  <c r="F69" i="10"/>
  <c r="E69" i="10"/>
  <c r="D69" i="10"/>
  <c r="C69" i="10"/>
  <c r="I68" i="10"/>
  <c r="H68" i="10"/>
  <c r="G68" i="10"/>
  <c r="F68" i="10"/>
  <c r="E68" i="10"/>
  <c r="D68" i="10"/>
  <c r="C68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69" i="10" s="1"/>
  <c r="G20" i="10"/>
  <c r="G19" i="10"/>
  <c r="G12" i="10" s="1"/>
  <c r="G18" i="10"/>
  <c r="G17" i="10"/>
  <c r="G16" i="10"/>
  <c r="G15" i="10"/>
  <c r="G14" i="10"/>
  <c r="J12" i="10"/>
  <c r="I12" i="10"/>
  <c r="H12" i="10"/>
  <c r="F12" i="10"/>
  <c r="E12" i="10"/>
  <c r="D12" i="10"/>
  <c r="C12" i="10"/>
  <c r="K13" i="9"/>
  <c r="I13" i="9"/>
  <c r="F13" i="9"/>
  <c r="C13" i="9"/>
  <c r="H27" i="8"/>
  <c r="H26" i="8"/>
  <c r="H25" i="8"/>
  <c r="H23" i="8"/>
  <c r="F23" i="8"/>
  <c r="E23" i="8"/>
  <c r="D23" i="8"/>
  <c r="C23" i="8"/>
  <c r="H22" i="8"/>
  <c r="I23" i="7"/>
  <c r="I22" i="7"/>
  <c r="F22" i="6"/>
  <c r="E22" i="6"/>
  <c r="D22" i="6"/>
  <c r="H22" i="6" s="1"/>
  <c r="C22" i="6"/>
  <c r="G22" i="6" s="1"/>
  <c r="H21" i="6"/>
  <c r="G21" i="6"/>
  <c r="H19" i="6"/>
  <c r="G19" i="6"/>
  <c r="G18" i="6"/>
  <c r="G17" i="6"/>
  <c r="G15" i="6"/>
  <c r="G14" i="6"/>
  <c r="G13" i="6"/>
  <c r="C70" i="4"/>
  <c r="C69" i="4"/>
  <c r="C68" i="4"/>
  <c r="C67" i="4"/>
  <c r="C66" i="4"/>
  <c r="C65" i="4"/>
  <c r="C64" i="4"/>
  <c r="C62" i="4"/>
  <c r="C61" i="4"/>
  <c r="C60" i="4"/>
  <c r="C59" i="4"/>
  <c r="C58" i="4"/>
  <c r="C57" i="4"/>
  <c r="C56" i="4"/>
  <c r="C54" i="4"/>
  <c r="C53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7" i="4"/>
  <c r="C36" i="4"/>
  <c r="C35" i="4"/>
  <c r="C34" i="4"/>
  <c r="C33" i="4"/>
  <c r="C31" i="4"/>
  <c r="C30" i="4"/>
  <c r="C29" i="4"/>
  <c r="C28" i="4"/>
  <c r="C27" i="4"/>
  <c r="C26" i="4"/>
  <c r="C25" i="4"/>
  <c r="C24" i="4"/>
  <c r="C23" i="4"/>
  <c r="C21" i="4"/>
  <c r="C20" i="4"/>
  <c r="C19" i="4"/>
  <c r="C18" i="4"/>
  <c r="C17" i="4"/>
  <c r="C16" i="4"/>
  <c r="C15" i="4"/>
  <c r="C13" i="4"/>
  <c r="D12" i="14" l="1"/>
  <c r="J12" i="14" s="1"/>
  <c r="J14" i="13"/>
  <c r="J16" i="12"/>
  <c r="J12" i="11"/>
  <c r="J16" i="11"/>
  <c r="G70" i="10"/>
</calcChain>
</file>

<file path=xl/sharedStrings.xml><?xml version="1.0" encoding="utf-8"?>
<sst xmlns="http://schemas.openxmlformats.org/spreadsheetml/2006/main" count="779" uniqueCount="185">
  <si>
    <t>Ｖ-07 党派別得票率（市町村別）</t>
  </si>
  <si>
    <t>Ａ．衆議院選挙比例代表</t>
  </si>
  <si>
    <t>（平成12年［2000］6月25日）</t>
    <phoneticPr fontId="4"/>
  </si>
  <si>
    <t xml:space="preserve">  単位：％</t>
    <phoneticPr fontId="4"/>
  </si>
  <si>
    <t>[比例代表党派別得票率]</t>
  </si>
  <si>
    <t>政党</t>
    <rPh sb="0" eb="2">
      <t>セイトウ</t>
    </rPh>
    <phoneticPr fontId="4"/>
  </si>
  <si>
    <t xml:space="preserve">  日本</t>
    <rPh sb="2" eb="4">
      <t>ニホン</t>
    </rPh>
    <phoneticPr fontId="4"/>
  </si>
  <si>
    <t>　自由</t>
    <rPh sb="1" eb="3">
      <t>ジユウ</t>
    </rPh>
    <phoneticPr fontId="4"/>
  </si>
  <si>
    <t xml:space="preserve">  社会</t>
    <rPh sb="2" eb="4">
      <t>シャカイ</t>
    </rPh>
    <phoneticPr fontId="4"/>
  </si>
  <si>
    <t xml:space="preserve"> </t>
    <phoneticPr fontId="4"/>
  </si>
  <si>
    <t>総  数</t>
  </si>
  <si>
    <t>自由連合</t>
    <rPh sb="0" eb="2">
      <t>ジユウ</t>
    </rPh>
    <rPh sb="2" eb="4">
      <t>レンゴウ</t>
    </rPh>
    <phoneticPr fontId="4"/>
  </si>
  <si>
    <t xml:space="preserve"> 民主党</t>
  </si>
  <si>
    <t xml:space="preserve"> 保守党</t>
    <rPh sb="1" eb="4">
      <t>ホシュトウ</t>
    </rPh>
    <phoneticPr fontId="4"/>
  </si>
  <si>
    <t xml:space="preserve">  共産党</t>
    <phoneticPr fontId="4"/>
  </si>
  <si>
    <t xml:space="preserve"> 自由党</t>
    <rPh sb="1" eb="4">
      <t>ジユウトウ</t>
    </rPh>
    <phoneticPr fontId="4"/>
  </si>
  <si>
    <t>民主党</t>
    <rPh sb="0" eb="3">
      <t>ミンシュトウ</t>
    </rPh>
    <phoneticPr fontId="4"/>
  </si>
  <si>
    <t>公明党</t>
    <rPh sb="0" eb="3">
      <t>コウメイトウ</t>
    </rPh>
    <phoneticPr fontId="4"/>
  </si>
  <si>
    <t xml:space="preserve">  県  計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</si>
  <si>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</si>
  <si>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</si>
  <si>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</si>
  <si>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</si>
  <si>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</si>
  <si>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</si>
  <si>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</si>
  <si>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</si>
  <si>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</si>
  <si>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</si>
  <si>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</si>
  <si>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</si>
  <si>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</si>
  <si>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</si>
  <si>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</si>
  <si>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</si>
  <si>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</si>
  <si>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</si>
  <si>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</si>
  <si>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</si>
  <si>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</si>
  <si>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</si>
  <si>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</si>
  <si>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</si>
  <si>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</si>
  <si>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</si>
  <si>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</si>
  <si>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</si>
  <si>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</si>
  <si>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</si>
  <si>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</si>
  <si>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</si>
  <si>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</si>
  <si>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</si>
  <si>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</si>
  <si>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</si>
  <si>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</si>
  <si>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</si>
  <si>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</si>
  <si>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</si>
  <si>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</si>
  <si>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</si>
  <si>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</si>
  <si>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</si>
  <si>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 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</si>
  <si>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</si>
  <si>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</si>
  <si>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</si>
  <si>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</si>
  <si>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</si>
  <si>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資料：県市町村課</t>
  </si>
  <si>
    <t>Ｂ．参議院選挙比例代表</t>
  </si>
  <si>
    <t xml:space="preserve">       （平成10年［1998］ 7月12日）</t>
  </si>
  <si>
    <t xml:space="preserve"> 自由民主党</t>
  </si>
  <si>
    <t xml:space="preserve"> 自由党</t>
  </si>
  <si>
    <t>公 明</t>
  </si>
  <si>
    <t xml:space="preserve"> 日本共産党</t>
  </si>
  <si>
    <t>民主党</t>
  </si>
  <si>
    <t>社会民主党</t>
  </si>
  <si>
    <t>諸 派</t>
  </si>
  <si>
    <t>Ｖ-01 国機関の従業者数</t>
  </si>
  <si>
    <t>（公共企業体を除く）</t>
  </si>
  <si>
    <t xml:space="preserve">   単位：人</t>
    <phoneticPr fontId="4"/>
  </si>
  <si>
    <t xml:space="preserve"> 国機関の</t>
  </si>
  <si>
    <t xml:space="preserve">   国家公務従業者</t>
  </si>
  <si>
    <t xml:space="preserve">   国家公務以外の産業</t>
  </si>
  <si>
    <t xml:space="preserve"> 従業者総数</t>
  </si>
  <si>
    <t xml:space="preserve"> うち正職員</t>
  </si>
  <si>
    <t>昭和50年 1975. 5.15</t>
  </si>
  <si>
    <t>･･･</t>
  </si>
  <si>
    <t xml:space="preserve">    53   1978. 6.15</t>
  </si>
  <si>
    <t xml:space="preserve">    56   1981. 7. 1</t>
  </si>
  <si>
    <t xml:space="preserve">    61   1986. 7. 1</t>
  </si>
  <si>
    <t>平成 3年 1991. 7. 1</t>
  </si>
  <si>
    <t xml:space="preserve">    8   1996.10. 1</t>
    <phoneticPr fontId="4"/>
  </si>
  <si>
    <t>男</t>
  </si>
  <si>
    <t>女</t>
  </si>
  <si>
    <t>資料：総務庁統計局「事業所統計調査」</t>
  </si>
  <si>
    <t>Ｖ-02 地方公務員数（県職員）</t>
  </si>
  <si>
    <t xml:space="preserve">    （ 4月 1日現在）</t>
  </si>
  <si>
    <t xml:space="preserve"> 全職種総数</t>
  </si>
  <si>
    <t>高等学校</t>
  </si>
  <si>
    <t xml:space="preserve"> 小・中学校</t>
  </si>
  <si>
    <t xml:space="preserve"> 一般行政職</t>
  </si>
  <si>
    <t xml:space="preserve"> 技能労務職</t>
  </si>
  <si>
    <t xml:space="preserve"> 教育職</t>
  </si>
  <si>
    <t xml:space="preserve"> 警察職</t>
  </si>
  <si>
    <t xml:space="preserve"> その他</t>
  </si>
  <si>
    <t>昭和55年 1980</t>
  </si>
  <si>
    <t>　　60　 1985</t>
  </si>
  <si>
    <t>平成 2   1990</t>
  </si>
  <si>
    <t>　　 5　 1993</t>
  </si>
  <si>
    <t>　　 6　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</si>
  <si>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</si>
  <si>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</si>
  <si>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</si>
  <si>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</si>
  <si>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</si>
  <si>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>資料：自治省「地方公務員給与の実態」</t>
  </si>
  <si>
    <t xml:space="preserve"> 注）教育長を除く。</t>
    <phoneticPr fontId="4"/>
  </si>
  <si>
    <t>Ｖ-03 地方公務員数（市町村職員）</t>
  </si>
  <si>
    <t>－</t>
    <phoneticPr fontId="4"/>
  </si>
  <si>
    <t xml:space="preserve">       市</t>
  </si>
  <si>
    <t xml:space="preserve">       町村</t>
  </si>
  <si>
    <t xml:space="preserve">       一部事務組合</t>
  </si>
  <si>
    <t>Ｖ-04 市町村別職員数及び平均給料（報酬）月額</t>
  </si>
  <si>
    <t xml:space="preserve">   （ 4月 1日現在）</t>
    <phoneticPr fontId="4"/>
  </si>
  <si>
    <t>議長,副議長</t>
  </si>
  <si>
    <t xml:space="preserve">  全職種</t>
  </si>
  <si>
    <t xml:space="preserve">       うち一般行政職</t>
  </si>
  <si>
    <t xml:space="preserve"> 市町村長</t>
  </si>
  <si>
    <t>除く市町村</t>
  </si>
  <si>
    <t xml:space="preserve">  平均(注</t>
  </si>
  <si>
    <t xml:space="preserve"> の平均</t>
  </si>
  <si>
    <t>議会議員平</t>
  </si>
  <si>
    <t xml:space="preserve">  職員数</t>
  </si>
  <si>
    <t xml:space="preserve"> 平均年齢</t>
  </si>
  <si>
    <t xml:space="preserve"> 給料月額</t>
  </si>
  <si>
    <t xml:space="preserve"> 職員数</t>
  </si>
  <si>
    <t>均報酬月額</t>
  </si>
  <si>
    <t xml:space="preserve"> </t>
  </si>
  <si>
    <t>人</t>
  </si>
  <si>
    <t>歳</t>
  </si>
  <si>
    <t>円</t>
  </si>
  <si>
    <t>平成11年 1999</t>
  </si>
  <si>
    <t xml:space="preserve"> 太 地 町</t>
  </si>
  <si>
    <t>注）平成11年の給与改訂分を含まず。</t>
  </si>
  <si>
    <t>Ｖ-05 市町村別選挙人名簿登録者，議会議員条例定数</t>
  </si>
  <si>
    <t xml:space="preserve">    単位：人</t>
    <phoneticPr fontId="4"/>
  </si>
  <si>
    <t xml:space="preserve"> 2000.9.1</t>
    <phoneticPr fontId="4"/>
  </si>
  <si>
    <t xml:space="preserve"> 1995.9.2</t>
  </si>
  <si>
    <t xml:space="preserve"> 1997.9.2</t>
  </si>
  <si>
    <t xml:space="preserve"> 1998.9.2</t>
  </si>
  <si>
    <t xml:space="preserve"> 1999.9.2</t>
  </si>
  <si>
    <t>基準日現在</t>
    <rPh sb="0" eb="3">
      <t>キジュンビ</t>
    </rPh>
    <rPh sb="3" eb="5">
      <t>ゲンザイ</t>
    </rPh>
    <phoneticPr fontId="4"/>
  </si>
  <si>
    <t>市町村議会</t>
  </si>
  <si>
    <t xml:space="preserve"> 平成 7年</t>
  </si>
  <si>
    <t xml:space="preserve"> 平成 9年</t>
  </si>
  <si>
    <t xml:space="preserve"> 平成10年</t>
  </si>
  <si>
    <t xml:space="preserve"> 平成11年</t>
  </si>
  <si>
    <t xml:space="preserve"> 平成12年</t>
  </si>
  <si>
    <t>議員条例定数</t>
  </si>
  <si>
    <t>県  計</t>
  </si>
  <si>
    <t>衆議院一区</t>
  </si>
  <si>
    <t>－</t>
  </si>
  <si>
    <t xml:space="preserve">  〃  二区</t>
  </si>
  <si>
    <t xml:space="preserve">  〃  三区</t>
  </si>
  <si>
    <t xml:space="preserve">  Ｖ-06 市町村，選挙別有権者数及び投票率</t>
  </si>
  <si>
    <t>Ａ．衆議院議員選挙</t>
  </si>
  <si>
    <t xml:space="preserve">        （平成12年［2000］6月25日）</t>
    <phoneticPr fontId="4"/>
  </si>
  <si>
    <t>選挙当日</t>
  </si>
  <si>
    <t>有権者数</t>
  </si>
  <si>
    <t>投票者数</t>
  </si>
  <si>
    <t xml:space="preserve"> 投票率</t>
  </si>
  <si>
    <t>％</t>
  </si>
  <si>
    <t>県計</t>
  </si>
  <si>
    <t xml:space="preserve">  Ｖ-06 市町村，選挙別有権者数及び投票率－続き－</t>
  </si>
  <si>
    <t>Ｂ．参議院和歌山県選挙区選出議員補欠選挙</t>
  </si>
  <si>
    <t>（平成10年［1998］11月8日）</t>
  </si>
  <si>
    <t>Ｃ．県議会議員選挙</t>
  </si>
  <si>
    <t>（平成11年[1999] 4月11日）</t>
  </si>
  <si>
    <t xml:space="preserve">    7  1995. 4. 9</t>
  </si>
  <si>
    <t>無投票</t>
  </si>
  <si>
    <t>　－</t>
  </si>
  <si>
    <t>Ｄ．県知事選挙</t>
  </si>
  <si>
    <t>（平成12年［2000］ 9月3日）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</si>
</sst>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8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3" fillId="0" borderId="0" xfId="1" applyFont="1" applyProtection="1"/>
    <xf numFmtId="37" fontId="1" fillId="0" borderId="1" xfId="1" applyFont="1" applyBorder="1"/>
    <xf numFmtId="37" fontId="1" fillId="0" borderId="1" xfId="1" applyFont="1" applyBorder="1" applyAlignment="1" applyProtection="1">
      <alignment horizontal="left"/>
      <protection locked="0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 applyAlignment="1" applyProtection="1"/>
    <xf numFmtId="39" fontId="3" fillId="0" borderId="2" xfId="1" applyNumberFormat="1" applyFont="1" applyBorder="1" applyProtection="1"/>
    <xf numFmtId="39" fontId="3" fillId="0" borderId="0" xfId="1" applyNumberFormat="1" applyFont="1" applyProtection="1"/>
    <xf numFmtId="39" fontId="1" fillId="0" borderId="0" xfId="1" applyNumberFormat="1" applyFont="1" applyProtection="1">
      <protection locked="0"/>
    </xf>
    <xf numFmtId="39" fontId="1" fillId="0" borderId="2" xfId="1" applyNumberFormat="1" applyFont="1" applyBorder="1" applyProtection="1"/>
    <xf numFmtId="39" fontId="1" fillId="0" borderId="0" xfId="1" applyNumberFormat="1" applyFont="1" applyProtection="1"/>
    <xf numFmtId="37" fontId="1" fillId="0" borderId="5" xfId="1" applyFont="1" applyBorder="1"/>
    <xf numFmtId="37" fontId="1" fillId="0" borderId="0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2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Protection="1">
      <protection locked="0"/>
    </xf>
    <xf numFmtId="37" fontId="1" fillId="0" borderId="0" xfId="1" applyFont="1" applyProtection="1"/>
    <xf numFmtId="37" fontId="1" fillId="0" borderId="0" xfId="1" applyFont="1" applyAlignment="1" applyProtection="1">
      <alignment horizontal="right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1" fillId="0" borderId="0" xfId="1" applyFont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37" fontId="1" fillId="0" borderId="0" xfId="1" applyFont="1" applyBorder="1" applyProtection="1"/>
    <xf numFmtId="37" fontId="3" fillId="0" borderId="0" xfId="1" applyFont="1" applyBorder="1" applyProtection="1"/>
    <xf numFmtId="37" fontId="3" fillId="0" borderId="2" xfId="1" applyFont="1" applyBorder="1" applyProtection="1"/>
    <xf numFmtId="37" fontId="3" fillId="0" borderId="0" xfId="1" applyFont="1" applyAlignment="1" applyProtection="1">
      <alignment horizontal="right"/>
    </xf>
    <xf numFmtId="37" fontId="5" fillId="0" borderId="0" xfId="1" applyFont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center"/>
      <protection locked="0"/>
    </xf>
    <xf numFmtId="176" fontId="3" fillId="0" borderId="0" xfId="1" applyNumberFormat="1" applyFont="1" applyProtection="1"/>
    <xf numFmtId="176" fontId="1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176" fontId="1" fillId="0" borderId="1" xfId="1" applyNumberFormat="1" applyFont="1" applyBorder="1" applyProtection="1"/>
    <xf numFmtId="37" fontId="3" fillId="0" borderId="1" xfId="1" applyFont="1" applyBorder="1" applyProtection="1"/>
    <xf numFmtId="37" fontId="1" fillId="0" borderId="1" xfId="1" applyFont="1" applyBorder="1" applyProtection="1">
      <protection locked="0"/>
    </xf>
    <xf numFmtId="37" fontId="1" fillId="0" borderId="0" xfId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left" vertical="center"/>
    </xf>
    <xf numFmtId="37" fontId="1" fillId="0" borderId="0" xfId="1" applyFont="1" applyAlignment="1">
      <alignment vertical="center"/>
    </xf>
    <xf numFmtId="37" fontId="1" fillId="0" borderId="0" xfId="1" applyFont="1" applyAlignment="1">
      <alignment horizontal="right" vertical="center"/>
    </xf>
    <xf numFmtId="37" fontId="3" fillId="0" borderId="0" xfId="1" applyFont="1" applyAlignment="1" applyProtection="1">
      <alignment horizontal="left" vertical="center"/>
    </xf>
    <xf numFmtId="37" fontId="1" fillId="0" borderId="0" xfId="1" applyFont="1" applyBorder="1" applyAlignment="1">
      <alignment vertical="center"/>
    </xf>
    <xf numFmtId="37" fontId="1" fillId="0" borderId="0" xfId="1" applyFont="1" applyBorder="1" applyAlignment="1">
      <alignment horizontal="right" vertical="center"/>
    </xf>
    <xf numFmtId="37" fontId="1" fillId="0" borderId="1" xfId="1" applyFont="1" applyBorder="1" applyAlignment="1">
      <alignment vertical="center"/>
    </xf>
    <xf numFmtId="37" fontId="1" fillId="0" borderId="1" xfId="1" applyFont="1" applyBorder="1" applyAlignment="1" applyProtection="1">
      <alignment horizontal="right" vertical="center"/>
    </xf>
    <xf numFmtId="37" fontId="1" fillId="0" borderId="2" xfId="1" applyFont="1" applyBorder="1" applyAlignment="1">
      <alignment vertical="center"/>
    </xf>
    <xf numFmtId="37" fontId="1" fillId="0" borderId="3" xfId="1" applyFont="1" applyBorder="1" applyAlignment="1">
      <alignment vertical="center"/>
    </xf>
    <xf numFmtId="37" fontId="1" fillId="0" borderId="3" xfId="1" applyFont="1" applyBorder="1" applyAlignment="1">
      <alignment horizontal="right" vertical="center"/>
    </xf>
    <xf numFmtId="37" fontId="1" fillId="0" borderId="2" xfId="1" applyFont="1" applyBorder="1" applyAlignment="1" applyProtection="1">
      <alignment horizontal="left" vertical="center"/>
    </xf>
    <xf numFmtId="37" fontId="1" fillId="0" borderId="2" xfId="1" applyFont="1" applyBorder="1" applyAlignment="1" applyProtection="1">
      <alignment horizontal="center" vertical="center" shrinkToFit="1"/>
    </xf>
    <xf numFmtId="37" fontId="1" fillId="0" borderId="2" xfId="1" applyFont="1" applyBorder="1" applyAlignment="1" applyProtection="1">
      <alignment horizontal="right" vertical="center"/>
    </xf>
    <xf numFmtId="37" fontId="1" fillId="0" borderId="4" xfId="1" applyFont="1" applyBorder="1" applyAlignment="1" applyProtection="1">
      <alignment horizontal="left" vertical="center"/>
    </xf>
    <xf numFmtId="37" fontId="1" fillId="0" borderId="4" xfId="1" applyFont="1" applyBorder="1" applyAlignment="1" applyProtection="1">
      <alignment horizontal="center" vertical="center"/>
    </xf>
    <xf numFmtId="37" fontId="1" fillId="0" borderId="4" xfId="1" applyFont="1" applyBorder="1" applyAlignment="1" applyProtection="1">
      <alignment horizontal="right" vertical="center"/>
    </xf>
    <xf numFmtId="37" fontId="1" fillId="0" borderId="6" xfId="1" applyFont="1" applyBorder="1" applyAlignment="1">
      <alignment horizontal="right" vertical="center"/>
    </xf>
    <xf numFmtId="37" fontId="3" fillId="0" borderId="0" xfId="1" applyFont="1" applyAlignment="1" applyProtection="1">
      <alignment horizontal="center" vertical="center"/>
    </xf>
    <xf numFmtId="37" fontId="3" fillId="0" borderId="2" xfId="1" applyFont="1" applyBorder="1" applyAlignment="1" applyProtection="1">
      <alignment vertical="center"/>
    </xf>
    <xf numFmtId="37" fontId="3" fillId="0" borderId="0" xfId="1" applyFont="1" applyAlignment="1" applyProtection="1">
      <alignment vertical="center"/>
    </xf>
    <xf numFmtId="37" fontId="1" fillId="0" borderId="0" xfId="1" applyFont="1" applyAlignment="1" applyProtection="1">
      <alignment vertical="center"/>
      <protection locked="0"/>
    </xf>
    <xf numFmtId="37" fontId="1" fillId="0" borderId="2" xfId="1" applyFont="1" applyBorder="1" applyAlignment="1" applyProtection="1">
      <alignment horizontal="right" vertical="center"/>
      <protection locked="0"/>
    </xf>
    <xf numFmtId="37" fontId="1" fillId="0" borderId="2" xfId="1" applyFont="1" applyBorder="1" applyAlignment="1" applyProtection="1">
      <alignment vertical="center"/>
      <protection locked="0"/>
    </xf>
    <xf numFmtId="37" fontId="1" fillId="0" borderId="0" xfId="1" applyFont="1" applyAlignment="1" applyProtection="1">
      <alignment vertical="center"/>
    </xf>
    <xf numFmtId="37" fontId="1" fillId="0" borderId="4" xfId="1" applyFont="1" applyBorder="1" applyAlignment="1">
      <alignment vertical="center"/>
    </xf>
    <xf numFmtId="37" fontId="1" fillId="0" borderId="4" xfId="1" applyFont="1" applyBorder="1" applyAlignment="1">
      <alignment horizontal="right" vertical="center"/>
    </xf>
    <xf numFmtId="37" fontId="1" fillId="0" borderId="2" xfId="1" applyFont="1" applyBorder="1" applyAlignment="1">
      <alignment horizontal="right" vertical="center"/>
    </xf>
    <xf numFmtId="37" fontId="1" fillId="0" borderId="2" xfId="1" applyFont="1" applyBorder="1" applyAlignment="1" applyProtection="1">
      <alignment vertical="center"/>
    </xf>
    <xf numFmtId="37" fontId="1" fillId="0" borderId="5" xfId="1" applyFont="1" applyBorder="1" applyAlignment="1">
      <alignment vertical="center"/>
    </xf>
    <xf numFmtId="37" fontId="1" fillId="0" borderId="5" xfId="1" applyFont="1" applyBorder="1" applyAlignment="1">
      <alignment horizontal="right" vertical="center"/>
    </xf>
    <xf numFmtId="37" fontId="3" fillId="0" borderId="3" xfId="1" applyFont="1" applyBorder="1" applyProtection="1"/>
    <xf numFmtId="176" fontId="1" fillId="0" borderId="0" xfId="1" applyNumberFormat="1" applyFont="1" applyProtection="1"/>
    <xf numFmtId="37" fontId="3" fillId="0" borderId="5" xfId="1" applyFont="1" applyBorder="1" applyProtection="1"/>
    <xf numFmtId="177" fontId="3" fillId="0" borderId="0" xfId="1" applyNumberFormat="1" applyFont="1" applyProtection="1"/>
    <xf numFmtId="177" fontId="1" fillId="0" borderId="0" xfId="1" applyNumberFormat="1" applyFont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24"/>
  <sheetViews>
    <sheetView showGridLines="0" tabSelected="1" zoomScale="75" workbookViewId="0"/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8" x14ac:dyDescent="0.2">
      <c r="A1" s="1"/>
    </row>
    <row r="6" spans="1:18" x14ac:dyDescent="0.2">
      <c r="C6" s="3" t="s">
        <v>79</v>
      </c>
      <c r="E6" s="1" t="s">
        <v>80</v>
      </c>
    </row>
    <row r="7" spans="1:18" ht="18" thickBot="1" x14ac:dyDescent="0.25">
      <c r="B7" s="5"/>
      <c r="C7" s="5"/>
      <c r="D7" s="5"/>
      <c r="E7" s="5"/>
      <c r="F7" s="5"/>
      <c r="G7" s="5"/>
      <c r="H7" s="7" t="s">
        <v>81</v>
      </c>
      <c r="I7" s="22"/>
      <c r="J7" s="22"/>
      <c r="K7" s="22"/>
      <c r="L7" s="22"/>
      <c r="M7" s="22"/>
      <c r="N7" s="22"/>
      <c r="O7" s="22"/>
      <c r="P7" s="22"/>
      <c r="Q7" s="22"/>
    </row>
    <row r="8" spans="1:18" x14ac:dyDescent="0.2">
      <c r="C8" s="8"/>
      <c r="E8" s="9"/>
      <c r="F8" s="9"/>
      <c r="G8" s="9"/>
      <c r="H8" s="9"/>
      <c r="R8" s="22"/>
    </row>
    <row r="9" spans="1:18" x14ac:dyDescent="0.2">
      <c r="C9" s="13" t="s">
        <v>82</v>
      </c>
      <c r="D9" s="9"/>
      <c r="E9" s="23" t="s">
        <v>83</v>
      </c>
      <c r="F9" s="9"/>
      <c r="G9" s="23" t="s">
        <v>84</v>
      </c>
      <c r="H9" s="9"/>
      <c r="R9" s="22"/>
    </row>
    <row r="10" spans="1:18" x14ac:dyDescent="0.2">
      <c r="C10" s="11" t="s">
        <v>85</v>
      </c>
      <c r="D10" s="8"/>
      <c r="E10" s="8"/>
      <c r="F10" s="9"/>
      <c r="G10" s="8"/>
      <c r="H10" s="9"/>
      <c r="R10" s="22"/>
    </row>
    <row r="11" spans="1:18" x14ac:dyDescent="0.2">
      <c r="B11" s="9"/>
      <c r="C11" s="24"/>
      <c r="D11" s="14" t="s">
        <v>86</v>
      </c>
      <c r="E11" s="14" t="s">
        <v>85</v>
      </c>
      <c r="F11" s="14" t="s">
        <v>86</v>
      </c>
      <c r="G11" s="14" t="s">
        <v>85</v>
      </c>
      <c r="H11" s="14" t="s">
        <v>86</v>
      </c>
      <c r="R11" s="22"/>
    </row>
    <row r="12" spans="1:18" x14ac:dyDescent="0.2">
      <c r="C12" s="8"/>
    </row>
    <row r="13" spans="1:18" x14ac:dyDescent="0.2">
      <c r="B13" s="1" t="s">
        <v>87</v>
      </c>
      <c r="C13" s="25">
        <v>7559</v>
      </c>
      <c r="D13" s="26" t="s">
        <v>88</v>
      </c>
      <c r="E13" s="27">
        <v>2306</v>
      </c>
      <c r="F13" s="26" t="s">
        <v>88</v>
      </c>
      <c r="G13" s="28">
        <f>C13-E13</f>
        <v>5253</v>
      </c>
      <c r="H13" s="29" t="s">
        <v>88</v>
      </c>
    </row>
    <row r="14" spans="1:18" x14ac:dyDescent="0.2">
      <c r="B14" s="1" t="s">
        <v>89</v>
      </c>
      <c r="C14" s="25">
        <v>7343</v>
      </c>
      <c r="D14" s="26" t="s">
        <v>88</v>
      </c>
      <c r="E14" s="27">
        <v>2278</v>
      </c>
      <c r="F14" s="26" t="s">
        <v>88</v>
      </c>
      <c r="G14" s="28">
        <f>C14-E14</f>
        <v>5065</v>
      </c>
      <c r="H14" s="29" t="s">
        <v>88</v>
      </c>
    </row>
    <row r="15" spans="1:18" x14ac:dyDescent="0.2">
      <c r="B15" s="1" t="s">
        <v>90</v>
      </c>
      <c r="C15" s="25">
        <v>7443</v>
      </c>
      <c r="D15" s="26" t="s">
        <v>88</v>
      </c>
      <c r="E15" s="27">
        <v>2420</v>
      </c>
      <c r="F15" s="26" t="s">
        <v>88</v>
      </c>
      <c r="G15" s="28">
        <f>C15-E15</f>
        <v>5023</v>
      </c>
      <c r="H15" s="29" t="s">
        <v>88</v>
      </c>
    </row>
    <row r="16" spans="1:18" x14ac:dyDescent="0.2">
      <c r="C16" s="8"/>
    </row>
    <row r="17" spans="2:8" x14ac:dyDescent="0.2">
      <c r="B17" s="1" t="s">
        <v>91</v>
      </c>
      <c r="C17" s="25">
        <v>7195</v>
      </c>
      <c r="D17" s="26" t="s">
        <v>88</v>
      </c>
      <c r="E17" s="27">
        <v>2391</v>
      </c>
      <c r="F17" s="26" t="s">
        <v>88</v>
      </c>
      <c r="G17" s="28">
        <f>C17-E17</f>
        <v>4804</v>
      </c>
      <c r="H17" s="29" t="s">
        <v>88</v>
      </c>
    </row>
    <row r="18" spans="2:8" x14ac:dyDescent="0.2">
      <c r="B18" s="1" t="s">
        <v>92</v>
      </c>
      <c r="C18" s="25">
        <v>7334</v>
      </c>
      <c r="D18" s="26" t="s">
        <v>88</v>
      </c>
      <c r="E18" s="27">
        <v>2346</v>
      </c>
      <c r="F18" s="26" t="s">
        <v>88</v>
      </c>
      <c r="G18" s="28">
        <f>C18-E18</f>
        <v>4988</v>
      </c>
      <c r="H18" s="29" t="s">
        <v>88</v>
      </c>
    </row>
    <row r="19" spans="2:8" x14ac:dyDescent="0.2">
      <c r="B19" s="3" t="s">
        <v>93</v>
      </c>
      <c r="C19" s="30">
        <v>7689</v>
      </c>
      <c r="D19" s="31">
        <v>6415</v>
      </c>
      <c r="E19" s="31">
        <v>2336</v>
      </c>
      <c r="F19" s="31">
        <v>2237</v>
      </c>
      <c r="G19" s="4">
        <f>C19-E19</f>
        <v>5353</v>
      </c>
      <c r="H19" s="4">
        <f>D19-F19</f>
        <v>4178</v>
      </c>
    </row>
    <row r="20" spans="2:8" x14ac:dyDescent="0.2">
      <c r="C20" s="8"/>
    </row>
    <row r="21" spans="2:8" x14ac:dyDescent="0.2">
      <c r="B21" s="32" t="s">
        <v>94</v>
      </c>
      <c r="C21" s="25">
        <v>5598</v>
      </c>
      <c r="D21" s="27">
        <v>5127</v>
      </c>
      <c r="E21" s="27">
        <v>1919</v>
      </c>
      <c r="F21" s="27">
        <v>1906</v>
      </c>
      <c r="G21" s="28">
        <f>C21-E21</f>
        <v>3679</v>
      </c>
      <c r="H21" s="28">
        <f>D21-F21</f>
        <v>3221</v>
      </c>
    </row>
    <row r="22" spans="2:8" x14ac:dyDescent="0.2">
      <c r="B22" s="32" t="s">
        <v>95</v>
      </c>
      <c r="C22" s="33">
        <f>C19-C21</f>
        <v>2091</v>
      </c>
      <c r="D22" s="28">
        <f>D19-D21</f>
        <v>1288</v>
      </c>
      <c r="E22" s="28">
        <f>E19-E21</f>
        <v>417</v>
      </c>
      <c r="F22" s="28">
        <f>F19-F21</f>
        <v>331</v>
      </c>
      <c r="G22" s="28">
        <f>C22-E22</f>
        <v>1674</v>
      </c>
      <c r="H22" s="28">
        <f>D22-F22</f>
        <v>957</v>
      </c>
    </row>
    <row r="23" spans="2:8" ht="18" thickBot="1" x14ac:dyDescent="0.25">
      <c r="B23" s="5"/>
      <c r="C23" s="21"/>
      <c r="D23" s="5"/>
      <c r="E23" s="5"/>
      <c r="F23" s="5"/>
      <c r="G23" s="5"/>
      <c r="H23" s="5"/>
    </row>
    <row r="24" spans="2:8" x14ac:dyDescent="0.2">
      <c r="C24" s="1" t="s">
        <v>96</v>
      </c>
    </row>
  </sheetData>
  <phoneticPr fontId="2"/>
  <pageMargins left="0.26" right="0.37" top="0.6" bottom="0.53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K28" sqref="K28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3" width="12.125" style="2"/>
    <col min="4" max="11" width="13.375" style="2" customWidth="1"/>
    <col min="12" max="256" width="12.125" style="2"/>
    <col min="257" max="257" width="13.375" style="2" customWidth="1"/>
    <col min="258" max="258" width="15.875" style="2" customWidth="1"/>
    <col min="259" max="259" width="12.125" style="2"/>
    <col min="260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5" width="12.125" style="2"/>
    <col min="516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1" width="12.125" style="2"/>
    <col min="772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7" width="12.125" style="2"/>
    <col min="1028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3" width="12.125" style="2"/>
    <col min="1284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39" width="12.125" style="2"/>
    <col min="1540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5" width="12.125" style="2"/>
    <col min="1796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1" width="12.125" style="2"/>
    <col min="2052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7" width="12.125" style="2"/>
    <col min="2308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3" width="12.125" style="2"/>
    <col min="2564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19" width="12.125" style="2"/>
    <col min="2820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5" width="12.125" style="2"/>
    <col min="3076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1" width="12.125" style="2"/>
    <col min="3332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7" width="12.125" style="2"/>
    <col min="3588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3" width="12.125" style="2"/>
    <col min="3844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099" width="12.125" style="2"/>
    <col min="4100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5" width="12.125" style="2"/>
    <col min="4356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1" width="12.125" style="2"/>
    <col min="4612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7" width="12.125" style="2"/>
    <col min="4868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3" width="12.125" style="2"/>
    <col min="5124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79" width="12.125" style="2"/>
    <col min="5380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5" width="12.125" style="2"/>
    <col min="5636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1" width="12.125" style="2"/>
    <col min="5892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7" width="12.125" style="2"/>
    <col min="6148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3" width="12.125" style="2"/>
    <col min="6404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59" width="12.125" style="2"/>
    <col min="6660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5" width="12.125" style="2"/>
    <col min="6916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1" width="12.125" style="2"/>
    <col min="7172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7" width="12.125" style="2"/>
    <col min="7428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3" width="12.125" style="2"/>
    <col min="7684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39" width="12.125" style="2"/>
    <col min="7940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5" width="12.125" style="2"/>
    <col min="8196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1" width="12.125" style="2"/>
    <col min="8452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7" width="12.125" style="2"/>
    <col min="8708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3" width="12.125" style="2"/>
    <col min="8964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19" width="12.125" style="2"/>
    <col min="9220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5" width="12.125" style="2"/>
    <col min="9476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1" width="12.125" style="2"/>
    <col min="9732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7" width="12.125" style="2"/>
    <col min="9988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3" width="12.125" style="2"/>
    <col min="10244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499" width="12.125" style="2"/>
    <col min="10500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5" width="12.125" style="2"/>
    <col min="10756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1" width="12.125" style="2"/>
    <col min="11012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7" width="12.125" style="2"/>
    <col min="11268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3" width="12.125" style="2"/>
    <col min="11524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79" width="12.125" style="2"/>
    <col min="11780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5" width="12.125" style="2"/>
    <col min="12036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1" width="12.125" style="2"/>
    <col min="12292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7" width="12.125" style="2"/>
    <col min="12548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3" width="12.125" style="2"/>
    <col min="12804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59" width="12.125" style="2"/>
    <col min="13060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5" width="12.125" style="2"/>
    <col min="13316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1" width="12.125" style="2"/>
    <col min="13572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7" width="12.125" style="2"/>
    <col min="13828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3" width="12.125" style="2"/>
    <col min="14084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39" width="12.125" style="2"/>
    <col min="14340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5" width="12.125" style="2"/>
    <col min="14596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1" width="12.125" style="2"/>
    <col min="14852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7" width="12.125" style="2"/>
    <col min="15108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3" width="12.125" style="2"/>
    <col min="15364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19" width="12.125" style="2"/>
    <col min="15620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5" width="12.125" style="2"/>
    <col min="15876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1" width="12.125" style="2"/>
    <col min="16132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D6" s="3" t="s">
        <v>0</v>
      </c>
    </row>
    <row r="7" spans="1:11" x14ac:dyDescent="0.2">
      <c r="C7" s="3" t="s">
        <v>1</v>
      </c>
      <c r="D7" s="4"/>
      <c r="E7" s="4"/>
    </row>
    <row r="8" spans="1:11" ht="18" thickBot="1" x14ac:dyDescent="0.25">
      <c r="B8" s="5"/>
      <c r="C8" s="5"/>
      <c r="D8" s="5"/>
      <c r="E8" s="6" t="s">
        <v>2</v>
      </c>
      <c r="F8" s="5"/>
      <c r="G8" s="5"/>
      <c r="H8" s="5"/>
      <c r="I8" s="5"/>
      <c r="J8" s="5"/>
      <c r="K8" s="7" t="s">
        <v>3</v>
      </c>
    </row>
    <row r="9" spans="1:11" x14ac:dyDescent="0.2">
      <c r="C9" s="8"/>
      <c r="D9" s="9"/>
      <c r="E9" s="9"/>
      <c r="F9" s="9"/>
      <c r="G9" s="10" t="s">
        <v>4</v>
      </c>
      <c r="H9" s="9"/>
      <c r="I9" s="9"/>
      <c r="J9" s="9"/>
      <c r="K9" s="9"/>
    </row>
    <row r="10" spans="1:11" x14ac:dyDescent="0.2">
      <c r="C10" s="8"/>
      <c r="D10" s="11" t="s">
        <v>5</v>
      </c>
      <c r="E10" s="8"/>
      <c r="F10" s="8"/>
      <c r="G10" s="12" t="s">
        <v>6</v>
      </c>
      <c r="H10" s="13"/>
      <c r="I10" s="8" t="s">
        <v>7</v>
      </c>
      <c r="J10" s="8" t="s">
        <v>8</v>
      </c>
      <c r="K10" s="13" t="s">
        <v>9</v>
      </c>
    </row>
    <row r="11" spans="1:11" x14ac:dyDescent="0.2">
      <c r="B11" s="9"/>
      <c r="C11" s="14" t="s">
        <v>10</v>
      </c>
      <c r="D11" s="14" t="s">
        <v>11</v>
      </c>
      <c r="E11" s="14" t="s">
        <v>12</v>
      </c>
      <c r="F11" s="14" t="s">
        <v>13</v>
      </c>
      <c r="G11" s="15" t="s">
        <v>14</v>
      </c>
      <c r="H11" s="14" t="s">
        <v>15</v>
      </c>
      <c r="I11" s="14" t="s">
        <v>16</v>
      </c>
      <c r="J11" s="14" t="s">
        <v>16</v>
      </c>
      <c r="K11" s="14" t="s">
        <v>17</v>
      </c>
    </row>
    <row r="12" spans="1:11" x14ac:dyDescent="0.2">
      <c r="C12" s="8"/>
    </row>
    <row r="13" spans="1:11" x14ac:dyDescent="0.2">
      <c r="B13" s="3" t="s">
        <v>18</v>
      </c>
      <c r="C13" s="16">
        <f>SUM(D13:K13)</f>
        <v>100</v>
      </c>
      <c r="D13" s="17">
        <v>0.54321595569858938</v>
      </c>
      <c r="E13" s="17">
        <v>16.360570337673199</v>
      </c>
      <c r="F13" s="17">
        <v>5.7418708123032554</v>
      </c>
      <c r="G13" s="17">
        <v>13.03991855668693</v>
      </c>
      <c r="H13" s="17">
        <v>10.359792640010005</v>
      </c>
      <c r="I13" s="17">
        <v>27.111556626355355</v>
      </c>
      <c r="J13" s="17">
        <v>6.1270070168650967</v>
      </c>
      <c r="K13" s="17">
        <v>20.716068054407572</v>
      </c>
    </row>
    <row r="14" spans="1:11" x14ac:dyDescent="0.2">
      <c r="C14" s="8"/>
      <c r="D14" s="18"/>
      <c r="E14" s="18"/>
      <c r="I14" s="18"/>
      <c r="J14" s="18"/>
      <c r="K14" s="18"/>
    </row>
    <row r="15" spans="1:11" x14ac:dyDescent="0.2">
      <c r="B15" s="1" t="s">
        <v>19</v>
      </c>
      <c r="C15" s="19">
        <f t="shared" ref="C15:C21" si="0">SUM(D15:K15)</f>
        <v>99.999999999999986</v>
      </c>
      <c r="D15" s="20">
        <v>0.57217666758230512</v>
      </c>
      <c r="E15" s="20">
        <v>17.733385544210726</v>
      </c>
      <c r="F15" s="20">
        <v>3.9882876195931063</v>
      </c>
      <c r="G15" s="20">
        <v>15.539944243458542</v>
      </c>
      <c r="H15" s="20">
        <v>10.800638219531153</v>
      </c>
      <c r="I15" s="20">
        <v>20.295614870748857</v>
      </c>
      <c r="J15" s="20">
        <v>7.0560663000216257</v>
      </c>
      <c r="K15" s="20">
        <v>24.013886534853683</v>
      </c>
    </row>
    <row r="16" spans="1:11" x14ac:dyDescent="0.2">
      <c r="B16" s="1" t="s">
        <v>20</v>
      </c>
      <c r="C16" s="19">
        <f t="shared" si="0"/>
        <v>100</v>
      </c>
      <c r="D16" s="20">
        <v>0.70249723331569069</v>
      </c>
      <c r="E16" s="20">
        <v>21.147091372756581</v>
      </c>
      <c r="F16" s="20">
        <v>1.8476639561179811</v>
      </c>
      <c r="G16" s="20">
        <v>15.820622624260213</v>
      </c>
      <c r="H16" s="20">
        <v>9.4067266515902421</v>
      </c>
      <c r="I16" s="20">
        <v>26.170427753452341</v>
      </c>
      <c r="J16" s="20">
        <v>5.0233363806957607</v>
      </c>
      <c r="K16" s="20">
        <v>19.881634027811192</v>
      </c>
    </row>
    <row r="17" spans="2:11" x14ac:dyDescent="0.2">
      <c r="B17" s="1" t="s">
        <v>21</v>
      </c>
      <c r="C17" s="19">
        <f t="shared" si="0"/>
        <v>99.999999999999986</v>
      </c>
      <c r="D17" s="20">
        <v>0.75494104673848494</v>
      </c>
      <c r="E17" s="20">
        <v>24.586478921028075</v>
      </c>
      <c r="F17" s="20">
        <v>0.91186699465603516</v>
      </c>
      <c r="G17" s="20">
        <v>15.022478581728729</v>
      </c>
      <c r="H17" s="20">
        <v>9.1313936720671816</v>
      </c>
      <c r="I17" s="20">
        <v>27.780134023242002</v>
      </c>
      <c r="J17" s="20">
        <v>7.4476206633302233</v>
      </c>
      <c r="K17" s="20">
        <v>14.365086097209263</v>
      </c>
    </row>
    <row r="18" spans="2:11" x14ac:dyDescent="0.2">
      <c r="B18" s="1" t="s">
        <v>22</v>
      </c>
      <c r="C18" s="19">
        <f t="shared" si="0"/>
        <v>100</v>
      </c>
      <c r="D18" s="20">
        <v>0.57527539779681758</v>
      </c>
      <c r="E18" s="20">
        <v>13.953488372093023</v>
      </c>
      <c r="F18" s="20">
        <v>11.364749082007345</v>
      </c>
      <c r="G18" s="20">
        <v>8.7392900856793148</v>
      </c>
      <c r="H18" s="20">
        <v>12.870257037943697</v>
      </c>
      <c r="I18" s="20">
        <v>30.269277845777232</v>
      </c>
      <c r="J18" s="20">
        <v>5.1407588739290082</v>
      </c>
      <c r="K18" s="20">
        <v>17.086903304773564</v>
      </c>
    </row>
    <row r="19" spans="2:11" x14ac:dyDescent="0.2">
      <c r="B19" s="1" t="s">
        <v>23</v>
      </c>
      <c r="C19" s="19">
        <f t="shared" si="0"/>
        <v>100</v>
      </c>
      <c r="D19" s="20">
        <v>0.37450486136118116</v>
      </c>
      <c r="E19" s="20">
        <v>9.9603889088944904</v>
      </c>
      <c r="F19" s="20">
        <v>21.958948505581564</v>
      </c>
      <c r="G19" s="20">
        <v>12.243428159884767</v>
      </c>
      <c r="H19" s="20">
        <v>9.5066618653222896</v>
      </c>
      <c r="I19" s="20">
        <v>22.902412675549151</v>
      </c>
      <c r="J19" s="20">
        <v>3.9467050774216776</v>
      </c>
      <c r="K19" s="20">
        <v>19.106949945984873</v>
      </c>
    </row>
    <row r="20" spans="2:11" x14ac:dyDescent="0.2">
      <c r="B20" s="1" t="s">
        <v>24</v>
      </c>
      <c r="C20" s="19">
        <f t="shared" si="0"/>
        <v>100</v>
      </c>
      <c r="D20" s="20">
        <v>0.54802242194594941</v>
      </c>
      <c r="E20" s="20">
        <v>14.558607083581249</v>
      </c>
      <c r="F20" s="20">
        <v>6.9865029906366445</v>
      </c>
      <c r="G20" s="20">
        <v>10.594056305389408</v>
      </c>
      <c r="H20" s="20">
        <v>10.525162058059061</v>
      </c>
      <c r="I20" s="20">
        <v>27.535778035261327</v>
      </c>
      <c r="J20" s="20">
        <v>9.0815144208185892</v>
      </c>
      <c r="K20" s="20">
        <v>20.17035668430777</v>
      </c>
    </row>
    <row r="21" spans="2:11" x14ac:dyDescent="0.2">
      <c r="B21" s="1" t="s">
        <v>25</v>
      </c>
      <c r="C21" s="19">
        <f t="shared" si="0"/>
        <v>100</v>
      </c>
      <c r="D21" s="20">
        <v>0.67373027755384085</v>
      </c>
      <c r="E21" s="20">
        <v>15.265461246113093</v>
      </c>
      <c r="F21" s="20">
        <v>5.1019232983991705</v>
      </c>
      <c r="G21" s="20">
        <v>12.691466083150985</v>
      </c>
      <c r="H21" s="20">
        <v>13.440055280433031</v>
      </c>
      <c r="I21" s="20">
        <v>25.480824599792701</v>
      </c>
      <c r="J21" s="20">
        <v>8.4936081999308986</v>
      </c>
      <c r="K21" s="20">
        <v>18.852931014626282</v>
      </c>
    </row>
    <row r="22" spans="2:11" x14ac:dyDescent="0.2">
      <c r="C22" s="19"/>
      <c r="D22" s="20"/>
      <c r="E22" s="20"/>
      <c r="F22" s="20"/>
      <c r="G22" s="20"/>
      <c r="H22" s="20"/>
      <c r="I22" s="20"/>
      <c r="J22" s="20"/>
      <c r="K22" s="20"/>
    </row>
    <row r="23" spans="2:11" x14ac:dyDescent="0.2">
      <c r="B23" s="1" t="s">
        <v>26</v>
      </c>
      <c r="C23" s="19">
        <f t="shared" ref="C23:C31" si="1">SUM(D23:K23)</f>
        <v>100</v>
      </c>
      <c r="D23" s="20">
        <v>0.50217155266015201</v>
      </c>
      <c r="E23" s="20">
        <v>19.435396308360477</v>
      </c>
      <c r="F23" s="20">
        <v>2.9315960912052117</v>
      </c>
      <c r="G23" s="20">
        <v>9.2155266015200876</v>
      </c>
      <c r="H23" s="20">
        <v>10.124864277958741</v>
      </c>
      <c r="I23" s="20">
        <v>36.142779587404995</v>
      </c>
      <c r="J23" s="20">
        <v>4.1530944625407162</v>
      </c>
      <c r="K23" s="20">
        <v>17.494571118349619</v>
      </c>
    </row>
    <row r="24" spans="2:11" x14ac:dyDescent="0.2">
      <c r="B24" s="1" t="s">
        <v>27</v>
      </c>
      <c r="C24" s="19">
        <f t="shared" si="1"/>
        <v>100</v>
      </c>
      <c r="D24" s="20">
        <v>0.45402951191827468</v>
      </c>
      <c r="E24" s="20">
        <v>16.821793416572078</v>
      </c>
      <c r="F24" s="20">
        <v>2.3155505107832011</v>
      </c>
      <c r="G24" s="20">
        <v>10.896708286038592</v>
      </c>
      <c r="H24" s="20">
        <v>9.5800227014755954</v>
      </c>
      <c r="I24" s="20">
        <v>35.527809307604997</v>
      </c>
      <c r="J24" s="20">
        <v>3.2690124858115781</v>
      </c>
      <c r="K24" s="20">
        <v>21.13507377979569</v>
      </c>
    </row>
    <row r="25" spans="2:11" x14ac:dyDescent="0.2">
      <c r="B25" s="1" t="s">
        <v>28</v>
      </c>
      <c r="C25" s="19">
        <f t="shared" si="1"/>
        <v>100.00000000000001</v>
      </c>
      <c r="D25" s="20">
        <v>0.55391432791728212</v>
      </c>
      <c r="E25" s="20">
        <v>10.893648449039881</v>
      </c>
      <c r="F25" s="20">
        <v>2.9911373707533233</v>
      </c>
      <c r="G25" s="20">
        <v>9.4165435745937955</v>
      </c>
      <c r="H25" s="20">
        <v>6.0930576070901035</v>
      </c>
      <c r="I25" s="20">
        <v>52.437223042836045</v>
      </c>
      <c r="J25" s="20">
        <v>1.7355982274741506</v>
      </c>
      <c r="K25" s="20">
        <v>15.878877400295421</v>
      </c>
    </row>
    <row r="26" spans="2:11" x14ac:dyDescent="0.2">
      <c r="B26" s="1" t="s">
        <v>29</v>
      </c>
      <c r="C26" s="19">
        <f t="shared" si="1"/>
        <v>100</v>
      </c>
      <c r="D26" s="20">
        <v>0.4498364231188659</v>
      </c>
      <c r="E26" s="20">
        <v>20.338058887677207</v>
      </c>
      <c r="F26" s="20">
        <v>1.5948745910577971</v>
      </c>
      <c r="G26" s="20">
        <v>13.454198473282442</v>
      </c>
      <c r="H26" s="20">
        <v>10.155398037077425</v>
      </c>
      <c r="I26" s="20">
        <v>31.788440567066523</v>
      </c>
      <c r="J26" s="20">
        <v>5.5343511450381682</v>
      </c>
      <c r="K26" s="20">
        <v>16.68484187568157</v>
      </c>
    </row>
    <row r="27" spans="2:11" x14ac:dyDescent="0.2">
      <c r="B27" s="1" t="s">
        <v>30</v>
      </c>
      <c r="C27" s="19">
        <f t="shared" si="1"/>
        <v>100</v>
      </c>
      <c r="D27" s="20">
        <v>0.43367063271433332</v>
      </c>
      <c r="E27" s="20">
        <v>19.882130545980207</v>
      </c>
      <c r="F27" s="20">
        <v>1.3677304570221283</v>
      </c>
      <c r="G27" s="20">
        <v>9.6074724785944632</v>
      </c>
      <c r="H27" s="20">
        <v>8.5288557767152238</v>
      </c>
      <c r="I27" s="20">
        <v>39.241632380740576</v>
      </c>
      <c r="J27" s="20">
        <v>3.6806404981652401</v>
      </c>
      <c r="K27" s="20">
        <v>17.257867230067831</v>
      </c>
    </row>
    <row r="28" spans="2:11" x14ac:dyDescent="0.2">
      <c r="B28" s="1" t="s">
        <v>31</v>
      </c>
      <c r="C28" s="19">
        <f t="shared" si="1"/>
        <v>100</v>
      </c>
      <c r="D28" s="20">
        <v>0.46315789473684216</v>
      </c>
      <c r="E28" s="20">
        <v>17.663157894736841</v>
      </c>
      <c r="F28" s="20">
        <v>1.6</v>
      </c>
      <c r="G28" s="20">
        <v>10.905263157894737</v>
      </c>
      <c r="H28" s="20">
        <v>8.0631578947368414</v>
      </c>
      <c r="I28" s="20">
        <v>41.242105263157896</v>
      </c>
      <c r="J28" s="20">
        <v>4.5473684210526315</v>
      </c>
      <c r="K28" s="20">
        <v>15.51578947368421</v>
      </c>
    </row>
    <row r="29" spans="2:11" x14ac:dyDescent="0.2">
      <c r="B29" s="1" t="s">
        <v>32</v>
      </c>
      <c r="C29" s="19">
        <f t="shared" si="1"/>
        <v>100</v>
      </c>
      <c r="D29" s="20">
        <v>0.48626306831996113</v>
      </c>
      <c r="E29" s="20">
        <v>16.75176270362266</v>
      </c>
      <c r="F29" s="20">
        <v>1.4831023583758813</v>
      </c>
      <c r="G29" s="20">
        <v>10.235837588135182</v>
      </c>
      <c r="H29" s="20">
        <v>8.8499878434232926</v>
      </c>
      <c r="I29" s="20">
        <v>39.144176999756866</v>
      </c>
      <c r="J29" s="20">
        <v>4.8869438366156093</v>
      </c>
      <c r="K29" s="20">
        <v>18.161925601750546</v>
      </c>
    </row>
    <row r="30" spans="2:11" x14ac:dyDescent="0.2">
      <c r="B30" s="1" t="s">
        <v>33</v>
      </c>
      <c r="C30" s="19">
        <f t="shared" si="1"/>
        <v>100</v>
      </c>
      <c r="D30" s="20">
        <v>0.59971538930676971</v>
      </c>
      <c r="E30" s="20">
        <v>22.697702785118924</v>
      </c>
      <c r="F30" s="20">
        <v>2.0126041878430576</v>
      </c>
      <c r="G30" s="20">
        <v>11.465745070136206</v>
      </c>
      <c r="H30" s="20">
        <v>9.676763569831266</v>
      </c>
      <c r="I30" s="20">
        <v>26.346818459036392</v>
      </c>
      <c r="J30" s="20">
        <v>5.6718845293758893</v>
      </c>
      <c r="K30" s="20">
        <v>21.528766009351493</v>
      </c>
    </row>
    <row r="31" spans="2:11" x14ac:dyDescent="0.2">
      <c r="B31" s="1" t="s">
        <v>34</v>
      </c>
      <c r="C31" s="19">
        <f t="shared" si="1"/>
        <v>100</v>
      </c>
      <c r="D31" s="20">
        <v>0.65663036515054451</v>
      </c>
      <c r="E31" s="20">
        <v>22.859278240444159</v>
      </c>
      <c r="F31" s="20">
        <v>2.1353833013025838</v>
      </c>
      <c r="G31" s="20">
        <v>13.036515054452275</v>
      </c>
      <c r="H31" s="20">
        <v>9.8761477685244508</v>
      </c>
      <c r="I31" s="20">
        <v>22.52829382874226</v>
      </c>
      <c r="J31" s="20">
        <v>5.9683963271407219</v>
      </c>
      <c r="K31" s="20">
        <v>22.939355114243007</v>
      </c>
    </row>
    <row r="32" spans="2:11" x14ac:dyDescent="0.2">
      <c r="C32" s="19"/>
      <c r="D32" s="20"/>
      <c r="E32" s="20"/>
      <c r="F32" s="20"/>
      <c r="G32" s="20"/>
      <c r="H32" s="20"/>
      <c r="I32" s="20"/>
      <c r="J32" s="20"/>
      <c r="K32" s="20"/>
    </row>
    <row r="33" spans="2:11" x14ac:dyDescent="0.2">
      <c r="B33" s="1" t="s">
        <v>35</v>
      </c>
      <c r="C33" s="19">
        <f>SUM(D33:K33)</f>
        <v>100</v>
      </c>
      <c r="D33" s="20">
        <v>0.43835616438356162</v>
      </c>
      <c r="E33" s="20">
        <v>17.881278538812786</v>
      </c>
      <c r="F33" s="20">
        <v>1.5890410958904109</v>
      </c>
      <c r="G33" s="20">
        <v>11.196347031963469</v>
      </c>
      <c r="H33" s="20">
        <v>8.3561643835616444</v>
      </c>
      <c r="I33" s="20">
        <v>44.146118721461185</v>
      </c>
      <c r="J33" s="20">
        <v>4.0273972602739727</v>
      </c>
      <c r="K33" s="20">
        <v>12.365296803652969</v>
      </c>
    </row>
    <row r="34" spans="2:11" x14ac:dyDescent="0.2">
      <c r="B34" s="1" t="s">
        <v>36</v>
      </c>
      <c r="C34" s="19">
        <f>SUM(D34:K34)</f>
        <v>100</v>
      </c>
      <c r="D34" s="20">
        <v>0.78209277238403452</v>
      </c>
      <c r="E34" s="20">
        <v>20.253505933117584</v>
      </c>
      <c r="F34" s="20">
        <v>1.3214670981661272</v>
      </c>
      <c r="G34" s="20">
        <v>12.621359223300971</v>
      </c>
      <c r="H34" s="20">
        <v>9.9649406688241644</v>
      </c>
      <c r="I34" s="20">
        <v>30.771305285868394</v>
      </c>
      <c r="J34" s="20">
        <v>5.919633225458468</v>
      </c>
      <c r="K34" s="20">
        <v>18.36569579288026</v>
      </c>
    </row>
    <row r="35" spans="2:11" x14ac:dyDescent="0.2">
      <c r="B35" s="1" t="s">
        <v>37</v>
      </c>
      <c r="C35" s="19">
        <f>SUM(D35:K35)</f>
        <v>100</v>
      </c>
      <c r="D35" s="20">
        <v>0.43528728961114332</v>
      </c>
      <c r="E35" s="20">
        <v>18.427161926871737</v>
      </c>
      <c r="F35" s="20">
        <v>1.1607661056297156</v>
      </c>
      <c r="G35" s="20">
        <v>10.24376088218224</v>
      </c>
      <c r="H35" s="20">
        <v>7.7190946024376093</v>
      </c>
      <c r="I35" s="20">
        <v>39.582124201973301</v>
      </c>
      <c r="J35" s="20">
        <v>6.065002901915264</v>
      </c>
      <c r="K35" s="20">
        <v>16.366802089378989</v>
      </c>
    </row>
    <row r="36" spans="2:11" x14ac:dyDescent="0.2">
      <c r="B36" s="1" t="s">
        <v>38</v>
      </c>
      <c r="C36" s="19">
        <f>SUM(D36:K36)</f>
        <v>100.00000000000001</v>
      </c>
      <c r="D36" s="20">
        <v>0.6875477463712758</v>
      </c>
      <c r="E36" s="20">
        <v>16.042780748663102</v>
      </c>
      <c r="F36" s="20">
        <v>1.1841100076394193</v>
      </c>
      <c r="G36" s="20">
        <v>6.0351413292589768</v>
      </c>
      <c r="H36" s="20">
        <v>10.771581359816654</v>
      </c>
      <c r="I36" s="20">
        <v>49.388846447669977</v>
      </c>
      <c r="J36" s="20">
        <v>4.0106951871657754</v>
      </c>
      <c r="K36" s="20">
        <v>11.879297173414821</v>
      </c>
    </row>
    <row r="37" spans="2:11" x14ac:dyDescent="0.2">
      <c r="B37" s="1" t="s">
        <v>39</v>
      </c>
      <c r="C37" s="19">
        <f>SUM(D37:K37)</f>
        <v>100</v>
      </c>
      <c r="D37" s="20">
        <v>0</v>
      </c>
      <c r="E37" s="20">
        <v>3.7117903930131009</v>
      </c>
      <c r="F37" s="20">
        <v>0.65502183406113534</v>
      </c>
      <c r="G37" s="20">
        <v>1.7467248908296942</v>
      </c>
      <c r="H37" s="20">
        <v>4.3668122270742353</v>
      </c>
      <c r="I37" s="20">
        <v>72.052401746724897</v>
      </c>
      <c r="J37" s="20">
        <v>0.87336244541484709</v>
      </c>
      <c r="K37" s="20">
        <v>16.593886462882097</v>
      </c>
    </row>
    <row r="38" spans="2:11" x14ac:dyDescent="0.2">
      <c r="C38" s="19"/>
      <c r="D38" s="20"/>
      <c r="E38" s="20"/>
      <c r="F38" s="20"/>
      <c r="G38" s="20"/>
      <c r="H38" s="20"/>
      <c r="I38" s="20"/>
      <c r="J38" s="20"/>
      <c r="K38" s="20"/>
    </row>
    <row r="39" spans="2:11" x14ac:dyDescent="0.2">
      <c r="B39" s="1" t="s">
        <v>40</v>
      </c>
      <c r="C39" s="19">
        <f>SUM(D39:K39)</f>
        <v>99.999999999999986</v>
      </c>
      <c r="D39" s="20">
        <v>0.40583386176284086</v>
      </c>
      <c r="E39" s="20">
        <v>12.897907419150284</v>
      </c>
      <c r="F39" s="20">
        <v>7.9898541534559291</v>
      </c>
      <c r="G39" s="20">
        <v>13.709575142675966</v>
      </c>
      <c r="H39" s="20">
        <v>13.544705136334814</v>
      </c>
      <c r="I39" s="20">
        <v>27.774254914394419</v>
      </c>
      <c r="J39" s="20">
        <v>4.3500317057704505</v>
      </c>
      <c r="K39" s="20">
        <v>19.327837666455295</v>
      </c>
    </row>
    <row r="40" spans="2:11" x14ac:dyDescent="0.2">
      <c r="B40" s="1" t="s">
        <v>41</v>
      </c>
      <c r="C40" s="19">
        <f>SUM(D40:K40)</f>
        <v>100</v>
      </c>
      <c r="D40" s="20">
        <v>0.5104305370616955</v>
      </c>
      <c r="E40" s="20">
        <v>9.8313359964491802</v>
      </c>
      <c r="F40" s="20">
        <v>10.918774966711052</v>
      </c>
      <c r="G40" s="20">
        <v>10.474922325787839</v>
      </c>
      <c r="H40" s="20">
        <v>8.0337328007101636</v>
      </c>
      <c r="I40" s="20">
        <v>23.102529960053261</v>
      </c>
      <c r="J40" s="20">
        <v>3.1735463826009767</v>
      </c>
      <c r="K40" s="20">
        <v>33.954727030625833</v>
      </c>
    </row>
    <row r="41" spans="2:11" x14ac:dyDescent="0.2">
      <c r="B41" s="1" t="s">
        <v>42</v>
      </c>
      <c r="C41" s="19">
        <f>SUM(D41:K41)</f>
        <v>100</v>
      </c>
      <c r="D41" s="20">
        <v>0.46696882296387865</v>
      </c>
      <c r="E41" s="20">
        <v>11.893970608432907</v>
      </c>
      <c r="F41" s="20">
        <v>8.4741106990797963</v>
      </c>
      <c r="G41" s="20">
        <v>11.550611179782996</v>
      </c>
      <c r="H41" s="20">
        <v>12.745501991484687</v>
      </c>
      <c r="I41" s="20">
        <v>33.800302156297214</v>
      </c>
      <c r="J41" s="20">
        <v>3.5572036808130751</v>
      </c>
      <c r="K41" s="20">
        <v>17.511330861145446</v>
      </c>
    </row>
    <row r="42" spans="2:11" x14ac:dyDescent="0.2">
      <c r="B42" s="1" t="s">
        <v>43</v>
      </c>
      <c r="C42" s="19">
        <f>SUM(D42:K42)</f>
        <v>100.00000000000001</v>
      </c>
      <c r="D42" s="20">
        <v>0.32490974729241878</v>
      </c>
      <c r="E42" s="20">
        <v>11.606498194945848</v>
      </c>
      <c r="F42" s="20">
        <v>7.4729241877256314</v>
      </c>
      <c r="G42" s="20">
        <v>10.758122743682311</v>
      </c>
      <c r="H42" s="20">
        <v>10.974729241877256</v>
      </c>
      <c r="I42" s="20">
        <v>36.281588447653426</v>
      </c>
      <c r="J42" s="20">
        <v>3.1588447653429599</v>
      </c>
      <c r="K42" s="20">
        <v>19.422382671480147</v>
      </c>
    </row>
    <row r="43" spans="2:11" x14ac:dyDescent="0.2">
      <c r="B43" s="1" t="s">
        <v>44</v>
      </c>
      <c r="C43" s="19">
        <f>SUM(D43:K43)</f>
        <v>100</v>
      </c>
      <c r="D43" s="20">
        <v>8.815750808110491E-2</v>
      </c>
      <c r="E43" s="20">
        <v>7.9929473993535112</v>
      </c>
      <c r="F43" s="20">
        <v>7.199529826623567</v>
      </c>
      <c r="G43" s="20">
        <v>12.018806935057302</v>
      </c>
      <c r="H43" s="20">
        <v>8.7569791360564206</v>
      </c>
      <c r="I43" s="20">
        <v>42.344989714957393</v>
      </c>
      <c r="J43" s="20">
        <v>2.4977960622979722</v>
      </c>
      <c r="K43" s="20">
        <v>19.100793417572731</v>
      </c>
    </row>
    <row r="44" spans="2:11" x14ac:dyDescent="0.2">
      <c r="C44" s="19"/>
      <c r="D44" s="20"/>
      <c r="E44" s="20"/>
      <c r="F44" s="20"/>
      <c r="G44" s="20"/>
      <c r="H44" s="20"/>
      <c r="I44" s="20"/>
      <c r="J44" s="20"/>
      <c r="K44" s="20"/>
    </row>
    <row r="45" spans="2:11" x14ac:dyDescent="0.2">
      <c r="B45" s="1" t="s">
        <v>45</v>
      </c>
      <c r="C45" s="19">
        <f t="shared" ref="C45:C54" si="2">SUM(D45:K45)</f>
        <v>100</v>
      </c>
      <c r="D45" s="20">
        <v>0.5669886602267955</v>
      </c>
      <c r="E45" s="20">
        <v>12.935741285174295</v>
      </c>
      <c r="F45" s="20">
        <v>12.914741705165897</v>
      </c>
      <c r="G45" s="20">
        <v>9.5128097438051249</v>
      </c>
      <c r="H45" s="20">
        <v>11.108777824443511</v>
      </c>
      <c r="I45" s="20">
        <v>31.877362452750944</v>
      </c>
      <c r="J45" s="20">
        <v>4.5989080218395628</v>
      </c>
      <c r="K45" s="20">
        <v>16.48467030659387</v>
      </c>
    </row>
    <row r="46" spans="2:11" x14ac:dyDescent="0.2">
      <c r="B46" s="1" t="s">
        <v>46</v>
      </c>
      <c r="C46" s="19">
        <f t="shared" si="2"/>
        <v>100</v>
      </c>
      <c r="D46" s="20">
        <v>0.53563111318118306</v>
      </c>
      <c r="E46" s="20">
        <v>11.061946902654867</v>
      </c>
      <c r="F46" s="20">
        <v>14.741499767116908</v>
      </c>
      <c r="G46" s="20">
        <v>13.460642757335817</v>
      </c>
      <c r="H46" s="20">
        <v>10.037261294829996</v>
      </c>
      <c r="I46" s="20">
        <v>32.137866790870987</v>
      </c>
      <c r="J46" s="20">
        <v>4.7042384722869119</v>
      </c>
      <c r="K46" s="20">
        <v>13.320912901723334</v>
      </c>
    </row>
    <row r="47" spans="2:11" x14ac:dyDescent="0.2">
      <c r="B47" s="1" t="s">
        <v>47</v>
      </c>
      <c r="C47" s="19">
        <f t="shared" si="2"/>
        <v>100.00000000000001</v>
      </c>
      <c r="D47" s="20">
        <v>0.60013336296954878</v>
      </c>
      <c r="E47" s="20">
        <v>10.780173371860414</v>
      </c>
      <c r="F47" s="20">
        <v>16.225827961769284</v>
      </c>
      <c r="G47" s="20">
        <v>8.1129139808846418</v>
      </c>
      <c r="H47" s="20">
        <v>11.202489442098244</v>
      </c>
      <c r="I47" s="20">
        <v>31.118026228050677</v>
      </c>
      <c r="J47" s="20">
        <v>3.3563014003111804</v>
      </c>
      <c r="K47" s="20">
        <v>18.604134252056014</v>
      </c>
    </row>
    <row r="48" spans="2:11" x14ac:dyDescent="0.2">
      <c r="B48" s="1" t="s">
        <v>48</v>
      </c>
      <c r="C48" s="19">
        <f t="shared" si="2"/>
        <v>100</v>
      </c>
      <c r="D48" s="20">
        <v>0.34610630407911003</v>
      </c>
      <c r="E48" s="20">
        <v>10.531520395550062</v>
      </c>
      <c r="F48" s="20">
        <v>16.786155747836837</v>
      </c>
      <c r="G48" s="20">
        <v>9.938195302843015</v>
      </c>
      <c r="H48" s="20">
        <v>9.8640296662546358</v>
      </c>
      <c r="I48" s="20">
        <v>29.221260815822003</v>
      </c>
      <c r="J48" s="20">
        <v>4.0296662546353526</v>
      </c>
      <c r="K48" s="20">
        <v>19.283065512978986</v>
      </c>
    </row>
    <row r="49" spans="2:11" x14ac:dyDescent="0.2">
      <c r="B49" s="1" t="s">
        <v>49</v>
      </c>
      <c r="C49" s="19">
        <f t="shared" si="2"/>
        <v>100</v>
      </c>
      <c r="D49" s="20">
        <v>0.43695380774032461</v>
      </c>
      <c r="E49" s="20">
        <v>9.6129837702871406</v>
      </c>
      <c r="F49" s="20">
        <v>15.980024968789014</v>
      </c>
      <c r="G49" s="20">
        <v>12.109862671660425</v>
      </c>
      <c r="H49" s="20">
        <v>9.4257178526841443</v>
      </c>
      <c r="I49" s="20">
        <v>33.083645443196005</v>
      </c>
      <c r="J49" s="20">
        <v>3.5580524344569286</v>
      </c>
      <c r="K49" s="20">
        <v>15.792759051186017</v>
      </c>
    </row>
    <row r="50" spans="2:11" x14ac:dyDescent="0.2">
      <c r="B50" s="1" t="s">
        <v>50</v>
      </c>
      <c r="C50" s="19">
        <f t="shared" si="2"/>
        <v>100</v>
      </c>
      <c r="D50" s="20">
        <v>6.5789473684210523E-2</v>
      </c>
      <c r="E50" s="20">
        <v>7.3684210526315779</v>
      </c>
      <c r="F50" s="20">
        <v>16.578947368421051</v>
      </c>
      <c r="G50" s="20">
        <v>8.9473684210526319</v>
      </c>
      <c r="H50" s="20">
        <v>9.8684210526315788</v>
      </c>
      <c r="I50" s="20">
        <v>36.315789473684212</v>
      </c>
      <c r="J50" s="20">
        <v>2.3684210526315792</v>
      </c>
      <c r="K50" s="20">
        <v>18.486842105263158</v>
      </c>
    </row>
    <row r="51" spans="2:11" x14ac:dyDescent="0.2">
      <c r="B51" s="1" t="s">
        <v>51</v>
      </c>
      <c r="C51" s="19">
        <f t="shared" si="2"/>
        <v>99.999999999999986</v>
      </c>
      <c r="D51" s="20">
        <v>0.19710906701708278</v>
      </c>
      <c r="E51" s="20">
        <v>9.9211563731931669</v>
      </c>
      <c r="F51" s="20">
        <v>10.939553219448095</v>
      </c>
      <c r="G51" s="20">
        <v>11.300919842312746</v>
      </c>
      <c r="H51" s="20">
        <v>9.1984231274638635</v>
      </c>
      <c r="I51" s="20">
        <v>32.588699080157681</v>
      </c>
      <c r="J51" s="20">
        <v>3.7122207621550594</v>
      </c>
      <c r="K51" s="20">
        <v>22.141918528252301</v>
      </c>
    </row>
    <row r="52" spans="2:11" x14ac:dyDescent="0.2">
      <c r="B52" s="1" t="s">
        <v>52</v>
      </c>
      <c r="C52" s="19">
        <f t="shared" si="2"/>
        <v>100.00000000000001</v>
      </c>
      <c r="D52" s="20">
        <v>0.28752156411730884</v>
      </c>
      <c r="E52" s="20">
        <v>7.8205865439907996</v>
      </c>
      <c r="F52" s="20">
        <v>11.75963197239793</v>
      </c>
      <c r="G52" s="20">
        <v>9.4019551466359967</v>
      </c>
      <c r="H52" s="20">
        <v>11.932144910868315</v>
      </c>
      <c r="I52" s="20">
        <v>40.02300172512939</v>
      </c>
      <c r="J52" s="20">
        <v>3.3927544565842438</v>
      </c>
      <c r="K52" s="20">
        <v>15.382403680276022</v>
      </c>
    </row>
    <row r="53" spans="2:11" x14ac:dyDescent="0.2">
      <c r="B53" s="1" t="s">
        <v>53</v>
      </c>
      <c r="C53" s="19">
        <f t="shared" si="2"/>
        <v>100</v>
      </c>
      <c r="D53" s="20">
        <v>0.45014629754670271</v>
      </c>
      <c r="E53" s="20">
        <v>11.073598919648886</v>
      </c>
      <c r="F53" s="20">
        <v>10.330857528696827</v>
      </c>
      <c r="G53" s="20">
        <v>11.478730587440918</v>
      </c>
      <c r="H53" s="20">
        <v>10.308350213819491</v>
      </c>
      <c r="I53" s="20">
        <v>33.625928426738689</v>
      </c>
      <c r="J53" s="20">
        <v>5.7843799234751296</v>
      </c>
      <c r="K53" s="20">
        <v>16.948008102633356</v>
      </c>
    </row>
    <row r="54" spans="2:11" x14ac:dyDescent="0.2">
      <c r="B54" s="1" t="s">
        <v>54</v>
      </c>
      <c r="C54" s="19">
        <f t="shared" si="2"/>
        <v>100</v>
      </c>
      <c r="D54" s="20">
        <v>0.26399155227032733</v>
      </c>
      <c r="E54" s="20">
        <v>9.468497008095742</v>
      </c>
      <c r="F54" s="20">
        <v>17.1770503343893</v>
      </c>
      <c r="G54" s="20">
        <v>8.201337557198169</v>
      </c>
      <c r="H54" s="20">
        <v>10.436466033086941</v>
      </c>
      <c r="I54" s="20">
        <v>34.723688841957056</v>
      </c>
      <c r="J54" s="20">
        <v>3.6430834213305174</v>
      </c>
      <c r="K54" s="20">
        <v>16.085885251671947</v>
      </c>
    </row>
    <row r="55" spans="2:11" x14ac:dyDescent="0.2">
      <c r="C55" s="19"/>
      <c r="D55" s="20"/>
      <c r="E55" s="20"/>
      <c r="F55" s="20"/>
      <c r="G55" s="20"/>
      <c r="H55" s="20"/>
      <c r="I55" s="20"/>
      <c r="J55" s="20"/>
      <c r="K55" s="20"/>
    </row>
    <row r="56" spans="2:11" x14ac:dyDescent="0.2">
      <c r="B56" s="1" t="s">
        <v>55</v>
      </c>
      <c r="C56" s="19">
        <f t="shared" ref="C56:C62" si="3">SUM(D56:K56)</f>
        <v>100</v>
      </c>
      <c r="D56" s="20">
        <v>0.50515255607193377</v>
      </c>
      <c r="E56" s="20">
        <v>12.376237623762377</v>
      </c>
      <c r="F56" s="20">
        <v>7.1428571428571423</v>
      </c>
      <c r="G56" s="20">
        <v>12.022630834512023</v>
      </c>
      <c r="H56" s="20">
        <v>10.466760961810467</v>
      </c>
      <c r="I56" s="20">
        <v>27.146898363305716</v>
      </c>
      <c r="J56" s="20">
        <v>6.8094564558496664</v>
      </c>
      <c r="K56" s="20">
        <v>23.530006061830672</v>
      </c>
    </row>
    <row r="57" spans="2:11" x14ac:dyDescent="0.2">
      <c r="B57" s="1" t="s">
        <v>56</v>
      </c>
      <c r="C57" s="19">
        <f t="shared" si="3"/>
        <v>100</v>
      </c>
      <c r="D57" s="20">
        <v>4.2211903756859431E-2</v>
      </c>
      <c r="E57" s="20">
        <v>9.7931616715913883</v>
      </c>
      <c r="F57" s="20">
        <v>4.7699451245251163</v>
      </c>
      <c r="G57" s="20">
        <v>10.38412832418742</v>
      </c>
      <c r="H57" s="20">
        <v>7.1760236386661038</v>
      </c>
      <c r="I57" s="20">
        <v>33.178556352891512</v>
      </c>
      <c r="J57" s="20">
        <v>4.6433094132545376</v>
      </c>
      <c r="K57" s="20">
        <v>30.012663571127057</v>
      </c>
    </row>
    <row r="58" spans="2:11" x14ac:dyDescent="0.2">
      <c r="B58" s="1" t="s">
        <v>57</v>
      </c>
      <c r="C58" s="19">
        <f t="shared" si="3"/>
        <v>100</v>
      </c>
      <c r="D58" s="20">
        <v>0.21108179419525064</v>
      </c>
      <c r="E58" s="20">
        <v>10.659630606860159</v>
      </c>
      <c r="F58" s="20">
        <v>8.2849604221635875</v>
      </c>
      <c r="G58" s="20">
        <v>10.606860158311346</v>
      </c>
      <c r="H58" s="20">
        <v>8.8654353562005284</v>
      </c>
      <c r="I58" s="20">
        <v>30.976253298153033</v>
      </c>
      <c r="J58" s="20">
        <v>6.0158311345646442</v>
      </c>
      <c r="K58" s="20">
        <v>24.379947229551451</v>
      </c>
    </row>
    <row r="59" spans="2:11" x14ac:dyDescent="0.2">
      <c r="B59" s="1" t="s">
        <v>58</v>
      </c>
      <c r="C59" s="19">
        <f t="shared" si="3"/>
        <v>100</v>
      </c>
      <c r="D59" s="20">
        <v>0.31051517290049402</v>
      </c>
      <c r="E59" s="20">
        <v>10.910374029640085</v>
      </c>
      <c r="F59" s="20">
        <v>6.9442484121383208</v>
      </c>
      <c r="G59" s="20">
        <v>15.271700776287933</v>
      </c>
      <c r="H59" s="20">
        <v>8.3415666901905432</v>
      </c>
      <c r="I59" s="20">
        <v>26.11150317572336</v>
      </c>
      <c r="J59" s="20">
        <v>5.6316160903316872</v>
      </c>
      <c r="K59" s="20">
        <v>26.47847565278758</v>
      </c>
    </row>
    <row r="60" spans="2:11" x14ac:dyDescent="0.2">
      <c r="B60" s="1" t="s">
        <v>59</v>
      </c>
      <c r="C60" s="19">
        <f t="shared" si="3"/>
        <v>100</v>
      </c>
      <c r="D60" s="20">
        <v>0.17247326664367024</v>
      </c>
      <c r="E60" s="20">
        <v>10.244912038634011</v>
      </c>
      <c r="F60" s="20">
        <v>10.003449465332874</v>
      </c>
      <c r="G60" s="20">
        <v>12.694032424974127</v>
      </c>
      <c r="H60" s="20">
        <v>9.5550189720593313</v>
      </c>
      <c r="I60" s="20">
        <v>28.458088996205589</v>
      </c>
      <c r="J60" s="20">
        <v>6.105553639185926</v>
      </c>
      <c r="K60" s="20">
        <v>22.766471196964471</v>
      </c>
    </row>
    <row r="61" spans="2:11" x14ac:dyDescent="0.2">
      <c r="B61" s="1" t="s">
        <v>60</v>
      </c>
      <c r="C61" s="19">
        <f t="shared" si="3"/>
        <v>100.00000000000001</v>
      </c>
      <c r="D61" s="20">
        <v>0.42992261392949271</v>
      </c>
      <c r="E61" s="20">
        <v>9.6875895672112353</v>
      </c>
      <c r="F61" s="20">
        <v>9.8882201203783318</v>
      </c>
      <c r="G61" s="20">
        <v>13.843508168529665</v>
      </c>
      <c r="H61" s="20">
        <v>10.00286615075953</v>
      </c>
      <c r="I61" s="20">
        <v>30.667813126970479</v>
      </c>
      <c r="J61" s="20">
        <v>4.1559186013184295</v>
      </c>
      <c r="K61" s="20">
        <v>21.324161650902838</v>
      </c>
    </row>
    <row r="62" spans="2:11" x14ac:dyDescent="0.2">
      <c r="B62" s="1" t="s">
        <v>61</v>
      </c>
      <c r="C62" s="19">
        <f t="shared" si="3"/>
        <v>99.999999999999986</v>
      </c>
      <c r="D62" s="20">
        <v>0.71951689579853528</v>
      </c>
      <c r="E62" s="20">
        <v>13.426699216240523</v>
      </c>
      <c r="F62" s="20">
        <v>8.3643839136579725</v>
      </c>
      <c r="G62" s="20">
        <v>13.041243736348452</v>
      </c>
      <c r="H62" s="20">
        <v>10.227418733136323</v>
      </c>
      <c r="I62" s="20">
        <v>34.099961454452007</v>
      </c>
      <c r="J62" s="20">
        <v>5.9745599383271228</v>
      </c>
      <c r="K62" s="20">
        <v>14.14621611203906</v>
      </c>
    </row>
    <row r="63" spans="2:11" x14ac:dyDescent="0.2">
      <c r="C63" s="19"/>
      <c r="D63" s="20"/>
      <c r="E63" s="20"/>
      <c r="F63" s="20"/>
      <c r="G63" s="20"/>
      <c r="H63" s="20"/>
      <c r="I63" s="20"/>
      <c r="J63" s="20"/>
      <c r="K63" s="20"/>
    </row>
    <row r="64" spans="2:11" x14ac:dyDescent="0.2">
      <c r="B64" s="1" t="s">
        <v>62</v>
      </c>
      <c r="C64" s="19">
        <f t="shared" ref="C64:C70" si="4">SUM(D64:K64)</f>
        <v>99.999999999999986</v>
      </c>
      <c r="D64" s="20">
        <v>0.7650809220205983</v>
      </c>
      <c r="E64" s="20">
        <v>12.506130456105936</v>
      </c>
      <c r="F64" s="20">
        <v>7.7488965179009313</v>
      </c>
      <c r="G64" s="20">
        <v>10.642471799901914</v>
      </c>
      <c r="H64" s="20">
        <v>10.397253555664541</v>
      </c>
      <c r="I64" s="20">
        <v>27.209416380578716</v>
      </c>
      <c r="J64" s="20">
        <v>7.5723393820500249</v>
      </c>
      <c r="K64" s="20">
        <v>23.158410985777341</v>
      </c>
    </row>
    <row r="65" spans="1:11" x14ac:dyDescent="0.2">
      <c r="B65" s="1" t="s">
        <v>63</v>
      </c>
      <c r="C65" s="19">
        <f t="shared" si="4"/>
        <v>100</v>
      </c>
      <c r="D65" s="20">
        <v>0.5612722170252572</v>
      </c>
      <c r="E65" s="20">
        <v>12.25444340505145</v>
      </c>
      <c r="F65" s="20">
        <v>8.9335827876520106</v>
      </c>
      <c r="G65" s="20">
        <v>10.243217960710945</v>
      </c>
      <c r="H65" s="20">
        <v>12.815715622076706</v>
      </c>
      <c r="I65" s="20">
        <v>32.179607109448085</v>
      </c>
      <c r="J65" s="20">
        <v>7.4836295603367633</v>
      </c>
      <c r="K65" s="20">
        <v>15.528531337698784</v>
      </c>
    </row>
    <row r="66" spans="1:11" x14ac:dyDescent="0.2">
      <c r="B66" s="1" t="s">
        <v>64</v>
      </c>
      <c r="C66" s="19">
        <f t="shared" si="4"/>
        <v>100</v>
      </c>
      <c r="D66" s="20">
        <v>0.37511722413254139</v>
      </c>
      <c r="E66" s="20">
        <v>13.316661456705219</v>
      </c>
      <c r="F66" s="20">
        <v>8.0650203188496405</v>
      </c>
      <c r="G66" s="20">
        <v>11.284776492653954</v>
      </c>
      <c r="H66" s="20">
        <v>8.2213191622381991</v>
      </c>
      <c r="I66" s="20">
        <v>30.572053766802128</v>
      </c>
      <c r="J66" s="20">
        <v>8.2525789309159112</v>
      </c>
      <c r="K66" s="20">
        <v>19.912472647702405</v>
      </c>
    </row>
    <row r="67" spans="1:11" x14ac:dyDescent="0.2">
      <c r="B67" s="1" t="s">
        <v>65</v>
      </c>
      <c r="C67" s="19">
        <f t="shared" si="4"/>
        <v>99.999999999999986</v>
      </c>
      <c r="D67" s="20">
        <v>0.40783034257748774</v>
      </c>
      <c r="E67" s="20">
        <v>12.887438825448614</v>
      </c>
      <c r="F67" s="20">
        <v>9.1353996737357264</v>
      </c>
      <c r="G67" s="20">
        <v>12.68352365415987</v>
      </c>
      <c r="H67" s="20">
        <v>8.1158238172920054</v>
      </c>
      <c r="I67" s="20">
        <v>31.239804241435564</v>
      </c>
      <c r="J67" s="20">
        <v>7.6264274061990207</v>
      </c>
      <c r="K67" s="20">
        <v>17.903752039151712</v>
      </c>
    </row>
    <row r="68" spans="1:11" x14ac:dyDescent="0.2">
      <c r="B68" s="1" t="s">
        <v>66</v>
      </c>
      <c r="C68" s="19">
        <f t="shared" si="4"/>
        <v>100.00000000000001</v>
      </c>
      <c r="D68" s="20">
        <v>0.28880866425992779</v>
      </c>
      <c r="E68" s="20">
        <v>11.841155234657039</v>
      </c>
      <c r="F68" s="20">
        <v>7.7978339350180503</v>
      </c>
      <c r="G68" s="20">
        <v>8.8086642599277987</v>
      </c>
      <c r="H68" s="20">
        <v>8.7364620938628157</v>
      </c>
      <c r="I68" s="20">
        <v>30.902527075812277</v>
      </c>
      <c r="J68" s="20">
        <v>5.2707581227436826</v>
      </c>
      <c r="K68" s="20">
        <v>26.353790613718413</v>
      </c>
    </row>
    <row r="69" spans="1:11" x14ac:dyDescent="0.2">
      <c r="B69" s="1" t="s">
        <v>67</v>
      </c>
      <c r="C69" s="19">
        <f t="shared" si="4"/>
        <v>100</v>
      </c>
      <c r="D69" s="20">
        <v>0.12335526315789473</v>
      </c>
      <c r="E69" s="20">
        <v>8.0592105263157894</v>
      </c>
      <c r="F69" s="20">
        <v>4.6875</v>
      </c>
      <c r="G69" s="20">
        <v>10.9375</v>
      </c>
      <c r="H69" s="20">
        <v>7.6480263157894735</v>
      </c>
      <c r="I69" s="20">
        <v>35.608552631578952</v>
      </c>
      <c r="J69" s="20">
        <v>4.4819078947368416</v>
      </c>
      <c r="K69" s="20">
        <v>28.453947368421051</v>
      </c>
    </row>
    <row r="70" spans="1:11" x14ac:dyDescent="0.2">
      <c r="B70" s="1" t="s">
        <v>68</v>
      </c>
      <c r="C70" s="19">
        <f t="shared" si="4"/>
        <v>100</v>
      </c>
      <c r="D70" s="20">
        <v>0</v>
      </c>
      <c r="E70" s="20">
        <v>9.8434004474272925</v>
      </c>
      <c r="F70" s="20">
        <v>8.724832214765101</v>
      </c>
      <c r="G70" s="20">
        <v>4.9217002237136462</v>
      </c>
      <c r="H70" s="20">
        <v>7.1588366890380311</v>
      </c>
      <c r="I70" s="20">
        <v>40.492170022371369</v>
      </c>
      <c r="J70" s="20">
        <v>4.0268456375838921</v>
      </c>
      <c r="K70" s="20">
        <v>24.832214765100673</v>
      </c>
    </row>
    <row r="71" spans="1:11" ht="18" thickBot="1" x14ac:dyDescent="0.25">
      <c r="B71" s="5"/>
      <c r="C71" s="21"/>
      <c r="D71" s="5"/>
      <c r="E71" s="5"/>
      <c r="F71" s="5"/>
      <c r="G71" s="5"/>
      <c r="H71" s="5"/>
      <c r="I71" s="5"/>
      <c r="J71" s="5"/>
      <c r="K71" s="5"/>
    </row>
    <row r="72" spans="1:11" x14ac:dyDescent="0.2">
      <c r="C72" s="1" t="s">
        <v>69</v>
      </c>
    </row>
    <row r="73" spans="1:11" x14ac:dyDescent="0.2">
      <c r="A73" s="1"/>
    </row>
  </sheetData>
  <phoneticPr fontId="2"/>
  <pageMargins left="0.37" right="0.34" top="0.6" bottom="0.53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8" width="14.625" style="2" customWidth="1"/>
    <col min="9" max="256" width="13.375" style="2"/>
    <col min="257" max="257" width="13.375" style="2" customWidth="1"/>
    <col min="258" max="258" width="17.125" style="2" customWidth="1"/>
    <col min="259" max="264" width="14.625" style="2" customWidth="1"/>
    <col min="265" max="512" width="13.375" style="2"/>
    <col min="513" max="513" width="13.375" style="2" customWidth="1"/>
    <col min="514" max="514" width="17.125" style="2" customWidth="1"/>
    <col min="515" max="520" width="14.625" style="2" customWidth="1"/>
    <col min="521" max="768" width="13.375" style="2"/>
    <col min="769" max="769" width="13.375" style="2" customWidth="1"/>
    <col min="770" max="770" width="17.125" style="2" customWidth="1"/>
    <col min="771" max="776" width="14.625" style="2" customWidth="1"/>
    <col min="777" max="1024" width="13.375" style="2"/>
    <col min="1025" max="1025" width="13.375" style="2" customWidth="1"/>
    <col min="1026" max="1026" width="17.125" style="2" customWidth="1"/>
    <col min="1027" max="1032" width="14.625" style="2" customWidth="1"/>
    <col min="1033" max="1280" width="13.375" style="2"/>
    <col min="1281" max="1281" width="13.375" style="2" customWidth="1"/>
    <col min="1282" max="1282" width="17.125" style="2" customWidth="1"/>
    <col min="1283" max="1288" width="14.625" style="2" customWidth="1"/>
    <col min="1289" max="1536" width="13.375" style="2"/>
    <col min="1537" max="1537" width="13.375" style="2" customWidth="1"/>
    <col min="1538" max="1538" width="17.125" style="2" customWidth="1"/>
    <col min="1539" max="1544" width="14.625" style="2" customWidth="1"/>
    <col min="1545" max="1792" width="13.375" style="2"/>
    <col min="1793" max="1793" width="13.375" style="2" customWidth="1"/>
    <col min="1794" max="1794" width="17.125" style="2" customWidth="1"/>
    <col min="1795" max="1800" width="14.625" style="2" customWidth="1"/>
    <col min="1801" max="2048" width="13.375" style="2"/>
    <col min="2049" max="2049" width="13.375" style="2" customWidth="1"/>
    <col min="2050" max="2050" width="17.125" style="2" customWidth="1"/>
    <col min="2051" max="2056" width="14.625" style="2" customWidth="1"/>
    <col min="2057" max="2304" width="13.375" style="2"/>
    <col min="2305" max="2305" width="13.375" style="2" customWidth="1"/>
    <col min="2306" max="2306" width="17.125" style="2" customWidth="1"/>
    <col min="2307" max="2312" width="14.625" style="2" customWidth="1"/>
    <col min="2313" max="2560" width="13.375" style="2"/>
    <col min="2561" max="2561" width="13.375" style="2" customWidth="1"/>
    <col min="2562" max="2562" width="17.125" style="2" customWidth="1"/>
    <col min="2563" max="2568" width="14.625" style="2" customWidth="1"/>
    <col min="2569" max="2816" width="13.375" style="2"/>
    <col min="2817" max="2817" width="13.375" style="2" customWidth="1"/>
    <col min="2818" max="2818" width="17.125" style="2" customWidth="1"/>
    <col min="2819" max="2824" width="14.625" style="2" customWidth="1"/>
    <col min="2825" max="3072" width="13.375" style="2"/>
    <col min="3073" max="3073" width="13.375" style="2" customWidth="1"/>
    <col min="3074" max="3074" width="17.125" style="2" customWidth="1"/>
    <col min="3075" max="3080" width="14.625" style="2" customWidth="1"/>
    <col min="3081" max="3328" width="13.375" style="2"/>
    <col min="3329" max="3329" width="13.375" style="2" customWidth="1"/>
    <col min="3330" max="3330" width="17.125" style="2" customWidth="1"/>
    <col min="3331" max="3336" width="14.625" style="2" customWidth="1"/>
    <col min="3337" max="3584" width="13.375" style="2"/>
    <col min="3585" max="3585" width="13.375" style="2" customWidth="1"/>
    <col min="3586" max="3586" width="17.125" style="2" customWidth="1"/>
    <col min="3587" max="3592" width="14.625" style="2" customWidth="1"/>
    <col min="3593" max="3840" width="13.375" style="2"/>
    <col min="3841" max="3841" width="13.375" style="2" customWidth="1"/>
    <col min="3842" max="3842" width="17.125" style="2" customWidth="1"/>
    <col min="3843" max="3848" width="14.625" style="2" customWidth="1"/>
    <col min="3849" max="4096" width="13.375" style="2"/>
    <col min="4097" max="4097" width="13.375" style="2" customWidth="1"/>
    <col min="4098" max="4098" width="17.125" style="2" customWidth="1"/>
    <col min="4099" max="4104" width="14.625" style="2" customWidth="1"/>
    <col min="4105" max="4352" width="13.375" style="2"/>
    <col min="4353" max="4353" width="13.375" style="2" customWidth="1"/>
    <col min="4354" max="4354" width="17.125" style="2" customWidth="1"/>
    <col min="4355" max="4360" width="14.625" style="2" customWidth="1"/>
    <col min="4361" max="4608" width="13.375" style="2"/>
    <col min="4609" max="4609" width="13.375" style="2" customWidth="1"/>
    <col min="4610" max="4610" width="17.125" style="2" customWidth="1"/>
    <col min="4611" max="4616" width="14.625" style="2" customWidth="1"/>
    <col min="4617" max="4864" width="13.375" style="2"/>
    <col min="4865" max="4865" width="13.375" style="2" customWidth="1"/>
    <col min="4866" max="4866" width="17.125" style="2" customWidth="1"/>
    <col min="4867" max="4872" width="14.625" style="2" customWidth="1"/>
    <col min="4873" max="5120" width="13.375" style="2"/>
    <col min="5121" max="5121" width="13.375" style="2" customWidth="1"/>
    <col min="5122" max="5122" width="17.125" style="2" customWidth="1"/>
    <col min="5123" max="5128" width="14.625" style="2" customWidth="1"/>
    <col min="5129" max="5376" width="13.375" style="2"/>
    <col min="5377" max="5377" width="13.375" style="2" customWidth="1"/>
    <col min="5378" max="5378" width="17.125" style="2" customWidth="1"/>
    <col min="5379" max="5384" width="14.625" style="2" customWidth="1"/>
    <col min="5385" max="5632" width="13.375" style="2"/>
    <col min="5633" max="5633" width="13.375" style="2" customWidth="1"/>
    <col min="5634" max="5634" width="17.125" style="2" customWidth="1"/>
    <col min="5635" max="5640" width="14.625" style="2" customWidth="1"/>
    <col min="5641" max="5888" width="13.375" style="2"/>
    <col min="5889" max="5889" width="13.375" style="2" customWidth="1"/>
    <col min="5890" max="5890" width="17.125" style="2" customWidth="1"/>
    <col min="5891" max="5896" width="14.625" style="2" customWidth="1"/>
    <col min="5897" max="6144" width="13.375" style="2"/>
    <col min="6145" max="6145" width="13.375" style="2" customWidth="1"/>
    <col min="6146" max="6146" width="17.125" style="2" customWidth="1"/>
    <col min="6147" max="6152" width="14.625" style="2" customWidth="1"/>
    <col min="6153" max="6400" width="13.375" style="2"/>
    <col min="6401" max="6401" width="13.375" style="2" customWidth="1"/>
    <col min="6402" max="6402" width="17.125" style="2" customWidth="1"/>
    <col min="6403" max="6408" width="14.625" style="2" customWidth="1"/>
    <col min="6409" max="6656" width="13.375" style="2"/>
    <col min="6657" max="6657" width="13.375" style="2" customWidth="1"/>
    <col min="6658" max="6658" width="17.125" style="2" customWidth="1"/>
    <col min="6659" max="6664" width="14.625" style="2" customWidth="1"/>
    <col min="6665" max="6912" width="13.375" style="2"/>
    <col min="6913" max="6913" width="13.375" style="2" customWidth="1"/>
    <col min="6914" max="6914" width="17.125" style="2" customWidth="1"/>
    <col min="6915" max="6920" width="14.625" style="2" customWidth="1"/>
    <col min="6921" max="7168" width="13.375" style="2"/>
    <col min="7169" max="7169" width="13.375" style="2" customWidth="1"/>
    <col min="7170" max="7170" width="17.125" style="2" customWidth="1"/>
    <col min="7171" max="7176" width="14.625" style="2" customWidth="1"/>
    <col min="7177" max="7424" width="13.375" style="2"/>
    <col min="7425" max="7425" width="13.375" style="2" customWidth="1"/>
    <col min="7426" max="7426" width="17.125" style="2" customWidth="1"/>
    <col min="7427" max="7432" width="14.625" style="2" customWidth="1"/>
    <col min="7433" max="7680" width="13.375" style="2"/>
    <col min="7681" max="7681" width="13.375" style="2" customWidth="1"/>
    <col min="7682" max="7682" width="17.125" style="2" customWidth="1"/>
    <col min="7683" max="7688" width="14.625" style="2" customWidth="1"/>
    <col min="7689" max="7936" width="13.375" style="2"/>
    <col min="7937" max="7937" width="13.375" style="2" customWidth="1"/>
    <col min="7938" max="7938" width="17.125" style="2" customWidth="1"/>
    <col min="7939" max="7944" width="14.625" style="2" customWidth="1"/>
    <col min="7945" max="8192" width="13.375" style="2"/>
    <col min="8193" max="8193" width="13.375" style="2" customWidth="1"/>
    <col min="8194" max="8194" width="17.125" style="2" customWidth="1"/>
    <col min="8195" max="8200" width="14.625" style="2" customWidth="1"/>
    <col min="8201" max="8448" width="13.375" style="2"/>
    <col min="8449" max="8449" width="13.375" style="2" customWidth="1"/>
    <col min="8450" max="8450" width="17.125" style="2" customWidth="1"/>
    <col min="8451" max="8456" width="14.625" style="2" customWidth="1"/>
    <col min="8457" max="8704" width="13.375" style="2"/>
    <col min="8705" max="8705" width="13.375" style="2" customWidth="1"/>
    <col min="8706" max="8706" width="17.125" style="2" customWidth="1"/>
    <col min="8707" max="8712" width="14.625" style="2" customWidth="1"/>
    <col min="8713" max="8960" width="13.375" style="2"/>
    <col min="8961" max="8961" width="13.375" style="2" customWidth="1"/>
    <col min="8962" max="8962" width="17.125" style="2" customWidth="1"/>
    <col min="8963" max="8968" width="14.625" style="2" customWidth="1"/>
    <col min="8969" max="9216" width="13.375" style="2"/>
    <col min="9217" max="9217" width="13.375" style="2" customWidth="1"/>
    <col min="9218" max="9218" width="17.125" style="2" customWidth="1"/>
    <col min="9219" max="9224" width="14.625" style="2" customWidth="1"/>
    <col min="9225" max="9472" width="13.375" style="2"/>
    <col min="9473" max="9473" width="13.375" style="2" customWidth="1"/>
    <col min="9474" max="9474" width="17.125" style="2" customWidth="1"/>
    <col min="9475" max="9480" width="14.625" style="2" customWidth="1"/>
    <col min="9481" max="9728" width="13.375" style="2"/>
    <col min="9729" max="9729" width="13.375" style="2" customWidth="1"/>
    <col min="9730" max="9730" width="17.125" style="2" customWidth="1"/>
    <col min="9731" max="9736" width="14.625" style="2" customWidth="1"/>
    <col min="9737" max="9984" width="13.375" style="2"/>
    <col min="9985" max="9985" width="13.375" style="2" customWidth="1"/>
    <col min="9986" max="9986" width="17.125" style="2" customWidth="1"/>
    <col min="9987" max="9992" width="14.625" style="2" customWidth="1"/>
    <col min="9993" max="10240" width="13.375" style="2"/>
    <col min="10241" max="10241" width="13.375" style="2" customWidth="1"/>
    <col min="10242" max="10242" width="17.125" style="2" customWidth="1"/>
    <col min="10243" max="10248" width="14.625" style="2" customWidth="1"/>
    <col min="10249" max="10496" width="13.375" style="2"/>
    <col min="10497" max="10497" width="13.375" style="2" customWidth="1"/>
    <col min="10498" max="10498" width="17.125" style="2" customWidth="1"/>
    <col min="10499" max="10504" width="14.625" style="2" customWidth="1"/>
    <col min="10505" max="10752" width="13.375" style="2"/>
    <col min="10753" max="10753" width="13.375" style="2" customWidth="1"/>
    <col min="10754" max="10754" width="17.125" style="2" customWidth="1"/>
    <col min="10755" max="10760" width="14.625" style="2" customWidth="1"/>
    <col min="10761" max="11008" width="13.375" style="2"/>
    <col min="11009" max="11009" width="13.375" style="2" customWidth="1"/>
    <col min="11010" max="11010" width="17.125" style="2" customWidth="1"/>
    <col min="11011" max="11016" width="14.625" style="2" customWidth="1"/>
    <col min="11017" max="11264" width="13.375" style="2"/>
    <col min="11265" max="11265" width="13.375" style="2" customWidth="1"/>
    <col min="11266" max="11266" width="17.125" style="2" customWidth="1"/>
    <col min="11267" max="11272" width="14.625" style="2" customWidth="1"/>
    <col min="11273" max="11520" width="13.375" style="2"/>
    <col min="11521" max="11521" width="13.375" style="2" customWidth="1"/>
    <col min="11522" max="11522" width="17.125" style="2" customWidth="1"/>
    <col min="11523" max="11528" width="14.625" style="2" customWidth="1"/>
    <col min="11529" max="11776" width="13.375" style="2"/>
    <col min="11777" max="11777" width="13.375" style="2" customWidth="1"/>
    <col min="11778" max="11778" width="17.125" style="2" customWidth="1"/>
    <col min="11779" max="11784" width="14.625" style="2" customWidth="1"/>
    <col min="11785" max="12032" width="13.375" style="2"/>
    <col min="12033" max="12033" width="13.375" style="2" customWidth="1"/>
    <col min="12034" max="12034" width="17.125" style="2" customWidth="1"/>
    <col min="12035" max="12040" width="14.625" style="2" customWidth="1"/>
    <col min="12041" max="12288" width="13.375" style="2"/>
    <col min="12289" max="12289" width="13.375" style="2" customWidth="1"/>
    <col min="12290" max="12290" width="17.125" style="2" customWidth="1"/>
    <col min="12291" max="12296" width="14.625" style="2" customWidth="1"/>
    <col min="12297" max="12544" width="13.375" style="2"/>
    <col min="12545" max="12545" width="13.375" style="2" customWidth="1"/>
    <col min="12546" max="12546" width="17.125" style="2" customWidth="1"/>
    <col min="12547" max="12552" width="14.625" style="2" customWidth="1"/>
    <col min="12553" max="12800" width="13.375" style="2"/>
    <col min="12801" max="12801" width="13.375" style="2" customWidth="1"/>
    <col min="12802" max="12802" width="17.125" style="2" customWidth="1"/>
    <col min="12803" max="12808" width="14.625" style="2" customWidth="1"/>
    <col min="12809" max="13056" width="13.375" style="2"/>
    <col min="13057" max="13057" width="13.375" style="2" customWidth="1"/>
    <col min="13058" max="13058" width="17.125" style="2" customWidth="1"/>
    <col min="13059" max="13064" width="14.625" style="2" customWidth="1"/>
    <col min="13065" max="13312" width="13.375" style="2"/>
    <col min="13313" max="13313" width="13.375" style="2" customWidth="1"/>
    <col min="13314" max="13314" width="17.125" style="2" customWidth="1"/>
    <col min="13315" max="13320" width="14.625" style="2" customWidth="1"/>
    <col min="13321" max="13568" width="13.375" style="2"/>
    <col min="13569" max="13569" width="13.375" style="2" customWidth="1"/>
    <col min="13570" max="13570" width="17.125" style="2" customWidth="1"/>
    <col min="13571" max="13576" width="14.625" style="2" customWidth="1"/>
    <col min="13577" max="13824" width="13.375" style="2"/>
    <col min="13825" max="13825" width="13.375" style="2" customWidth="1"/>
    <col min="13826" max="13826" width="17.125" style="2" customWidth="1"/>
    <col min="13827" max="13832" width="14.625" style="2" customWidth="1"/>
    <col min="13833" max="14080" width="13.375" style="2"/>
    <col min="14081" max="14081" width="13.375" style="2" customWidth="1"/>
    <col min="14082" max="14082" width="17.125" style="2" customWidth="1"/>
    <col min="14083" max="14088" width="14.625" style="2" customWidth="1"/>
    <col min="14089" max="14336" width="13.375" style="2"/>
    <col min="14337" max="14337" width="13.375" style="2" customWidth="1"/>
    <col min="14338" max="14338" width="17.125" style="2" customWidth="1"/>
    <col min="14339" max="14344" width="14.625" style="2" customWidth="1"/>
    <col min="14345" max="14592" width="13.375" style="2"/>
    <col min="14593" max="14593" width="13.375" style="2" customWidth="1"/>
    <col min="14594" max="14594" width="17.125" style="2" customWidth="1"/>
    <col min="14595" max="14600" width="14.625" style="2" customWidth="1"/>
    <col min="14601" max="14848" width="13.375" style="2"/>
    <col min="14849" max="14849" width="13.375" style="2" customWidth="1"/>
    <col min="14850" max="14850" width="17.125" style="2" customWidth="1"/>
    <col min="14851" max="14856" width="14.625" style="2" customWidth="1"/>
    <col min="14857" max="15104" width="13.375" style="2"/>
    <col min="15105" max="15105" width="13.375" style="2" customWidth="1"/>
    <col min="15106" max="15106" width="17.125" style="2" customWidth="1"/>
    <col min="15107" max="15112" width="14.625" style="2" customWidth="1"/>
    <col min="15113" max="15360" width="13.375" style="2"/>
    <col min="15361" max="15361" width="13.375" style="2" customWidth="1"/>
    <col min="15362" max="15362" width="17.125" style="2" customWidth="1"/>
    <col min="15363" max="15368" width="14.625" style="2" customWidth="1"/>
    <col min="15369" max="15616" width="13.375" style="2"/>
    <col min="15617" max="15617" width="13.375" style="2" customWidth="1"/>
    <col min="15618" max="15618" width="17.125" style="2" customWidth="1"/>
    <col min="15619" max="15624" width="14.625" style="2" customWidth="1"/>
    <col min="15625" max="15872" width="13.375" style="2"/>
    <col min="15873" max="15873" width="13.375" style="2" customWidth="1"/>
    <col min="15874" max="15874" width="17.125" style="2" customWidth="1"/>
    <col min="15875" max="15880" width="14.625" style="2" customWidth="1"/>
    <col min="15881" max="16128" width="13.375" style="2"/>
    <col min="16129" max="16129" width="13.375" style="2" customWidth="1"/>
    <col min="16130" max="16130" width="17.125" style="2" customWidth="1"/>
    <col min="16131" max="16136" width="14.625" style="2" customWidth="1"/>
    <col min="16137" max="16384" width="13.375" style="2"/>
  </cols>
  <sheetData>
    <row r="1" spans="1:10" x14ac:dyDescent="0.2">
      <c r="A1" s="1"/>
    </row>
    <row r="6" spans="1:10" x14ac:dyDescent="0.2">
      <c r="D6" s="3" t="s">
        <v>0</v>
      </c>
    </row>
    <row r="7" spans="1:10" x14ac:dyDescent="0.2">
      <c r="C7" s="3" t="s">
        <v>70</v>
      </c>
    </row>
    <row r="8" spans="1:10" ht="18" thickBot="1" x14ac:dyDescent="0.25">
      <c r="B8" s="5"/>
      <c r="C8" s="5"/>
      <c r="D8" s="6" t="s">
        <v>71</v>
      </c>
      <c r="E8" s="5"/>
      <c r="F8" s="5"/>
      <c r="G8" s="5"/>
      <c r="H8" s="5"/>
      <c r="I8" s="5"/>
      <c r="J8" s="7" t="s">
        <v>3</v>
      </c>
    </row>
    <row r="9" spans="1:10" x14ac:dyDescent="0.2">
      <c r="C9" s="8"/>
      <c r="D9" s="9"/>
      <c r="E9" s="9"/>
      <c r="F9" s="10" t="s">
        <v>4</v>
      </c>
      <c r="G9" s="9"/>
      <c r="H9" s="9"/>
      <c r="I9" s="9"/>
      <c r="J9" s="9"/>
    </row>
    <row r="10" spans="1:10" x14ac:dyDescent="0.2">
      <c r="B10" s="9"/>
      <c r="C10" s="14" t="s">
        <v>10</v>
      </c>
      <c r="D10" s="14" t="s">
        <v>72</v>
      </c>
      <c r="E10" s="14" t="s">
        <v>73</v>
      </c>
      <c r="F10" s="14" t="s">
        <v>74</v>
      </c>
      <c r="G10" s="14" t="s">
        <v>75</v>
      </c>
      <c r="H10" s="14" t="s">
        <v>76</v>
      </c>
      <c r="I10" s="14" t="s">
        <v>77</v>
      </c>
      <c r="J10" s="14" t="s">
        <v>78</v>
      </c>
    </row>
    <row r="11" spans="1:10" x14ac:dyDescent="0.2">
      <c r="C11" s="8"/>
    </row>
    <row r="12" spans="1:10" x14ac:dyDescent="0.2">
      <c r="B12" s="3" t="s">
        <v>18</v>
      </c>
      <c r="C12" s="16">
        <v>100</v>
      </c>
      <c r="D12" s="17">
        <v>28.687205503640694</v>
      </c>
      <c r="E12" s="17">
        <v>16.941739226190592</v>
      </c>
      <c r="F12" s="17">
        <v>16.92570432807015</v>
      </c>
      <c r="G12" s="17">
        <v>14.985095272409735</v>
      </c>
      <c r="H12" s="17">
        <v>14.819723311071229</v>
      </c>
      <c r="I12" s="17">
        <v>4.1120820059464362</v>
      </c>
      <c r="J12" s="17">
        <v>3.5284503526711628</v>
      </c>
    </row>
    <row r="13" spans="1:10" x14ac:dyDescent="0.2">
      <c r="C13" s="16"/>
      <c r="D13" s="17"/>
      <c r="E13" s="17"/>
      <c r="F13" s="17"/>
      <c r="G13" s="17"/>
      <c r="H13" s="17"/>
      <c r="I13" s="17"/>
      <c r="J13" s="17"/>
    </row>
    <row r="14" spans="1:10" x14ac:dyDescent="0.2">
      <c r="B14" s="1" t="s">
        <v>19</v>
      </c>
      <c r="C14" s="19">
        <v>100</v>
      </c>
      <c r="D14" s="20">
        <v>20.921722937510008</v>
      </c>
      <c r="E14" s="20">
        <v>14.348916788736737</v>
      </c>
      <c r="F14" s="20">
        <v>20.393905787604005</v>
      </c>
      <c r="G14" s="20">
        <v>17.53123906558573</v>
      </c>
      <c r="H14" s="20">
        <v>18.330674479151224</v>
      </c>
      <c r="I14" s="20">
        <v>4.4135002579780451</v>
      </c>
      <c r="J14" s="20">
        <v>4.0600406834342513</v>
      </c>
    </row>
    <row r="15" spans="1:10" x14ac:dyDescent="0.2">
      <c r="B15" s="1" t="s">
        <v>20</v>
      </c>
      <c r="C15" s="19">
        <v>100</v>
      </c>
      <c r="D15" s="20">
        <v>24.607563325008918</v>
      </c>
      <c r="E15" s="20">
        <v>16.66072065643953</v>
      </c>
      <c r="F15" s="20">
        <v>17.44559400642169</v>
      </c>
      <c r="G15" s="20">
        <v>17.62397431323582</v>
      </c>
      <c r="H15" s="20">
        <v>16.776667855868713</v>
      </c>
      <c r="I15" s="20">
        <v>3.8262575811630395</v>
      </c>
      <c r="J15" s="20">
        <v>3.0592222618622906</v>
      </c>
    </row>
    <row r="16" spans="1:10" x14ac:dyDescent="0.2">
      <c r="B16" s="1" t="s">
        <v>21</v>
      </c>
      <c r="C16" s="19">
        <v>100</v>
      </c>
      <c r="D16" s="20">
        <v>27.887416403397204</v>
      </c>
      <c r="E16" s="20">
        <v>12.378451565256636</v>
      </c>
      <c r="F16" s="20">
        <v>14.027817667090634</v>
      </c>
      <c r="G16" s="20">
        <v>18.37278956222049</v>
      </c>
      <c r="H16" s="20">
        <v>17.519386206047677</v>
      </c>
      <c r="I16" s="20">
        <v>5.6086653263857551</v>
      </c>
      <c r="J16" s="20">
        <v>4.2054732696016082</v>
      </c>
    </row>
    <row r="17" spans="2:10" x14ac:dyDescent="0.2">
      <c r="B17" s="1" t="s">
        <v>22</v>
      </c>
      <c r="C17" s="19">
        <v>100</v>
      </c>
      <c r="D17" s="20">
        <v>34.396494004504227</v>
      </c>
      <c r="E17" s="20">
        <v>20.591636739911131</v>
      </c>
      <c r="F17" s="20">
        <v>13.859638444214498</v>
      </c>
      <c r="G17" s="20">
        <v>10.457118509951915</v>
      </c>
      <c r="H17" s="20">
        <v>13.622253332521762</v>
      </c>
      <c r="I17" s="20">
        <v>2.9764440927627973</v>
      </c>
      <c r="J17" s="20">
        <v>4.0964148761336663</v>
      </c>
    </row>
    <row r="18" spans="2:10" x14ac:dyDescent="0.2">
      <c r="B18" s="1" t="s">
        <v>23</v>
      </c>
      <c r="C18" s="19">
        <v>100</v>
      </c>
      <c r="D18" s="20">
        <v>27.965132895112887</v>
      </c>
      <c r="E18" s="20">
        <v>34.581308945412978</v>
      </c>
      <c r="F18" s="20">
        <v>11.196056016004572</v>
      </c>
      <c r="G18" s="20">
        <v>11.781937696484709</v>
      </c>
      <c r="H18" s="20">
        <v>9.3598170905973141</v>
      </c>
      <c r="I18" s="20">
        <v>2.6221777650757359</v>
      </c>
      <c r="J18" s="20">
        <v>2.4935695913118034</v>
      </c>
    </row>
    <row r="19" spans="2:10" x14ac:dyDescent="0.2">
      <c r="B19" s="1" t="s">
        <v>24</v>
      </c>
      <c r="C19" s="19">
        <v>100</v>
      </c>
      <c r="D19" s="20">
        <v>30.392366739044007</v>
      </c>
      <c r="E19" s="20">
        <v>18.034190648032052</v>
      </c>
      <c r="F19" s="20">
        <v>16.658001773754549</v>
      </c>
      <c r="G19" s="20">
        <v>12.523318755925258</v>
      </c>
      <c r="H19" s="20">
        <v>14.422459402428208</v>
      </c>
      <c r="I19" s="20">
        <v>5.2906816722223926</v>
      </c>
      <c r="J19" s="20">
        <v>2.6789810085935351</v>
      </c>
    </row>
    <row r="20" spans="2:10" x14ac:dyDescent="0.2">
      <c r="B20" s="1" t="s">
        <v>25</v>
      </c>
      <c r="C20" s="19">
        <v>100</v>
      </c>
      <c r="D20" s="20">
        <v>27.200564473452111</v>
      </c>
      <c r="E20" s="20">
        <v>17.47515728817546</v>
      </c>
      <c r="F20" s="20">
        <v>16.046333862527195</v>
      </c>
      <c r="G20" s="20">
        <v>15.711177750338095</v>
      </c>
      <c r="H20" s="20">
        <v>14.74686893632034</v>
      </c>
      <c r="I20" s="20">
        <v>5.4859763626741929</v>
      </c>
      <c r="J20" s="20">
        <v>3.3339213265126122</v>
      </c>
    </row>
    <row r="21" spans="2:10" x14ac:dyDescent="0.2">
      <c r="C21" s="19"/>
      <c r="D21" s="20"/>
      <c r="E21" s="20"/>
      <c r="F21" s="20"/>
      <c r="G21" s="20"/>
      <c r="H21" s="20"/>
      <c r="I21" s="20"/>
      <c r="J21" s="20"/>
    </row>
    <row r="22" spans="2:10" x14ac:dyDescent="0.2">
      <c r="B22" s="1" t="s">
        <v>26</v>
      </c>
      <c r="C22" s="19">
        <v>100</v>
      </c>
      <c r="D22" s="20">
        <v>36.217707549535994</v>
      </c>
      <c r="E22" s="20">
        <v>17.782794080762478</v>
      </c>
      <c r="F22" s="20">
        <v>14.384248808628042</v>
      </c>
      <c r="G22" s="20">
        <v>10.032605969400551</v>
      </c>
      <c r="H22" s="20">
        <v>14.848256834712817</v>
      </c>
      <c r="I22" s="20">
        <v>3.4988713318284423</v>
      </c>
      <c r="J22" s="20">
        <v>3.2355154251316778</v>
      </c>
    </row>
    <row r="23" spans="2:10" x14ac:dyDescent="0.2">
      <c r="B23" s="1" t="s">
        <v>27</v>
      </c>
      <c r="C23" s="19">
        <v>100</v>
      </c>
      <c r="D23" s="20">
        <v>33.619210977701542</v>
      </c>
      <c r="E23" s="20">
        <v>14.301029159519727</v>
      </c>
      <c r="F23" s="20">
        <v>18.010291595197256</v>
      </c>
      <c r="G23" s="20">
        <v>12.114065180102916</v>
      </c>
      <c r="H23" s="20">
        <v>15.887650085763294</v>
      </c>
      <c r="I23" s="20">
        <v>3.2161234991423671</v>
      </c>
      <c r="J23" s="20">
        <v>2.8516295025728988</v>
      </c>
    </row>
    <row r="24" spans="2:10" x14ac:dyDescent="0.2">
      <c r="B24" s="1" t="s">
        <v>28</v>
      </c>
      <c r="C24" s="19">
        <v>100</v>
      </c>
      <c r="D24" s="20">
        <v>51.622311337951146</v>
      </c>
      <c r="E24" s="20">
        <v>14.400291651476484</v>
      </c>
      <c r="F24" s="20">
        <v>11.884797666788188</v>
      </c>
      <c r="G24" s="20">
        <v>11.119212541013489</v>
      </c>
      <c r="H24" s="20">
        <v>8.5308056872037916</v>
      </c>
      <c r="I24" s="20">
        <v>1.3124316441851986</v>
      </c>
      <c r="J24" s="20">
        <v>1.1301494713816989</v>
      </c>
    </row>
    <row r="25" spans="2:10" x14ac:dyDescent="0.2">
      <c r="C25" s="19"/>
      <c r="D25" s="20"/>
      <c r="E25" s="20"/>
      <c r="F25" s="20"/>
      <c r="G25" s="20"/>
      <c r="H25" s="20"/>
      <c r="I25" s="20"/>
      <c r="J25" s="20"/>
    </row>
    <row r="26" spans="2:10" x14ac:dyDescent="0.2">
      <c r="B26" s="1" t="s">
        <v>29</v>
      </c>
      <c r="C26" s="19">
        <v>100</v>
      </c>
      <c r="D26" s="20">
        <v>31.821241082245255</v>
      </c>
      <c r="E26" s="20">
        <v>12.855027594561852</v>
      </c>
      <c r="F26" s="20">
        <v>14.456858258177412</v>
      </c>
      <c r="G26" s="20">
        <v>17.377843585946966</v>
      </c>
      <c r="H26" s="20">
        <v>14.551083591331269</v>
      </c>
      <c r="I26" s="20">
        <v>4.5228159913851123</v>
      </c>
      <c r="J26" s="20">
        <v>4.4151298963521342</v>
      </c>
    </row>
    <row r="27" spans="2:10" x14ac:dyDescent="0.2">
      <c r="B27" s="1" t="s">
        <v>30</v>
      </c>
      <c r="C27" s="19">
        <v>100</v>
      </c>
      <c r="D27" s="20">
        <v>39.480041412630854</v>
      </c>
      <c r="E27" s="20">
        <v>13.413090992752791</v>
      </c>
      <c r="F27" s="20">
        <v>15.288162889681352</v>
      </c>
      <c r="G27" s="20">
        <v>13.252041872771194</v>
      </c>
      <c r="H27" s="20">
        <v>11.261934890141493</v>
      </c>
      <c r="I27" s="20">
        <v>3.5315771310249628</v>
      </c>
      <c r="J27" s="20">
        <v>3.7731508109973539</v>
      </c>
    </row>
    <row r="28" spans="2:10" x14ac:dyDescent="0.2">
      <c r="B28" s="1" t="s">
        <v>31</v>
      </c>
      <c r="C28" s="19">
        <v>100</v>
      </c>
      <c r="D28" s="20">
        <v>37.608040201005025</v>
      </c>
      <c r="E28" s="20">
        <v>13.125628140703519</v>
      </c>
      <c r="F28" s="20">
        <v>15.778894472361809</v>
      </c>
      <c r="G28" s="20">
        <v>14.190954773869347</v>
      </c>
      <c r="H28" s="20">
        <v>11.678391959798995</v>
      </c>
      <c r="I28" s="20">
        <v>3.8592964824120606</v>
      </c>
      <c r="J28" s="20">
        <v>3.7587939698492461</v>
      </c>
    </row>
    <row r="29" spans="2:10" x14ac:dyDescent="0.2">
      <c r="B29" s="1" t="s">
        <v>32</v>
      </c>
      <c r="C29" s="19">
        <v>100</v>
      </c>
      <c r="D29" s="20">
        <v>38.112745098039213</v>
      </c>
      <c r="E29" s="20">
        <v>14.093137254901961</v>
      </c>
      <c r="F29" s="20">
        <v>14.926470588235293</v>
      </c>
      <c r="G29" s="20">
        <v>13.504901960784313</v>
      </c>
      <c r="H29" s="20">
        <v>11.078431372549019</v>
      </c>
      <c r="I29" s="20">
        <v>3.2843137254901964</v>
      </c>
      <c r="J29" s="20">
        <v>5</v>
      </c>
    </row>
    <row r="30" spans="2:10" x14ac:dyDescent="0.2">
      <c r="B30" s="1" t="s">
        <v>33</v>
      </c>
      <c r="C30" s="19">
        <v>100</v>
      </c>
      <c r="D30" s="20">
        <v>24.316994777018884</v>
      </c>
      <c r="E30" s="20">
        <v>14.031739654479711</v>
      </c>
      <c r="F30" s="20">
        <v>19.646444355162714</v>
      </c>
      <c r="G30" s="20">
        <v>14.483728404981921</v>
      </c>
      <c r="H30" s="20">
        <v>18.009240658899156</v>
      </c>
      <c r="I30" s="20">
        <v>4.8312575331458421</v>
      </c>
      <c r="J30" s="20">
        <v>4.6805946163117715</v>
      </c>
    </row>
    <row r="31" spans="2:10" x14ac:dyDescent="0.2">
      <c r="B31" s="1" t="s">
        <v>34</v>
      </c>
      <c r="C31" s="19">
        <v>100</v>
      </c>
      <c r="D31" s="20">
        <v>22.927211061831461</v>
      </c>
      <c r="E31" s="20">
        <v>13.451604487346724</v>
      </c>
      <c r="F31" s="20">
        <v>21.408818158100704</v>
      </c>
      <c r="G31" s="20">
        <v>15.413514218627707</v>
      </c>
      <c r="H31" s="20">
        <v>17.041481867988519</v>
      </c>
      <c r="I31" s="20">
        <v>4.7430211322723714</v>
      </c>
      <c r="J31" s="20">
        <v>5.0143490738325074</v>
      </c>
    </row>
    <row r="32" spans="2:10" x14ac:dyDescent="0.2">
      <c r="C32" s="19"/>
      <c r="D32" s="20"/>
      <c r="E32" s="20"/>
      <c r="F32" s="20"/>
      <c r="G32" s="20"/>
      <c r="H32" s="20"/>
      <c r="I32" s="20"/>
      <c r="J32" s="20"/>
    </row>
    <row r="33" spans="2:10" x14ac:dyDescent="0.2">
      <c r="B33" s="1" t="s">
        <v>35</v>
      </c>
      <c r="C33" s="19">
        <v>100</v>
      </c>
      <c r="D33" s="20">
        <v>40.646258503401363</v>
      </c>
      <c r="E33" s="20">
        <v>13.937074829931973</v>
      </c>
      <c r="F33" s="20">
        <v>11.556122448979592</v>
      </c>
      <c r="G33" s="20">
        <v>13.80952380952381</v>
      </c>
      <c r="H33" s="20">
        <v>13.409863945578232</v>
      </c>
      <c r="I33" s="20">
        <v>3.2227891156462589</v>
      </c>
      <c r="J33" s="20">
        <v>3.4183673469387754</v>
      </c>
    </row>
    <row r="34" spans="2:10" x14ac:dyDescent="0.2">
      <c r="B34" s="1" t="s">
        <v>36</v>
      </c>
      <c r="C34" s="19">
        <v>100</v>
      </c>
      <c r="D34" s="20">
        <v>33.496452165402495</v>
      </c>
      <c r="E34" s="20">
        <v>12.808906288230975</v>
      </c>
      <c r="F34" s="20">
        <v>16.858331294347934</v>
      </c>
      <c r="G34" s="20">
        <v>15.231220944458038</v>
      </c>
      <c r="H34" s="20">
        <v>13.848788842671885</v>
      </c>
      <c r="I34" s="20">
        <v>4.1839980425740153</v>
      </c>
      <c r="J34" s="20">
        <v>3.5723024223146562</v>
      </c>
    </row>
    <row r="35" spans="2:10" x14ac:dyDescent="0.2">
      <c r="B35" s="1" t="s">
        <v>37</v>
      </c>
      <c r="C35" s="19">
        <v>100</v>
      </c>
      <c r="D35" s="20">
        <v>37.979189485213581</v>
      </c>
      <c r="E35" s="20">
        <v>11.746987951807229</v>
      </c>
      <c r="F35" s="20">
        <v>16.046002190580506</v>
      </c>
      <c r="G35" s="20">
        <v>12.51369112814896</v>
      </c>
      <c r="H35" s="20">
        <v>12.897042716319826</v>
      </c>
      <c r="I35" s="20">
        <v>4.2716319824753564</v>
      </c>
      <c r="J35" s="20">
        <v>4.5454545454545459</v>
      </c>
    </row>
    <row r="36" spans="2:10" x14ac:dyDescent="0.2">
      <c r="B36" s="1" t="s">
        <v>38</v>
      </c>
      <c r="C36" s="19">
        <v>100</v>
      </c>
      <c r="D36" s="20">
        <v>48.894181694453899</v>
      </c>
      <c r="E36" s="20">
        <v>15.991833957128273</v>
      </c>
      <c r="F36" s="20">
        <v>10.343654304185097</v>
      </c>
      <c r="G36" s="20">
        <v>7.6556651922422585</v>
      </c>
      <c r="H36" s="20">
        <v>10.173528411024158</v>
      </c>
      <c r="I36" s="20">
        <v>3.5726437563797209</v>
      </c>
      <c r="J36" s="20">
        <v>3.3684926845865943</v>
      </c>
    </row>
    <row r="37" spans="2:10" x14ac:dyDescent="0.2">
      <c r="B37" s="1" t="s">
        <v>39</v>
      </c>
      <c r="C37" s="19">
        <v>100</v>
      </c>
      <c r="D37" s="20">
        <v>72.354211663066963</v>
      </c>
      <c r="E37" s="20">
        <v>7.7753779697624186</v>
      </c>
      <c r="F37" s="20">
        <v>12.311015118790497</v>
      </c>
      <c r="G37" s="20">
        <v>3.455723542116631</v>
      </c>
      <c r="H37" s="20">
        <v>2.8077753779697625</v>
      </c>
      <c r="I37" s="20">
        <v>0.64794816414686829</v>
      </c>
      <c r="J37" s="20">
        <v>0.64794816414686829</v>
      </c>
    </row>
    <row r="38" spans="2:10" x14ac:dyDescent="0.2">
      <c r="C38" s="19"/>
      <c r="D38" s="20"/>
      <c r="E38" s="20"/>
      <c r="F38" s="20"/>
      <c r="G38" s="20"/>
      <c r="H38" s="20"/>
      <c r="I38" s="20"/>
      <c r="J38" s="20"/>
    </row>
    <row r="39" spans="2:10" x14ac:dyDescent="0.2">
      <c r="B39" s="1" t="s">
        <v>40</v>
      </c>
      <c r="C39" s="19">
        <v>100</v>
      </c>
      <c r="D39" s="20">
        <v>28.666666666666668</v>
      </c>
      <c r="E39" s="20">
        <v>20.935897435897434</v>
      </c>
      <c r="F39" s="20">
        <v>15.269230769230768</v>
      </c>
      <c r="G39" s="20">
        <v>15.243589743589745</v>
      </c>
      <c r="H39" s="20">
        <v>13.435897435897438</v>
      </c>
      <c r="I39" s="20">
        <v>2.7564102564102564</v>
      </c>
      <c r="J39" s="20">
        <v>3.6923076923076925</v>
      </c>
    </row>
    <row r="40" spans="2:10" x14ac:dyDescent="0.2">
      <c r="B40" s="1" t="s">
        <v>41</v>
      </c>
      <c r="C40" s="19">
        <v>100</v>
      </c>
      <c r="D40" s="20">
        <v>29.659090909090907</v>
      </c>
      <c r="E40" s="20">
        <v>29.75</v>
      </c>
      <c r="F40" s="20">
        <v>12.590909090909092</v>
      </c>
      <c r="G40" s="20">
        <v>12.340909090909092</v>
      </c>
      <c r="H40" s="20">
        <v>10.227272727272728</v>
      </c>
      <c r="I40" s="20">
        <v>2.8863636363636362</v>
      </c>
      <c r="J40" s="20">
        <v>2.5454545454545454</v>
      </c>
    </row>
    <row r="41" spans="2:10" x14ac:dyDescent="0.2">
      <c r="B41" s="1" t="s">
        <v>42</v>
      </c>
      <c r="C41" s="19">
        <v>100</v>
      </c>
      <c r="D41" s="20">
        <v>38.57558542330608</v>
      </c>
      <c r="E41" s="20">
        <v>21.43549951503395</v>
      </c>
      <c r="F41" s="20">
        <v>9.8655951226271306</v>
      </c>
      <c r="G41" s="20">
        <v>12.969377857835665</v>
      </c>
      <c r="H41" s="20">
        <v>11.611472911181933</v>
      </c>
      <c r="I41" s="20">
        <v>2.2308438409311346</v>
      </c>
      <c r="J41" s="20">
        <v>3.3116253290841073</v>
      </c>
    </row>
    <row r="42" spans="2:10" x14ac:dyDescent="0.2">
      <c r="B42" s="1" t="s">
        <v>43</v>
      </c>
      <c r="C42" s="19">
        <v>100</v>
      </c>
      <c r="D42" s="20">
        <v>40.376266280752532</v>
      </c>
      <c r="E42" s="20">
        <v>19.392185238784371</v>
      </c>
      <c r="F42" s="20">
        <v>12.807525325615051</v>
      </c>
      <c r="G42" s="20">
        <v>12.789435600578871</v>
      </c>
      <c r="H42" s="20">
        <v>10.455861070911721</v>
      </c>
      <c r="I42" s="20">
        <v>2.0622286541244574</v>
      </c>
      <c r="J42" s="20">
        <v>2.1164978292329955</v>
      </c>
    </row>
    <row r="43" spans="2:10" x14ac:dyDescent="0.2">
      <c r="B43" s="1" t="s">
        <v>44</v>
      </c>
      <c r="C43" s="19">
        <v>100</v>
      </c>
      <c r="D43" s="20">
        <v>47.76910206358059</v>
      </c>
      <c r="E43" s="20">
        <v>16.620189626324596</v>
      </c>
      <c r="F43" s="20">
        <v>11.042944785276074</v>
      </c>
      <c r="G43" s="20">
        <v>12.939208031232571</v>
      </c>
      <c r="H43" s="20">
        <v>8.3379810373675411</v>
      </c>
      <c r="I43" s="20">
        <v>1.6174010039040714</v>
      </c>
      <c r="J43" s="20">
        <v>1.6731734523145567</v>
      </c>
    </row>
    <row r="44" spans="2:10" x14ac:dyDescent="0.2">
      <c r="C44" s="19"/>
      <c r="D44" s="20"/>
      <c r="E44" s="20"/>
      <c r="F44" s="20"/>
      <c r="G44" s="20"/>
      <c r="H44" s="20"/>
      <c r="I44" s="20"/>
      <c r="J44" s="20"/>
    </row>
    <row r="45" spans="2:10" x14ac:dyDescent="0.2">
      <c r="B45" s="1" t="s">
        <v>45</v>
      </c>
      <c r="C45" s="19">
        <v>100</v>
      </c>
      <c r="D45" s="20">
        <v>38.001998001997997</v>
      </c>
      <c r="E45" s="20">
        <v>22.477522477522477</v>
      </c>
      <c r="F45" s="20">
        <v>11.20879120879121</v>
      </c>
      <c r="G45" s="20">
        <v>10.04995004995005</v>
      </c>
      <c r="H45" s="20">
        <v>12.527472527472527</v>
      </c>
      <c r="I45" s="20">
        <v>2.7772227772227773</v>
      </c>
      <c r="J45" s="20">
        <v>2.9570429570429568</v>
      </c>
    </row>
    <row r="46" spans="2:10" x14ac:dyDescent="0.2">
      <c r="B46" s="1" t="s">
        <v>46</v>
      </c>
      <c r="C46" s="19">
        <v>100</v>
      </c>
      <c r="D46" s="20">
        <v>41.110858183473709</v>
      </c>
      <c r="E46" s="20">
        <v>22.831777828363307</v>
      </c>
      <c r="F46" s="20">
        <v>8.4907807876166626</v>
      </c>
      <c r="G46" s="20">
        <v>13.589801957659914</v>
      </c>
      <c r="H46" s="20">
        <v>8.9232870475756876</v>
      </c>
      <c r="I46" s="20">
        <v>2.7771454586842705</v>
      </c>
      <c r="J46" s="20">
        <v>2.276348736626451</v>
      </c>
    </row>
    <row r="47" spans="2:10" x14ac:dyDescent="0.2">
      <c r="B47" s="1" t="s">
        <v>47</v>
      </c>
      <c r="C47" s="19">
        <v>100</v>
      </c>
      <c r="D47" s="20">
        <v>36.763129689174704</v>
      </c>
      <c r="E47" s="20">
        <v>26.0021436227224</v>
      </c>
      <c r="F47" s="20">
        <v>12.497320471597</v>
      </c>
      <c r="G47" s="20">
        <v>8.896034297963558</v>
      </c>
      <c r="H47" s="20">
        <v>8.9174705251875661</v>
      </c>
      <c r="I47" s="20">
        <v>2.636655948553055</v>
      </c>
      <c r="J47" s="20">
        <v>4.287245444801715</v>
      </c>
    </row>
    <row r="48" spans="2:10" x14ac:dyDescent="0.2">
      <c r="B48" s="1" t="s">
        <v>48</v>
      </c>
      <c r="C48" s="19">
        <v>100</v>
      </c>
      <c r="D48" s="20">
        <v>37.208743694451115</v>
      </c>
      <c r="E48" s="20">
        <v>28.969493153975499</v>
      </c>
      <c r="F48" s="20">
        <v>10.497237569060774</v>
      </c>
      <c r="G48" s="20">
        <v>9.1040115301465292</v>
      </c>
      <c r="H48" s="20">
        <v>9.4162863319721364</v>
      </c>
      <c r="I48" s="20">
        <v>2.7143886620225799</v>
      </c>
      <c r="J48" s="20">
        <v>2.0898390583713669</v>
      </c>
    </row>
    <row r="49" spans="2:10" x14ac:dyDescent="0.2">
      <c r="B49" s="1" t="s">
        <v>49</v>
      </c>
      <c r="C49" s="19">
        <v>100</v>
      </c>
      <c r="D49" s="20">
        <v>39.942028985507243</v>
      </c>
      <c r="E49" s="20">
        <v>21.971014492753625</v>
      </c>
      <c r="F49" s="20">
        <v>11.478260869565217</v>
      </c>
      <c r="G49" s="20">
        <v>14.492753623188406</v>
      </c>
      <c r="H49" s="20">
        <v>6.8985507246376807</v>
      </c>
      <c r="I49" s="20">
        <v>2.2608695652173916</v>
      </c>
      <c r="J49" s="20">
        <v>2.9565217391304346</v>
      </c>
    </row>
    <row r="50" spans="2:10" x14ac:dyDescent="0.2">
      <c r="B50" s="1" t="s">
        <v>50</v>
      </c>
      <c r="C50" s="19">
        <v>100</v>
      </c>
      <c r="D50" s="20">
        <v>43.888888888888886</v>
      </c>
      <c r="E50" s="20">
        <v>25.432098765432098</v>
      </c>
      <c r="F50" s="20">
        <v>13.271604938271606</v>
      </c>
      <c r="G50" s="20">
        <v>8.7654320987654319</v>
      </c>
      <c r="H50" s="20">
        <v>5.4938271604938267</v>
      </c>
      <c r="I50" s="20">
        <v>1.4197530864197532</v>
      </c>
      <c r="J50" s="20">
        <v>1.728395061728395</v>
      </c>
    </row>
    <row r="51" spans="2:10" x14ac:dyDescent="0.2">
      <c r="B51" s="1" t="s">
        <v>51</v>
      </c>
      <c r="C51" s="19">
        <v>100</v>
      </c>
      <c r="D51" s="20">
        <v>38.570528967254411</v>
      </c>
      <c r="E51" s="20">
        <v>18.60831234256927</v>
      </c>
      <c r="F51" s="20">
        <v>15.837531486146094</v>
      </c>
      <c r="G51" s="20">
        <v>13.727959697732997</v>
      </c>
      <c r="H51" s="20">
        <v>7.7455919395465989</v>
      </c>
      <c r="I51" s="20">
        <v>2.8967254408060454</v>
      </c>
      <c r="J51" s="20">
        <v>2.6133501259445842</v>
      </c>
    </row>
    <row r="52" spans="2:10" x14ac:dyDescent="0.2">
      <c r="B52" s="1" t="s">
        <v>52</v>
      </c>
      <c r="C52" s="19">
        <v>100</v>
      </c>
      <c r="D52" s="20">
        <v>41.96771714066103</v>
      </c>
      <c r="E52" s="20">
        <v>23.520368946963874</v>
      </c>
      <c r="F52" s="20">
        <v>11.119651550089674</v>
      </c>
      <c r="G52" s="20">
        <v>9.2749167307199585</v>
      </c>
      <c r="H52" s="20">
        <v>9.3774019984627213</v>
      </c>
      <c r="I52" s="20">
        <v>2.0240840379195491</v>
      </c>
      <c r="J52" s="20">
        <v>2.7158595951831921</v>
      </c>
    </row>
    <row r="53" spans="2:10" x14ac:dyDescent="0.2">
      <c r="B53" s="1" t="s">
        <v>53</v>
      </c>
      <c r="C53" s="19">
        <v>100</v>
      </c>
      <c r="D53" s="20">
        <v>37.834846136816466</v>
      </c>
      <c r="E53" s="20">
        <v>23.422625636484394</v>
      </c>
      <c r="F53" s="20">
        <v>10.958600841266328</v>
      </c>
      <c r="G53" s="20">
        <v>13.393845472658844</v>
      </c>
      <c r="H53" s="20">
        <v>9.1432366615009961</v>
      </c>
      <c r="I53" s="20">
        <v>3.0551250830197034</v>
      </c>
      <c r="J53" s="20">
        <v>2.1917201682532657</v>
      </c>
    </row>
    <row r="54" spans="2:10" x14ac:dyDescent="0.2">
      <c r="B54" s="1" t="s">
        <v>54</v>
      </c>
      <c r="C54" s="19">
        <v>100</v>
      </c>
      <c r="D54" s="20">
        <v>38.546630360789649</v>
      </c>
      <c r="E54" s="20">
        <v>32.45405037440436</v>
      </c>
      <c r="F54" s="20">
        <v>9.4622191967324714</v>
      </c>
      <c r="G54" s="20">
        <v>7.4370319945541192</v>
      </c>
      <c r="H54" s="20">
        <v>8.1518039482641242</v>
      </c>
      <c r="I54" s="20">
        <v>2.4336283185840708</v>
      </c>
      <c r="J54" s="20">
        <v>1.5146358066712049</v>
      </c>
    </row>
    <row r="55" spans="2:10" x14ac:dyDescent="0.2">
      <c r="C55" s="19"/>
      <c r="D55" s="20"/>
      <c r="E55" s="20"/>
      <c r="F55" s="20"/>
      <c r="G55" s="20"/>
      <c r="H55" s="20"/>
      <c r="I55" s="20"/>
      <c r="J55" s="20"/>
    </row>
    <row r="56" spans="2:10" x14ac:dyDescent="0.2">
      <c r="B56" s="1" t="s">
        <v>55</v>
      </c>
      <c r="C56" s="19">
        <v>100</v>
      </c>
      <c r="D56" s="20">
        <v>29.015384615384615</v>
      </c>
      <c r="E56" s="20">
        <v>17.723076923076921</v>
      </c>
      <c r="F56" s="20">
        <v>19.261538461538461</v>
      </c>
      <c r="G56" s="20">
        <v>14.174358974358976</v>
      </c>
      <c r="H56" s="20">
        <v>11.887179487179488</v>
      </c>
      <c r="I56" s="20">
        <v>5.0564102564102562</v>
      </c>
      <c r="J56" s="20">
        <v>2.882051282051282</v>
      </c>
    </row>
    <row r="57" spans="2:10" x14ac:dyDescent="0.2">
      <c r="B57" s="1" t="s">
        <v>56</v>
      </c>
      <c r="C57" s="19">
        <v>100</v>
      </c>
      <c r="D57" s="20">
        <v>36.595566708490175</v>
      </c>
      <c r="E57" s="20">
        <v>17.398578000836469</v>
      </c>
      <c r="F57" s="20">
        <v>20.995399414470935</v>
      </c>
      <c r="G57" s="20">
        <v>11.25052279381012</v>
      </c>
      <c r="H57" s="20">
        <v>8.5319949811794231</v>
      </c>
      <c r="I57" s="20">
        <v>2.9694688414889168</v>
      </c>
      <c r="J57" s="20">
        <v>2.2584692597239648</v>
      </c>
    </row>
    <row r="58" spans="2:10" x14ac:dyDescent="0.2">
      <c r="B58" s="1" t="s">
        <v>57</v>
      </c>
      <c r="C58" s="19">
        <v>100</v>
      </c>
      <c r="D58" s="20">
        <v>34.605725765946758</v>
      </c>
      <c r="E58" s="20">
        <v>17.679558011049721</v>
      </c>
      <c r="F58" s="20">
        <v>21.044701155198393</v>
      </c>
      <c r="G58" s="20">
        <v>10.246107483676544</v>
      </c>
      <c r="H58" s="20">
        <v>8.488196885986941</v>
      </c>
      <c r="I58" s="20">
        <v>4.3696634856855852</v>
      </c>
      <c r="J58" s="20">
        <v>3.5660472124560521</v>
      </c>
    </row>
    <row r="59" spans="2:10" x14ac:dyDescent="0.2">
      <c r="B59" s="1" t="s">
        <v>58</v>
      </c>
      <c r="C59" s="19">
        <v>100</v>
      </c>
      <c r="D59" s="20">
        <v>27.886143620864033</v>
      </c>
      <c r="E59" s="20">
        <v>16.023695997688193</v>
      </c>
      <c r="F59" s="20">
        <v>22.048836873284209</v>
      </c>
      <c r="G59" s="20">
        <v>16.659442277127585</v>
      </c>
      <c r="H59" s="20">
        <v>10.200838029186533</v>
      </c>
      <c r="I59" s="20">
        <v>3.9300679092616675</v>
      </c>
      <c r="J59" s="20">
        <v>3.2509752925877766</v>
      </c>
    </row>
    <row r="60" spans="2:10" x14ac:dyDescent="0.2">
      <c r="B60" s="1" t="s">
        <v>59</v>
      </c>
      <c r="C60" s="19">
        <v>100</v>
      </c>
      <c r="D60" s="20">
        <v>28.463648834019207</v>
      </c>
      <c r="E60" s="20">
        <v>21.913580246913579</v>
      </c>
      <c r="F60" s="20">
        <v>18.689986282578875</v>
      </c>
      <c r="G60" s="20">
        <v>14.266117969821673</v>
      </c>
      <c r="H60" s="20">
        <v>9.7393689986282581</v>
      </c>
      <c r="I60" s="20">
        <v>4.080932784636488</v>
      </c>
      <c r="J60" s="20">
        <v>2.8463648834019204</v>
      </c>
    </row>
    <row r="61" spans="2:10" x14ac:dyDescent="0.2">
      <c r="B61" s="1" t="s">
        <v>60</v>
      </c>
      <c r="C61" s="19">
        <v>100</v>
      </c>
      <c r="D61" s="20">
        <v>36.384505021520802</v>
      </c>
      <c r="E61" s="20">
        <v>17.187948350071736</v>
      </c>
      <c r="F61" s="20">
        <v>17.27403156384505</v>
      </c>
      <c r="G61" s="20">
        <v>13.916786226685796</v>
      </c>
      <c r="H61" s="20">
        <v>10.100430416068866</v>
      </c>
      <c r="I61" s="20">
        <v>3.0129124820659969</v>
      </c>
      <c r="J61" s="20">
        <v>2.1233859397417501</v>
      </c>
    </row>
    <row r="62" spans="2:10" x14ac:dyDescent="0.2">
      <c r="B62" s="1" t="s">
        <v>61</v>
      </c>
      <c r="C62" s="19">
        <v>100</v>
      </c>
      <c r="D62" s="20">
        <v>34.439676930843014</v>
      </c>
      <c r="E62" s="20">
        <v>18.450277637556788</v>
      </c>
      <c r="F62" s="20">
        <v>12.682988389702171</v>
      </c>
      <c r="G62" s="20">
        <v>14.55073195355881</v>
      </c>
      <c r="H62" s="20">
        <v>13.086824835941444</v>
      </c>
      <c r="I62" s="20">
        <v>4.0888440181726402</v>
      </c>
      <c r="J62" s="20">
        <v>2.7006562342251388</v>
      </c>
    </row>
    <row r="63" spans="2:10" x14ac:dyDescent="0.2">
      <c r="C63" s="19"/>
      <c r="D63" s="20"/>
      <c r="E63" s="20"/>
      <c r="F63" s="20"/>
      <c r="G63" s="20"/>
      <c r="H63" s="20"/>
      <c r="I63" s="20"/>
      <c r="J63" s="20"/>
    </row>
    <row r="64" spans="2:10" x14ac:dyDescent="0.2">
      <c r="B64" s="1" t="s">
        <v>62</v>
      </c>
      <c r="C64" s="19">
        <v>100</v>
      </c>
      <c r="D64" s="20">
        <v>31.100908274278872</v>
      </c>
      <c r="E64" s="20">
        <v>18.504840802475297</v>
      </c>
      <c r="F64" s="20">
        <v>16.967761253618125</v>
      </c>
      <c r="G64" s="20">
        <v>13.115081345443658</v>
      </c>
      <c r="H64" s="20">
        <v>12.18684499451043</v>
      </c>
      <c r="I64" s="20">
        <v>4.9905180157700366</v>
      </c>
      <c r="J64" s="20">
        <v>3.1340453139035827</v>
      </c>
    </row>
    <row r="65" spans="1:10" x14ac:dyDescent="0.2">
      <c r="B65" s="1" t="s">
        <v>63</v>
      </c>
      <c r="C65" s="19">
        <v>100</v>
      </c>
      <c r="D65" s="20">
        <v>38.195691202872531</v>
      </c>
      <c r="E65" s="20">
        <v>17.773788150807899</v>
      </c>
      <c r="F65" s="20">
        <v>10.412926391382406</v>
      </c>
      <c r="G65" s="20">
        <v>13.375224416517057</v>
      </c>
      <c r="H65" s="20">
        <v>11.759425493716337</v>
      </c>
      <c r="I65" s="20">
        <v>6.2836624775583481</v>
      </c>
      <c r="J65" s="20">
        <v>2.1992818671454217</v>
      </c>
    </row>
    <row r="66" spans="1:10" x14ac:dyDescent="0.2">
      <c r="B66" s="1" t="s">
        <v>64</v>
      </c>
      <c r="C66" s="19">
        <v>100</v>
      </c>
      <c r="D66" s="20">
        <v>31.557377049180328</v>
      </c>
      <c r="E66" s="20">
        <v>20.176544766708702</v>
      </c>
      <c r="F66" s="20">
        <v>14.281210592686003</v>
      </c>
      <c r="G66" s="20">
        <v>13.871374527112232</v>
      </c>
      <c r="H66" s="20">
        <v>12.011349306431274</v>
      </c>
      <c r="I66" s="20">
        <v>5.6431273644388398</v>
      </c>
      <c r="J66" s="20">
        <v>2.459016393442623</v>
      </c>
    </row>
    <row r="67" spans="1:10" x14ac:dyDescent="0.2">
      <c r="B67" s="1" t="s">
        <v>65</v>
      </c>
      <c r="C67" s="19">
        <v>100</v>
      </c>
      <c r="D67" s="20">
        <v>31.648936170212767</v>
      </c>
      <c r="E67" s="20">
        <v>18.351063829787233</v>
      </c>
      <c r="F67" s="20">
        <v>14.589665653495439</v>
      </c>
      <c r="G67" s="20">
        <v>15.19756838905775</v>
      </c>
      <c r="H67" s="20">
        <v>11.664133738601825</v>
      </c>
      <c r="I67" s="20">
        <v>6.7629179331306997</v>
      </c>
      <c r="J67" s="20">
        <v>1.7857142857142856</v>
      </c>
    </row>
    <row r="68" spans="1:10" x14ac:dyDescent="0.2">
      <c r="B68" s="1" t="s">
        <v>66</v>
      </c>
      <c r="C68" s="19">
        <v>100</v>
      </c>
      <c r="D68" s="20">
        <v>38.488453463960816</v>
      </c>
      <c r="E68" s="20">
        <v>12.876137158852345</v>
      </c>
      <c r="F68" s="20">
        <v>19.804058782365292</v>
      </c>
      <c r="G68" s="20">
        <v>14.415675297410777</v>
      </c>
      <c r="H68" s="20">
        <v>8.2575227431770468</v>
      </c>
      <c r="I68" s="20">
        <v>3.3589923023093071</v>
      </c>
      <c r="J68" s="20">
        <v>2.7991602519244227</v>
      </c>
    </row>
    <row r="69" spans="1:10" x14ac:dyDescent="0.2">
      <c r="B69" s="1" t="s">
        <v>67</v>
      </c>
      <c r="C69" s="19">
        <v>100</v>
      </c>
      <c r="D69" s="20">
        <v>37.321711568938191</v>
      </c>
      <c r="E69" s="20">
        <v>13.787638668779714</v>
      </c>
      <c r="F69" s="20">
        <v>20.126782884310618</v>
      </c>
      <c r="G69" s="20">
        <v>15.689381933438987</v>
      </c>
      <c r="H69" s="20">
        <v>8.2805071315372434</v>
      </c>
      <c r="I69" s="20">
        <v>3.1695721077654517</v>
      </c>
      <c r="J69" s="20">
        <v>1.624405705229794</v>
      </c>
    </row>
    <row r="70" spans="1:10" x14ac:dyDescent="0.2">
      <c r="B70" s="1" t="s">
        <v>68</v>
      </c>
      <c r="C70" s="19">
        <v>100</v>
      </c>
      <c r="D70" s="20">
        <v>57.871396895787143</v>
      </c>
      <c r="E70" s="20">
        <v>11.086474501108649</v>
      </c>
      <c r="F70" s="20">
        <v>14.634146341463413</v>
      </c>
      <c r="G70" s="20">
        <v>5.9866962305986693</v>
      </c>
      <c r="H70" s="20">
        <v>7.3170731707317067</v>
      </c>
      <c r="I70" s="20">
        <v>1.7738359201773837</v>
      </c>
      <c r="J70" s="20">
        <v>1.3303769401330376</v>
      </c>
    </row>
    <row r="71" spans="1:10" ht="18" thickBot="1" x14ac:dyDescent="0.25">
      <c r="B71" s="5"/>
      <c r="C71" s="21"/>
      <c r="D71" s="5"/>
      <c r="E71" s="5"/>
      <c r="F71" s="5"/>
      <c r="G71" s="5"/>
      <c r="H71" s="5"/>
      <c r="I71" s="5"/>
      <c r="J71" s="5"/>
    </row>
    <row r="72" spans="1:10" x14ac:dyDescent="0.2">
      <c r="C72" s="1" t="s">
        <v>69</v>
      </c>
    </row>
    <row r="73" spans="1:10" x14ac:dyDescent="0.2">
      <c r="A73" s="1"/>
    </row>
  </sheetData>
  <phoneticPr fontId="2"/>
  <pageMargins left="0.37" right="0.4" top="0.6" bottom="0.53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25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6" x14ac:dyDescent="0.2">
      <c r="A1" s="1"/>
    </row>
    <row r="6" spans="1:16" x14ac:dyDescent="0.2">
      <c r="C6" s="3" t="s">
        <v>97</v>
      </c>
    </row>
    <row r="7" spans="1:16" ht="18" thickBot="1" x14ac:dyDescent="0.25">
      <c r="B7" s="5"/>
      <c r="C7" s="7" t="s">
        <v>98</v>
      </c>
      <c r="D7" s="5"/>
      <c r="E7" s="5"/>
      <c r="F7" s="5"/>
      <c r="G7" s="5"/>
      <c r="H7" s="5"/>
      <c r="I7" s="7" t="s">
        <v>81</v>
      </c>
      <c r="J7" s="22"/>
      <c r="K7" s="22"/>
      <c r="L7" s="22"/>
      <c r="M7" s="22"/>
      <c r="N7" s="22"/>
      <c r="O7" s="22"/>
    </row>
    <row r="8" spans="1:16" x14ac:dyDescent="0.2">
      <c r="C8" s="8"/>
      <c r="D8" s="9"/>
      <c r="E8" s="9"/>
      <c r="F8" s="9"/>
      <c r="G8" s="9"/>
      <c r="H8" s="9"/>
      <c r="I8" s="9"/>
      <c r="P8" s="22"/>
    </row>
    <row r="9" spans="1:16" x14ac:dyDescent="0.2">
      <c r="C9" s="11" t="s">
        <v>99</v>
      </c>
      <c r="D9" s="8"/>
      <c r="E9" s="8"/>
      <c r="F9" s="11" t="s">
        <v>100</v>
      </c>
      <c r="G9" s="11" t="s">
        <v>101</v>
      </c>
      <c r="H9" s="8"/>
      <c r="I9" s="8"/>
      <c r="P9" s="22"/>
    </row>
    <row r="10" spans="1:16" x14ac:dyDescent="0.2">
      <c r="B10" s="9"/>
      <c r="C10" s="24"/>
      <c r="D10" s="14" t="s">
        <v>102</v>
      </c>
      <c r="E10" s="14" t="s">
        <v>103</v>
      </c>
      <c r="F10" s="14" t="s">
        <v>104</v>
      </c>
      <c r="G10" s="14" t="s">
        <v>104</v>
      </c>
      <c r="H10" s="14" t="s">
        <v>105</v>
      </c>
      <c r="I10" s="14" t="s">
        <v>106</v>
      </c>
      <c r="P10" s="22"/>
    </row>
    <row r="11" spans="1:16" x14ac:dyDescent="0.2">
      <c r="C11" s="8"/>
      <c r="I11" s="22"/>
      <c r="P11" s="22"/>
    </row>
    <row r="12" spans="1:16" x14ac:dyDescent="0.2">
      <c r="B12" s="1" t="s">
        <v>107</v>
      </c>
      <c r="C12" s="25">
        <v>19553</v>
      </c>
      <c r="D12" s="26" t="s">
        <v>88</v>
      </c>
      <c r="E12" s="26" t="s">
        <v>88</v>
      </c>
      <c r="F12" s="26" t="s">
        <v>88</v>
      </c>
      <c r="G12" s="26" t="s">
        <v>88</v>
      </c>
      <c r="H12" s="26" t="s">
        <v>88</v>
      </c>
      <c r="I12" s="34" t="s">
        <v>88</v>
      </c>
    </row>
    <row r="13" spans="1:16" x14ac:dyDescent="0.2">
      <c r="B13" s="1" t="s">
        <v>108</v>
      </c>
      <c r="C13" s="25">
        <v>19699</v>
      </c>
      <c r="D13" s="26" t="s">
        <v>88</v>
      </c>
      <c r="E13" s="26" t="s">
        <v>88</v>
      </c>
      <c r="F13" s="26" t="s">
        <v>88</v>
      </c>
      <c r="G13" s="26" t="s">
        <v>88</v>
      </c>
      <c r="H13" s="26" t="s">
        <v>88</v>
      </c>
      <c r="I13" s="34" t="s">
        <v>88</v>
      </c>
    </row>
    <row r="14" spans="1:16" x14ac:dyDescent="0.2">
      <c r="B14" s="1" t="s">
        <v>109</v>
      </c>
      <c r="C14" s="25">
        <v>19239</v>
      </c>
      <c r="D14" s="26" t="s">
        <v>88</v>
      </c>
      <c r="E14" s="26" t="s">
        <v>88</v>
      </c>
      <c r="F14" s="26" t="s">
        <v>88</v>
      </c>
      <c r="G14" s="26" t="s">
        <v>88</v>
      </c>
      <c r="H14" s="26" t="s">
        <v>88</v>
      </c>
      <c r="I14" s="34" t="s">
        <v>88</v>
      </c>
    </row>
    <row r="15" spans="1:16" x14ac:dyDescent="0.2">
      <c r="C15" s="25"/>
      <c r="D15" s="27"/>
      <c r="E15" s="27"/>
      <c r="F15" s="27"/>
      <c r="G15" s="27"/>
      <c r="H15" s="27"/>
      <c r="I15" s="35"/>
    </row>
    <row r="16" spans="1:16" x14ac:dyDescent="0.2">
      <c r="B16" s="1" t="s">
        <v>110</v>
      </c>
      <c r="C16" s="25">
        <v>19161</v>
      </c>
      <c r="D16" s="26" t="s">
        <v>88</v>
      </c>
      <c r="E16" s="26" t="s">
        <v>88</v>
      </c>
      <c r="F16" s="26" t="s">
        <v>88</v>
      </c>
      <c r="G16" s="26" t="s">
        <v>88</v>
      </c>
      <c r="H16" s="26" t="s">
        <v>88</v>
      </c>
      <c r="I16" s="34" t="s">
        <v>88</v>
      </c>
    </row>
    <row r="17" spans="2:9" x14ac:dyDescent="0.2">
      <c r="B17" s="1" t="s">
        <v>111</v>
      </c>
      <c r="C17" s="25">
        <v>19071</v>
      </c>
      <c r="D17" s="26" t="s">
        <v>88</v>
      </c>
      <c r="E17" s="26" t="s">
        <v>88</v>
      </c>
      <c r="F17" s="26" t="s">
        <v>88</v>
      </c>
      <c r="G17" s="26" t="s">
        <v>88</v>
      </c>
      <c r="H17" s="26" t="s">
        <v>88</v>
      </c>
      <c r="I17" s="34" t="s">
        <v>88</v>
      </c>
    </row>
    <row r="18" spans="2:9" x14ac:dyDescent="0.2">
      <c r="B18" s="1" t="s">
        <v>112</v>
      </c>
      <c r="C18" s="25">
        <v>19029</v>
      </c>
      <c r="D18" s="26" t="s">
        <v>88</v>
      </c>
      <c r="E18" s="26" t="s">
        <v>88</v>
      </c>
      <c r="F18" s="26" t="s">
        <v>88</v>
      </c>
      <c r="G18" s="26" t="s">
        <v>88</v>
      </c>
      <c r="H18" s="26" t="s">
        <v>88</v>
      </c>
      <c r="I18" s="34" t="s">
        <v>88</v>
      </c>
    </row>
    <row r="19" spans="2:9" x14ac:dyDescent="0.2">
      <c r="B19" s="1" t="s">
        <v>113</v>
      </c>
      <c r="C19" s="25">
        <v>19082</v>
      </c>
      <c r="D19" s="26" t="s">
        <v>88</v>
      </c>
      <c r="E19" s="26" t="s">
        <v>88</v>
      </c>
      <c r="F19" s="26" t="s">
        <v>88</v>
      </c>
      <c r="G19" s="26" t="s">
        <v>88</v>
      </c>
      <c r="H19" s="26" t="s">
        <v>88</v>
      </c>
      <c r="I19" s="34" t="s">
        <v>88</v>
      </c>
    </row>
    <row r="20" spans="2:9" x14ac:dyDescent="0.2">
      <c r="C20" s="8"/>
      <c r="I20" s="22"/>
    </row>
    <row r="21" spans="2:9" x14ac:dyDescent="0.2">
      <c r="B21" s="1" t="s">
        <v>114</v>
      </c>
      <c r="C21" s="25">
        <v>19116</v>
      </c>
      <c r="D21" s="26" t="s">
        <v>88</v>
      </c>
      <c r="E21" s="26" t="s">
        <v>88</v>
      </c>
      <c r="F21" s="26" t="s">
        <v>88</v>
      </c>
      <c r="G21" s="26" t="s">
        <v>88</v>
      </c>
      <c r="H21" s="26" t="s">
        <v>88</v>
      </c>
      <c r="I21" s="34" t="s">
        <v>88</v>
      </c>
    </row>
    <row r="22" spans="2:9" x14ac:dyDescent="0.2">
      <c r="B22" s="1" t="s">
        <v>115</v>
      </c>
      <c r="C22" s="25">
        <v>19124</v>
      </c>
      <c r="D22" s="27">
        <v>4581</v>
      </c>
      <c r="E22" s="27">
        <v>661</v>
      </c>
      <c r="F22" s="27">
        <v>2294</v>
      </c>
      <c r="G22" s="27">
        <v>6933</v>
      </c>
      <c r="H22" s="27">
        <v>1984</v>
      </c>
      <c r="I22" s="36">
        <f>C22-SUM(D22:H22)</f>
        <v>2671</v>
      </c>
    </row>
    <row r="23" spans="2:9" x14ac:dyDescent="0.2">
      <c r="B23" s="3" t="s">
        <v>116</v>
      </c>
      <c r="C23" s="30">
        <v>19133</v>
      </c>
      <c r="D23" s="31">
        <v>4601</v>
      </c>
      <c r="E23" s="31">
        <v>634</v>
      </c>
      <c r="F23" s="31">
        <v>2289</v>
      </c>
      <c r="G23" s="31">
        <v>6830</v>
      </c>
      <c r="H23" s="31">
        <v>1982</v>
      </c>
      <c r="I23" s="37">
        <f>C23-SUM(D23:H23)</f>
        <v>2797</v>
      </c>
    </row>
    <row r="24" spans="2:9" ht="18" thickBot="1" x14ac:dyDescent="0.25">
      <c r="B24" s="5"/>
      <c r="C24" s="21"/>
      <c r="D24" s="5"/>
      <c r="E24" s="5"/>
      <c r="F24" s="5"/>
      <c r="G24" s="5"/>
      <c r="H24" s="5"/>
      <c r="I24" s="5"/>
    </row>
    <row r="25" spans="2:9" x14ac:dyDescent="0.2">
      <c r="C25" s="1" t="s">
        <v>117</v>
      </c>
      <c r="G25" s="1" t="s">
        <v>118</v>
      </c>
      <c r="I25" s="22"/>
    </row>
  </sheetData>
  <phoneticPr fontId="2"/>
  <pageMargins left="0.26" right="0.37" top="0.6" bottom="0.53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31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5" x14ac:dyDescent="0.2">
      <c r="A1" s="1"/>
    </row>
    <row r="6" spans="1:15" x14ac:dyDescent="0.2">
      <c r="C6" s="3" t="s">
        <v>119</v>
      </c>
    </row>
    <row r="7" spans="1:15" ht="18" thickBot="1" x14ac:dyDescent="0.25">
      <c r="B7" s="5"/>
      <c r="C7" s="7" t="s">
        <v>98</v>
      </c>
      <c r="D7" s="5"/>
      <c r="E7" s="5"/>
      <c r="F7" s="5"/>
      <c r="G7" s="5"/>
      <c r="H7" s="7" t="s">
        <v>81</v>
      </c>
      <c r="I7" s="22"/>
      <c r="J7" s="22"/>
      <c r="K7" s="22"/>
      <c r="L7" s="22"/>
      <c r="M7" s="22"/>
      <c r="N7" s="22"/>
    </row>
    <row r="8" spans="1:15" x14ac:dyDescent="0.2">
      <c r="C8" s="8"/>
      <c r="D8" s="9"/>
      <c r="E8" s="9"/>
      <c r="F8" s="9"/>
      <c r="G8" s="9"/>
      <c r="H8" s="9"/>
      <c r="O8" s="22"/>
    </row>
    <row r="9" spans="1:15" x14ac:dyDescent="0.2">
      <c r="C9" s="11" t="s">
        <v>99</v>
      </c>
      <c r="D9" s="8"/>
      <c r="E9" s="8"/>
      <c r="F9" s="11" t="s">
        <v>100</v>
      </c>
      <c r="G9" s="11" t="s">
        <v>101</v>
      </c>
      <c r="H9" s="8"/>
      <c r="O9" s="22"/>
    </row>
    <row r="10" spans="1:15" x14ac:dyDescent="0.2">
      <c r="B10" s="9"/>
      <c r="C10" s="24"/>
      <c r="D10" s="14" t="s">
        <v>102</v>
      </c>
      <c r="E10" s="14" t="s">
        <v>103</v>
      </c>
      <c r="F10" s="14" t="s">
        <v>104</v>
      </c>
      <c r="G10" s="14" t="s">
        <v>104</v>
      </c>
      <c r="H10" s="14" t="s">
        <v>106</v>
      </c>
      <c r="O10" s="22"/>
    </row>
    <row r="11" spans="1:15" x14ac:dyDescent="0.2">
      <c r="C11" s="8"/>
      <c r="O11" s="22"/>
    </row>
    <row r="12" spans="1:15" x14ac:dyDescent="0.2">
      <c r="B12" s="1" t="s">
        <v>107</v>
      </c>
      <c r="C12" s="25">
        <v>15428</v>
      </c>
      <c r="D12" s="26" t="s">
        <v>88</v>
      </c>
      <c r="E12" s="26" t="s">
        <v>88</v>
      </c>
      <c r="F12" s="26" t="s">
        <v>88</v>
      </c>
      <c r="G12" s="26" t="s">
        <v>88</v>
      </c>
      <c r="H12" s="26" t="s">
        <v>88</v>
      </c>
      <c r="O12" s="22"/>
    </row>
    <row r="13" spans="1:15" x14ac:dyDescent="0.2">
      <c r="B13" s="1" t="s">
        <v>108</v>
      </c>
      <c r="C13" s="25">
        <v>15473</v>
      </c>
      <c r="D13" s="26" t="s">
        <v>88</v>
      </c>
      <c r="E13" s="26" t="s">
        <v>88</v>
      </c>
      <c r="F13" s="26" t="s">
        <v>88</v>
      </c>
      <c r="G13" s="26" t="s">
        <v>88</v>
      </c>
      <c r="H13" s="26" t="s">
        <v>88</v>
      </c>
      <c r="O13" s="22"/>
    </row>
    <row r="14" spans="1:15" x14ac:dyDescent="0.2">
      <c r="B14" s="1" t="s">
        <v>109</v>
      </c>
      <c r="C14" s="25">
        <v>15669</v>
      </c>
      <c r="D14" s="26" t="s">
        <v>88</v>
      </c>
      <c r="E14" s="26" t="s">
        <v>88</v>
      </c>
      <c r="F14" s="26" t="s">
        <v>88</v>
      </c>
      <c r="G14" s="26" t="s">
        <v>88</v>
      </c>
      <c r="H14" s="26" t="s">
        <v>88</v>
      </c>
    </row>
    <row r="15" spans="1:15" x14ac:dyDescent="0.2">
      <c r="C15" s="25"/>
      <c r="D15" s="27"/>
      <c r="E15" s="27"/>
      <c r="F15" s="27"/>
      <c r="G15" s="27"/>
      <c r="H15" s="27"/>
    </row>
    <row r="16" spans="1:15" x14ac:dyDescent="0.2">
      <c r="B16" s="1" t="s">
        <v>110</v>
      </c>
      <c r="C16" s="25">
        <v>15986</v>
      </c>
      <c r="D16" s="26" t="s">
        <v>88</v>
      </c>
      <c r="E16" s="26" t="s">
        <v>88</v>
      </c>
      <c r="F16" s="26" t="s">
        <v>88</v>
      </c>
      <c r="G16" s="26" t="s">
        <v>88</v>
      </c>
      <c r="H16" s="26" t="s">
        <v>88</v>
      </c>
    </row>
    <row r="17" spans="1:8" x14ac:dyDescent="0.2">
      <c r="B17" s="1" t="s">
        <v>111</v>
      </c>
      <c r="C17" s="25">
        <v>16210</v>
      </c>
      <c r="D17" s="26" t="s">
        <v>88</v>
      </c>
      <c r="E17" s="26" t="s">
        <v>88</v>
      </c>
      <c r="F17" s="26" t="s">
        <v>88</v>
      </c>
      <c r="G17" s="26" t="s">
        <v>88</v>
      </c>
      <c r="H17" s="26" t="s">
        <v>88</v>
      </c>
    </row>
    <row r="18" spans="1:8" x14ac:dyDescent="0.2">
      <c r="B18" s="1" t="s">
        <v>112</v>
      </c>
      <c r="C18" s="25">
        <v>16331</v>
      </c>
      <c r="D18" s="26" t="s">
        <v>88</v>
      </c>
      <c r="E18" s="26" t="s">
        <v>88</v>
      </c>
      <c r="F18" s="26" t="s">
        <v>88</v>
      </c>
      <c r="G18" s="26" t="s">
        <v>88</v>
      </c>
      <c r="H18" s="26" t="s">
        <v>88</v>
      </c>
    </row>
    <row r="19" spans="1:8" x14ac:dyDescent="0.2">
      <c r="B19" s="1" t="s">
        <v>113</v>
      </c>
      <c r="C19" s="25">
        <v>16450</v>
      </c>
      <c r="D19" s="26" t="s">
        <v>88</v>
      </c>
      <c r="E19" s="26" t="s">
        <v>88</v>
      </c>
      <c r="F19" s="26" t="s">
        <v>88</v>
      </c>
      <c r="G19" s="26" t="s">
        <v>88</v>
      </c>
      <c r="H19" s="26" t="s">
        <v>88</v>
      </c>
    </row>
    <row r="20" spans="1:8" x14ac:dyDescent="0.2">
      <c r="C20" s="8"/>
    </row>
    <row r="21" spans="1:8" x14ac:dyDescent="0.2">
      <c r="B21" s="1" t="s">
        <v>114</v>
      </c>
      <c r="C21" s="25">
        <v>16463</v>
      </c>
      <c r="D21" s="26" t="s">
        <v>88</v>
      </c>
      <c r="E21" s="26" t="s">
        <v>88</v>
      </c>
      <c r="F21" s="26" t="s">
        <v>88</v>
      </c>
      <c r="G21" s="26" t="s">
        <v>88</v>
      </c>
      <c r="H21" s="26" t="s">
        <v>88</v>
      </c>
    </row>
    <row r="22" spans="1:8" x14ac:dyDescent="0.2">
      <c r="B22" s="1" t="s">
        <v>115</v>
      </c>
      <c r="C22" s="25">
        <v>16370</v>
      </c>
      <c r="D22" s="27">
        <v>8530</v>
      </c>
      <c r="E22" s="27">
        <v>1953</v>
      </c>
      <c r="F22" s="27">
        <v>105</v>
      </c>
      <c r="G22" s="27">
        <v>2</v>
      </c>
      <c r="H22" s="28">
        <f>C22-SUM(D22:G22)</f>
        <v>5780</v>
      </c>
    </row>
    <row r="23" spans="1:8" x14ac:dyDescent="0.2">
      <c r="B23" s="3" t="s">
        <v>116</v>
      </c>
      <c r="C23" s="38">
        <f t="shared" ref="C23:H23" si="0">SUM(C25:C27)</f>
        <v>16409</v>
      </c>
      <c r="D23" s="4">
        <f t="shared" si="0"/>
        <v>8542</v>
      </c>
      <c r="E23" s="4">
        <f t="shared" si="0"/>
        <v>1891</v>
      </c>
      <c r="F23" s="4">
        <f t="shared" si="0"/>
        <v>105</v>
      </c>
      <c r="G23" s="39" t="s">
        <v>120</v>
      </c>
      <c r="H23" s="4">
        <f t="shared" si="0"/>
        <v>5871</v>
      </c>
    </row>
    <row r="24" spans="1:8" x14ac:dyDescent="0.2">
      <c r="C24" s="8"/>
    </row>
    <row r="25" spans="1:8" x14ac:dyDescent="0.2">
      <c r="B25" s="1" t="s">
        <v>121</v>
      </c>
      <c r="C25" s="25">
        <v>7733</v>
      </c>
      <c r="D25" s="27">
        <v>3908</v>
      </c>
      <c r="E25" s="27">
        <v>1077</v>
      </c>
      <c r="F25" s="27">
        <v>81</v>
      </c>
      <c r="G25" s="26" t="s">
        <v>120</v>
      </c>
      <c r="H25" s="28">
        <f>C25-SUM(D25:G25)</f>
        <v>2667</v>
      </c>
    </row>
    <row r="26" spans="1:8" x14ac:dyDescent="0.2">
      <c r="B26" s="1" t="s">
        <v>122</v>
      </c>
      <c r="C26" s="25">
        <v>5959</v>
      </c>
      <c r="D26" s="27">
        <v>4144</v>
      </c>
      <c r="E26" s="27">
        <v>450</v>
      </c>
      <c r="F26" s="27">
        <v>24</v>
      </c>
      <c r="G26" s="26" t="s">
        <v>120</v>
      </c>
      <c r="H26" s="28">
        <f>C26-SUM(D26:G26)</f>
        <v>1341</v>
      </c>
    </row>
    <row r="27" spans="1:8" x14ac:dyDescent="0.2">
      <c r="B27" s="1" t="s">
        <v>123</v>
      </c>
      <c r="C27" s="25">
        <v>2717</v>
      </c>
      <c r="D27" s="27">
        <v>490</v>
      </c>
      <c r="E27" s="27">
        <v>364</v>
      </c>
      <c r="F27" s="26" t="s">
        <v>120</v>
      </c>
      <c r="G27" s="26" t="s">
        <v>120</v>
      </c>
      <c r="H27" s="28">
        <f>C27-SUM(D27:G27)</f>
        <v>1863</v>
      </c>
    </row>
    <row r="28" spans="1:8" ht="18" thickBot="1" x14ac:dyDescent="0.25">
      <c r="B28" s="5"/>
      <c r="C28" s="21"/>
      <c r="D28" s="5"/>
      <c r="E28" s="5"/>
      <c r="F28" s="5"/>
      <c r="G28" s="5"/>
      <c r="H28" s="5"/>
    </row>
    <row r="29" spans="1:8" x14ac:dyDescent="0.2">
      <c r="C29" s="1" t="s">
        <v>117</v>
      </c>
      <c r="G29" s="1" t="s">
        <v>118</v>
      </c>
    </row>
    <row r="30" spans="1:8" x14ac:dyDescent="0.2">
      <c r="A30" s="1"/>
    </row>
    <row r="31" spans="1:8" x14ac:dyDescent="0.2">
      <c r="B31" s="40"/>
    </row>
  </sheetData>
  <phoneticPr fontId="2"/>
  <pageMargins left="0.26" right="0.37" top="0.6" bottom="0.53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4" width="12.125" style="2"/>
    <col min="5" max="5" width="15.875" style="2" customWidth="1"/>
    <col min="6" max="6" width="13.375" style="2" customWidth="1"/>
    <col min="7" max="7" width="12.125" style="2"/>
    <col min="8" max="9" width="15.875" style="2" customWidth="1"/>
    <col min="10" max="10" width="2.125" style="2" customWidth="1"/>
    <col min="11" max="11" width="13.375" style="2" customWidth="1"/>
    <col min="12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0" width="12.125" style="2"/>
    <col min="261" max="261" width="15.875" style="2" customWidth="1"/>
    <col min="262" max="262" width="13.375" style="2" customWidth="1"/>
    <col min="263" max="263" width="12.125" style="2"/>
    <col min="264" max="265" width="15.875" style="2" customWidth="1"/>
    <col min="266" max="266" width="2.125" style="2" customWidth="1"/>
    <col min="267" max="267" width="13.375" style="2" customWidth="1"/>
    <col min="268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6" width="12.125" style="2"/>
    <col min="517" max="517" width="15.875" style="2" customWidth="1"/>
    <col min="518" max="518" width="13.375" style="2" customWidth="1"/>
    <col min="519" max="519" width="12.125" style="2"/>
    <col min="520" max="521" width="15.875" style="2" customWidth="1"/>
    <col min="522" max="522" width="2.125" style="2" customWidth="1"/>
    <col min="523" max="523" width="13.375" style="2" customWidth="1"/>
    <col min="524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2" width="12.125" style="2"/>
    <col min="773" max="773" width="15.875" style="2" customWidth="1"/>
    <col min="774" max="774" width="13.375" style="2" customWidth="1"/>
    <col min="775" max="775" width="12.125" style="2"/>
    <col min="776" max="777" width="15.875" style="2" customWidth="1"/>
    <col min="778" max="778" width="2.125" style="2" customWidth="1"/>
    <col min="779" max="779" width="13.375" style="2" customWidth="1"/>
    <col min="780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8" width="12.125" style="2"/>
    <col min="1029" max="1029" width="15.875" style="2" customWidth="1"/>
    <col min="1030" max="1030" width="13.375" style="2" customWidth="1"/>
    <col min="1031" max="1031" width="12.125" style="2"/>
    <col min="1032" max="1033" width="15.875" style="2" customWidth="1"/>
    <col min="1034" max="1034" width="2.125" style="2" customWidth="1"/>
    <col min="1035" max="1035" width="13.375" style="2" customWidth="1"/>
    <col min="1036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4" width="12.125" style="2"/>
    <col min="1285" max="1285" width="15.875" style="2" customWidth="1"/>
    <col min="1286" max="1286" width="13.375" style="2" customWidth="1"/>
    <col min="1287" max="1287" width="12.125" style="2"/>
    <col min="1288" max="1289" width="15.875" style="2" customWidth="1"/>
    <col min="1290" max="1290" width="2.125" style="2" customWidth="1"/>
    <col min="1291" max="1291" width="13.375" style="2" customWidth="1"/>
    <col min="1292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0" width="12.125" style="2"/>
    <col min="1541" max="1541" width="15.875" style="2" customWidth="1"/>
    <col min="1542" max="1542" width="13.375" style="2" customWidth="1"/>
    <col min="1543" max="1543" width="12.125" style="2"/>
    <col min="1544" max="1545" width="15.875" style="2" customWidth="1"/>
    <col min="1546" max="1546" width="2.125" style="2" customWidth="1"/>
    <col min="1547" max="1547" width="13.375" style="2" customWidth="1"/>
    <col min="1548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6" width="12.125" style="2"/>
    <col min="1797" max="1797" width="15.875" style="2" customWidth="1"/>
    <col min="1798" max="1798" width="13.375" style="2" customWidth="1"/>
    <col min="1799" max="1799" width="12.125" style="2"/>
    <col min="1800" max="1801" width="15.875" style="2" customWidth="1"/>
    <col min="1802" max="1802" width="2.125" style="2" customWidth="1"/>
    <col min="1803" max="1803" width="13.375" style="2" customWidth="1"/>
    <col min="1804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2" width="12.125" style="2"/>
    <col min="2053" max="2053" width="15.875" style="2" customWidth="1"/>
    <col min="2054" max="2054" width="13.375" style="2" customWidth="1"/>
    <col min="2055" max="2055" width="12.125" style="2"/>
    <col min="2056" max="2057" width="15.875" style="2" customWidth="1"/>
    <col min="2058" max="2058" width="2.125" style="2" customWidth="1"/>
    <col min="2059" max="2059" width="13.375" style="2" customWidth="1"/>
    <col min="2060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8" width="12.125" style="2"/>
    <col min="2309" max="2309" width="15.875" style="2" customWidth="1"/>
    <col min="2310" max="2310" width="13.375" style="2" customWidth="1"/>
    <col min="2311" max="2311" width="12.125" style="2"/>
    <col min="2312" max="2313" width="15.875" style="2" customWidth="1"/>
    <col min="2314" max="2314" width="2.125" style="2" customWidth="1"/>
    <col min="2315" max="2315" width="13.375" style="2" customWidth="1"/>
    <col min="2316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4" width="12.125" style="2"/>
    <col min="2565" max="2565" width="15.875" style="2" customWidth="1"/>
    <col min="2566" max="2566" width="13.375" style="2" customWidth="1"/>
    <col min="2567" max="2567" width="12.125" style="2"/>
    <col min="2568" max="2569" width="15.875" style="2" customWidth="1"/>
    <col min="2570" max="2570" width="2.125" style="2" customWidth="1"/>
    <col min="2571" max="2571" width="13.375" style="2" customWidth="1"/>
    <col min="2572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0" width="12.125" style="2"/>
    <col min="2821" max="2821" width="15.875" style="2" customWidth="1"/>
    <col min="2822" max="2822" width="13.375" style="2" customWidth="1"/>
    <col min="2823" max="2823" width="12.125" style="2"/>
    <col min="2824" max="2825" width="15.875" style="2" customWidth="1"/>
    <col min="2826" max="2826" width="2.125" style="2" customWidth="1"/>
    <col min="2827" max="2827" width="13.375" style="2" customWidth="1"/>
    <col min="2828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6" width="12.125" style="2"/>
    <col min="3077" max="3077" width="15.875" style="2" customWidth="1"/>
    <col min="3078" max="3078" width="13.375" style="2" customWidth="1"/>
    <col min="3079" max="3079" width="12.125" style="2"/>
    <col min="3080" max="3081" width="15.875" style="2" customWidth="1"/>
    <col min="3082" max="3082" width="2.125" style="2" customWidth="1"/>
    <col min="3083" max="3083" width="13.375" style="2" customWidth="1"/>
    <col min="3084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2" width="12.125" style="2"/>
    <col min="3333" max="3333" width="15.875" style="2" customWidth="1"/>
    <col min="3334" max="3334" width="13.375" style="2" customWidth="1"/>
    <col min="3335" max="3335" width="12.125" style="2"/>
    <col min="3336" max="3337" width="15.875" style="2" customWidth="1"/>
    <col min="3338" max="3338" width="2.125" style="2" customWidth="1"/>
    <col min="3339" max="3339" width="13.375" style="2" customWidth="1"/>
    <col min="3340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8" width="12.125" style="2"/>
    <col min="3589" max="3589" width="15.875" style="2" customWidth="1"/>
    <col min="3590" max="3590" width="13.375" style="2" customWidth="1"/>
    <col min="3591" max="3591" width="12.125" style="2"/>
    <col min="3592" max="3593" width="15.875" style="2" customWidth="1"/>
    <col min="3594" max="3594" width="2.125" style="2" customWidth="1"/>
    <col min="3595" max="3595" width="13.375" style="2" customWidth="1"/>
    <col min="3596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4" width="12.125" style="2"/>
    <col min="3845" max="3845" width="15.875" style="2" customWidth="1"/>
    <col min="3846" max="3846" width="13.375" style="2" customWidth="1"/>
    <col min="3847" max="3847" width="12.125" style="2"/>
    <col min="3848" max="3849" width="15.875" style="2" customWidth="1"/>
    <col min="3850" max="3850" width="2.125" style="2" customWidth="1"/>
    <col min="3851" max="3851" width="13.375" style="2" customWidth="1"/>
    <col min="3852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0" width="12.125" style="2"/>
    <col min="4101" max="4101" width="15.875" style="2" customWidth="1"/>
    <col min="4102" max="4102" width="13.375" style="2" customWidth="1"/>
    <col min="4103" max="4103" width="12.125" style="2"/>
    <col min="4104" max="4105" width="15.875" style="2" customWidth="1"/>
    <col min="4106" max="4106" width="2.125" style="2" customWidth="1"/>
    <col min="4107" max="4107" width="13.375" style="2" customWidth="1"/>
    <col min="4108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6" width="12.125" style="2"/>
    <col min="4357" max="4357" width="15.875" style="2" customWidth="1"/>
    <col min="4358" max="4358" width="13.375" style="2" customWidth="1"/>
    <col min="4359" max="4359" width="12.125" style="2"/>
    <col min="4360" max="4361" width="15.875" style="2" customWidth="1"/>
    <col min="4362" max="4362" width="2.125" style="2" customWidth="1"/>
    <col min="4363" max="4363" width="13.375" style="2" customWidth="1"/>
    <col min="4364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2" width="12.125" style="2"/>
    <col min="4613" max="4613" width="15.875" style="2" customWidth="1"/>
    <col min="4614" max="4614" width="13.375" style="2" customWidth="1"/>
    <col min="4615" max="4615" width="12.125" style="2"/>
    <col min="4616" max="4617" width="15.875" style="2" customWidth="1"/>
    <col min="4618" max="4618" width="2.125" style="2" customWidth="1"/>
    <col min="4619" max="4619" width="13.375" style="2" customWidth="1"/>
    <col min="4620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8" width="12.125" style="2"/>
    <col min="4869" max="4869" width="15.875" style="2" customWidth="1"/>
    <col min="4870" max="4870" width="13.375" style="2" customWidth="1"/>
    <col min="4871" max="4871" width="12.125" style="2"/>
    <col min="4872" max="4873" width="15.875" style="2" customWidth="1"/>
    <col min="4874" max="4874" width="2.125" style="2" customWidth="1"/>
    <col min="4875" max="4875" width="13.375" style="2" customWidth="1"/>
    <col min="4876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4" width="12.125" style="2"/>
    <col min="5125" max="5125" width="15.875" style="2" customWidth="1"/>
    <col min="5126" max="5126" width="13.375" style="2" customWidth="1"/>
    <col min="5127" max="5127" width="12.125" style="2"/>
    <col min="5128" max="5129" width="15.875" style="2" customWidth="1"/>
    <col min="5130" max="5130" width="2.125" style="2" customWidth="1"/>
    <col min="5131" max="5131" width="13.375" style="2" customWidth="1"/>
    <col min="5132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0" width="12.125" style="2"/>
    <col min="5381" max="5381" width="15.875" style="2" customWidth="1"/>
    <col min="5382" max="5382" width="13.375" style="2" customWidth="1"/>
    <col min="5383" max="5383" width="12.125" style="2"/>
    <col min="5384" max="5385" width="15.875" style="2" customWidth="1"/>
    <col min="5386" max="5386" width="2.125" style="2" customWidth="1"/>
    <col min="5387" max="5387" width="13.375" style="2" customWidth="1"/>
    <col min="5388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6" width="12.125" style="2"/>
    <col min="5637" max="5637" width="15.875" style="2" customWidth="1"/>
    <col min="5638" max="5638" width="13.375" style="2" customWidth="1"/>
    <col min="5639" max="5639" width="12.125" style="2"/>
    <col min="5640" max="5641" width="15.875" style="2" customWidth="1"/>
    <col min="5642" max="5642" width="2.125" style="2" customWidth="1"/>
    <col min="5643" max="5643" width="13.375" style="2" customWidth="1"/>
    <col min="5644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2" width="12.125" style="2"/>
    <col min="5893" max="5893" width="15.875" style="2" customWidth="1"/>
    <col min="5894" max="5894" width="13.375" style="2" customWidth="1"/>
    <col min="5895" max="5895" width="12.125" style="2"/>
    <col min="5896" max="5897" width="15.875" style="2" customWidth="1"/>
    <col min="5898" max="5898" width="2.125" style="2" customWidth="1"/>
    <col min="5899" max="5899" width="13.375" style="2" customWidth="1"/>
    <col min="5900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8" width="12.125" style="2"/>
    <col min="6149" max="6149" width="15.875" style="2" customWidth="1"/>
    <col min="6150" max="6150" width="13.375" style="2" customWidth="1"/>
    <col min="6151" max="6151" width="12.125" style="2"/>
    <col min="6152" max="6153" width="15.875" style="2" customWidth="1"/>
    <col min="6154" max="6154" width="2.125" style="2" customWidth="1"/>
    <col min="6155" max="6155" width="13.375" style="2" customWidth="1"/>
    <col min="6156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4" width="12.125" style="2"/>
    <col min="6405" max="6405" width="15.875" style="2" customWidth="1"/>
    <col min="6406" max="6406" width="13.375" style="2" customWidth="1"/>
    <col min="6407" max="6407" width="12.125" style="2"/>
    <col min="6408" max="6409" width="15.875" style="2" customWidth="1"/>
    <col min="6410" max="6410" width="2.125" style="2" customWidth="1"/>
    <col min="6411" max="6411" width="13.375" style="2" customWidth="1"/>
    <col min="6412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0" width="12.125" style="2"/>
    <col min="6661" max="6661" width="15.875" style="2" customWidth="1"/>
    <col min="6662" max="6662" width="13.375" style="2" customWidth="1"/>
    <col min="6663" max="6663" width="12.125" style="2"/>
    <col min="6664" max="6665" width="15.875" style="2" customWidth="1"/>
    <col min="6666" max="6666" width="2.125" style="2" customWidth="1"/>
    <col min="6667" max="6667" width="13.375" style="2" customWidth="1"/>
    <col min="6668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6" width="12.125" style="2"/>
    <col min="6917" max="6917" width="15.875" style="2" customWidth="1"/>
    <col min="6918" max="6918" width="13.375" style="2" customWidth="1"/>
    <col min="6919" max="6919" width="12.125" style="2"/>
    <col min="6920" max="6921" width="15.875" style="2" customWidth="1"/>
    <col min="6922" max="6922" width="2.125" style="2" customWidth="1"/>
    <col min="6923" max="6923" width="13.375" style="2" customWidth="1"/>
    <col min="6924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2" width="12.125" style="2"/>
    <col min="7173" max="7173" width="15.875" style="2" customWidth="1"/>
    <col min="7174" max="7174" width="13.375" style="2" customWidth="1"/>
    <col min="7175" max="7175" width="12.125" style="2"/>
    <col min="7176" max="7177" width="15.875" style="2" customWidth="1"/>
    <col min="7178" max="7178" width="2.125" style="2" customWidth="1"/>
    <col min="7179" max="7179" width="13.375" style="2" customWidth="1"/>
    <col min="7180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8" width="12.125" style="2"/>
    <col min="7429" max="7429" width="15.875" style="2" customWidth="1"/>
    <col min="7430" max="7430" width="13.375" style="2" customWidth="1"/>
    <col min="7431" max="7431" width="12.125" style="2"/>
    <col min="7432" max="7433" width="15.875" style="2" customWidth="1"/>
    <col min="7434" max="7434" width="2.125" style="2" customWidth="1"/>
    <col min="7435" max="7435" width="13.375" style="2" customWidth="1"/>
    <col min="7436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4" width="12.125" style="2"/>
    <col min="7685" max="7685" width="15.875" style="2" customWidth="1"/>
    <col min="7686" max="7686" width="13.375" style="2" customWidth="1"/>
    <col min="7687" max="7687" width="12.125" style="2"/>
    <col min="7688" max="7689" width="15.875" style="2" customWidth="1"/>
    <col min="7690" max="7690" width="2.125" style="2" customWidth="1"/>
    <col min="7691" max="7691" width="13.375" style="2" customWidth="1"/>
    <col min="7692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0" width="12.125" style="2"/>
    <col min="7941" max="7941" width="15.875" style="2" customWidth="1"/>
    <col min="7942" max="7942" width="13.375" style="2" customWidth="1"/>
    <col min="7943" max="7943" width="12.125" style="2"/>
    <col min="7944" max="7945" width="15.875" style="2" customWidth="1"/>
    <col min="7946" max="7946" width="2.125" style="2" customWidth="1"/>
    <col min="7947" max="7947" width="13.375" style="2" customWidth="1"/>
    <col min="7948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6" width="12.125" style="2"/>
    <col min="8197" max="8197" width="15.875" style="2" customWidth="1"/>
    <col min="8198" max="8198" width="13.375" style="2" customWidth="1"/>
    <col min="8199" max="8199" width="12.125" style="2"/>
    <col min="8200" max="8201" width="15.875" style="2" customWidth="1"/>
    <col min="8202" max="8202" width="2.125" style="2" customWidth="1"/>
    <col min="8203" max="8203" width="13.375" style="2" customWidth="1"/>
    <col min="8204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2" width="12.125" style="2"/>
    <col min="8453" max="8453" width="15.875" style="2" customWidth="1"/>
    <col min="8454" max="8454" width="13.375" style="2" customWidth="1"/>
    <col min="8455" max="8455" width="12.125" style="2"/>
    <col min="8456" max="8457" width="15.875" style="2" customWidth="1"/>
    <col min="8458" max="8458" width="2.125" style="2" customWidth="1"/>
    <col min="8459" max="8459" width="13.375" style="2" customWidth="1"/>
    <col min="8460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8" width="12.125" style="2"/>
    <col min="8709" max="8709" width="15.875" style="2" customWidth="1"/>
    <col min="8710" max="8710" width="13.375" style="2" customWidth="1"/>
    <col min="8711" max="8711" width="12.125" style="2"/>
    <col min="8712" max="8713" width="15.875" style="2" customWidth="1"/>
    <col min="8714" max="8714" width="2.125" style="2" customWidth="1"/>
    <col min="8715" max="8715" width="13.375" style="2" customWidth="1"/>
    <col min="8716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4" width="12.125" style="2"/>
    <col min="8965" max="8965" width="15.875" style="2" customWidth="1"/>
    <col min="8966" max="8966" width="13.375" style="2" customWidth="1"/>
    <col min="8967" max="8967" width="12.125" style="2"/>
    <col min="8968" max="8969" width="15.875" style="2" customWidth="1"/>
    <col min="8970" max="8970" width="2.125" style="2" customWidth="1"/>
    <col min="8971" max="8971" width="13.375" style="2" customWidth="1"/>
    <col min="8972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0" width="12.125" style="2"/>
    <col min="9221" max="9221" width="15.875" style="2" customWidth="1"/>
    <col min="9222" max="9222" width="13.375" style="2" customWidth="1"/>
    <col min="9223" max="9223" width="12.125" style="2"/>
    <col min="9224" max="9225" width="15.875" style="2" customWidth="1"/>
    <col min="9226" max="9226" width="2.125" style="2" customWidth="1"/>
    <col min="9227" max="9227" width="13.375" style="2" customWidth="1"/>
    <col min="9228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6" width="12.125" style="2"/>
    <col min="9477" max="9477" width="15.875" style="2" customWidth="1"/>
    <col min="9478" max="9478" width="13.375" style="2" customWidth="1"/>
    <col min="9479" max="9479" width="12.125" style="2"/>
    <col min="9480" max="9481" width="15.875" style="2" customWidth="1"/>
    <col min="9482" max="9482" width="2.125" style="2" customWidth="1"/>
    <col min="9483" max="9483" width="13.375" style="2" customWidth="1"/>
    <col min="9484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2" width="12.125" style="2"/>
    <col min="9733" max="9733" width="15.875" style="2" customWidth="1"/>
    <col min="9734" max="9734" width="13.375" style="2" customWidth="1"/>
    <col min="9735" max="9735" width="12.125" style="2"/>
    <col min="9736" max="9737" width="15.875" style="2" customWidth="1"/>
    <col min="9738" max="9738" width="2.125" style="2" customWidth="1"/>
    <col min="9739" max="9739" width="13.375" style="2" customWidth="1"/>
    <col min="9740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8" width="12.125" style="2"/>
    <col min="9989" max="9989" width="15.875" style="2" customWidth="1"/>
    <col min="9990" max="9990" width="13.375" style="2" customWidth="1"/>
    <col min="9991" max="9991" width="12.125" style="2"/>
    <col min="9992" max="9993" width="15.875" style="2" customWidth="1"/>
    <col min="9994" max="9994" width="2.125" style="2" customWidth="1"/>
    <col min="9995" max="9995" width="13.375" style="2" customWidth="1"/>
    <col min="9996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4" width="12.125" style="2"/>
    <col min="10245" max="10245" width="15.875" style="2" customWidth="1"/>
    <col min="10246" max="10246" width="13.375" style="2" customWidth="1"/>
    <col min="10247" max="10247" width="12.125" style="2"/>
    <col min="10248" max="10249" width="15.875" style="2" customWidth="1"/>
    <col min="10250" max="10250" width="2.125" style="2" customWidth="1"/>
    <col min="10251" max="10251" width="13.375" style="2" customWidth="1"/>
    <col min="10252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0" width="12.125" style="2"/>
    <col min="10501" max="10501" width="15.875" style="2" customWidth="1"/>
    <col min="10502" max="10502" width="13.375" style="2" customWidth="1"/>
    <col min="10503" max="10503" width="12.125" style="2"/>
    <col min="10504" max="10505" width="15.875" style="2" customWidth="1"/>
    <col min="10506" max="10506" width="2.125" style="2" customWidth="1"/>
    <col min="10507" max="10507" width="13.375" style="2" customWidth="1"/>
    <col min="10508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6" width="12.125" style="2"/>
    <col min="10757" max="10757" width="15.875" style="2" customWidth="1"/>
    <col min="10758" max="10758" width="13.375" style="2" customWidth="1"/>
    <col min="10759" max="10759" width="12.125" style="2"/>
    <col min="10760" max="10761" width="15.875" style="2" customWidth="1"/>
    <col min="10762" max="10762" width="2.125" style="2" customWidth="1"/>
    <col min="10763" max="10763" width="13.375" style="2" customWidth="1"/>
    <col min="10764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2" width="12.125" style="2"/>
    <col min="11013" max="11013" width="15.875" style="2" customWidth="1"/>
    <col min="11014" max="11014" width="13.375" style="2" customWidth="1"/>
    <col min="11015" max="11015" width="12.125" style="2"/>
    <col min="11016" max="11017" width="15.875" style="2" customWidth="1"/>
    <col min="11018" max="11018" width="2.125" style="2" customWidth="1"/>
    <col min="11019" max="11019" width="13.375" style="2" customWidth="1"/>
    <col min="11020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8" width="12.125" style="2"/>
    <col min="11269" max="11269" width="15.875" style="2" customWidth="1"/>
    <col min="11270" max="11270" width="13.375" style="2" customWidth="1"/>
    <col min="11271" max="11271" width="12.125" style="2"/>
    <col min="11272" max="11273" width="15.875" style="2" customWidth="1"/>
    <col min="11274" max="11274" width="2.125" style="2" customWidth="1"/>
    <col min="11275" max="11275" width="13.375" style="2" customWidth="1"/>
    <col min="11276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4" width="12.125" style="2"/>
    <col min="11525" max="11525" width="15.875" style="2" customWidth="1"/>
    <col min="11526" max="11526" width="13.375" style="2" customWidth="1"/>
    <col min="11527" max="11527" width="12.125" style="2"/>
    <col min="11528" max="11529" width="15.875" style="2" customWidth="1"/>
    <col min="11530" max="11530" width="2.125" style="2" customWidth="1"/>
    <col min="11531" max="11531" width="13.375" style="2" customWidth="1"/>
    <col min="11532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0" width="12.125" style="2"/>
    <col min="11781" max="11781" width="15.875" style="2" customWidth="1"/>
    <col min="11782" max="11782" width="13.375" style="2" customWidth="1"/>
    <col min="11783" max="11783" width="12.125" style="2"/>
    <col min="11784" max="11785" width="15.875" style="2" customWidth="1"/>
    <col min="11786" max="11786" width="2.125" style="2" customWidth="1"/>
    <col min="11787" max="11787" width="13.375" style="2" customWidth="1"/>
    <col min="11788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6" width="12.125" style="2"/>
    <col min="12037" max="12037" width="15.875" style="2" customWidth="1"/>
    <col min="12038" max="12038" width="13.375" style="2" customWidth="1"/>
    <col min="12039" max="12039" width="12.125" style="2"/>
    <col min="12040" max="12041" width="15.875" style="2" customWidth="1"/>
    <col min="12042" max="12042" width="2.125" style="2" customWidth="1"/>
    <col min="12043" max="12043" width="13.375" style="2" customWidth="1"/>
    <col min="12044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2" width="12.125" style="2"/>
    <col min="12293" max="12293" width="15.875" style="2" customWidth="1"/>
    <col min="12294" max="12294" width="13.375" style="2" customWidth="1"/>
    <col min="12295" max="12295" width="12.125" style="2"/>
    <col min="12296" max="12297" width="15.875" style="2" customWidth="1"/>
    <col min="12298" max="12298" width="2.125" style="2" customWidth="1"/>
    <col min="12299" max="12299" width="13.375" style="2" customWidth="1"/>
    <col min="12300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8" width="12.125" style="2"/>
    <col min="12549" max="12549" width="15.875" style="2" customWidth="1"/>
    <col min="12550" max="12550" width="13.375" style="2" customWidth="1"/>
    <col min="12551" max="12551" width="12.125" style="2"/>
    <col min="12552" max="12553" width="15.875" style="2" customWidth="1"/>
    <col min="12554" max="12554" width="2.125" style="2" customWidth="1"/>
    <col min="12555" max="12555" width="13.375" style="2" customWidth="1"/>
    <col min="12556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4" width="12.125" style="2"/>
    <col min="12805" max="12805" width="15.875" style="2" customWidth="1"/>
    <col min="12806" max="12806" width="13.375" style="2" customWidth="1"/>
    <col min="12807" max="12807" width="12.125" style="2"/>
    <col min="12808" max="12809" width="15.875" style="2" customWidth="1"/>
    <col min="12810" max="12810" width="2.125" style="2" customWidth="1"/>
    <col min="12811" max="12811" width="13.375" style="2" customWidth="1"/>
    <col min="12812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0" width="12.125" style="2"/>
    <col min="13061" max="13061" width="15.875" style="2" customWidth="1"/>
    <col min="13062" max="13062" width="13.375" style="2" customWidth="1"/>
    <col min="13063" max="13063" width="12.125" style="2"/>
    <col min="13064" max="13065" width="15.875" style="2" customWidth="1"/>
    <col min="13066" max="13066" width="2.125" style="2" customWidth="1"/>
    <col min="13067" max="13067" width="13.375" style="2" customWidth="1"/>
    <col min="13068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6" width="12.125" style="2"/>
    <col min="13317" max="13317" width="15.875" style="2" customWidth="1"/>
    <col min="13318" max="13318" width="13.375" style="2" customWidth="1"/>
    <col min="13319" max="13319" width="12.125" style="2"/>
    <col min="13320" max="13321" width="15.875" style="2" customWidth="1"/>
    <col min="13322" max="13322" width="2.125" style="2" customWidth="1"/>
    <col min="13323" max="13323" width="13.375" style="2" customWidth="1"/>
    <col min="13324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2" width="12.125" style="2"/>
    <col min="13573" max="13573" width="15.875" style="2" customWidth="1"/>
    <col min="13574" max="13574" width="13.375" style="2" customWidth="1"/>
    <col min="13575" max="13575" width="12.125" style="2"/>
    <col min="13576" max="13577" width="15.875" style="2" customWidth="1"/>
    <col min="13578" max="13578" width="2.125" style="2" customWidth="1"/>
    <col min="13579" max="13579" width="13.375" style="2" customWidth="1"/>
    <col min="13580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8" width="12.125" style="2"/>
    <col min="13829" max="13829" width="15.875" style="2" customWidth="1"/>
    <col min="13830" max="13830" width="13.375" style="2" customWidth="1"/>
    <col min="13831" max="13831" width="12.125" style="2"/>
    <col min="13832" max="13833" width="15.875" style="2" customWidth="1"/>
    <col min="13834" max="13834" width="2.125" style="2" customWidth="1"/>
    <col min="13835" max="13835" width="13.375" style="2" customWidth="1"/>
    <col min="13836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4" width="12.125" style="2"/>
    <col min="14085" max="14085" width="15.875" style="2" customWidth="1"/>
    <col min="14086" max="14086" width="13.375" style="2" customWidth="1"/>
    <col min="14087" max="14087" width="12.125" style="2"/>
    <col min="14088" max="14089" width="15.875" style="2" customWidth="1"/>
    <col min="14090" max="14090" width="2.125" style="2" customWidth="1"/>
    <col min="14091" max="14091" width="13.375" style="2" customWidth="1"/>
    <col min="14092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0" width="12.125" style="2"/>
    <col min="14341" max="14341" width="15.875" style="2" customWidth="1"/>
    <col min="14342" max="14342" width="13.375" style="2" customWidth="1"/>
    <col min="14343" max="14343" width="12.125" style="2"/>
    <col min="14344" max="14345" width="15.875" style="2" customWidth="1"/>
    <col min="14346" max="14346" width="2.125" style="2" customWidth="1"/>
    <col min="14347" max="14347" width="13.375" style="2" customWidth="1"/>
    <col min="14348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6" width="12.125" style="2"/>
    <col min="14597" max="14597" width="15.875" style="2" customWidth="1"/>
    <col min="14598" max="14598" width="13.375" style="2" customWidth="1"/>
    <col min="14599" max="14599" width="12.125" style="2"/>
    <col min="14600" max="14601" width="15.875" style="2" customWidth="1"/>
    <col min="14602" max="14602" width="2.125" style="2" customWidth="1"/>
    <col min="14603" max="14603" width="13.375" style="2" customWidth="1"/>
    <col min="14604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2" width="12.125" style="2"/>
    <col min="14853" max="14853" width="15.875" style="2" customWidth="1"/>
    <col min="14854" max="14854" width="13.375" style="2" customWidth="1"/>
    <col min="14855" max="14855" width="12.125" style="2"/>
    <col min="14856" max="14857" width="15.875" style="2" customWidth="1"/>
    <col min="14858" max="14858" width="2.125" style="2" customWidth="1"/>
    <col min="14859" max="14859" width="13.375" style="2" customWidth="1"/>
    <col min="14860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8" width="12.125" style="2"/>
    <col min="15109" max="15109" width="15.875" style="2" customWidth="1"/>
    <col min="15110" max="15110" width="13.375" style="2" customWidth="1"/>
    <col min="15111" max="15111" width="12.125" style="2"/>
    <col min="15112" max="15113" width="15.875" style="2" customWidth="1"/>
    <col min="15114" max="15114" width="2.125" style="2" customWidth="1"/>
    <col min="15115" max="15115" width="13.375" style="2" customWidth="1"/>
    <col min="15116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4" width="12.125" style="2"/>
    <col min="15365" max="15365" width="15.875" style="2" customWidth="1"/>
    <col min="15366" max="15366" width="13.375" style="2" customWidth="1"/>
    <col min="15367" max="15367" width="12.125" style="2"/>
    <col min="15368" max="15369" width="15.875" style="2" customWidth="1"/>
    <col min="15370" max="15370" width="2.125" style="2" customWidth="1"/>
    <col min="15371" max="15371" width="13.375" style="2" customWidth="1"/>
    <col min="15372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0" width="12.125" style="2"/>
    <col min="15621" max="15621" width="15.875" style="2" customWidth="1"/>
    <col min="15622" max="15622" width="13.375" style="2" customWidth="1"/>
    <col min="15623" max="15623" width="12.125" style="2"/>
    <col min="15624" max="15625" width="15.875" style="2" customWidth="1"/>
    <col min="15626" max="15626" width="2.125" style="2" customWidth="1"/>
    <col min="15627" max="15627" width="13.375" style="2" customWidth="1"/>
    <col min="15628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6" width="12.125" style="2"/>
    <col min="15877" max="15877" width="15.875" style="2" customWidth="1"/>
    <col min="15878" max="15878" width="13.375" style="2" customWidth="1"/>
    <col min="15879" max="15879" width="12.125" style="2"/>
    <col min="15880" max="15881" width="15.875" style="2" customWidth="1"/>
    <col min="15882" max="15882" width="2.125" style="2" customWidth="1"/>
    <col min="15883" max="15883" width="13.375" style="2" customWidth="1"/>
    <col min="15884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2" width="12.125" style="2"/>
    <col min="16133" max="16133" width="15.875" style="2" customWidth="1"/>
    <col min="16134" max="16134" width="13.375" style="2" customWidth="1"/>
    <col min="16135" max="16135" width="12.125" style="2"/>
    <col min="16136" max="16137" width="15.875" style="2" customWidth="1"/>
    <col min="16138" max="16138" width="2.125" style="2" customWidth="1"/>
    <col min="16139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D6" s="3" t="s">
        <v>124</v>
      </c>
    </row>
    <row r="7" spans="1:11" ht="18" thickBot="1" x14ac:dyDescent="0.25">
      <c r="B7" s="5"/>
      <c r="C7" s="5"/>
      <c r="D7" s="5"/>
      <c r="E7" s="7" t="s">
        <v>125</v>
      </c>
      <c r="F7" s="5"/>
      <c r="G7" s="5"/>
      <c r="H7" s="5"/>
      <c r="I7" s="5"/>
      <c r="J7" s="5"/>
      <c r="K7" s="5"/>
    </row>
    <row r="8" spans="1:11" x14ac:dyDescent="0.2">
      <c r="C8" s="8"/>
      <c r="F8" s="9"/>
      <c r="G8" s="9"/>
      <c r="H8" s="9"/>
      <c r="I8" s="8"/>
      <c r="J8" s="13" t="s">
        <v>126</v>
      </c>
      <c r="K8" s="22"/>
    </row>
    <row r="9" spans="1:11" x14ac:dyDescent="0.2">
      <c r="C9" s="24"/>
      <c r="D9" s="41" t="s">
        <v>127</v>
      </c>
      <c r="E9" s="9"/>
      <c r="F9" s="23" t="s">
        <v>128</v>
      </c>
      <c r="G9" s="9"/>
      <c r="H9" s="9"/>
      <c r="I9" s="11" t="s">
        <v>129</v>
      </c>
      <c r="J9" s="8"/>
      <c r="K9" s="42" t="s">
        <v>130</v>
      </c>
    </row>
    <row r="10" spans="1:11" x14ac:dyDescent="0.2">
      <c r="C10" s="8"/>
      <c r="D10" s="38"/>
      <c r="E10" s="13" t="s">
        <v>131</v>
      </c>
      <c r="F10" s="8"/>
      <c r="G10" s="38"/>
      <c r="H10" s="13" t="s">
        <v>131</v>
      </c>
      <c r="I10" s="11" t="s">
        <v>132</v>
      </c>
      <c r="J10" s="8"/>
      <c r="K10" s="42" t="s">
        <v>133</v>
      </c>
    </row>
    <row r="11" spans="1:11" x14ac:dyDescent="0.2">
      <c r="B11" s="9"/>
      <c r="C11" s="14" t="s">
        <v>134</v>
      </c>
      <c r="D11" s="23" t="s">
        <v>135</v>
      </c>
      <c r="E11" s="14" t="s">
        <v>136</v>
      </c>
      <c r="F11" s="14" t="s">
        <v>137</v>
      </c>
      <c r="G11" s="23" t="s">
        <v>135</v>
      </c>
      <c r="H11" s="14" t="s">
        <v>136</v>
      </c>
      <c r="I11" s="14" t="s">
        <v>136</v>
      </c>
      <c r="J11" s="24"/>
      <c r="K11" s="41" t="s">
        <v>138</v>
      </c>
    </row>
    <row r="12" spans="1:11" x14ac:dyDescent="0.2">
      <c r="B12" s="1" t="s">
        <v>139</v>
      </c>
      <c r="C12" s="43" t="s">
        <v>140</v>
      </c>
      <c r="D12" s="29" t="s">
        <v>141</v>
      </c>
      <c r="E12" s="29" t="s">
        <v>142</v>
      </c>
      <c r="F12" s="29" t="s">
        <v>140</v>
      </c>
      <c r="G12" s="29" t="s">
        <v>141</v>
      </c>
      <c r="H12" s="29" t="s">
        <v>142</v>
      </c>
      <c r="I12" s="29" t="s">
        <v>142</v>
      </c>
      <c r="K12" s="29" t="s">
        <v>142</v>
      </c>
    </row>
    <row r="13" spans="1:11" x14ac:dyDescent="0.2">
      <c r="B13" s="44" t="s">
        <v>143</v>
      </c>
      <c r="C13" s="38">
        <f>SUM(C15:C70)</f>
        <v>13692</v>
      </c>
      <c r="D13" s="45">
        <v>42.11275197195441</v>
      </c>
      <c r="E13" s="4">
        <v>342354.11919368966</v>
      </c>
      <c r="F13" s="4">
        <f>SUM(F15:F70)</f>
        <v>8052</v>
      </c>
      <c r="G13" s="45">
        <v>42.192883755588674</v>
      </c>
      <c r="H13" s="4">
        <v>347013.98410332843</v>
      </c>
      <c r="I13" s="4">
        <f>SUM(I15:I70)/50</f>
        <v>722120</v>
      </c>
      <c r="J13" s="4"/>
      <c r="K13" s="4">
        <f>SUM(K15:K70)/50</f>
        <v>244240</v>
      </c>
    </row>
    <row r="14" spans="1:11" x14ac:dyDescent="0.2">
      <c r="C14" s="8"/>
    </row>
    <row r="15" spans="1:11" x14ac:dyDescent="0.2">
      <c r="B15" s="1" t="s">
        <v>19</v>
      </c>
      <c r="C15" s="25">
        <v>3937</v>
      </c>
      <c r="D15" s="46">
        <v>44.1</v>
      </c>
      <c r="E15" s="27">
        <v>371300</v>
      </c>
      <c r="F15" s="27">
        <v>2044</v>
      </c>
      <c r="G15" s="46">
        <v>43.8</v>
      </c>
      <c r="H15" s="27">
        <v>379600</v>
      </c>
      <c r="I15" s="27">
        <v>1030000</v>
      </c>
      <c r="J15" s="27"/>
      <c r="K15" s="27">
        <v>660000</v>
      </c>
    </row>
    <row r="16" spans="1:11" x14ac:dyDescent="0.2">
      <c r="B16" s="1" t="s">
        <v>20</v>
      </c>
      <c r="C16" s="25">
        <v>736</v>
      </c>
      <c r="D16" s="46">
        <v>43</v>
      </c>
      <c r="E16" s="27">
        <v>364500</v>
      </c>
      <c r="F16" s="27">
        <v>313</v>
      </c>
      <c r="G16" s="46">
        <v>44.4</v>
      </c>
      <c r="H16" s="27">
        <v>372500</v>
      </c>
      <c r="I16" s="27">
        <v>890000</v>
      </c>
      <c r="J16" s="27"/>
      <c r="K16" s="27">
        <v>440000</v>
      </c>
    </row>
    <row r="17" spans="2:11" x14ac:dyDescent="0.2">
      <c r="B17" s="1" t="s">
        <v>21</v>
      </c>
      <c r="C17" s="25">
        <v>778</v>
      </c>
      <c r="D17" s="46">
        <v>39.799999999999997</v>
      </c>
      <c r="E17" s="27">
        <v>354700</v>
      </c>
      <c r="F17" s="27">
        <v>343</v>
      </c>
      <c r="G17" s="46">
        <v>41.6</v>
      </c>
      <c r="H17" s="27">
        <v>359400</v>
      </c>
      <c r="I17" s="27">
        <v>890000</v>
      </c>
      <c r="J17" s="27"/>
      <c r="K17" s="27">
        <v>460000</v>
      </c>
    </row>
    <row r="18" spans="2:11" x14ac:dyDescent="0.2">
      <c r="B18" s="1" t="s">
        <v>22</v>
      </c>
      <c r="C18" s="25">
        <v>604</v>
      </c>
      <c r="D18" s="46">
        <v>41.7</v>
      </c>
      <c r="E18" s="27">
        <v>344900</v>
      </c>
      <c r="F18" s="27">
        <v>268</v>
      </c>
      <c r="G18" s="46">
        <v>41.9</v>
      </c>
      <c r="H18" s="27">
        <v>359100</v>
      </c>
      <c r="I18" s="27">
        <v>770000</v>
      </c>
      <c r="J18" s="27"/>
      <c r="K18" s="27">
        <v>390000</v>
      </c>
    </row>
    <row r="19" spans="2:11" x14ac:dyDescent="0.2">
      <c r="B19" s="1" t="s">
        <v>23</v>
      </c>
      <c r="C19" s="25">
        <v>411</v>
      </c>
      <c r="D19" s="46">
        <v>41.6</v>
      </c>
      <c r="E19" s="27">
        <v>352700</v>
      </c>
      <c r="F19" s="27">
        <v>268</v>
      </c>
      <c r="G19" s="46">
        <v>43</v>
      </c>
      <c r="H19" s="27">
        <v>364100</v>
      </c>
      <c r="I19" s="27">
        <v>840000</v>
      </c>
      <c r="J19" s="27"/>
      <c r="K19" s="27">
        <v>390000</v>
      </c>
    </row>
    <row r="20" spans="2:11" x14ac:dyDescent="0.2">
      <c r="B20" s="1" t="s">
        <v>24</v>
      </c>
      <c r="C20" s="25">
        <v>701</v>
      </c>
      <c r="D20" s="46">
        <v>40.299999999999997</v>
      </c>
      <c r="E20" s="27">
        <v>339200</v>
      </c>
      <c r="F20" s="27">
        <v>429</v>
      </c>
      <c r="G20" s="46">
        <v>41.3</v>
      </c>
      <c r="H20" s="27">
        <v>353100</v>
      </c>
      <c r="I20" s="27">
        <v>880000</v>
      </c>
      <c r="J20" s="27"/>
      <c r="K20" s="27">
        <v>430000</v>
      </c>
    </row>
    <row r="21" spans="2:11" x14ac:dyDescent="0.2">
      <c r="B21" s="1" t="s">
        <v>25</v>
      </c>
      <c r="C21" s="25">
        <v>566</v>
      </c>
      <c r="D21" s="46">
        <v>41.4</v>
      </c>
      <c r="E21" s="27">
        <v>361100</v>
      </c>
      <c r="F21" s="27">
        <v>243</v>
      </c>
      <c r="G21" s="46">
        <v>42.2</v>
      </c>
      <c r="H21" s="27">
        <v>354900</v>
      </c>
      <c r="I21" s="27">
        <v>731000</v>
      </c>
      <c r="J21" s="27"/>
      <c r="K21" s="27">
        <v>352000</v>
      </c>
    </row>
    <row r="22" spans="2:11" x14ac:dyDescent="0.2">
      <c r="C22" s="25"/>
      <c r="D22" s="46"/>
      <c r="E22" s="27"/>
      <c r="F22" s="27"/>
      <c r="G22" s="46"/>
      <c r="H22" s="27"/>
      <c r="I22" s="27"/>
      <c r="J22" s="27"/>
      <c r="K22" s="27"/>
    </row>
    <row r="23" spans="2:11" x14ac:dyDescent="0.2">
      <c r="B23" s="1" t="s">
        <v>26</v>
      </c>
      <c r="C23" s="25">
        <v>238</v>
      </c>
      <c r="D23" s="46">
        <v>42.1</v>
      </c>
      <c r="E23" s="27">
        <v>327000</v>
      </c>
      <c r="F23" s="47">
        <v>121</v>
      </c>
      <c r="G23" s="46">
        <v>42.8</v>
      </c>
      <c r="H23" s="27">
        <v>339600</v>
      </c>
      <c r="I23" s="27">
        <v>690000</v>
      </c>
      <c r="J23" s="27"/>
      <c r="K23" s="27">
        <v>225000</v>
      </c>
    </row>
    <row r="24" spans="2:11" x14ac:dyDescent="0.2">
      <c r="B24" s="1" t="s">
        <v>27</v>
      </c>
      <c r="C24" s="25">
        <v>122</v>
      </c>
      <c r="D24" s="46">
        <v>42.5</v>
      </c>
      <c r="E24" s="27">
        <v>305500</v>
      </c>
      <c r="F24" s="47">
        <v>89</v>
      </c>
      <c r="G24" s="46">
        <v>42</v>
      </c>
      <c r="H24" s="27">
        <v>318400</v>
      </c>
      <c r="I24" s="27">
        <v>670000</v>
      </c>
      <c r="J24" s="27"/>
      <c r="K24" s="27">
        <v>220000</v>
      </c>
    </row>
    <row r="25" spans="2:11" x14ac:dyDescent="0.2">
      <c r="B25" s="1" t="s">
        <v>28</v>
      </c>
      <c r="C25" s="25">
        <v>106</v>
      </c>
      <c r="D25" s="46">
        <v>43.2</v>
      </c>
      <c r="E25" s="27">
        <v>309200</v>
      </c>
      <c r="F25" s="47">
        <v>87</v>
      </c>
      <c r="G25" s="46">
        <v>43.6</v>
      </c>
      <c r="H25" s="27">
        <v>317800</v>
      </c>
      <c r="I25" s="27">
        <v>670000</v>
      </c>
      <c r="J25" s="27"/>
      <c r="K25" s="27">
        <v>220000</v>
      </c>
    </row>
    <row r="26" spans="2:11" x14ac:dyDescent="0.2">
      <c r="B26" s="1" t="s">
        <v>29</v>
      </c>
      <c r="C26" s="25">
        <v>154</v>
      </c>
      <c r="D26" s="46">
        <v>41.3</v>
      </c>
      <c r="E26" s="27">
        <v>318500</v>
      </c>
      <c r="F26" s="47">
        <v>115</v>
      </c>
      <c r="G26" s="46">
        <v>41.7</v>
      </c>
      <c r="H26" s="27">
        <v>330300</v>
      </c>
      <c r="I26" s="27">
        <v>700000</v>
      </c>
      <c r="J26" s="27"/>
      <c r="K26" s="27">
        <v>220000</v>
      </c>
    </row>
    <row r="27" spans="2:11" x14ac:dyDescent="0.2">
      <c r="B27" s="1" t="s">
        <v>30</v>
      </c>
      <c r="C27" s="25">
        <v>170</v>
      </c>
      <c r="D27" s="46">
        <v>43.3</v>
      </c>
      <c r="E27" s="27">
        <v>327600</v>
      </c>
      <c r="F27" s="47">
        <v>135</v>
      </c>
      <c r="G27" s="46">
        <v>43.9</v>
      </c>
      <c r="H27" s="27">
        <v>339800</v>
      </c>
      <c r="I27" s="27">
        <v>720000</v>
      </c>
      <c r="J27" s="27"/>
      <c r="K27" s="27">
        <v>230000</v>
      </c>
    </row>
    <row r="28" spans="2:11" x14ac:dyDescent="0.2">
      <c r="B28" s="1" t="s">
        <v>31</v>
      </c>
      <c r="C28" s="25">
        <v>124</v>
      </c>
      <c r="D28" s="46">
        <v>41.3</v>
      </c>
      <c r="E28" s="27">
        <v>303500</v>
      </c>
      <c r="F28" s="47">
        <v>93</v>
      </c>
      <c r="G28" s="46">
        <v>41.3</v>
      </c>
      <c r="H28" s="27">
        <v>310700</v>
      </c>
      <c r="I28" s="27">
        <v>680000</v>
      </c>
      <c r="J28" s="27"/>
      <c r="K28" s="27">
        <v>215000</v>
      </c>
    </row>
    <row r="29" spans="2:11" x14ac:dyDescent="0.2">
      <c r="B29" s="1" t="s">
        <v>32</v>
      </c>
      <c r="C29" s="25">
        <v>113</v>
      </c>
      <c r="D29" s="46">
        <v>39.700000000000003</v>
      </c>
      <c r="E29" s="27">
        <v>304900</v>
      </c>
      <c r="F29" s="47">
        <v>95</v>
      </c>
      <c r="G29" s="46">
        <v>40</v>
      </c>
      <c r="H29" s="27">
        <v>307000</v>
      </c>
      <c r="I29" s="27">
        <v>700000</v>
      </c>
      <c r="J29" s="27"/>
      <c r="K29" s="27">
        <v>225000</v>
      </c>
    </row>
    <row r="30" spans="2:11" x14ac:dyDescent="0.2">
      <c r="B30" s="1" t="s">
        <v>33</v>
      </c>
      <c r="C30" s="25">
        <v>166</v>
      </c>
      <c r="D30" s="46">
        <v>39.6</v>
      </c>
      <c r="E30" s="27">
        <v>307400</v>
      </c>
      <c r="F30" s="47">
        <v>127</v>
      </c>
      <c r="G30" s="46">
        <v>38.6</v>
      </c>
      <c r="H30" s="27">
        <v>314900</v>
      </c>
      <c r="I30" s="27">
        <v>730000</v>
      </c>
      <c r="J30" s="27"/>
      <c r="K30" s="27">
        <v>230000</v>
      </c>
    </row>
    <row r="31" spans="2:11" x14ac:dyDescent="0.2">
      <c r="B31" s="1" t="s">
        <v>34</v>
      </c>
      <c r="C31" s="25">
        <v>314</v>
      </c>
      <c r="D31" s="46">
        <v>37.4</v>
      </c>
      <c r="E31" s="27">
        <v>281100</v>
      </c>
      <c r="F31" s="47">
        <v>226</v>
      </c>
      <c r="G31" s="46">
        <v>36.9</v>
      </c>
      <c r="H31" s="27">
        <v>292600</v>
      </c>
      <c r="I31" s="27">
        <v>750000</v>
      </c>
      <c r="J31" s="27"/>
      <c r="K31" s="27">
        <v>230000</v>
      </c>
    </row>
    <row r="32" spans="2:11" x14ac:dyDescent="0.2">
      <c r="C32" s="8"/>
      <c r="D32" s="46"/>
      <c r="E32" s="27"/>
      <c r="F32" s="47"/>
      <c r="G32" s="46"/>
      <c r="H32" s="27"/>
      <c r="I32" s="27"/>
      <c r="J32" s="27"/>
      <c r="K32" s="27"/>
    </row>
    <row r="33" spans="2:11" x14ac:dyDescent="0.2">
      <c r="B33" s="1" t="s">
        <v>35</v>
      </c>
      <c r="C33" s="25">
        <v>273</v>
      </c>
      <c r="D33" s="46">
        <v>42.1</v>
      </c>
      <c r="E33" s="27">
        <v>337900</v>
      </c>
      <c r="F33" s="47">
        <v>214</v>
      </c>
      <c r="G33" s="46">
        <v>42.3</v>
      </c>
      <c r="H33" s="27">
        <v>341300</v>
      </c>
      <c r="I33" s="27">
        <v>770000</v>
      </c>
      <c r="J33" s="27"/>
      <c r="K33" s="27">
        <v>230000</v>
      </c>
    </row>
    <row r="34" spans="2:11" x14ac:dyDescent="0.2">
      <c r="B34" s="1" t="s">
        <v>36</v>
      </c>
      <c r="C34" s="25">
        <v>201</v>
      </c>
      <c r="D34" s="46">
        <v>42.9</v>
      </c>
      <c r="E34" s="27">
        <v>332100</v>
      </c>
      <c r="F34" s="47">
        <v>132</v>
      </c>
      <c r="G34" s="46">
        <v>43.9</v>
      </c>
      <c r="H34" s="27">
        <v>344100</v>
      </c>
      <c r="I34" s="27">
        <v>700000</v>
      </c>
      <c r="J34" s="27"/>
      <c r="K34" s="27">
        <v>200000</v>
      </c>
    </row>
    <row r="35" spans="2:11" x14ac:dyDescent="0.2">
      <c r="B35" s="1" t="s">
        <v>37</v>
      </c>
      <c r="C35" s="25">
        <v>105</v>
      </c>
      <c r="D35" s="46">
        <v>41.4</v>
      </c>
      <c r="E35" s="27">
        <v>315300</v>
      </c>
      <c r="F35" s="47">
        <v>79</v>
      </c>
      <c r="G35" s="46">
        <v>42.3</v>
      </c>
      <c r="H35" s="27">
        <v>330200</v>
      </c>
      <c r="I35" s="27">
        <v>700000</v>
      </c>
      <c r="J35" s="27"/>
      <c r="K35" s="27">
        <v>200000</v>
      </c>
    </row>
    <row r="36" spans="2:11" x14ac:dyDescent="0.2">
      <c r="B36" s="1" t="s">
        <v>38</v>
      </c>
      <c r="C36" s="25">
        <v>175</v>
      </c>
      <c r="D36" s="46">
        <v>39.700000000000003</v>
      </c>
      <c r="E36" s="27">
        <v>287100</v>
      </c>
      <c r="F36" s="47">
        <v>84</v>
      </c>
      <c r="G36" s="46">
        <v>38.4</v>
      </c>
      <c r="H36" s="27">
        <v>297000</v>
      </c>
      <c r="I36" s="27">
        <v>700000</v>
      </c>
      <c r="J36" s="27"/>
      <c r="K36" s="27">
        <v>200000</v>
      </c>
    </row>
    <row r="37" spans="2:11" x14ac:dyDescent="0.2">
      <c r="B37" s="1" t="s">
        <v>39</v>
      </c>
      <c r="C37" s="25">
        <v>42</v>
      </c>
      <c r="D37" s="46">
        <v>40.6</v>
      </c>
      <c r="E37" s="27">
        <v>276600</v>
      </c>
      <c r="F37" s="47">
        <v>27</v>
      </c>
      <c r="G37" s="46">
        <v>39.799999999999997</v>
      </c>
      <c r="H37" s="27">
        <v>293600</v>
      </c>
      <c r="I37" s="27">
        <v>610000</v>
      </c>
      <c r="J37" s="27"/>
      <c r="K37" s="27">
        <v>170000</v>
      </c>
    </row>
    <row r="38" spans="2:11" x14ac:dyDescent="0.2">
      <c r="C38" s="8"/>
      <c r="D38" s="46"/>
      <c r="E38" s="27"/>
      <c r="F38" s="47"/>
      <c r="G38" s="46"/>
      <c r="H38" s="27"/>
      <c r="I38" s="27"/>
      <c r="J38" s="27"/>
      <c r="K38" s="27"/>
    </row>
    <row r="39" spans="2:11" x14ac:dyDescent="0.2">
      <c r="B39" s="1" t="s">
        <v>40</v>
      </c>
      <c r="C39" s="25">
        <v>208</v>
      </c>
      <c r="D39" s="46">
        <v>43.4</v>
      </c>
      <c r="E39" s="27">
        <v>328600</v>
      </c>
      <c r="F39" s="47">
        <v>154</v>
      </c>
      <c r="G39" s="46">
        <v>42.6</v>
      </c>
      <c r="H39" s="27">
        <v>328400</v>
      </c>
      <c r="I39" s="27">
        <v>660000</v>
      </c>
      <c r="J39" s="27"/>
      <c r="K39" s="27">
        <v>195000</v>
      </c>
    </row>
    <row r="40" spans="2:11" x14ac:dyDescent="0.2">
      <c r="B40" s="1" t="s">
        <v>41</v>
      </c>
      <c r="C40" s="25">
        <v>98</v>
      </c>
      <c r="D40" s="46">
        <v>40.799999999999997</v>
      </c>
      <c r="E40" s="27">
        <v>311600</v>
      </c>
      <c r="F40" s="47">
        <v>78</v>
      </c>
      <c r="G40" s="46">
        <v>41.4</v>
      </c>
      <c r="H40" s="27">
        <v>321500</v>
      </c>
      <c r="I40" s="27">
        <v>690000</v>
      </c>
      <c r="J40" s="27"/>
      <c r="K40" s="27">
        <v>195000</v>
      </c>
    </row>
    <row r="41" spans="2:11" x14ac:dyDescent="0.2">
      <c r="B41" s="1" t="s">
        <v>42</v>
      </c>
      <c r="C41" s="25">
        <v>152</v>
      </c>
      <c r="D41" s="46">
        <v>40.5</v>
      </c>
      <c r="E41" s="27">
        <v>319500</v>
      </c>
      <c r="F41" s="47">
        <v>113</v>
      </c>
      <c r="G41" s="46">
        <v>40.200000000000003</v>
      </c>
      <c r="H41" s="27">
        <v>329300</v>
      </c>
      <c r="I41" s="27">
        <v>700000</v>
      </c>
      <c r="J41" s="27"/>
      <c r="K41" s="27">
        <v>220000</v>
      </c>
    </row>
    <row r="42" spans="2:11" x14ac:dyDescent="0.2">
      <c r="B42" s="1" t="s">
        <v>43</v>
      </c>
      <c r="C42" s="25">
        <v>130</v>
      </c>
      <c r="D42" s="46">
        <v>39.1</v>
      </c>
      <c r="E42" s="27">
        <v>314900</v>
      </c>
      <c r="F42" s="47">
        <v>104</v>
      </c>
      <c r="G42" s="46">
        <v>39.200000000000003</v>
      </c>
      <c r="H42" s="27">
        <v>319200</v>
      </c>
      <c r="I42" s="27">
        <v>730000</v>
      </c>
      <c r="J42" s="27"/>
      <c r="K42" s="27">
        <v>230000</v>
      </c>
    </row>
    <row r="43" spans="2:11" x14ac:dyDescent="0.2">
      <c r="B43" s="1" t="s">
        <v>44</v>
      </c>
      <c r="C43" s="25">
        <v>112</v>
      </c>
      <c r="D43" s="46">
        <v>40.799999999999997</v>
      </c>
      <c r="E43" s="27">
        <v>327900</v>
      </c>
      <c r="F43" s="47">
        <v>91</v>
      </c>
      <c r="G43" s="46">
        <v>40.6</v>
      </c>
      <c r="H43" s="27">
        <v>330000</v>
      </c>
      <c r="I43" s="27">
        <v>730000</v>
      </c>
      <c r="J43" s="27"/>
      <c r="K43" s="27">
        <v>215000</v>
      </c>
    </row>
    <row r="44" spans="2:11" x14ac:dyDescent="0.2">
      <c r="C44" s="8"/>
      <c r="D44" s="46"/>
      <c r="E44" s="27"/>
      <c r="F44" s="47"/>
      <c r="G44" s="46"/>
      <c r="H44" s="27"/>
      <c r="I44" s="27"/>
      <c r="J44" s="27"/>
      <c r="K44" s="27"/>
    </row>
    <row r="45" spans="2:11" x14ac:dyDescent="0.2">
      <c r="B45" s="1" t="s">
        <v>45</v>
      </c>
      <c r="C45" s="25">
        <v>96</v>
      </c>
      <c r="D45" s="46">
        <v>40.299999999999997</v>
      </c>
      <c r="E45" s="27">
        <v>319200</v>
      </c>
      <c r="F45" s="47">
        <v>66</v>
      </c>
      <c r="G45" s="46">
        <v>41.5</v>
      </c>
      <c r="H45" s="27">
        <v>334800</v>
      </c>
      <c r="I45" s="27">
        <v>740000</v>
      </c>
      <c r="J45" s="27"/>
      <c r="K45" s="27">
        <v>210000</v>
      </c>
    </row>
    <row r="46" spans="2:11" x14ac:dyDescent="0.2">
      <c r="B46" s="1" t="s">
        <v>46</v>
      </c>
      <c r="C46" s="25">
        <v>101</v>
      </c>
      <c r="D46" s="46">
        <v>40.1</v>
      </c>
      <c r="E46" s="27">
        <v>300000</v>
      </c>
      <c r="F46" s="47">
        <v>74</v>
      </c>
      <c r="G46" s="46">
        <v>40.299999999999997</v>
      </c>
      <c r="H46" s="27">
        <v>310600</v>
      </c>
      <c r="I46" s="27">
        <v>750000</v>
      </c>
      <c r="J46" s="27"/>
      <c r="K46" s="27">
        <v>230000</v>
      </c>
    </row>
    <row r="47" spans="2:11" x14ac:dyDescent="0.2">
      <c r="B47" s="1" t="s">
        <v>47</v>
      </c>
      <c r="C47" s="25">
        <v>105</v>
      </c>
      <c r="D47" s="46">
        <v>44.1</v>
      </c>
      <c r="E47" s="27">
        <v>336800</v>
      </c>
      <c r="F47" s="47">
        <v>80</v>
      </c>
      <c r="G47" s="46">
        <v>43.4</v>
      </c>
      <c r="H47" s="27">
        <v>347700</v>
      </c>
      <c r="I47" s="27">
        <v>730000</v>
      </c>
      <c r="J47" s="27"/>
      <c r="K47" s="27">
        <v>230000</v>
      </c>
    </row>
    <row r="48" spans="2:11" x14ac:dyDescent="0.2">
      <c r="B48" s="1" t="s">
        <v>48</v>
      </c>
      <c r="C48" s="25">
        <v>118</v>
      </c>
      <c r="D48" s="46">
        <v>40.1</v>
      </c>
      <c r="E48" s="27">
        <v>288500</v>
      </c>
      <c r="F48" s="47">
        <v>86</v>
      </c>
      <c r="G48" s="46">
        <v>38.799999999999997</v>
      </c>
      <c r="H48" s="27">
        <v>304300</v>
      </c>
      <c r="I48" s="27">
        <v>750000</v>
      </c>
      <c r="J48" s="27"/>
      <c r="K48" s="27">
        <v>230000</v>
      </c>
    </row>
    <row r="49" spans="2:11" x14ac:dyDescent="0.2">
      <c r="B49" s="1" t="s">
        <v>49</v>
      </c>
      <c r="C49" s="25">
        <v>69</v>
      </c>
      <c r="D49" s="46">
        <v>40.4</v>
      </c>
      <c r="E49" s="27">
        <v>283400</v>
      </c>
      <c r="F49" s="47">
        <v>54</v>
      </c>
      <c r="G49" s="46">
        <v>40.200000000000003</v>
      </c>
      <c r="H49" s="27">
        <v>303000</v>
      </c>
      <c r="I49" s="27">
        <v>700000</v>
      </c>
      <c r="J49" s="27"/>
      <c r="K49" s="27">
        <v>200000</v>
      </c>
    </row>
    <row r="50" spans="2:11" x14ac:dyDescent="0.2">
      <c r="B50" s="1" t="s">
        <v>50</v>
      </c>
      <c r="C50" s="25">
        <v>62</v>
      </c>
      <c r="D50" s="46">
        <v>41.4</v>
      </c>
      <c r="E50" s="27">
        <v>314100</v>
      </c>
      <c r="F50" s="47">
        <v>54</v>
      </c>
      <c r="G50" s="46">
        <v>41.4</v>
      </c>
      <c r="H50" s="27">
        <v>316300</v>
      </c>
      <c r="I50" s="27">
        <v>700000</v>
      </c>
      <c r="J50" s="27"/>
      <c r="K50" s="27">
        <v>200000</v>
      </c>
    </row>
    <row r="51" spans="2:11" x14ac:dyDescent="0.2">
      <c r="B51" s="1" t="s">
        <v>51</v>
      </c>
      <c r="C51" s="25">
        <v>80</v>
      </c>
      <c r="D51" s="46">
        <v>40.4</v>
      </c>
      <c r="E51" s="27">
        <v>320700</v>
      </c>
      <c r="F51" s="47">
        <v>66</v>
      </c>
      <c r="G51" s="46">
        <v>40.700000000000003</v>
      </c>
      <c r="H51" s="27">
        <v>321200</v>
      </c>
      <c r="I51" s="27">
        <v>720000</v>
      </c>
      <c r="J51" s="27"/>
      <c r="K51" s="27">
        <v>210000</v>
      </c>
    </row>
    <row r="52" spans="2:11" x14ac:dyDescent="0.2">
      <c r="B52" s="1" t="s">
        <v>52</v>
      </c>
      <c r="C52" s="25">
        <v>101</v>
      </c>
      <c r="D52" s="46">
        <v>38.799999999999997</v>
      </c>
      <c r="E52" s="27">
        <v>279900</v>
      </c>
      <c r="F52" s="47">
        <v>77</v>
      </c>
      <c r="G52" s="46">
        <v>36</v>
      </c>
      <c r="H52" s="27">
        <v>287700</v>
      </c>
      <c r="I52" s="27">
        <v>720000</v>
      </c>
      <c r="J52" s="27"/>
      <c r="K52" s="27">
        <v>200000</v>
      </c>
    </row>
    <row r="53" spans="2:11" x14ac:dyDescent="0.2">
      <c r="B53" s="1" t="s">
        <v>53</v>
      </c>
      <c r="C53" s="25">
        <v>98</v>
      </c>
      <c r="D53" s="46">
        <v>41.7</v>
      </c>
      <c r="E53" s="27">
        <v>323300</v>
      </c>
      <c r="F53" s="47">
        <v>78</v>
      </c>
      <c r="G53" s="46">
        <v>41.3</v>
      </c>
      <c r="H53" s="27">
        <v>323900</v>
      </c>
      <c r="I53" s="27">
        <v>740000</v>
      </c>
      <c r="J53" s="27"/>
      <c r="K53" s="27">
        <v>210000</v>
      </c>
    </row>
    <row r="54" spans="2:11" x14ac:dyDescent="0.2">
      <c r="B54" s="1" t="s">
        <v>54</v>
      </c>
      <c r="C54" s="25">
        <v>149</v>
      </c>
      <c r="D54" s="46">
        <v>44.9</v>
      </c>
      <c r="E54" s="27">
        <v>312900</v>
      </c>
      <c r="F54" s="47">
        <v>99</v>
      </c>
      <c r="G54" s="46">
        <v>45</v>
      </c>
      <c r="H54" s="27">
        <v>344500</v>
      </c>
      <c r="I54" s="27">
        <v>750000</v>
      </c>
      <c r="J54" s="27"/>
      <c r="K54" s="27">
        <v>230000</v>
      </c>
    </row>
    <row r="55" spans="2:11" x14ac:dyDescent="0.2">
      <c r="C55" s="8"/>
      <c r="D55" s="46"/>
      <c r="E55" s="27"/>
      <c r="F55" s="47"/>
      <c r="G55" s="46"/>
      <c r="H55" s="27"/>
      <c r="I55" s="27"/>
      <c r="J55" s="27"/>
      <c r="K55" s="27"/>
    </row>
    <row r="56" spans="2:11" x14ac:dyDescent="0.2">
      <c r="B56" s="1" t="s">
        <v>55</v>
      </c>
      <c r="C56" s="25">
        <v>289</v>
      </c>
      <c r="D56" s="46">
        <v>42</v>
      </c>
      <c r="E56" s="27">
        <v>311800</v>
      </c>
      <c r="F56" s="47">
        <v>174</v>
      </c>
      <c r="G56" s="46">
        <v>41.5</v>
      </c>
      <c r="H56" s="27">
        <v>330300</v>
      </c>
      <c r="I56" s="27">
        <v>720000</v>
      </c>
      <c r="J56" s="27"/>
      <c r="K56" s="27">
        <v>230000</v>
      </c>
    </row>
    <row r="57" spans="2:11" x14ac:dyDescent="0.2">
      <c r="B57" s="1" t="s">
        <v>56</v>
      </c>
      <c r="C57" s="25">
        <v>74</v>
      </c>
      <c r="D57" s="46">
        <v>37.200000000000003</v>
      </c>
      <c r="E57" s="27">
        <v>288800</v>
      </c>
      <c r="F57" s="47">
        <v>67</v>
      </c>
      <c r="G57" s="46">
        <v>37.4</v>
      </c>
      <c r="H57" s="27">
        <v>291800</v>
      </c>
      <c r="I57" s="27">
        <v>660000</v>
      </c>
      <c r="J57" s="27"/>
      <c r="K57" s="27">
        <v>210000</v>
      </c>
    </row>
    <row r="58" spans="2:11" x14ac:dyDescent="0.2">
      <c r="B58" s="1" t="s">
        <v>57</v>
      </c>
      <c r="C58" s="25">
        <v>76</v>
      </c>
      <c r="D58" s="46">
        <v>43.1</v>
      </c>
      <c r="E58" s="27">
        <v>329800</v>
      </c>
      <c r="F58" s="47">
        <v>62</v>
      </c>
      <c r="G58" s="46">
        <v>43.5</v>
      </c>
      <c r="H58" s="27">
        <v>337800</v>
      </c>
      <c r="I58" s="27">
        <v>710000</v>
      </c>
      <c r="J58" s="27"/>
      <c r="K58" s="27">
        <v>230000</v>
      </c>
    </row>
    <row r="59" spans="2:11" x14ac:dyDescent="0.2">
      <c r="B59" s="1" t="s">
        <v>58</v>
      </c>
      <c r="C59" s="25">
        <v>152</v>
      </c>
      <c r="D59" s="46">
        <v>42.1</v>
      </c>
      <c r="E59" s="27">
        <v>323600</v>
      </c>
      <c r="F59" s="47">
        <v>124</v>
      </c>
      <c r="G59" s="46">
        <v>42.4</v>
      </c>
      <c r="H59" s="27">
        <v>328900</v>
      </c>
      <c r="I59" s="27">
        <v>720000</v>
      </c>
      <c r="J59" s="27"/>
      <c r="K59" s="27">
        <v>240000</v>
      </c>
    </row>
    <row r="60" spans="2:11" x14ac:dyDescent="0.2">
      <c r="B60" s="1" t="s">
        <v>59</v>
      </c>
      <c r="C60" s="25">
        <v>121</v>
      </c>
      <c r="D60" s="46">
        <v>41.5</v>
      </c>
      <c r="E60" s="27">
        <v>291100</v>
      </c>
      <c r="F60" s="47">
        <v>86</v>
      </c>
      <c r="G60" s="46">
        <v>41.4</v>
      </c>
      <c r="H60" s="27">
        <v>320700</v>
      </c>
      <c r="I60" s="27">
        <v>660000</v>
      </c>
      <c r="J60" s="27"/>
      <c r="K60" s="27">
        <v>210000</v>
      </c>
    </row>
    <row r="61" spans="2:11" x14ac:dyDescent="0.2">
      <c r="B61" s="1" t="s">
        <v>60</v>
      </c>
      <c r="C61" s="25">
        <v>173</v>
      </c>
      <c r="D61" s="46">
        <v>42</v>
      </c>
      <c r="E61" s="27">
        <v>314200</v>
      </c>
      <c r="F61" s="47">
        <v>96</v>
      </c>
      <c r="G61" s="46">
        <v>42.9</v>
      </c>
      <c r="H61" s="27">
        <v>335200</v>
      </c>
      <c r="I61" s="27">
        <v>660000</v>
      </c>
      <c r="J61" s="27"/>
      <c r="K61" s="27">
        <v>200000</v>
      </c>
    </row>
    <row r="62" spans="2:11" x14ac:dyDescent="0.2">
      <c r="B62" s="1" t="s">
        <v>61</v>
      </c>
      <c r="C62" s="25">
        <v>293</v>
      </c>
      <c r="D62" s="46">
        <v>40.5</v>
      </c>
      <c r="E62" s="27">
        <v>322700</v>
      </c>
      <c r="F62" s="47">
        <v>119</v>
      </c>
      <c r="G62" s="46">
        <v>39.5</v>
      </c>
      <c r="H62" s="27">
        <v>316100</v>
      </c>
      <c r="I62" s="27">
        <v>690000</v>
      </c>
      <c r="J62" s="27"/>
      <c r="K62" s="27">
        <v>220000</v>
      </c>
    </row>
    <row r="63" spans="2:11" x14ac:dyDescent="0.2">
      <c r="C63" s="8"/>
      <c r="D63" s="46"/>
      <c r="E63" s="27"/>
      <c r="F63" s="47"/>
      <c r="G63" s="46"/>
      <c r="H63" s="27"/>
      <c r="I63" s="27"/>
      <c r="J63" s="27"/>
      <c r="K63" s="27"/>
    </row>
    <row r="64" spans="2:11" x14ac:dyDescent="0.2">
      <c r="B64" s="1" t="s">
        <v>62</v>
      </c>
      <c r="C64" s="25">
        <v>379</v>
      </c>
      <c r="D64" s="46">
        <v>42.6</v>
      </c>
      <c r="E64" s="27">
        <v>351800</v>
      </c>
      <c r="F64" s="47">
        <v>195</v>
      </c>
      <c r="G64" s="46">
        <v>44.2</v>
      </c>
      <c r="H64" s="27">
        <v>353900</v>
      </c>
      <c r="I64" s="27">
        <v>780000</v>
      </c>
      <c r="J64" s="27"/>
      <c r="K64" s="27">
        <v>235000</v>
      </c>
    </row>
    <row r="65" spans="1:11" x14ac:dyDescent="0.2">
      <c r="B65" s="1" t="s">
        <v>144</v>
      </c>
      <c r="C65" s="25">
        <v>84</v>
      </c>
      <c r="D65" s="46">
        <v>44.4</v>
      </c>
      <c r="E65" s="27">
        <v>339000</v>
      </c>
      <c r="F65" s="47">
        <v>71</v>
      </c>
      <c r="G65" s="46">
        <v>44.7</v>
      </c>
      <c r="H65" s="27">
        <v>340100</v>
      </c>
      <c r="I65" s="27">
        <v>675000</v>
      </c>
      <c r="J65" s="27"/>
      <c r="K65" s="27">
        <v>205000</v>
      </c>
    </row>
    <row r="66" spans="1:11" x14ac:dyDescent="0.2">
      <c r="B66" s="1" t="s">
        <v>64</v>
      </c>
      <c r="C66" s="25">
        <v>92</v>
      </c>
      <c r="D66" s="46">
        <v>44.1</v>
      </c>
      <c r="E66" s="27">
        <v>331800</v>
      </c>
      <c r="F66" s="47">
        <v>68</v>
      </c>
      <c r="G66" s="46">
        <v>43.8</v>
      </c>
      <c r="H66" s="27">
        <v>332900</v>
      </c>
      <c r="I66" s="27">
        <v>650000</v>
      </c>
      <c r="J66" s="27"/>
      <c r="K66" s="27">
        <v>180000</v>
      </c>
    </row>
    <row r="67" spans="1:11" x14ac:dyDescent="0.2">
      <c r="B67" s="1" t="s">
        <v>65</v>
      </c>
      <c r="C67" s="25">
        <v>71</v>
      </c>
      <c r="D67" s="46">
        <v>42.8</v>
      </c>
      <c r="E67" s="27">
        <v>345300</v>
      </c>
      <c r="F67" s="47">
        <v>59</v>
      </c>
      <c r="G67" s="46">
        <v>43.3</v>
      </c>
      <c r="H67" s="27">
        <v>354900</v>
      </c>
      <c r="I67" s="27">
        <v>650000</v>
      </c>
      <c r="J67" s="27"/>
      <c r="K67" s="27">
        <v>180000</v>
      </c>
    </row>
    <row r="68" spans="1:11" x14ac:dyDescent="0.2">
      <c r="B68" s="1" t="s">
        <v>66</v>
      </c>
      <c r="C68" s="25">
        <v>61</v>
      </c>
      <c r="D68" s="46">
        <v>40.299999999999997</v>
      </c>
      <c r="E68" s="27">
        <v>327000</v>
      </c>
      <c r="F68" s="47">
        <v>46</v>
      </c>
      <c r="G68" s="46">
        <v>39.799999999999997</v>
      </c>
      <c r="H68" s="27">
        <v>326000</v>
      </c>
      <c r="I68" s="27">
        <v>630000</v>
      </c>
      <c r="J68" s="27"/>
      <c r="K68" s="27">
        <v>180000</v>
      </c>
    </row>
    <row r="69" spans="1:11" x14ac:dyDescent="0.2">
      <c r="B69" s="1" t="s">
        <v>67</v>
      </c>
      <c r="C69" s="25">
        <v>84</v>
      </c>
      <c r="D69" s="46">
        <v>38.4</v>
      </c>
      <c r="E69" s="27">
        <v>312100</v>
      </c>
      <c r="F69" s="47">
        <v>53</v>
      </c>
      <c r="G69" s="46">
        <v>39.5</v>
      </c>
      <c r="H69" s="27">
        <v>322100</v>
      </c>
      <c r="I69" s="27">
        <v>640000</v>
      </c>
      <c r="J69" s="27"/>
      <c r="K69" s="27">
        <v>180000</v>
      </c>
    </row>
    <row r="70" spans="1:11" x14ac:dyDescent="0.2">
      <c r="B70" s="1" t="s">
        <v>68</v>
      </c>
      <c r="C70" s="25">
        <v>28</v>
      </c>
      <c r="D70" s="46">
        <v>38.9</v>
      </c>
      <c r="E70" s="27">
        <v>302700</v>
      </c>
      <c r="F70" s="47">
        <v>26</v>
      </c>
      <c r="G70" s="46">
        <v>39.6</v>
      </c>
      <c r="H70" s="27">
        <v>310300</v>
      </c>
      <c r="I70" s="27">
        <v>630000</v>
      </c>
      <c r="J70" s="27"/>
      <c r="K70" s="27">
        <v>170000</v>
      </c>
    </row>
    <row r="71" spans="1:11" ht="18" thickBot="1" x14ac:dyDescent="0.25">
      <c r="B71" s="5"/>
      <c r="C71" s="21"/>
      <c r="D71" s="48"/>
      <c r="E71" s="49"/>
      <c r="F71" s="5"/>
      <c r="G71" s="48"/>
      <c r="H71" s="49"/>
      <c r="I71" s="5"/>
      <c r="J71" s="50"/>
      <c r="K71" s="5"/>
    </row>
    <row r="72" spans="1:11" x14ac:dyDescent="0.2">
      <c r="C72" s="1" t="s">
        <v>117</v>
      </c>
      <c r="G72" s="51" t="s">
        <v>145</v>
      </c>
    </row>
    <row r="73" spans="1:11" x14ac:dyDescent="0.2">
      <c r="A73" s="1"/>
    </row>
  </sheetData>
  <phoneticPr fontId="2"/>
  <pageMargins left="0.34" right="0.37" top="0.6" bottom="0.51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83"/>
  <sheetViews>
    <sheetView showGridLines="0" zoomScale="75" workbookViewId="0"/>
  </sheetViews>
  <sheetFormatPr defaultColWidth="14.625" defaultRowHeight="17.25" x14ac:dyDescent="0.15"/>
  <cols>
    <col min="1" max="1" width="13.375" style="53" customWidth="1"/>
    <col min="2" max="2" width="15.875" style="53" customWidth="1"/>
    <col min="3" max="7" width="14.625" style="53"/>
    <col min="8" max="9" width="13.375" style="53" customWidth="1"/>
    <col min="10" max="10" width="15.875" style="54" customWidth="1"/>
    <col min="11" max="256" width="14.625" style="53"/>
    <col min="257" max="257" width="13.375" style="53" customWidth="1"/>
    <col min="258" max="258" width="15.875" style="53" customWidth="1"/>
    <col min="259" max="263" width="14.625" style="53"/>
    <col min="264" max="265" width="13.375" style="53" customWidth="1"/>
    <col min="266" max="266" width="15.875" style="53" customWidth="1"/>
    <col min="267" max="512" width="14.625" style="53"/>
    <col min="513" max="513" width="13.375" style="53" customWidth="1"/>
    <col min="514" max="514" width="15.875" style="53" customWidth="1"/>
    <col min="515" max="519" width="14.625" style="53"/>
    <col min="520" max="521" width="13.375" style="53" customWidth="1"/>
    <col min="522" max="522" width="15.875" style="53" customWidth="1"/>
    <col min="523" max="768" width="14.625" style="53"/>
    <col min="769" max="769" width="13.375" style="53" customWidth="1"/>
    <col min="770" max="770" width="15.875" style="53" customWidth="1"/>
    <col min="771" max="775" width="14.625" style="53"/>
    <col min="776" max="777" width="13.375" style="53" customWidth="1"/>
    <col min="778" max="778" width="15.875" style="53" customWidth="1"/>
    <col min="779" max="1024" width="14.625" style="53"/>
    <col min="1025" max="1025" width="13.375" style="53" customWidth="1"/>
    <col min="1026" max="1026" width="15.875" style="53" customWidth="1"/>
    <col min="1027" max="1031" width="14.625" style="53"/>
    <col min="1032" max="1033" width="13.375" style="53" customWidth="1"/>
    <col min="1034" max="1034" width="15.875" style="53" customWidth="1"/>
    <col min="1035" max="1280" width="14.625" style="53"/>
    <col min="1281" max="1281" width="13.375" style="53" customWidth="1"/>
    <col min="1282" max="1282" width="15.875" style="53" customWidth="1"/>
    <col min="1283" max="1287" width="14.625" style="53"/>
    <col min="1288" max="1289" width="13.375" style="53" customWidth="1"/>
    <col min="1290" max="1290" width="15.875" style="53" customWidth="1"/>
    <col min="1291" max="1536" width="14.625" style="53"/>
    <col min="1537" max="1537" width="13.375" style="53" customWidth="1"/>
    <col min="1538" max="1538" width="15.875" style="53" customWidth="1"/>
    <col min="1539" max="1543" width="14.625" style="53"/>
    <col min="1544" max="1545" width="13.375" style="53" customWidth="1"/>
    <col min="1546" max="1546" width="15.875" style="53" customWidth="1"/>
    <col min="1547" max="1792" width="14.625" style="53"/>
    <col min="1793" max="1793" width="13.375" style="53" customWidth="1"/>
    <col min="1794" max="1794" width="15.875" style="53" customWidth="1"/>
    <col min="1795" max="1799" width="14.625" style="53"/>
    <col min="1800" max="1801" width="13.375" style="53" customWidth="1"/>
    <col min="1802" max="1802" width="15.875" style="53" customWidth="1"/>
    <col min="1803" max="2048" width="14.625" style="53"/>
    <col min="2049" max="2049" width="13.375" style="53" customWidth="1"/>
    <col min="2050" max="2050" width="15.875" style="53" customWidth="1"/>
    <col min="2051" max="2055" width="14.625" style="53"/>
    <col min="2056" max="2057" width="13.375" style="53" customWidth="1"/>
    <col min="2058" max="2058" width="15.875" style="53" customWidth="1"/>
    <col min="2059" max="2304" width="14.625" style="53"/>
    <col min="2305" max="2305" width="13.375" style="53" customWidth="1"/>
    <col min="2306" max="2306" width="15.875" style="53" customWidth="1"/>
    <col min="2307" max="2311" width="14.625" style="53"/>
    <col min="2312" max="2313" width="13.375" style="53" customWidth="1"/>
    <col min="2314" max="2314" width="15.875" style="53" customWidth="1"/>
    <col min="2315" max="2560" width="14.625" style="53"/>
    <col min="2561" max="2561" width="13.375" style="53" customWidth="1"/>
    <col min="2562" max="2562" width="15.875" style="53" customWidth="1"/>
    <col min="2563" max="2567" width="14.625" style="53"/>
    <col min="2568" max="2569" width="13.375" style="53" customWidth="1"/>
    <col min="2570" max="2570" width="15.875" style="53" customWidth="1"/>
    <col min="2571" max="2816" width="14.625" style="53"/>
    <col min="2817" max="2817" width="13.375" style="53" customWidth="1"/>
    <col min="2818" max="2818" width="15.875" style="53" customWidth="1"/>
    <col min="2819" max="2823" width="14.625" style="53"/>
    <col min="2824" max="2825" width="13.375" style="53" customWidth="1"/>
    <col min="2826" max="2826" width="15.875" style="53" customWidth="1"/>
    <col min="2827" max="3072" width="14.625" style="53"/>
    <col min="3073" max="3073" width="13.375" style="53" customWidth="1"/>
    <col min="3074" max="3074" width="15.875" style="53" customWidth="1"/>
    <col min="3075" max="3079" width="14.625" style="53"/>
    <col min="3080" max="3081" width="13.375" style="53" customWidth="1"/>
    <col min="3082" max="3082" width="15.875" style="53" customWidth="1"/>
    <col min="3083" max="3328" width="14.625" style="53"/>
    <col min="3329" max="3329" width="13.375" style="53" customWidth="1"/>
    <col min="3330" max="3330" width="15.875" style="53" customWidth="1"/>
    <col min="3331" max="3335" width="14.625" style="53"/>
    <col min="3336" max="3337" width="13.375" style="53" customWidth="1"/>
    <col min="3338" max="3338" width="15.875" style="53" customWidth="1"/>
    <col min="3339" max="3584" width="14.625" style="53"/>
    <col min="3585" max="3585" width="13.375" style="53" customWidth="1"/>
    <col min="3586" max="3586" width="15.875" style="53" customWidth="1"/>
    <col min="3587" max="3591" width="14.625" style="53"/>
    <col min="3592" max="3593" width="13.375" style="53" customWidth="1"/>
    <col min="3594" max="3594" width="15.875" style="53" customWidth="1"/>
    <col min="3595" max="3840" width="14.625" style="53"/>
    <col min="3841" max="3841" width="13.375" style="53" customWidth="1"/>
    <col min="3842" max="3842" width="15.875" style="53" customWidth="1"/>
    <col min="3843" max="3847" width="14.625" style="53"/>
    <col min="3848" max="3849" width="13.375" style="53" customWidth="1"/>
    <col min="3850" max="3850" width="15.875" style="53" customWidth="1"/>
    <col min="3851" max="4096" width="14.625" style="53"/>
    <col min="4097" max="4097" width="13.375" style="53" customWidth="1"/>
    <col min="4098" max="4098" width="15.875" style="53" customWidth="1"/>
    <col min="4099" max="4103" width="14.625" style="53"/>
    <col min="4104" max="4105" width="13.375" style="53" customWidth="1"/>
    <col min="4106" max="4106" width="15.875" style="53" customWidth="1"/>
    <col min="4107" max="4352" width="14.625" style="53"/>
    <col min="4353" max="4353" width="13.375" style="53" customWidth="1"/>
    <col min="4354" max="4354" width="15.875" style="53" customWidth="1"/>
    <col min="4355" max="4359" width="14.625" style="53"/>
    <col min="4360" max="4361" width="13.375" style="53" customWidth="1"/>
    <col min="4362" max="4362" width="15.875" style="53" customWidth="1"/>
    <col min="4363" max="4608" width="14.625" style="53"/>
    <col min="4609" max="4609" width="13.375" style="53" customWidth="1"/>
    <col min="4610" max="4610" width="15.875" style="53" customWidth="1"/>
    <col min="4611" max="4615" width="14.625" style="53"/>
    <col min="4616" max="4617" width="13.375" style="53" customWidth="1"/>
    <col min="4618" max="4618" width="15.875" style="53" customWidth="1"/>
    <col min="4619" max="4864" width="14.625" style="53"/>
    <col min="4865" max="4865" width="13.375" style="53" customWidth="1"/>
    <col min="4866" max="4866" width="15.875" style="53" customWidth="1"/>
    <col min="4867" max="4871" width="14.625" style="53"/>
    <col min="4872" max="4873" width="13.375" style="53" customWidth="1"/>
    <col min="4874" max="4874" width="15.875" style="53" customWidth="1"/>
    <col min="4875" max="5120" width="14.625" style="53"/>
    <col min="5121" max="5121" width="13.375" style="53" customWidth="1"/>
    <col min="5122" max="5122" width="15.875" style="53" customWidth="1"/>
    <col min="5123" max="5127" width="14.625" style="53"/>
    <col min="5128" max="5129" width="13.375" style="53" customWidth="1"/>
    <col min="5130" max="5130" width="15.875" style="53" customWidth="1"/>
    <col min="5131" max="5376" width="14.625" style="53"/>
    <col min="5377" max="5377" width="13.375" style="53" customWidth="1"/>
    <col min="5378" max="5378" width="15.875" style="53" customWidth="1"/>
    <col min="5379" max="5383" width="14.625" style="53"/>
    <col min="5384" max="5385" width="13.375" style="53" customWidth="1"/>
    <col min="5386" max="5386" width="15.875" style="53" customWidth="1"/>
    <col min="5387" max="5632" width="14.625" style="53"/>
    <col min="5633" max="5633" width="13.375" style="53" customWidth="1"/>
    <col min="5634" max="5634" width="15.875" style="53" customWidth="1"/>
    <col min="5635" max="5639" width="14.625" style="53"/>
    <col min="5640" max="5641" width="13.375" style="53" customWidth="1"/>
    <col min="5642" max="5642" width="15.875" style="53" customWidth="1"/>
    <col min="5643" max="5888" width="14.625" style="53"/>
    <col min="5889" max="5889" width="13.375" style="53" customWidth="1"/>
    <col min="5890" max="5890" width="15.875" style="53" customWidth="1"/>
    <col min="5891" max="5895" width="14.625" style="53"/>
    <col min="5896" max="5897" width="13.375" style="53" customWidth="1"/>
    <col min="5898" max="5898" width="15.875" style="53" customWidth="1"/>
    <col min="5899" max="6144" width="14.625" style="53"/>
    <col min="6145" max="6145" width="13.375" style="53" customWidth="1"/>
    <col min="6146" max="6146" width="15.875" style="53" customWidth="1"/>
    <col min="6147" max="6151" width="14.625" style="53"/>
    <col min="6152" max="6153" width="13.375" style="53" customWidth="1"/>
    <col min="6154" max="6154" width="15.875" style="53" customWidth="1"/>
    <col min="6155" max="6400" width="14.625" style="53"/>
    <col min="6401" max="6401" width="13.375" style="53" customWidth="1"/>
    <col min="6402" max="6402" width="15.875" style="53" customWidth="1"/>
    <col min="6403" max="6407" width="14.625" style="53"/>
    <col min="6408" max="6409" width="13.375" style="53" customWidth="1"/>
    <col min="6410" max="6410" width="15.875" style="53" customWidth="1"/>
    <col min="6411" max="6656" width="14.625" style="53"/>
    <col min="6657" max="6657" width="13.375" style="53" customWidth="1"/>
    <col min="6658" max="6658" width="15.875" style="53" customWidth="1"/>
    <col min="6659" max="6663" width="14.625" style="53"/>
    <col min="6664" max="6665" width="13.375" style="53" customWidth="1"/>
    <col min="6666" max="6666" width="15.875" style="53" customWidth="1"/>
    <col min="6667" max="6912" width="14.625" style="53"/>
    <col min="6913" max="6913" width="13.375" style="53" customWidth="1"/>
    <col min="6914" max="6914" width="15.875" style="53" customWidth="1"/>
    <col min="6915" max="6919" width="14.625" style="53"/>
    <col min="6920" max="6921" width="13.375" style="53" customWidth="1"/>
    <col min="6922" max="6922" width="15.875" style="53" customWidth="1"/>
    <col min="6923" max="7168" width="14.625" style="53"/>
    <col min="7169" max="7169" width="13.375" style="53" customWidth="1"/>
    <col min="7170" max="7170" width="15.875" style="53" customWidth="1"/>
    <col min="7171" max="7175" width="14.625" style="53"/>
    <col min="7176" max="7177" width="13.375" style="53" customWidth="1"/>
    <col min="7178" max="7178" width="15.875" style="53" customWidth="1"/>
    <col min="7179" max="7424" width="14.625" style="53"/>
    <col min="7425" max="7425" width="13.375" style="53" customWidth="1"/>
    <col min="7426" max="7426" width="15.875" style="53" customWidth="1"/>
    <col min="7427" max="7431" width="14.625" style="53"/>
    <col min="7432" max="7433" width="13.375" style="53" customWidth="1"/>
    <col min="7434" max="7434" width="15.875" style="53" customWidth="1"/>
    <col min="7435" max="7680" width="14.625" style="53"/>
    <col min="7681" max="7681" width="13.375" style="53" customWidth="1"/>
    <col min="7682" max="7682" width="15.875" style="53" customWidth="1"/>
    <col min="7683" max="7687" width="14.625" style="53"/>
    <col min="7688" max="7689" width="13.375" style="53" customWidth="1"/>
    <col min="7690" max="7690" width="15.875" style="53" customWidth="1"/>
    <col min="7691" max="7936" width="14.625" style="53"/>
    <col min="7937" max="7937" width="13.375" style="53" customWidth="1"/>
    <col min="7938" max="7938" width="15.875" style="53" customWidth="1"/>
    <col min="7939" max="7943" width="14.625" style="53"/>
    <col min="7944" max="7945" width="13.375" style="53" customWidth="1"/>
    <col min="7946" max="7946" width="15.875" style="53" customWidth="1"/>
    <col min="7947" max="8192" width="14.625" style="53"/>
    <col min="8193" max="8193" width="13.375" style="53" customWidth="1"/>
    <col min="8194" max="8194" width="15.875" style="53" customWidth="1"/>
    <col min="8195" max="8199" width="14.625" style="53"/>
    <col min="8200" max="8201" width="13.375" style="53" customWidth="1"/>
    <col min="8202" max="8202" width="15.875" style="53" customWidth="1"/>
    <col min="8203" max="8448" width="14.625" style="53"/>
    <col min="8449" max="8449" width="13.375" style="53" customWidth="1"/>
    <col min="8450" max="8450" width="15.875" style="53" customWidth="1"/>
    <col min="8451" max="8455" width="14.625" style="53"/>
    <col min="8456" max="8457" width="13.375" style="53" customWidth="1"/>
    <col min="8458" max="8458" width="15.875" style="53" customWidth="1"/>
    <col min="8459" max="8704" width="14.625" style="53"/>
    <col min="8705" max="8705" width="13.375" style="53" customWidth="1"/>
    <col min="8706" max="8706" width="15.875" style="53" customWidth="1"/>
    <col min="8707" max="8711" width="14.625" style="53"/>
    <col min="8712" max="8713" width="13.375" style="53" customWidth="1"/>
    <col min="8714" max="8714" width="15.875" style="53" customWidth="1"/>
    <col min="8715" max="8960" width="14.625" style="53"/>
    <col min="8961" max="8961" width="13.375" style="53" customWidth="1"/>
    <col min="8962" max="8962" width="15.875" style="53" customWidth="1"/>
    <col min="8963" max="8967" width="14.625" style="53"/>
    <col min="8968" max="8969" width="13.375" style="53" customWidth="1"/>
    <col min="8970" max="8970" width="15.875" style="53" customWidth="1"/>
    <col min="8971" max="9216" width="14.625" style="53"/>
    <col min="9217" max="9217" width="13.375" style="53" customWidth="1"/>
    <col min="9218" max="9218" width="15.875" style="53" customWidth="1"/>
    <col min="9219" max="9223" width="14.625" style="53"/>
    <col min="9224" max="9225" width="13.375" style="53" customWidth="1"/>
    <col min="9226" max="9226" width="15.875" style="53" customWidth="1"/>
    <col min="9227" max="9472" width="14.625" style="53"/>
    <col min="9473" max="9473" width="13.375" style="53" customWidth="1"/>
    <col min="9474" max="9474" width="15.875" style="53" customWidth="1"/>
    <col min="9475" max="9479" width="14.625" style="53"/>
    <col min="9480" max="9481" width="13.375" style="53" customWidth="1"/>
    <col min="9482" max="9482" width="15.875" style="53" customWidth="1"/>
    <col min="9483" max="9728" width="14.625" style="53"/>
    <col min="9729" max="9729" width="13.375" style="53" customWidth="1"/>
    <col min="9730" max="9730" width="15.875" style="53" customWidth="1"/>
    <col min="9731" max="9735" width="14.625" style="53"/>
    <col min="9736" max="9737" width="13.375" style="53" customWidth="1"/>
    <col min="9738" max="9738" width="15.875" style="53" customWidth="1"/>
    <col min="9739" max="9984" width="14.625" style="53"/>
    <col min="9985" max="9985" width="13.375" style="53" customWidth="1"/>
    <col min="9986" max="9986" width="15.875" style="53" customWidth="1"/>
    <col min="9987" max="9991" width="14.625" style="53"/>
    <col min="9992" max="9993" width="13.375" style="53" customWidth="1"/>
    <col min="9994" max="9994" width="15.875" style="53" customWidth="1"/>
    <col min="9995" max="10240" width="14.625" style="53"/>
    <col min="10241" max="10241" width="13.375" style="53" customWidth="1"/>
    <col min="10242" max="10242" width="15.875" style="53" customWidth="1"/>
    <col min="10243" max="10247" width="14.625" style="53"/>
    <col min="10248" max="10249" width="13.375" style="53" customWidth="1"/>
    <col min="10250" max="10250" width="15.875" style="53" customWidth="1"/>
    <col min="10251" max="10496" width="14.625" style="53"/>
    <col min="10497" max="10497" width="13.375" style="53" customWidth="1"/>
    <col min="10498" max="10498" width="15.875" style="53" customWidth="1"/>
    <col min="10499" max="10503" width="14.625" style="53"/>
    <col min="10504" max="10505" width="13.375" style="53" customWidth="1"/>
    <col min="10506" max="10506" width="15.875" style="53" customWidth="1"/>
    <col min="10507" max="10752" width="14.625" style="53"/>
    <col min="10753" max="10753" width="13.375" style="53" customWidth="1"/>
    <col min="10754" max="10754" width="15.875" style="53" customWidth="1"/>
    <col min="10755" max="10759" width="14.625" style="53"/>
    <col min="10760" max="10761" width="13.375" style="53" customWidth="1"/>
    <col min="10762" max="10762" width="15.875" style="53" customWidth="1"/>
    <col min="10763" max="11008" width="14.625" style="53"/>
    <col min="11009" max="11009" width="13.375" style="53" customWidth="1"/>
    <col min="11010" max="11010" width="15.875" style="53" customWidth="1"/>
    <col min="11011" max="11015" width="14.625" style="53"/>
    <col min="11016" max="11017" width="13.375" style="53" customWidth="1"/>
    <col min="11018" max="11018" width="15.875" style="53" customWidth="1"/>
    <col min="11019" max="11264" width="14.625" style="53"/>
    <col min="11265" max="11265" width="13.375" style="53" customWidth="1"/>
    <col min="11266" max="11266" width="15.875" style="53" customWidth="1"/>
    <col min="11267" max="11271" width="14.625" style="53"/>
    <col min="11272" max="11273" width="13.375" style="53" customWidth="1"/>
    <col min="11274" max="11274" width="15.875" style="53" customWidth="1"/>
    <col min="11275" max="11520" width="14.625" style="53"/>
    <col min="11521" max="11521" width="13.375" style="53" customWidth="1"/>
    <col min="11522" max="11522" width="15.875" style="53" customWidth="1"/>
    <col min="11523" max="11527" width="14.625" style="53"/>
    <col min="11528" max="11529" width="13.375" style="53" customWidth="1"/>
    <col min="11530" max="11530" width="15.875" style="53" customWidth="1"/>
    <col min="11531" max="11776" width="14.625" style="53"/>
    <col min="11777" max="11777" width="13.375" style="53" customWidth="1"/>
    <col min="11778" max="11778" width="15.875" style="53" customWidth="1"/>
    <col min="11779" max="11783" width="14.625" style="53"/>
    <col min="11784" max="11785" width="13.375" style="53" customWidth="1"/>
    <col min="11786" max="11786" width="15.875" style="53" customWidth="1"/>
    <col min="11787" max="12032" width="14.625" style="53"/>
    <col min="12033" max="12033" width="13.375" style="53" customWidth="1"/>
    <col min="12034" max="12034" width="15.875" style="53" customWidth="1"/>
    <col min="12035" max="12039" width="14.625" style="53"/>
    <col min="12040" max="12041" width="13.375" style="53" customWidth="1"/>
    <col min="12042" max="12042" width="15.875" style="53" customWidth="1"/>
    <col min="12043" max="12288" width="14.625" style="53"/>
    <col min="12289" max="12289" width="13.375" style="53" customWidth="1"/>
    <col min="12290" max="12290" width="15.875" style="53" customWidth="1"/>
    <col min="12291" max="12295" width="14.625" style="53"/>
    <col min="12296" max="12297" width="13.375" style="53" customWidth="1"/>
    <col min="12298" max="12298" width="15.875" style="53" customWidth="1"/>
    <col min="12299" max="12544" width="14.625" style="53"/>
    <col min="12545" max="12545" width="13.375" style="53" customWidth="1"/>
    <col min="12546" max="12546" width="15.875" style="53" customWidth="1"/>
    <col min="12547" max="12551" width="14.625" style="53"/>
    <col min="12552" max="12553" width="13.375" style="53" customWidth="1"/>
    <col min="12554" max="12554" width="15.875" style="53" customWidth="1"/>
    <col min="12555" max="12800" width="14.625" style="53"/>
    <col min="12801" max="12801" width="13.375" style="53" customWidth="1"/>
    <col min="12802" max="12802" width="15.875" style="53" customWidth="1"/>
    <col min="12803" max="12807" width="14.625" style="53"/>
    <col min="12808" max="12809" width="13.375" style="53" customWidth="1"/>
    <col min="12810" max="12810" width="15.875" style="53" customWidth="1"/>
    <col min="12811" max="13056" width="14.625" style="53"/>
    <col min="13057" max="13057" width="13.375" style="53" customWidth="1"/>
    <col min="13058" max="13058" width="15.875" style="53" customWidth="1"/>
    <col min="13059" max="13063" width="14.625" style="53"/>
    <col min="13064" max="13065" width="13.375" style="53" customWidth="1"/>
    <col min="13066" max="13066" width="15.875" style="53" customWidth="1"/>
    <col min="13067" max="13312" width="14.625" style="53"/>
    <col min="13313" max="13313" width="13.375" style="53" customWidth="1"/>
    <col min="13314" max="13314" width="15.875" style="53" customWidth="1"/>
    <col min="13315" max="13319" width="14.625" style="53"/>
    <col min="13320" max="13321" width="13.375" style="53" customWidth="1"/>
    <col min="13322" max="13322" width="15.875" style="53" customWidth="1"/>
    <col min="13323" max="13568" width="14.625" style="53"/>
    <col min="13569" max="13569" width="13.375" style="53" customWidth="1"/>
    <col min="13570" max="13570" width="15.875" style="53" customWidth="1"/>
    <col min="13571" max="13575" width="14.625" style="53"/>
    <col min="13576" max="13577" width="13.375" style="53" customWidth="1"/>
    <col min="13578" max="13578" width="15.875" style="53" customWidth="1"/>
    <col min="13579" max="13824" width="14.625" style="53"/>
    <col min="13825" max="13825" width="13.375" style="53" customWidth="1"/>
    <col min="13826" max="13826" width="15.875" style="53" customWidth="1"/>
    <col min="13827" max="13831" width="14.625" style="53"/>
    <col min="13832" max="13833" width="13.375" style="53" customWidth="1"/>
    <col min="13834" max="13834" width="15.875" style="53" customWidth="1"/>
    <col min="13835" max="14080" width="14.625" style="53"/>
    <col min="14081" max="14081" width="13.375" style="53" customWidth="1"/>
    <col min="14082" max="14082" width="15.875" style="53" customWidth="1"/>
    <col min="14083" max="14087" width="14.625" style="53"/>
    <col min="14088" max="14089" width="13.375" style="53" customWidth="1"/>
    <col min="14090" max="14090" width="15.875" style="53" customWidth="1"/>
    <col min="14091" max="14336" width="14.625" style="53"/>
    <col min="14337" max="14337" width="13.375" style="53" customWidth="1"/>
    <col min="14338" max="14338" width="15.875" style="53" customWidth="1"/>
    <col min="14339" max="14343" width="14.625" style="53"/>
    <col min="14344" max="14345" width="13.375" style="53" customWidth="1"/>
    <col min="14346" max="14346" width="15.875" style="53" customWidth="1"/>
    <col min="14347" max="14592" width="14.625" style="53"/>
    <col min="14593" max="14593" width="13.375" style="53" customWidth="1"/>
    <col min="14594" max="14594" width="15.875" style="53" customWidth="1"/>
    <col min="14595" max="14599" width="14.625" style="53"/>
    <col min="14600" max="14601" width="13.375" style="53" customWidth="1"/>
    <col min="14602" max="14602" width="15.875" style="53" customWidth="1"/>
    <col min="14603" max="14848" width="14.625" style="53"/>
    <col min="14849" max="14849" width="13.375" style="53" customWidth="1"/>
    <col min="14850" max="14850" width="15.875" style="53" customWidth="1"/>
    <col min="14851" max="14855" width="14.625" style="53"/>
    <col min="14856" max="14857" width="13.375" style="53" customWidth="1"/>
    <col min="14858" max="14858" width="15.875" style="53" customWidth="1"/>
    <col min="14859" max="15104" width="14.625" style="53"/>
    <col min="15105" max="15105" width="13.375" style="53" customWidth="1"/>
    <col min="15106" max="15106" width="15.875" style="53" customWidth="1"/>
    <col min="15107" max="15111" width="14.625" style="53"/>
    <col min="15112" max="15113" width="13.375" style="53" customWidth="1"/>
    <col min="15114" max="15114" width="15.875" style="53" customWidth="1"/>
    <col min="15115" max="15360" width="14.625" style="53"/>
    <col min="15361" max="15361" width="13.375" style="53" customWidth="1"/>
    <col min="15362" max="15362" width="15.875" style="53" customWidth="1"/>
    <col min="15363" max="15367" width="14.625" style="53"/>
    <col min="15368" max="15369" width="13.375" style="53" customWidth="1"/>
    <col min="15370" max="15370" width="15.875" style="53" customWidth="1"/>
    <col min="15371" max="15616" width="14.625" style="53"/>
    <col min="15617" max="15617" width="13.375" style="53" customWidth="1"/>
    <col min="15618" max="15618" width="15.875" style="53" customWidth="1"/>
    <col min="15619" max="15623" width="14.625" style="53"/>
    <col min="15624" max="15625" width="13.375" style="53" customWidth="1"/>
    <col min="15626" max="15626" width="15.875" style="53" customWidth="1"/>
    <col min="15627" max="15872" width="14.625" style="53"/>
    <col min="15873" max="15873" width="13.375" style="53" customWidth="1"/>
    <col min="15874" max="15874" width="15.875" style="53" customWidth="1"/>
    <col min="15875" max="15879" width="14.625" style="53"/>
    <col min="15880" max="15881" width="13.375" style="53" customWidth="1"/>
    <col min="15882" max="15882" width="15.875" style="53" customWidth="1"/>
    <col min="15883" max="16128" width="14.625" style="53"/>
    <col min="16129" max="16129" width="13.375" style="53" customWidth="1"/>
    <col min="16130" max="16130" width="15.875" style="53" customWidth="1"/>
    <col min="16131" max="16135" width="14.625" style="53"/>
    <col min="16136" max="16137" width="13.375" style="53" customWidth="1"/>
    <col min="16138" max="16138" width="15.875" style="53" customWidth="1"/>
    <col min="16139" max="16384" width="14.625" style="53"/>
  </cols>
  <sheetData>
    <row r="1" spans="1:21" x14ac:dyDescent="0.15">
      <c r="A1" s="52"/>
    </row>
    <row r="6" spans="1:21" x14ac:dyDescent="0.15">
      <c r="D6" s="55" t="s">
        <v>146</v>
      </c>
      <c r="I6" s="56"/>
      <c r="J6" s="57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1" ht="18" thickBot="1" x14ac:dyDescent="0.2">
      <c r="B7" s="58"/>
      <c r="C7" s="58"/>
      <c r="D7" s="58"/>
      <c r="E7" s="58"/>
      <c r="F7" s="58"/>
      <c r="G7" s="58"/>
      <c r="H7" s="58"/>
      <c r="I7" s="58"/>
      <c r="J7" s="59" t="s">
        <v>147</v>
      </c>
      <c r="K7" s="56"/>
      <c r="U7" s="56"/>
    </row>
    <row r="8" spans="1:21" x14ac:dyDescent="0.15">
      <c r="C8" s="60"/>
      <c r="D8" s="60"/>
      <c r="E8" s="60"/>
      <c r="F8" s="60"/>
      <c r="G8" s="60" t="s">
        <v>148</v>
      </c>
      <c r="H8" s="61"/>
      <c r="I8" s="61"/>
      <c r="J8" s="62"/>
      <c r="U8" s="56"/>
    </row>
    <row r="9" spans="1:21" x14ac:dyDescent="0.15">
      <c r="C9" s="63" t="s">
        <v>149</v>
      </c>
      <c r="D9" s="63" t="s">
        <v>150</v>
      </c>
      <c r="E9" s="63" t="s">
        <v>151</v>
      </c>
      <c r="F9" s="63" t="s">
        <v>152</v>
      </c>
      <c r="G9" s="64" t="s">
        <v>153</v>
      </c>
      <c r="H9" s="60"/>
      <c r="I9" s="60"/>
      <c r="J9" s="65" t="s">
        <v>154</v>
      </c>
      <c r="U9" s="56"/>
    </row>
    <row r="10" spans="1:21" x14ac:dyDescent="0.15">
      <c r="B10" s="61"/>
      <c r="C10" s="66" t="s">
        <v>155</v>
      </c>
      <c r="D10" s="66" t="s">
        <v>156</v>
      </c>
      <c r="E10" s="66" t="s">
        <v>157</v>
      </c>
      <c r="F10" s="66" t="s">
        <v>158</v>
      </c>
      <c r="G10" s="66" t="s">
        <v>159</v>
      </c>
      <c r="H10" s="67" t="s">
        <v>94</v>
      </c>
      <c r="I10" s="67" t="s">
        <v>95</v>
      </c>
      <c r="J10" s="68" t="s">
        <v>160</v>
      </c>
      <c r="K10" s="56"/>
      <c r="U10" s="56"/>
    </row>
    <row r="11" spans="1:21" x14ac:dyDescent="0.15">
      <c r="C11" s="60"/>
      <c r="J11" s="69"/>
      <c r="U11" s="56"/>
    </row>
    <row r="12" spans="1:21" x14ac:dyDescent="0.15">
      <c r="B12" s="70" t="s">
        <v>161</v>
      </c>
      <c r="C12" s="71">
        <f t="shared" ref="C12:J12" si="0">SUM(C14:C65)</f>
        <v>853419</v>
      </c>
      <c r="D12" s="72">
        <f t="shared" si="0"/>
        <v>861662</v>
      </c>
      <c r="E12" s="72">
        <f t="shared" si="0"/>
        <v>864804</v>
      </c>
      <c r="F12" s="72">
        <f t="shared" si="0"/>
        <v>866598</v>
      </c>
      <c r="G12" s="72">
        <f t="shared" si="0"/>
        <v>867859</v>
      </c>
      <c r="H12" s="72">
        <f t="shared" si="0"/>
        <v>406159</v>
      </c>
      <c r="I12" s="72">
        <f t="shared" si="0"/>
        <v>461700</v>
      </c>
      <c r="J12" s="71">
        <f t="shared" si="0"/>
        <v>776</v>
      </c>
      <c r="U12" s="56"/>
    </row>
    <row r="13" spans="1:21" x14ac:dyDescent="0.15">
      <c r="C13" s="60"/>
      <c r="H13" s="73"/>
      <c r="I13" s="73"/>
      <c r="J13" s="74"/>
      <c r="U13" s="56"/>
    </row>
    <row r="14" spans="1:21" x14ac:dyDescent="0.15">
      <c r="B14" s="52" t="s">
        <v>19</v>
      </c>
      <c r="C14" s="75">
        <v>312950</v>
      </c>
      <c r="D14" s="73">
        <v>314655</v>
      </c>
      <c r="E14" s="73">
        <v>315349</v>
      </c>
      <c r="F14" s="73">
        <v>315702</v>
      </c>
      <c r="G14" s="76">
        <f t="shared" ref="G14:G20" si="1">H14+I14</f>
        <v>315811</v>
      </c>
      <c r="H14" s="73">
        <v>148693</v>
      </c>
      <c r="I14" s="73">
        <v>167118</v>
      </c>
      <c r="J14" s="75">
        <v>42</v>
      </c>
      <c r="U14" s="56"/>
    </row>
    <row r="15" spans="1:21" x14ac:dyDescent="0.15">
      <c r="B15" s="52" t="s">
        <v>20</v>
      </c>
      <c r="C15" s="75">
        <v>38974</v>
      </c>
      <c r="D15" s="73">
        <v>38879</v>
      </c>
      <c r="E15" s="73">
        <v>38888</v>
      </c>
      <c r="F15" s="73">
        <v>38801</v>
      </c>
      <c r="G15" s="76">
        <f t="shared" si="1"/>
        <v>38626</v>
      </c>
      <c r="H15" s="73">
        <v>17849</v>
      </c>
      <c r="I15" s="73">
        <v>20777</v>
      </c>
      <c r="J15" s="75">
        <v>22</v>
      </c>
      <c r="U15" s="56"/>
    </row>
    <row r="16" spans="1:21" x14ac:dyDescent="0.15">
      <c r="B16" s="52" t="s">
        <v>21</v>
      </c>
      <c r="C16" s="75">
        <v>39307</v>
      </c>
      <c r="D16" s="73">
        <v>40891</v>
      </c>
      <c r="E16" s="73">
        <v>41513</v>
      </c>
      <c r="F16" s="73">
        <v>41915</v>
      </c>
      <c r="G16" s="76">
        <f t="shared" si="1"/>
        <v>42175</v>
      </c>
      <c r="H16" s="73">
        <v>19858</v>
      </c>
      <c r="I16" s="73">
        <v>22317</v>
      </c>
      <c r="J16" s="75">
        <v>20</v>
      </c>
      <c r="U16" s="56"/>
    </row>
    <row r="17" spans="2:21" x14ac:dyDescent="0.15">
      <c r="B17" s="52" t="s">
        <v>22</v>
      </c>
      <c r="C17" s="75">
        <v>27049</v>
      </c>
      <c r="D17" s="73">
        <v>27313</v>
      </c>
      <c r="E17" s="73">
        <v>27293</v>
      </c>
      <c r="F17" s="73">
        <v>27241</v>
      </c>
      <c r="G17" s="76">
        <f t="shared" si="1"/>
        <v>27242</v>
      </c>
      <c r="H17" s="73">
        <v>12705</v>
      </c>
      <c r="I17" s="73">
        <v>14537</v>
      </c>
      <c r="J17" s="75">
        <v>19</v>
      </c>
      <c r="U17" s="56"/>
    </row>
    <row r="18" spans="2:21" x14ac:dyDescent="0.15">
      <c r="B18" s="52" t="s">
        <v>23</v>
      </c>
      <c r="C18" s="75">
        <v>21822</v>
      </c>
      <c r="D18" s="73">
        <v>21892</v>
      </c>
      <c r="E18" s="73">
        <v>21934</v>
      </c>
      <c r="F18" s="73">
        <v>22015</v>
      </c>
      <c r="G18" s="76">
        <f t="shared" si="1"/>
        <v>22118</v>
      </c>
      <c r="H18" s="73">
        <v>10387</v>
      </c>
      <c r="I18" s="73">
        <v>11731</v>
      </c>
      <c r="J18" s="75">
        <v>18</v>
      </c>
      <c r="U18" s="56"/>
    </row>
    <row r="19" spans="2:21" x14ac:dyDescent="0.15">
      <c r="B19" s="52" t="s">
        <v>24</v>
      </c>
      <c r="C19" s="75">
        <v>54665</v>
      </c>
      <c r="D19" s="73">
        <v>55565</v>
      </c>
      <c r="E19" s="73">
        <v>56058</v>
      </c>
      <c r="F19" s="73">
        <v>56071</v>
      </c>
      <c r="G19" s="76">
        <f t="shared" si="1"/>
        <v>56125</v>
      </c>
      <c r="H19" s="73">
        <v>26083</v>
      </c>
      <c r="I19" s="73">
        <v>30042</v>
      </c>
      <c r="J19" s="75">
        <v>20</v>
      </c>
      <c r="U19" s="56"/>
    </row>
    <row r="20" spans="2:21" x14ac:dyDescent="0.15">
      <c r="B20" s="52" t="s">
        <v>25</v>
      </c>
      <c r="C20" s="75">
        <v>27086</v>
      </c>
      <c r="D20" s="73">
        <v>26983</v>
      </c>
      <c r="E20" s="73">
        <v>26875</v>
      </c>
      <c r="F20" s="73">
        <v>26882</v>
      </c>
      <c r="G20" s="76">
        <f t="shared" si="1"/>
        <v>26854</v>
      </c>
      <c r="H20" s="73">
        <v>12162</v>
      </c>
      <c r="I20" s="73">
        <v>14692</v>
      </c>
      <c r="J20" s="75">
        <v>19</v>
      </c>
      <c r="U20" s="56"/>
    </row>
    <row r="21" spans="2:21" x14ac:dyDescent="0.15">
      <c r="C21" s="60"/>
      <c r="D21" s="73"/>
      <c r="E21" s="73"/>
      <c r="F21" s="73"/>
      <c r="J21" s="60"/>
      <c r="U21" s="56"/>
    </row>
    <row r="22" spans="2:21" x14ac:dyDescent="0.15">
      <c r="B22" s="52" t="s">
        <v>26</v>
      </c>
      <c r="C22" s="75">
        <v>12432</v>
      </c>
      <c r="D22" s="73">
        <v>12386</v>
      </c>
      <c r="E22" s="73">
        <v>12390</v>
      </c>
      <c r="F22" s="73">
        <v>12344</v>
      </c>
      <c r="G22" s="76">
        <f t="shared" ref="G22:G35" si="2">H22+I22</f>
        <v>12315</v>
      </c>
      <c r="H22" s="73">
        <v>5738</v>
      </c>
      <c r="I22" s="73">
        <v>6577</v>
      </c>
      <c r="J22" s="60">
        <v>16</v>
      </c>
      <c r="U22" s="56"/>
    </row>
    <row r="23" spans="2:21" x14ac:dyDescent="0.15">
      <c r="B23" s="52" t="s">
        <v>27</v>
      </c>
      <c r="C23" s="75">
        <v>7267</v>
      </c>
      <c r="D23" s="73">
        <v>7261</v>
      </c>
      <c r="E23" s="73">
        <v>7217</v>
      </c>
      <c r="F23" s="73">
        <v>7201</v>
      </c>
      <c r="G23" s="76">
        <f t="shared" si="2"/>
        <v>7148</v>
      </c>
      <c r="H23" s="73">
        <v>3315</v>
      </c>
      <c r="I23" s="73">
        <v>3833</v>
      </c>
      <c r="J23" s="75">
        <v>12</v>
      </c>
      <c r="U23" s="56"/>
    </row>
    <row r="24" spans="2:21" x14ac:dyDescent="0.15">
      <c r="B24" s="52" t="s">
        <v>28</v>
      </c>
      <c r="C24" s="75">
        <v>3984</v>
      </c>
      <c r="D24" s="73">
        <v>3865</v>
      </c>
      <c r="E24" s="73">
        <v>3797</v>
      </c>
      <c r="F24" s="73">
        <v>3769</v>
      </c>
      <c r="G24" s="76">
        <f t="shared" si="2"/>
        <v>3717</v>
      </c>
      <c r="H24" s="73">
        <v>1689</v>
      </c>
      <c r="I24" s="73">
        <v>2028</v>
      </c>
      <c r="J24" s="75">
        <v>12</v>
      </c>
      <c r="U24" s="56"/>
    </row>
    <row r="25" spans="2:21" x14ac:dyDescent="0.15">
      <c r="B25" s="52" t="s">
        <v>29</v>
      </c>
      <c r="C25" s="75">
        <v>11316</v>
      </c>
      <c r="D25" s="73">
        <v>11605</v>
      </c>
      <c r="E25" s="73">
        <v>11787</v>
      </c>
      <c r="F25" s="73">
        <v>11927</v>
      </c>
      <c r="G25" s="76">
        <f t="shared" si="2"/>
        <v>12036</v>
      </c>
      <c r="H25" s="73">
        <v>5642</v>
      </c>
      <c r="I25" s="73">
        <v>6394</v>
      </c>
      <c r="J25" s="75">
        <v>16</v>
      </c>
      <c r="U25" s="56"/>
    </row>
    <row r="26" spans="2:21" x14ac:dyDescent="0.15">
      <c r="B26" s="52" t="s">
        <v>30</v>
      </c>
      <c r="C26" s="75">
        <v>13496</v>
      </c>
      <c r="D26" s="73">
        <v>13789</v>
      </c>
      <c r="E26" s="73">
        <v>13773</v>
      </c>
      <c r="F26" s="73">
        <v>13747</v>
      </c>
      <c r="G26" s="76">
        <f t="shared" si="2"/>
        <v>13677</v>
      </c>
      <c r="H26" s="73">
        <v>6409</v>
      </c>
      <c r="I26" s="73">
        <v>7268</v>
      </c>
      <c r="J26" s="75">
        <v>16</v>
      </c>
      <c r="U26" s="56"/>
    </row>
    <row r="27" spans="2:21" x14ac:dyDescent="0.15">
      <c r="B27" s="52" t="s">
        <v>31</v>
      </c>
      <c r="C27" s="75">
        <v>7265</v>
      </c>
      <c r="D27" s="73">
        <v>7309</v>
      </c>
      <c r="E27" s="73">
        <v>7283</v>
      </c>
      <c r="F27" s="73">
        <v>7284</v>
      </c>
      <c r="G27" s="76">
        <f t="shared" si="2"/>
        <v>7274</v>
      </c>
      <c r="H27" s="73">
        <v>3372</v>
      </c>
      <c r="I27" s="73">
        <v>3902</v>
      </c>
      <c r="J27" s="75">
        <v>14</v>
      </c>
      <c r="U27" s="56"/>
    </row>
    <row r="28" spans="2:21" x14ac:dyDescent="0.15">
      <c r="B28" s="52" t="s">
        <v>32</v>
      </c>
      <c r="C28" s="75">
        <v>6376</v>
      </c>
      <c r="D28" s="73">
        <v>6486</v>
      </c>
      <c r="E28" s="73">
        <v>6562</v>
      </c>
      <c r="F28" s="73">
        <v>6568</v>
      </c>
      <c r="G28" s="76">
        <f t="shared" si="2"/>
        <v>6587</v>
      </c>
      <c r="H28" s="73">
        <v>3055</v>
      </c>
      <c r="I28" s="73">
        <v>3532</v>
      </c>
      <c r="J28" s="75">
        <v>14</v>
      </c>
      <c r="U28" s="56"/>
    </row>
    <row r="29" spans="2:21" x14ac:dyDescent="0.15">
      <c r="B29" s="52" t="s">
        <v>33</v>
      </c>
      <c r="C29" s="75">
        <v>14877</v>
      </c>
      <c r="D29" s="73">
        <v>15681</v>
      </c>
      <c r="E29" s="73">
        <v>15936</v>
      </c>
      <c r="F29" s="73">
        <v>16265</v>
      </c>
      <c r="G29" s="76">
        <f t="shared" si="2"/>
        <v>16470</v>
      </c>
      <c r="H29" s="73">
        <v>7851</v>
      </c>
      <c r="I29" s="73">
        <v>8619</v>
      </c>
      <c r="J29" s="75">
        <v>16</v>
      </c>
      <c r="U29" s="56"/>
    </row>
    <row r="30" spans="2:21" x14ac:dyDescent="0.15">
      <c r="B30" s="52" t="s">
        <v>34</v>
      </c>
      <c r="C30" s="75">
        <v>30408</v>
      </c>
      <c r="D30" s="73">
        <v>32904</v>
      </c>
      <c r="E30" s="73">
        <v>33911</v>
      </c>
      <c r="F30" s="73">
        <v>34919</v>
      </c>
      <c r="G30" s="76">
        <f t="shared" si="2"/>
        <v>35885</v>
      </c>
      <c r="H30" s="73">
        <v>17337</v>
      </c>
      <c r="I30" s="73">
        <v>18548</v>
      </c>
      <c r="J30" s="75">
        <v>18</v>
      </c>
      <c r="U30" s="56"/>
    </row>
    <row r="31" spans="2:21" x14ac:dyDescent="0.15">
      <c r="B31" s="52" t="s">
        <v>35</v>
      </c>
      <c r="C31" s="75">
        <v>17209</v>
      </c>
      <c r="D31" s="73">
        <v>17170</v>
      </c>
      <c r="E31" s="73">
        <v>17144</v>
      </c>
      <c r="F31" s="73">
        <v>17041</v>
      </c>
      <c r="G31" s="76">
        <f t="shared" si="2"/>
        <v>16997</v>
      </c>
      <c r="H31" s="73">
        <v>7950</v>
      </c>
      <c r="I31" s="73">
        <v>9047</v>
      </c>
      <c r="J31" s="75">
        <v>20</v>
      </c>
      <c r="U31" s="56"/>
    </row>
    <row r="32" spans="2:21" x14ac:dyDescent="0.15">
      <c r="B32" s="52" t="s">
        <v>36</v>
      </c>
      <c r="C32" s="75">
        <v>12746</v>
      </c>
      <c r="D32" s="73">
        <v>12835</v>
      </c>
      <c r="E32" s="73">
        <v>12836</v>
      </c>
      <c r="F32" s="73">
        <v>12776</v>
      </c>
      <c r="G32" s="76">
        <f t="shared" si="2"/>
        <v>12657</v>
      </c>
      <c r="H32" s="73">
        <v>5913</v>
      </c>
      <c r="I32" s="73">
        <v>6744</v>
      </c>
      <c r="J32" s="75">
        <v>16</v>
      </c>
      <c r="U32" s="56"/>
    </row>
    <row r="33" spans="2:21" x14ac:dyDescent="0.15">
      <c r="B33" s="52" t="s">
        <v>37</v>
      </c>
      <c r="C33" s="75">
        <v>5451</v>
      </c>
      <c r="D33" s="73">
        <v>5356</v>
      </c>
      <c r="E33" s="73">
        <v>5266</v>
      </c>
      <c r="F33" s="73">
        <v>5225</v>
      </c>
      <c r="G33" s="76">
        <f t="shared" si="2"/>
        <v>5155</v>
      </c>
      <c r="H33" s="73">
        <v>2398</v>
      </c>
      <c r="I33" s="73">
        <v>2757</v>
      </c>
      <c r="J33" s="75">
        <v>15</v>
      </c>
      <c r="U33" s="56"/>
    </row>
    <row r="34" spans="2:21" x14ac:dyDescent="0.15">
      <c r="B34" s="52" t="s">
        <v>38</v>
      </c>
      <c r="C34" s="75">
        <v>4451</v>
      </c>
      <c r="D34" s="73">
        <v>4353</v>
      </c>
      <c r="E34" s="73">
        <v>4273</v>
      </c>
      <c r="F34" s="73">
        <v>4207</v>
      </c>
      <c r="G34" s="76">
        <f t="shared" si="2"/>
        <v>4122</v>
      </c>
      <c r="H34" s="73">
        <v>1962</v>
      </c>
      <c r="I34" s="73">
        <v>2160</v>
      </c>
      <c r="J34" s="75">
        <v>15</v>
      </c>
      <c r="U34" s="56"/>
    </row>
    <row r="35" spans="2:21" x14ac:dyDescent="0.15">
      <c r="B35" s="52" t="s">
        <v>39</v>
      </c>
      <c r="C35" s="75">
        <v>543</v>
      </c>
      <c r="D35" s="73">
        <v>542</v>
      </c>
      <c r="E35" s="73">
        <v>536</v>
      </c>
      <c r="F35" s="73">
        <v>527</v>
      </c>
      <c r="G35" s="76">
        <f t="shared" si="2"/>
        <v>509</v>
      </c>
      <c r="H35" s="73">
        <v>236</v>
      </c>
      <c r="I35" s="73">
        <v>273</v>
      </c>
      <c r="J35" s="75">
        <v>8</v>
      </c>
      <c r="U35" s="56"/>
    </row>
    <row r="36" spans="2:21" x14ac:dyDescent="0.15">
      <c r="C36" s="60"/>
      <c r="D36" s="73"/>
      <c r="E36" s="73"/>
      <c r="F36" s="73"/>
      <c r="J36" s="75"/>
      <c r="U36" s="56"/>
    </row>
    <row r="37" spans="2:21" x14ac:dyDescent="0.15">
      <c r="B37" s="52" t="s">
        <v>40</v>
      </c>
      <c r="C37" s="75">
        <v>12373</v>
      </c>
      <c r="D37" s="73">
        <v>12322</v>
      </c>
      <c r="E37" s="73">
        <v>12311</v>
      </c>
      <c r="F37" s="73">
        <v>12290</v>
      </c>
      <c r="G37" s="76">
        <f t="shared" ref="G37:G65" si="3">H37+I37</f>
        <v>12298</v>
      </c>
      <c r="H37" s="73">
        <v>5669</v>
      </c>
      <c r="I37" s="73">
        <v>6629</v>
      </c>
      <c r="J37" s="75">
        <v>16</v>
      </c>
      <c r="U37" s="56"/>
    </row>
    <row r="38" spans="2:21" x14ac:dyDescent="0.15">
      <c r="B38" s="52" t="s">
        <v>41</v>
      </c>
      <c r="C38" s="75">
        <v>6575</v>
      </c>
      <c r="D38" s="73">
        <v>6546</v>
      </c>
      <c r="E38" s="73">
        <v>6563</v>
      </c>
      <c r="F38" s="73">
        <v>6613</v>
      </c>
      <c r="G38" s="76">
        <f t="shared" si="3"/>
        <v>6613</v>
      </c>
      <c r="H38" s="73">
        <v>3094</v>
      </c>
      <c r="I38" s="73">
        <v>3519</v>
      </c>
      <c r="J38" s="60">
        <v>14</v>
      </c>
      <c r="U38" s="56"/>
    </row>
    <row r="39" spans="2:21" x14ac:dyDescent="0.15">
      <c r="B39" s="52" t="s">
        <v>42</v>
      </c>
      <c r="C39" s="75">
        <v>10625</v>
      </c>
      <c r="D39" s="73">
        <v>10809</v>
      </c>
      <c r="E39" s="73">
        <v>10936</v>
      </c>
      <c r="F39" s="73">
        <v>11070</v>
      </c>
      <c r="G39" s="76">
        <f t="shared" si="3"/>
        <v>11140</v>
      </c>
      <c r="H39" s="73">
        <v>5289</v>
      </c>
      <c r="I39" s="73">
        <v>5851</v>
      </c>
      <c r="J39" s="75">
        <v>16</v>
      </c>
      <c r="U39" s="56"/>
    </row>
    <row r="40" spans="2:21" x14ac:dyDescent="0.15">
      <c r="B40" s="52" t="s">
        <v>43</v>
      </c>
      <c r="C40" s="75">
        <v>8184</v>
      </c>
      <c r="D40" s="73">
        <v>8110</v>
      </c>
      <c r="E40" s="73">
        <v>8113</v>
      </c>
      <c r="F40" s="73">
        <v>8068</v>
      </c>
      <c r="G40" s="76">
        <f t="shared" si="3"/>
        <v>8020</v>
      </c>
      <c r="H40" s="73">
        <v>3726</v>
      </c>
      <c r="I40" s="73">
        <v>4294</v>
      </c>
      <c r="J40" s="75">
        <v>16</v>
      </c>
      <c r="U40" s="56"/>
    </row>
    <row r="41" spans="2:21" x14ac:dyDescent="0.15">
      <c r="B41" s="52" t="s">
        <v>44</v>
      </c>
      <c r="C41" s="75">
        <v>4713</v>
      </c>
      <c r="D41" s="73">
        <v>4555</v>
      </c>
      <c r="E41" s="73">
        <v>4490</v>
      </c>
      <c r="F41" s="73">
        <v>4457</v>
      </c>
      <c r="G41" s="76">
        <f t="shared" si="3"/>
        <v>4420</v>
      </c>
      <c r="H41" s="73">
        <v>2045</v>
      </c>
      <c r="I41" s="73">
        <v>2375</v>
      </c>
      <c r="J41" s="75">
        <v>14</v>
      </c>
      <c r="U41" s="56"/>
    </row>
    <row r="42" spans="2:21" x14ac:dyDescent="0.15">
      <c r="B42" s="52" t="s">
        <v>45</v>
      </c>
      <c r="C42" s="75">
        <v>6913</v>
      </c>
      <c r="D42" s="73">
        <v>6982</v>
      </c>
      <c r="E42" s="73">
        <v>7039</v>
      </c>
      <c r="F42" s="73">
        <v>7033</v>
      </c>
      <c r="G42" s="76">
        <f t="shared" si="3"/>
        <v>7047</v>
      </c>
      <c r="H42" s="73">
        <v>3188</v>
      </c>
      <c r="I42" s="73">
        <v>3859</v>
      </c>
      <c r="J42" s="75">
        <v>14</v>
      </c>
      <c r="U42" s="56"/>
    </row>
    <row r="43" spans="2:21" x14ac:dyDescent="0.15">
      <c r="B43" s="52" t="s">
        <v>46</v>
      </c>
      <c r="C43" s="75">
        <v>5652</v>
      </c>
      <c r="D43" s="73">
        <v>5658</v>
      </c>
      <c r="E43" s="73">
        <v>5737</v>
      </c>
      <c r="F43" s="73">
        <v>5814</v>
      </c>
      <c r="G43" s="76">
        <f t="shared" si="3"/>
        <v>5857</v>
      </c>
      <c r="H43" s="73">
        <v>2722</v>
      </c>
      <c r="I43" s="73">
        <v>3135</v>
      </c>
      <c r="J43" s="75">
        <v>14</v>
      </c>
      <c r="U43" s="56"/>
    </row>
    <row r="44" spans="2:21" x14ac:dyDescent="0.15">
      <c r="B44" s="52" t="s">
        <v>47</v>
      </c>
      <c r="C44" s="75">
        <v>6462</v>
      </c>
      <c r="D44" s="73">
        <v>6461</v>
      </c>
      <c r="E44" s="73">
        <v>6386</v>
      </c>
      <c r="F44" s="73">
        <v>6355</v>
      </c>
      <c r="G44" s="76">
        <f t="shared" si="3"/>
        <v>6351</v>
      </c>
      <c r="H44" s="73">
        <v>2981</v>
      </c>
      <c r="I44" s="73">
        <v>3370</v>
      </c>
      <c r="J44" s="75">
        <v>14</v>
      </c>
      <c r="U44" s="56"/>
    </row>
    <row r="45" spans="2:21" x14ac:dyDescent="0.15">
      <c r="B45" s="52" t="s">
        <v>48</v>
      </c>
      <c r="C45" s="75">
        <v>5154</v>
      </c>
      <c r="D45" s="73">
        <v>5281</v>
      </c>
      <c r="E45" s="73">
        <v>5287</v>
      </c>
      <c r="F45" s="73">
        <v>5322</v>
      </c>
      <c r="G45" s="76">
        <f t="shared" si="3"/>
        <v>5366</v>
      </c>
      <c r="H45" s="73">
        <v>2496</v>
      </c>
      <c r="I45" s="73">
        <v>2870</v>
      </c>
      <c r="J45" s="75">
        <v>12</v>
      </c>
      <c r="U45" s="56"/>
    </row>
    <row r="46" spans="2:21" x14ac:dyDescent="0.15">
      <c r="B46" s="52" t="s">
        <v>49</v>
      </c>
      <c r="C46" s="75">
        <v>2038</v>
      </c>
      <c r="D46" s="73">
        <v>2076</v>
      </c>
      <c r="E46" s="73">
        <v>2076</v>
      </c>
      <c r="F46" s="73">
        <v>2052</v>
      </c>
      <c r="G46" s="76">
        <f t="shared" si="3"/>
        <v>2050</v>
      </c>
      <c r="H46" s="73">
        <v>938</v>
      </c>
      <c r="I46" s="73">
        <v>1112</v>
      </c>
      <c r="J46" s="75">
        <v>10</v>
      </c>
      <c r="U46" s="56"/>
    </row>
    <row r="47" spans="2:21" x14ac:dyDescent="0.15">
      <c r="B47" s="52" t="s">
        <v>50</v>
      </c>
      <c r="C47" s="75">
        <v>2025</v>
      </c>
      <c r="D47" s="73">
        <v>1996</v>
      </c>
      <c r="E47" s="73">
        <v>1975</v>
      </c>
      <c r="F47" s="73">
        <v>1965</v>
      </c>
      <c r="G47" s="76">
        <f t="shared" si="3"/>
        <v>1947</v>
      </c>
      <c r="H47" s="73">
        <v>917</v>
      </c>
      <c r="I47" s="73">
        <v>1030</v>
      </c>
      <c r="J47" s="75">
        <v>12</v>
      </c>
      <c r="U47" s="56"/>
    </row>
    <row r="48" spans="2:21" x14ac:dyDescent="0.15">
      <c r="B48" s="52" t="s">
        <v>51</v>
      </c>
      <c r="C48" s="75">
        <v>3820</v>
      </c>
      <c r="D48" s="73">
        <v>3767</v>
      </c>
      <c r="E48" s="73">
        <v>3753</v>
      </c>
      <c r="F48" s="73">
        <v>3761</v>
      </c>
      <c r="G48" s="76">
        <f t="shared" si="3"/>
        <v>3731</v>
      </c>
      <c r="H48" s="73">
        <v>1795</v>
      </c>
      <c r="I48" s="73">
        <v>1936</v>
      </c>
      <c r="J48" s="75">
        <v>12</v>
      </c>
      <c r="U48" s="56"/>
    </row>
    <row r="49" spans="2:21" x14ac:dyDescent="0.15">
      <c r="B49" s="52" t="s">
        <v>52</v>
      </c>
      <c r="C49" s="75">
        <v>5215</v>
      </c>
      <c r="D49" s="73">
        <v>5217</v>
      </c>
      <c r="E49" s="73">
        <v>5218</v>
      </c>
      <c r="F49" s="73">
        <v>5201</v>
      </c>
      <c r="G49" s="76">
        <f t="shared" si="3"/>
        <v>5175</v>
      </c>
      <c r="H49" s="73">
        <v>2449</v>
      </c>
      <c r="I49" s="73">
        <v>2726</v>
      </c>
      <c r="J49" s="75">
        <v>14</v>
      </c>
      <c r="U49" s="56"/>
    </row>
    <row r="50" spans="2:21" x14ac:dyDescent="0.15">
      <c r="B50" s="52" t="s">
        <v>53</v>
      </c>
      <c r="C50" s="75">
        <v>6412</v>
      </c>
      <c r="D50" s="73">
        <v>6443</v>
      </c>
      <c r="E50" s="73">
        <v>6429</v>
      </c>
      <c r="F50" s="73">
        <v>6415</v>
      </c>
      <c r="G50" s="76">
        <f t="shared" si="3"/>
        <v>6440</v>
      </c>
      <c r="H50" s="73">
        <v>3039</v>
      </c>
      <c r="I50" s="73">
        <v>3401</v>
      </c>
      <c r="J50" s="75">
        <v>14</v>
      </c>
      <c r="U50" s="56"/>
    </row>
    <row r="51" spans="2:21" x14ac:dyDescent="0.15">
      <c r="B51" s="52" t="s">
        <v>54</v>
      </c>
      <c r="C51" s="75">
        <v>7996</v>
      </c>
      <c r="D51" s="73">
        <v>7954</v>
      </c>
      <c r="E51" s="73">
        <v>7957</v>
      </c>
      <c r="F51" s="73">
        <v>7978</v>
      </c>
      <c r="G51" s="76">
        <f t="shared" si="3"/>
        <v>8012</v>
      </c>
      <c r="H51" s="73">
        <v>3711</v>
      </c>
      <c r="I51" s="73">
        <v>4301</v>
      </c>
      <c r="J51" s="75">
        <v>16</v>
      </c>
      <c r="U51" s="56"/>
    </row>
    <row r="52" spans="2:21" x14ac:dyDescent="0.15">
      <c r="B52" s="52" t="s">
        <v>55</v>
      </c>
      <c r="C52" s="75">
        <v>15527</v>
      </c>
      <c r="D52" s="73">
        <v>15896</v>
      </c>
      <c r="E52" s="73">
        <v>16041</v>
      </c>
      <c r="F52" s="73">
        <v>16124</v>
      </c>
      <c r="G52" s="76">
        <f t="shared" si="3"/>
        <v>16113</v>
      </c>
      <c r="H52" s="73">
        <v>7394</v>
      </c>
      <c r="I52" s="73">
        <v>8719</v>
      </c>
      <c r="J52" s="75">
        <v>18</v>
      </c>
      <c r="U52" s="56"/>
    </row>
    <row r="53" spans="2:21" x14ac:dyDescent="0.15">
      <c r="B53" s="52" t="s">
        <v>56</v>
      </c>
      <c r="C53" s="75">
        <v>3333</v>
      </c>
      <c r="D53" s="73">
        <v>3377</v>
      </c>
      <c r="E53" s="73">
        <v>3371</v>
      </c>
      <c r="F53" s="73">
        <v>3356</v>
      </c>
      <c r="G53" s="76">
        <f t="shared" si="3"/>
        <v>3357</v>
      </c>
      <c r="H53" s="73">
        <v>1606</v>
      </c>
      <c r="I53" s="73">
        <v>1751</v>
      </c>
      <c r="J53" s="75">
        <v>12</v>
      </c>
      <c r="U53" s="56"/>
    </row>
    <row r="54" spans="2:21" x14ac:dyDescent="0.15">
      <c r="B54" s="52" t="s">
        <v>57</v>
      </c>
      <c r="C54" s="75">
        <v>2733</v>
      </c>
      <c r="D54" s="73">
        <v>2719</v>
      </c>
      <c r="E54" s="73">
        <v>2695</v>
      </c>
      <c r="F54" s="73">
        <v>2669</v>
      </c>
      <c r="G54" s="76">
        <f t="shared" si="3"/>
        <v>2704</v>
      </c>
      <c r="H54" s="73">
        <v>1302</v>
      </c>
      <c r="I54" s="73">
        <v>1402</v>
      </c>
      <c r="J54" s="75">
        <v>12</v>
      </c>
      <c r="U54" s="56"/>
    </row>
    <row r="55" spans="2:21" x14ac:dyDescent="0.15">
      <c r="B55" s="52" t="s">
        <v>58</v>
      </c>
      <c r="C55" s="75">
        <v>10402</v>
      </c>
      <c r="D55" s="73">
        <v>10794</v>
      </c>
      <c r="E55" s="73">
        <v>11026</v>
      </c>
      <c r="F55" s="73">
        <v>11279</v>
      </c>
      <c r="G55" s="76">
        <f t="shared" si="3"/>
        <v>11480</v>
      </c>
      <c r="H55" s="73">
        <v>5454</v>
      </c>
      <c r="I55" s="73">
        <v>6026</v>
      </c>
      <c r="J55" s="75">
        <v>18</v>
      </c>
      <c r="U55" s="56"/>
    </row>
    <row r="56" spans="2:21" x14ac:dyDescent="0.15">
      <c r="B56" s="52" t="s">
        <v>59</v>
      </c>
      <c r="C56" s="75">
        <v>4469</v>
      </c>
      <c r="D56" s="73">
        <v>4385</v>
      </c>
      <c r="E56" s="73">
        <v>4347</v>
      </c>
      <c r="F56" s="73">
        <v>4291</v>
      </c>
      <c r="G56" s="76">
        <f t="shared" si="3"/>
        <v>4293</v>
      </c>
      <c r="H56" s="73">
        <v>1993</v>
      </c>
      <c r="I56" s="73">
        <v>2300</v>
      </c>
      <c r="J56" s="75">
        <v>14</v>
      </c>
      <c r="U56" s="56"/>
    </row>
    <row r="57" spans="2:21" x14ac:dyDescent="0.15">
      <c r="B57" s="52" t="s">
        <v>60</v>
      </c>
      <c r="C57" s="75">
        <v>5255</v>
      </c>
      <c r="D57" s="73">
        <v>5188</v>
      </c>
      <c r="E57" s="73">
        <v>5113</v>
      </c>
      <c r="F57" s="73">
        <v>5040</v>
      </c>
      <c r="G57" s="76">
        <f t="shared" si="3"/>
        <v>4999</v>
      </c>
      <c r="H57" s="73">
        <v>2287</v>
      </c>
      <c r="I57" s="73">
        <v>2712</v>
      </c>
      <c r="J57" s="75">
        <v>14</v>
      </c>
      <c r="U57" s="56"/>
    </row>
    <row r="58" spans="2:21" x14ac:dyDescent="0.15">
      <c r="B58" s="52" t="s">
        <v>61</v>
      </c>
      <c r="C58" s="75">
        <v>13313</v>
      </c>
      <c r="D58" s="73">
        <v>13135</v>
      </c>
      <c r="E58" s="73">
        <v>13102</v>
      </c>
      <c r="F58" s="73">
        <v>13034</v>
      </c>
      <c r="G58" s="76">
        <f t="shared" si="3"/>
        <v>13020</v>
      </c>
      <c r="H58" s="73">
        <v>5972</v>
      </c>
      <c r="I58" s="73">
        <v>7048</v>
      </c>
      <c r="J58" s="75">
        <v>18</v>
      </c>
      <c r="U58" s="56"/>
    </row>
    <row r="59" spans="2:21" x14ac:dyDescent="0.15">
      <c r="B59" s="52" t="s">
        <v>62</v>
      </c>
      <c r="C59" s="75">
        <v>16500</v>
      </c>
      <c r="D59" s="73">
        <v>16471</v>
      </c>
      <c r="E59" s="73">
        <v>16551</v>
      </c>
      <c r="F59" s="73">
        <v>16476</v>
      </c>
      <c r="G59" s="76">
        <f t="shared" si="3"/>
        <v>16479</v>
      </c>
      <c r="H59" s="73">
        <v>7581</v>
      </c>
      <c r="I59" s="73">
        <v>8898</v>
      </c>
      <c r="J59" s="75">
        <v>18</v>
      </c>
      <c r="U59" s="56"/>
    </row>
    <row r="60" spans="2:21" x14ac:dyDescent="0.15">
      <c r="B60" s="52" t="s">
        <v>144</v>
      </c>
      <c r="C60" s="75">
        <v>3336</v>
      </c>
      <c r="D60" s="73">
        <v>3311</v>
      </c>
      <c r="E60" s="73">
        <v>3308</v>
      </c>
      <c r="F60" s="73">
        <v>3262</v>
      </c>
      <c r="G60" s="76">
        <f t="shared" si="3"/>
        <v>3279</v>
      </c>
      <c r="H60" s="73">
        <v>1445</v>
      </c>
      <c r="I60" s="73">
        <v>1834</v>
      </c>
      <c r="J60" s="75">
        <v>14</v>
      </c>
      <c r="U60" s="56"/>
    </row>
    <row r="61" spans="2:21" x14ac:dyDescent="0.15">
      <c r="B61" s="52" t="s">
        <v>64</v>
      </c>
      <c r="C61" s="75">
        <v>5181</v>
      </c>
      <c r="D61" s="73">
        <v>5144</v>
      </c>
      <c r="E61" s="73">
        <v>5038</v>
      </c>
      <c r="F61" s="73">
        <v>5030</v>
      </c>
      <c r="G61" s="76">
        <f t="shared" si="3"/>
        <v>5008</v>
      </c>
      <c r="H61" s="73">
        <v>2246</v>
      </c>
      <c r="I61" s="73">
        <v>2762</v>
      </c>
      <c r="J61" s="75">
        <v>16</v>
      </c>
      <c r="U61" s="56"/>
    </row>
    <row r="62" spans="2:21" x14ac:dyDescent="0.15">
      <c r="B62" s="52" t="s">
        <v>65</v>
      </c>
      <c r="C62" s="75">
        <v>3507</v>
      </c>
      <c r="D62" s="73">
        <v>3468</v>
      </c>
      <c r="E62" s="73">
        <v>3479</v>
      </c>
      <c r="F62" s="73">
        <v>3438</v>
      </c>
      <c r="G62" s="76">
        <f t="shared" si="3"/>
        <v>3406</v>
      </c>
      <c r="H62" s="73">
        <v>1527</v>
      </c>
      <c r="I62" s="73">
        <v>1879</v>
      </c>
      <c r="J62" s="75">
        <v>14</v>
      </c>
      <c r="U62" s="56"/>
    </row>
    <row r="63" spans="2:21" x14ac:dyDescent="0.15">
      <c r="B63" s="52" t="s">
        <v>66</v>
      </c>
      <c r="C63" s="75">
        <v>1894</v>
      </c>
      <c r="D63" s="73">
        <v>1824</v>
      </c>
      <c r="E63" s="73">
        <v>1814</v>
      </c>
      <c r="F63" s="73">
        <v>1830</v>
      </c>
      <c r="G63" s="76">
        <f t="shared" si="3"/>
        <v>1830</v>
      </c>
      <c r="H63" s="73">
        <v>857</v>
      </c>
      <c r="I63" s="73">
        <v>973</v>
      </c>
      <c r="J63" s="75">
        <v>10</v>
      </c>
      <c r="U63" s="56"/>
    </row>
    <row r="64" spans="2:21" x14ac:dyDescent="0.15">
      <c r="B64" s="52" t="s">
        <v>67</v>
      </c>
      <c r="C64" s="75">
        <v>3595</v>
      </c>
      <c r="D64" s="73">
        <v>3515</v>
      </c>
      <c r="E64" s="73">
        <v>3489</v>
      </c>
      <c r="F64" s="73">
        <v>3414</v>
      </c>
      <c r="G64" s="76">
        <f t="shared" si="3"/>
        <v>3392</v>
      </c>
      <c r="H64" s="73">
        <v>1588</v>
      </c>
      <c r="I64" s="73">
        <v>1804</v>
      </c>
      <c r="J64" s="75">
        <v>14</v>
      </c>
      <c r="U64" s="56"/>
    </row>
    <row r="65" spans="1:21" x14ac:dyDescent="0.15">
      <c r="B65" s="52" t="s">
        <v>68</v>
      </c>
      <c r="C65" s="75">
        <v>543</v>
      </c>
      <c r="D65" s="73">
        <v>538</v>
      </c>
      <c r="E65" s="73">
        <v>539</v>
      </c>
      <c r="F65" s="73">
        <v>534</v>
      </c>
      <c r="G65" s="76">
        <f t="shared" si="3"/>
        <v>532</v>
      </c>
      <c r="H65" s="73">
        <v>244</v>
      </c>
      <c r="I65" s="73">
        <v>288</v>
      </c>
      <c r="J65" s="75">
        <v>8</v>
      </c>
      <c r="U65" s="56"/>
    </row>
    <row r="66" spans="1:21" x14ac:dyDescent="0.15">
      <c r="B66" s="61"/>
      <c r="C66" s="77"/>
      <c r="D66" s="61"/>
      <c r="E66" s="61"/>
      <c r="F66" s="61"/>
      <c r="G66" s="61"/>
      <c r="H66" s="61"/>
      <c r="I66" s="61"/>
      <c r="J66" s="78"/>
      <c r="U66" s="56"/>
    </row>
    <row r="67" spans="1:21" x14ac:dyDescent="0.15">
      <c r="C67" s="60"/>
      <c r="J67" s="79"/>
      <c r="U67" s="56"/>
    </row>
    <row r="68" spans="1:21" x14ac:dyDescent="0.15">
      <c r="B68" s="52" t="s">
        <v>162</v>
      </c>
      <c r="C68" s="80">
        <f t="shared" ref="C68:I68" si="4">C14</f>
        <v>312950</v>
      </c>
      <c r="D68" s="76">
        <f t="shared" si="4"/>
        <v>314655</v>
      </c>
      <c r="E68" s="76">
        <f t="shared" si="4"/>
        <v>315349</v>
      </c>
      <c r="F68" s="76">
        <f t="shared" si="4"/>
        <v>315702</v>
      </c>
      <c r="G68" s="76">
        <f t="shared" si="4"/>
        <v>315811</v>
      </c>
      <c r="H68" s="76">
        <f t="shared" si="4"/>
        <v>148693</v>
      </c>
      <c r="I68" s="76">
        <f t="shared" si="4"/>
        <v>167118</v>
      </c>
      <c r="J68" s="65" t="s">
        <v>163</v>
      </c>
      <c r="U68" s="56"/>
    </row>
    <row r="69" spans="1:21" x14ac:dyDescent="0.15">
      <c r="B69" s="52" t="s">
        <v>164</v>
      </c>
      <c r="C69" s="80">
        <f t="shared" ref="C69:I69" si="5">SUM(C15:C16,C22:C35)</f>
        <v>226102</v>
      </c>
      <c r="D69" s="76">
        <f t="shared" si="5"/>
        <v>231312</v>
      </c>
      <c r="E69" s="76">
        <f t="shared" si="5"/>
        <v>233112</v>
      </c>
      <c r="F69" s="76">
        <f t="shared" si="5"/>
        <v>234516</v>
      </c>
      <c r="G69" s="76">
        <f t="shared" si="5"/>
        <v>235350</v>
      </c>
      <c r="H69" s="76">
        <f t="shared" si="5"/>
        <v>110574</v>
      </c>
      <c r="I69" s="76">
        <f t="shared" si="5"/>
        <v>124776</v>
      </c>
      <c r="J69" s="65" t="s">
        <v>163</v>
      </c>
      <c r="U69" s="56"/>
    </row>
    <row r="70" spans="1:21" x14ac:dyDescent="0.15">
      <c r="B70" s="52" t="s">
        <v>165</v>
      </c>
      <c r="C70" s="80">
        <f t="shared" ref="C70:I70" si="6">SUM(C17:C20,C37:C65)</f>
        <v>314367</v>
      </c>
      <c r="D70" s="76">
        <f t="shared" si="6"/>
        <v>315695</v>
      </c>
      <c r="E70" s="76">
        <f t="shared" si="6"/>
        <v>316343</v>
      </c>
      <c r="F70" s="76">
        <f t="shared" si="6"/>
        <v>316380</v>
      </c>
      <c r="G70" s="76">
        <f t="shared" si="6"/>
        <v>316698</v>
      </c>
      <c r="H70" s="76">
        <f t="shared" si="6"/>
        <v>146892</v>
      </c>
      <c r="I70" s="76">
        <f t="shared" si="6"/>
        <v>169806</v>
      </c>
      <c r="J70" s="65" t="s">
        <v>163</v>
      </c>
      <c r="U70" s="56"/>
    </row>
    <row r="71" spans="1:21" ht="18" thickBot="1" x14ac:dyDescent="0.2">
      <c r="B71" s="58"/>
      <c r="C71" s="81"/>
      <c r="D71" s="58"/>
      <c r="E71" s="58"/>
      <c r="F71" s="58"/>
      <c r="G71" s="58"/>
      <c r="H71" s="58"/>
      <c r="I71" s="58"/>
      <c r="J71" s="82"/>
      <c r="K71" s="56"/>
      <c r="U71" s="56"/>
    </row>
    <row r="72" spans="1:21" x14ac:dyDescent="0.15">
      <c r="C72" s="52" t="s">
        <v>69</v>
      </c>
      <c r="U72" s="56"/>
    </row>
    <row r="73" spans="1:21" x14ac:dyDescent="0.15">
      <c r="A73" s="52"/>
      <c r="U73" s="56"/>
    </row>
    <row r="74" spans="1:21" x14ac:dyDescent="0.15">
      <c r="U74" s="56"/>
    </row>
    <row r="75" spans="1:21" x14ac:dyDescent="0.15">
      <c r="U75" s="56"/>
    </row>
    <row r="76" spans="1:21" x14ac:dyDescent="0.15">
      <c r="U76" s="56"/>
    </row>
    <row r="77" spans="1:21" x14ac:dyDescent="0.15">
      <c r="U77" s="56"/>
    </row>
    <row r="78" spans="1:21" x14ac:dyDescent="0.15">
      <c r="U78" s="56"/>
    </row>
    <row r="79" spans="1:21" x14ac:dyDescent="0.15">
      <c r="U79" s="56"/>
    </row>
    <row r="80" spans="1:21" x14ac:dyDescent="0.15">
      <c r="U80" s="56"/>
    </row>
    <row r="81" spans="21:21" x14ac:dyDescent="0.15">
      <c r="U81" s="56"/>
    </row>
    <row r="82" spans="21:21" x14ac:dyDescent="0.15">
      <c r="U82" s="56"/>
    </row>
    <row r="83" spans="21:21" x14ac:dyDescent="0.15">
      <c r="U83" s="56"/>
    </row>
  </sheetData>
  <phoneticPr fontId="2"/>
  <pageMargins left="0.46" right="0.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125" style="2"/>
    <col min="7" max="7" width="14.625" style="2" customWidth="1"/>
    <col min="8" max="9" width="12.125" style="2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125" style="2"/>
    <col min="263" max="263" width="14.625" style="2" customWidth="1"/>
    <col min="264" max="265" width="12.125" style="2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125" style="2"/>
    <col min="519" max="519" width="14.625" style="2" customWidth="1"/>
    <col min="520" max="521" width="12.125" style="2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125" style="2"/>
    <col min="775" max="775" width="14.625" style="2" customWidth="1"/>
    <col min="776" max="777" width="12.125" style="2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125" style="2"/>
    <col min="1031" max="1031" width="14.625" style="2" customWidth="1"/>
    <col min="1032" max="1033" width="12.125" style="2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125" style="2"/>
    <col min="1287" max="1287" width="14.625" style="2" customWidth="1"/>
    <col min="1288" max="1289" width="12.125" style="2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125" style="2"/>
    <col min="1543" max="1543" width="14.625" style="2" customWidth="1"/>
    <col min="1544" max="1545" width="12.125" style="2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125" style="2"/>
    <col min="1799" max="1799" width="14.625" style="2" customWidth="1"/>
    <col min="1800" max="1801" width="12.125" style="2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125" style="2"/>
    <col min="2055" max="2055" width="14.625" style="2" customWidth="1"/>
    <col min="2056" max="2057" width="12.125" style="2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125" style="2"/>
    <col min="2311" max="2311" width="14.625" style="2" customWidth="1"/>
    <col min="2312" max="2313" width="12.125" style="2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125" style="2"/>
    <col min="2567" max="2567" width="14.625" style="2" customWidth="1"/>
    <col min="2568" max="2569" width="12.125" style="2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125" style="2"/>
    <col min="2823" max="2823" width="14.625" style="2" customWidth="1"/>
    <col min="2824" max="2825" width="12.125" style="2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125" style="2"/>
    <col min="3079" max="3079" width="14.625" style="2" customWidth="1"/>
    <col min="3080" max="3081" width="12.125" style="2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125" style="2"/>
    <col min="3335" max="3335" width="14.625" style="2" customWidth="1"/>
    <col min="3336" max="3337" width="12.125" style="2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125" style="2"/>
    <col min="3591" max="3591" width="14.625" style="2" customWidth="1"/>
    <col min="3592" max="3593" width="12.125" style="2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125" style="2"/>
    <col min="3847" max="3847" width="14.625" style="2" customWidth="1"/>
    <col min="3848" max="3849" width="12.125" style="2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125" style="2"/>
    <col min="4103" max="4103" width="14.625" style="2" customWidth="1"/>
    <col min="4104" max="4105" width="12.125" style="2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125" style="2"/>
    <col min="4359" max="4359" width="14.625" style="2" customWidth="1"/>
    <col min="4360" max="4361" width="12.125" style="2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125" style="2"/>
    <col min="4615" max="4615" width="14.625" style="2" customWidth="1"/>
    <col min="4616" max="4617" width="12.125" style="2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125" style="2"/>
    <col min="4871" max="4871" width="14.625" style="2" customWidth="1"/>
    <col min="4872" max="4873" width="12.125" style="2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125" style="2"/>
    <col min="5127" max="5127" width="14.625" style="2" customWidth="1"/>
    <col min="5128" max="5129" width="12.125" style="2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125" style="2"/>
    <col min="5383" max="5383" width="14.625" style="2" customWidth="1"/>
    <col min="5384" max="5385" width="12.125" style="2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125" style="2"/>
    <col min="5639" max="5639" width="14.625" style="2" customWidth="1"/>
    <col min="5640" max="5641" width="12.125" style="2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125" style="2"/>
    <col min="5895" max="5895" width="14.625" style="2" customWidth="1"/>
    <col min="5896" max="5897" width="12.125" style="2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125" style="2"/>
    <col min="6151" max="6151" width="14.625" style="2" customWidth="1"/>
    <col min="6152" max="6153" width="12.125" style="2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125" style="2"/>
    <col min="6407" max="6407" width="14.625" style="2" customWidth="1"/>
    <col min="6408" max="6409" width="12.125" style="2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125" style="2"/>
    <col min="6663" max="6663" width="14.625" style="2" customWidth="1"/>
    <col min="6664" max="6665" width="12.125" style="2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125" style="2"/>
    <col min="6919" max="6919" width="14.625" style="2" customWidth="1"/>
    <col min="6920" max="6921" width="12.125" style="2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125" style="2"/>
    <col min="7175" max="7175" width="14.625" style="2" customWidth="1"/>
    <col min="7176" max="7177" width="12.125" style="2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125" style="2"/>
    <col min="7431" max="7431" width="14.625" style="2" customWidth="1"/>
    <col min="7432" max="7433" width="12.125" style="2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125" style="2"/>
    <col min="7687" max="7687" width="14.625" style="2" customWidth="1"/>
    <col min="7688" max="7689" width="12.125" style="2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125" style="2"/>
    <col min="7943" max="7943" width="14.625" style="2" customWidth="1"/>
    <col min="7944" max="7945" width="12.125" style="2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125" style="2"/>
    <col min="8199" max="8199" width="14.625" style="2" customWidth="1"/>
    <col min="8200" max="8201" width="12.125" style="2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125" style="2"/>
    <col min="8455" max="8455" width="14.625" style="2" customWidth="1"/>
    <col min="8456" max="8457" width="12.125" style="2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125" style="2"/>
    <col min="8711" max="8711" width="14.625" style="2" customWidth="1"/>
    <col min="8712" max="8713" width="12.125" style="2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125" style="2"/>
    <col min="8967" max="8967" width="14.625" style="2" customWidth="1"/>
    <col min="8968" max="8969" width="12.125" style="2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125" style="2"/>
    <col min="9223" max="9223" width="14.625" style="2" customWidth="1"/>
    <col min="9224" max="9225" width="12.125" style="2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125" style="2"/>
    <col min="9479" max="9479" width="14.625" style="2" customWidth="1"/>
    <col min="9480" max="9481" width="12.125" style="2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125" style="2"/>
    <col min="9735" max="9735" width="14.625" style="2" customWidth="1"/>
    <col min="9736" max="9737" width="12.125" style="2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125" style="2"/>
    <col min="9991" max="9991" width="14.625" style="2" customWidth="1"/>
    <col min="9992" max="9993" width="12.125" style="2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125" style="2"/>
    <col min="10247" max="10247" width="14.625" style="2" customWidth="1"/>
    <col min="10248" max="10249" width="12.125" style="2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125" style="2"/>
    <col min="10503" max="10503" width="14.625" style="2" customWidth="1"/>
    <col min="10504" max="10505" width="12.125" style="2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125" style="2"/>
    <col min="10759" max="10759" width="14.625" style="2" customWidth="1"/>
    <col min="10760" max="10761" width="12.125" style="2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125" style="2"/>
    <col min="11015" max="11015" width="14.625" style="2" customWidth="1"/>
    <col min="11016" max="11017" width="12.125" style="2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125" style="2"/>
    <col min="11271" max="11271" width="14.625" style="2" customWidth="1"/>
    <col min="11272" max="11273" width="12.125" style="2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125" style="2"/>
    <col min="11527" max="11527" width="14.625" style="2" customWidth="1"/>
    <col min="11528" max="11529" width="12.125" style="2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125" style="2"/>
    <col min="11783" max="11783" width="14.625" style="2" customWidth="1"/>
    <col min="11784" max="11785" width="12.125" style="2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125" style="2"/>
    <col min="12039" max="12039" width="14.625" style="2" customWidth="1"/>
    <col min="12040" max="12041" width="12.125" style="2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125" style="2"/>
    <col min="12295" max="12295" width="14.625" style="2" customWidth="1"/>
    <col min="12296" max="12297" width="12.125" style="2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125" style="2"/>
    <col min="12551" max="12551" width="14.625" style="2" customWidth="1"/>
    <col min="12552" max="12553" width="12.125" style="2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125" style="2"/>
    <col min="12807" max="12807" width="14.625" style="2" customWidth="1"/>
    <col min="12808" max="12809" width="12.125" style="2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125" style="2"/>
    <col min="13063" max="13063" width="14.625" style="2" customWidth="1"/>
    <col min="13064" max="13065" width="12.125" style="2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125" style="2"/>
    <col min="13319" max="13319" width="14.625" style="2" customWidth="1"/>
    <col min="13320" max="13321" width="12.125" style="2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125" style="2"/>
    <col min="13575" max="13575" width="14.625" style="2" customWidth="1"/>
    <col min="13576" max="13577" width="12.125" style="2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125" style="2"/>
    <col min="13831" max="13831" width="14.625" style="2" customWidth="1"/>
    <col min="13832" max="13833" width="12.125" style="2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125" style="2"/>
    <col min="14087" max="14087" width="14.625" style="2" customWidth="1"/>
    <col min="14088" max="14089" width="12.125" style="2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125" style="2"/>
    <col min="14343" max="14343" width="14.625" style="2" customWidth="1"/>
    <col min="14344" max="14345" width="12.125" style="2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125" style="2"/>
    <col min="14599" max="14599" width="14.625" style="2" customWidth="1"/>
    <col min="14600" max="14601" width="12.125" style="2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125" style="2"/>
    <col min="14855" max="14855" width="14.625" style="2" customWidth="1"/>
    <col min="14856" max="14857" width="12.125" style="2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125" style="2"/>
    <col min="15111" max="15111" width="14.625" style="2" customWidth="1"/>
    <col min="15112" max="15113" width="12.125" style="2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125" style="2"/>
    <col min="15367" max="15367" width="14.625" style="2" customWidth="1"/>
    <col min="15368" max="15369" width="12.125" style="2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125" style="2"/>
    <col min="15623" max="15623" width="14.625" style="2" customWidth="1"/>
    <col min="15624" max="15625" width="12.125" style="2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125" style="2"/>
    <col min="15879" max="15879" width="14.625" style="2" customWidth="1"/>
    <col min="15880" max="15881" width="12.125" style="2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125" style="2"/>
    <col min="16135" max="16135" width="14.625" style="2" customWidth="1"/>
    <col min="16136" max="16137" width="12.125" style="2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4"/>
      <c r="E5" s="4"/>
      <c r="F5" s="4"/>
      <c r="G5" s="4"/>
      <c r="L5" s="4"/>
    </row>
    <row r="6" spans="1:12" x14ac:dyDescent="0.2">
      <c r="D6" s="4"/>
      <c r="E6" s="3" t="s">
        <v>166</v>
      </c>
      <c r="F6" s="4"/>
      <c r="G6" s="4"/>
      <c r="L6" s="4"/>
    </row>
    <row r="7" spans="1:12" x14ac:dyDescent="0.2">
      <c r="D7" s="3" t="s">
        <v>167</v>
      </c>
      <c r="G7" s="4"/>
      <c r="L7" s="4"/>
    </row>
    <row r="8" spans="1:12" ht="18" thickBot="1" x14ac:dyDescent="0.25">
      <c r="B8" s="5"/>
      <c r="C8" s="5"/>
      <c r="D8" s="5"/>
      <c r="E8" s="6" t="s">
        <v>168</v>
      </c>
      <c r="F8" s="6"/>
      <c r="G8" s="5"/>
      <c r="H8" s="5"/>
      <c r="I8" s="5"/>
      <c r="J8" s="5"/>
      <c r="K8" s="5"/>
      <c r="L8" s="49"/>
    </row>
    <row r="9" spans="1:12" x14ac:dyDescent="0.2">
      <c r="D9" s="11" t="s">
        <v>169</v>
      </c>
      <c r="E9" s="9"/>
      <c r="F9" s="9"/>
      <c r="G9" s="8"/>
      <c r="H9" s="83"/>
      <c r="I9" s="83"/>
      <c r="J9" s="38"/>
      <c r="K9" s="83"/>
      <c r="L9" s="83"/>
    </row>
    <row r="10" spans="1:12" x14ac:dyDescent="0.2">
      <c r="B10" s="9"/>
      <c r="C10" s="9"/>
      <c r="D10" s="14" t="s">
        <v>170</v>
      </c>
      <c r="E10" s="14" t="s">
        <v>94</v>
      </c>
      <c r="F10" s="14" t="s">
        <v>95</v>
      </c>
      <c r="G10" s="14" t="s">
        <v>171</v>
      </c>
      <c r="H10" s="14" t="s">
        <v>94</v>
      </c>
      <c r="I10" s="14" t="s">
        <v>95</v>
      </c>
      <c r="J10" s="23" t="s">
        <v>172</v>
      </c>
      <c r="K10" s="14" t="s">
        <v>94</v>
      </c>
      <c r="L10" s="14" t="s">
        <v>95</v>
      </c>
    </row>
    <row r="11" spans="1:12" x14ac:dyDescent="0.2">
      <c r="D11" s="43" t="s">
        <v>140</v>
      </c>
      <c r="E11" s="29" t="s">
        <v>140</v>
      </c>
      <c r="F11" s="29" t="s">
        <v>140</v>
      </c>
      <c r="G11" s="29" t="s">
        <v>140</v>
      </c>
      <c r="H11" s="29" t="s">
        <v>140</v>
      </c>
      <c r="I11" s="29" t="s">
        <v>140</v>
      </c>
      <c r="J11" s="29" t="s">
        <v>173</v>
      </c>
      <c r="K11" s="29" t="s">
        <v>173</v>
      </c>
      <c r="L11" s="29" t="s">
        <v>173</v>
      </c>
    </row>
    <row r="12" spans="1:12" x14ac:dyDescent="0.2">
      <c r="C12" s="32" t="s">
        <v>174</v>
      </c>
      <c r="D12" s="38">
        <f t="shared" ref="D12:I12" si="0">SUM(D14:D70)</f>
        <v>865848</v>
      </c>
      <c r="E12" s="4">
        <f t="shared" si="0"/>
        <v>405036</v>
      </c>
      <c r="F12" s="4">
        <f t="shared" si="0"/>
        <v>460812</v>
      </c>
      <c r="G12" s="4">
        <f t="shared" si="0"/>
        <v>568727</v>
      </c>
      <c r="H12" s="4">
        <f t="shared" si="0"/>
        <v>264460</v>
      </c>
      <c r="I12" s="4">
        <f t="shared" si="0"/>
        <v>304267</v>
      </c>
      <c r="J12" s="45">
        <f>G12/D12*100</f>
        <v>65.684392641664587</v>
      </c>
      <c r="K12" s="45">
        <f>H12/E12*100</f>
        <v>65.292961613288696</v>
      </c>
      <c r="L12" s="45">
        <f>I12/F12*100</f>
        <v>66.028445439788896</v>
      </c>
    </row>
    <row r="13" spans="1:12" x14ac:dyDescent="0.2">
      <c r="D13" s="25"/>
      <c r="F13" s="27"/>
      <c r="G13" s="27"/>
      <c r="H13" s="27"/>
      <c r="I13" s="27"/>
      <c r="J13" s="84"/>
      <c r="K13" s="84"/>
      <c r="L13" s="84"/>
    </row>
    <row r="14" spans="1:12" x14ac:dyDescent="0.2">
      <c r="C14" s="1" t="s">
        <v>19</v>
      </c>
      <c r="D14" s="33">
        <f t="shared" ref="D14:D20" si="1">E14+F14</f>
        <v>315298</v>
      </c>
      <c r="E14" s="27">
        <v>148357</v>
      </c>
      <c r="F14" s="27">
        <v>166941</v>
      </c>
      <c r="G14" s="28">
        <f t="shared" ref="G14:G20" si="2">H14+I14</f>
        <v>191279</v>
      </c>
      <c r="H14" s="27">
        <v>89043</v>
      </c>
      <c r="I14" s="27">
        <v>102236</v>
      </c>
      <c r="J14" s="84">
        <f t="shared" ref="J14:L20" si="3">G14/D14*100</f>
        <v>60.66610000697753</v>
      </c>
      <c r="K14" s="84">
        <f t="shared" si="3"/>
        <v>60.019412633040567</v>
      </c>
      <c r="L14" s="84">
        <f t="shared" si="3"/>
        <v>61.240797647072917</v>
      </c>
    </row>
    <row r="15" spans="1:12" x14ac:dyDescent="0.2">
      <c r="C15" s="1" t="s">
        <v>20</v>
      </c>
      <c r="D15" s="33">
        <f t="shared" si="1"/>
        <v>38553</v>
      </c>
      <c r="E15" s="27">
        <v>17805</v>
      </c>
      <c r="F15" s="27">
        <v>20748</v>
      </c>
      <c r="G15" s="28">
        <f t="shared" si="2"/>
        <v>22805</v>
      </c>
      <c r="H15" s="27">
        <v>10663</v>
      </c>
      <c r="I15" s="27">
        <v>12142</v>
      </c>
      <c r="J15" s="84">
        <f t="shared" si="3"/>
        <v>59.152335745596972</v>
      </c>
      <c r="K15" s="84">
        <f t="shared" si="3"/>
        <v>59.887672002246561</v>
      </c>
      <c r="L15" s="84">
        <f t="shared" si="3"/>
        <v>58.521303258145366</v>
      </c>
    </row>
    <row r="16" spans="1:12" x14ac:dyDescent="0.2">
      <c r="C16" s="1" t="s">
        <v>21</v>
      </c>
      <c r="D16" s="33">
        <f t="shared" si="1"/>
        <v>42169</v>
      </c>
      <c r="E16" s="27">
        <v>19866</v>
      </c>
      <c r="F16" s="27">
        <v>22303</v>
      </c>
      <c r="G16" s="28">
        <f t="shared" si="2"/>
        <v>25396</v>
      </c>
      <c r="H16" s="27">
        <v>12187</v>
      </c>
      <c r="I16" s="27">
        <v>13209</v>
      </c>
      <c r="J16" s="84">
        <f t="shared" si="3"/>
        <v>60.224335412269681</v>
      </c>
      <c r="K16" s="84">
        <f t="shared" si="3"/>
        <v>61.346018322762511</v>
      </c>
      <c r="L16" s="84">
        <f t="shared" si="3"/>
        <v>59.225216338609158</v>
      </c>
    </row>
    <row r="17" spans="3:12" x14ac:dyDescent="0.2">
      <c r="C17" s="1" t="s">
        <v>22</v>
      </c>
      <c r="D17" s="33">
        <f t="shared" si="1"/>
        <v>27194</v>
      </c>
      <c r="E17" s="27">
        <v>12679</v>
      </c>
      <c r="F17" s="27">
        <v>14515</v>
      </c>
      <c r="G17" s="28">
        <f t="shared" si="2"/>
        <v>18619</v>
      </c>
      <c r="H17" s="27">
        <v>8596</v>
      </c>
      <c r="I17" s="27">
        <v>10023</v>
      </c>
      <c r="J17" s="84">
        <f t="shared" si="3"/>
        <v>68.467308965212908</v>
      </c>
      <c r="K17" s="84">
        <f t="shared" si="3"/>
        <v>67.797144885243327</v>
      </c>
      <c r="L17" s="84">
        <f t="shared" si="3"/>
        <v>69.052704099207716</v>
      </c>
    </row>
    <row r="18" spans="3:12" x14ac:dyDescent="0.2">
      <c r="C18" s="1" t="s">
        <v>23</v>
      </c>
      <c r="D18" s="33">
        <f t="shared" si="1"/>
        <v>22031</v>
      </c>
      <c r="E18" s="27">
        <v>10354</v>
      </c>
      <c r="F18" s="27">
        <v>11677</v>
      </c>
      <c r="G18" s="28">
        <f t="shared" si="2"/>
        <v>16085</v>
      </c>
      <c r="H18" s="27">
        <v>7498</v>
      </c>
      <c r="I18" s="27">
        <v>8587</v>
      </c>
      <c r="J18" s="84">
        <f t="shared" si="3"/>
        <v>73.010757568880209</v>
      </c>
      <c r="K18" s="84">
        <f t="shared" si="3"/>
        <v>72.416457407765108</v>
      </c>
      <c r="L18" s="84">
        <f t="shared" si="3"/>
        <v>73.537723730410207</v>
      </c>
    </row>
    <row r="19" spans="3:12" x14ac:dyDescent="0.2">
      <c r="C19" s="1" t="s">
        <v>24</v>
      </c>
      <c r="D19" s="33">
        <f t="shared" si="1"/>
        <v>56092</v>
      </c>
      <c r="E19" s="27">
        <v>26049</v>
      </c>
      <c r="F19" s="27">
        <v>30043</v>
      </c>
      <c r="G19" s="28">
        <f t="shared" si="2"/>
        <v>35268</v>
      </c>
      <c r="H19" s="27">
        <v>16444</v>
      </c>
      <c r="I19" s="27">
        <v>18824</v>
      </c>
      <c r="J19" s="84">
        <f t="shared" si="3"/>
        <v>62.875276331740714</v>
      </c>
      <c r="K19" s="84">
        <f t="shared" si="3"/>
        <v>63.127183385158737</v>
      </c>
      <c r="L19" s="84">
        <f t="shared" si="3"/>
        <v>62.656858502812639</v>
      </c>
    </row>
    <row r="20" spans="3:12" x14ac:dyDescent="0.2">
      <c r="C20" s="1" t="s">
        <v>25</v>
      </c>
      <c r="D20" s="33">
        <f t="shared" si="1"/>
        <v>26746</v>
      </c>
      <c r="E20" s="27">
        <v>12087</v>
      </c>
      <c r="F20" s="27">
        <v>14659</v>
      </c>
      <c r="G20" s="28">
        <f t="shared" si="2"/>
        <v>18751</v>
      </c>
      <c r="H20" s="27">
        <v>8295</v>
      </c>
      <c r="I20" s="27">
        <v>10456</v>
      </c>
      <c r="J20" s="84">
        <f t="shared" si="3"/>
        <v>70.107679653032235</v>
      </c>
      <c r="K20" s="84">
        <f t="shared" si="3"/>
        <v>68.627450980392155</v>
      </c>
      <c r="L20" s="84">
        <f t="shared" si="3"/>
        <v>71.328194283375396</v>
      </c>
    </row>
    <row r="21" spans="3:12" x14ac:dyDescent="0.2">
      <c r="D21" s="8"/>
      <c r="E21" s="27"/>
      <c r="F21" s="27"/>
      <c r="H21" s="27"/>
      <c r="I21" s="27"/>
      <c r="J21" s="84"/>
      <c r="K21" s="84"/>
      <c r="L21" s="84"/>
    </row>
    <row r="22" spans="3:12" x14ac:dyDescent="0.2">
      <c r="C22" s="1" t="s">
        <v>26</v>
      </c>
      <c r="D22" s="33">
        <f>E22+F22</f>
        <v>12296</v>
      </c>
      <c r="E22" s="27">
        <v>5720</v>
      </c>
      <c r="F22" s="27">
        <v>6576</v>
      </c>
      <c r="G22" s="28">
        <f>H22+I22</f>
        <v>8040</v>
      </c>
      <c r="H22" s="27">
        <v>3810</v>
      </c>
      <c r="I22" s="27">
        <v>4230</v>
      </c>
      <c r="J22" s="84">
        <f t="shared" ref="J22:L24" si="4">G22/D22*100</f>
        <v>65.387117761873782</v>
      </c>
      <c r="K22" s="84">
        <f t="shared" si="4"/>
        <v>66.608391608391599</v>
      </c>
      <c r="L22" s="84">
        <f t="shared" si="4"/>
        <v>64.324817518248182</v>
      </c>
    </row>
    <row r="23" spans="3:12" x14ac:dyDescent="0.2">
      <c r="C23" s="1" t="s">
        <v>27</v>
      </c>
      <c r="D23" s="33">
        <f>E23+F23</f>
        <v>7140</v>
      </c>
      <c r="E23" s="27">
        <v>3307</v>
      </c>
      <c r="F23" s="27">
        <v>3833</v>
      </c>
      <c r="G23" s="28">
        <f>H23+I23</f>
        <v>4776</v>
      </c>
      <c r="H23" s="27">
        <v>2183</v>
      </c>
      <c r="I23" s="27">
        <v>2593</v>
      </c>
      <c r="J23" s="84">
        <f t="shared" si="4"/>
        <v>66.890756302520998</v>
      </c>
      <c r="K23" s="84">
        <f t="shared" si="4"/>
        <v>66.0114907771394</v>
      </c>
      <c r="L23" s="84">
        <f t="shared" si="4"/>
        <v>67.649360813983833</v>
      </c>
    </row>
    <row r="24" spans="3:12" x14ac:dyDescent="0.2">
      <c r="C24" s="1" t="s">
        <v>28</v>
      </c>
      <c r="D24" s="33">
        <f>E24+F24</f>
        <v>3725</v>
      </c>
      <c r="E24" s="27">
        <v>1694</v>
      </c>
      <c r="F24" s="27">
        <v>2031</v>
      </c>
      <c r="G24" s="28">
        <f>H24+I24</f>
        <v>2941</v>
      </c>
      <c r="H24" s="27">
        <v>1367</v>
      </c>
      <c r="I24" s="27">
        <v>1574</v>
      </c>
      <c r="J24" s="84">
        <f t="shared" si="4"/>
        <v>78.953020134228197</v>
      </c>
      <c r="K24" s="84">
        <f t="shared" si="4"/>
        <v>80.696576151121604</v>
      </c>
      <c r="L24" s="84">
        <f t="shared" si="4"/>
        <v>77.498769079271284</v>
      </c>
    </row>
    <row r="25" spans="3:12" x14ac:dyDescent="0.2">
      <c r="D25" s="8"/>
    </row>
    <row r="26" spans="3:12" x14ac:dyDescent="0.2">
      <c r="C26" s="1" t="s">
        <v>29</v>
      </c>
      <c r="D26" s="33">
        <f t="shared" ref="D26:D31" si="5">E26+F26</f>
        <v>11994</v>
      </c>
      <c r="E26" s="27">
        <v>5618</v>
      </c>
      <c r="F26" s="27">
        <v>6376</v>
      </c>
      <c r="G26" s="28">
        <f t="shared" ref="G26:G31" si="6">H26+I26</f>
        <v>7996</v>
      </c>
      <c r="H26" s="27">
        <v>3780</v>
      </c>
      <c r="I26" s="27">
        <v>4216</v>
      </c>
      <c r="J26" s="84">
        <f t="shared" ref="J26:L31" si="7">G26/D26*100</f>
        <v>66.666666666666657</v>
      </c>
      <c r="K26" s="84">
        <f t="shared" si="7"/>
        <v>67.283730865076535</v>
      </c>
      <c r="L26" s="84">
        <f t="shared" si="7"/>
        <v>66.122961104140529</v>
      </c>
    </row>
    <row r="27" spans="3:12" x14ac:dyDescent="0.2">
      <c r="C27" s="1" t="s">
        <v>30</v>
      </c>
      <c r="D27" s="33">
        <f t="shared" si="5"/>
        <v>13635</v>
      </c>
      <c r="E27" s="27">
        <v>6400</v>
      </c>
      <c r="F27" s="27">
        <v>7235</v>
      </c>
      <c r="G27" s="28">
        <f t="shared" si="6"/>
        <v>9848</v>
      </c>
      <c r="H27" s="27">
        <v>4610</v>
      </c>
      <c r="I27" s="27">
        <v>5238</v>
      </c>
      <c r="J27" s="84">
        <f t="shared" si="7"/>
        <v>72.225889255592222</v>
      </c>
      <c r="K27" s="84">
        <f t="shared" si="7"/>
        <v>72.03125</v>
      </c>
      <c r="L27" s="84">
        <f t="shared" si="7"/>
        <v>72.398064961990329</v>
      </c>
    </row>
    <row r="28" spans="3:12" x14ac:dyDescent="0.2">
      <c r="C28" s="1" t="s">
        <v>31</v>
      </c>
      <c r="D28" s="33">
        <f t="shared" si="5"/>
        <v>7226</v>
      </c>
      <c r="E28" s="27">
        <v>3350</v>
      </c>
      <c r="F28" s="27">
        <v>3876</v>
      </c>
      <c r="G28" s="28">
        <f t="shared" si="6"/>
        <v>5187</v>
      </c>
      <c r="H28" s="27">
        <v>2380</v>
      </c>
      <c r="I28" s="27">
        <v>2807</v>
      </c>
      <c r="J28" s="84">
        <f t="shared" si="7"/>
        <v>71.782452255743152</v>
      </c>
      <c r="K28" s="84">
        <f t="shared" si="7"/>
        <v>71.044776119402982</v>
      </c>
      <c r="L28" s="84">
        <f t="shared" si="7"/>
        <v>72.420020639834888</v>
      </c>
    </row>
    <row r="29" spans="3:12" x14ac:dyDescent="0.2">
      <c r="C29" s="1" t="s">
        <v>32</v>
      </c>
      <c r="D29" s="33">
        <f t="shared" si="5"/>
        <v>6561</v>
      </c>
      <c r="E29" s="27">
        <v>3035</v>
      </c>
      <c r="F29" s="27">
        <v>3526</v>
      </c>
      <c r="G29" s="28">
        <f t="shared" si="6"/>
        <v>4546</v>
      </c>
      <c r="H29" s="27">
        <v>2128</v>
      </c>
      <c r="I29" s="27">
        <v>2418</v>
      </c>
      <c r="J29" s="84">
        <f t="shared" si="7"/>
        <v>69.288218259411678</v>
      </c>
      <c r="K29" s="84">
        <f t="shared" si="7"/>
        <v>70.115321252059303</v>
      </c>
      <c r="L29" s="84">
        <f t="shared" si="7"/>
        <v>68.576290414066932</v>
      </c>
    </row>
    <row r="30" spans="3:12" x14ac:dyDescent="0.2">
      <c r="C30" s="1" t="s">
        <v>33</v>
      </c>
      <c r="D30" s="33">
        <f t="shared" si="5"/>
        <v>16375</v>
      </c>
      <c r="E30" s="27">
        <v>7804</v>
      </c>
      <c r="F30" s="27">
        <v>8571</v>
      </c>
      <c r="G30" s="28">
        <f t="shared" si="6"/>
        <v>10499</v>
      </c>
      <c r="H30" s="27">
        <v>4947</v>
      </c>
      <c r="I30" s="27">
        <v>5552</v>
      </c>
      <c r="J30" s="84">
        <f t="shared" si="7"/>
        <v>64.11603053435114</v>
      </c>
      <c r="K30" s="84">
        <f t="shared" si="7"/>
        <v>63.390568939005639</v>
      </c>
      <c r="L30" s="84">
        <f t="shared" si="7"/>
        <v>64.776572161941431</v>
      </c>
    </row>
    <row r="31" spans="3:12" x14ac:dyDescent="0.2">
      <c r="C31" s="1" t="s">
        <v>34</v>
      </c>
      <c r="D31" s="33">
        <f t="shared" si="5"/>
        <v>35580</v>
      </c>
      <c r="E31" s="27">
        <v>17162</v>
      </c>
      <c r="F31" s="27">
        <v>18418</v>
      </c>
      <c r="G31" s="28">
        <f t="shared" si="6"/>
        <v>20236</v>
      </c>
      <c r="H31" s="27">
        <v>9666</v>
      </c>
      <c r="I31" s="27">
        <v>10570</v>
      </c>
      <c r="J31" s="84">
        <f t="shared" si="7"/>
        <v>56.874648679033172</v>
      </c>
      <c r="K31" s="84">
        <f t="shared" si="7"/>
        <v>56.3221069805384</v>
      </c>
      <c r="L31" s="84">
        <f t="shared" si="7"/>
        <v>57.389510261700508</v>
      </c>
    </row>
    <row r="32" spans="3:12" x14ac:dyDescent="0.2">
      <c r="D32" s="8"/>
    </row>
    <row r="33" spans="3:12" x14ac:dyDescent="0.2">
      <c r="C33" s="1" t="s">
        <v>35</v>
      </c>
      <c r="D33" s="33">
        <f>E33+F33</f>
        <v>16983</v>
      </c>
      <c r="E33" s="27">
        <v>7931</v>
      </c>
      <c r="F33" s="27">
        <v>9052</v>
      </c>
      <c r="G33" s="28">
        <f>H33+I33</f>
        <v>12087</v>
      </c>
      <c r="H33" s="27">
        <v>5585</v>
      </c>
      <c r="I33" s="27">
        <v>6502</v>
      </c>
      <c r="J33" s="84">
        <f t="shared" ref="J33:L37" si="8">G33/D33*100</f>
        <v>71.171171171171167</v>
      </c>
      <c r="K33" s="84">
        <f t="shared" si="8"/>
        <v>70.419871390745186</v>
      </c>
      <c r="L33" s="84">
        <f t="shared" si="8"/>
        <v>71.829429960229788</v>
      </c>
    </row>
    <row r="34" spans="3:12" x14ac:dyDescent="0.2">
      <c r="C34" s="1" t="s">
        <v>36</v>
      </c>
      <c r="D34" s="33">
        <f>E34+F34</f>
        <v>12663</v>
      </c>
      <c r="E34" s="27">
        <v>5906</v>
      </c>
      <c r="F34" s="27">
        <v>6757</v>
      </c>
      <c r="G34" s="28">
        <f>H34+I34</f>
        <v>8081</v>
      </c>
      <c r="H34" s="27">
        <v>3775</v>
      </c>
      <c r="I34" s="27">
        <v>4306</v>
      </c>
      <c r="J34" s="84">
        <f t="shared" si="8"/>
        <v>63.815841427781727</v>
      </c>
      <c r="K34" s="84">
        <f t="shared" si="8"/>
        <v>63.918049441246197</v>
      </c>
      <c r="L34" s="84">
        <f t="shared" si="8"/>
        <v>63.726505845789546</v>
      </c>
    </row>
    <row r="35" spans="3:12" x14ac:dyDescent="0.2">
      <c r="C35" s="1" t="s">
        <v>37</v>
      </c>
      <c r="D35" s="33">
        <f>E35+F35</f>
        <v>5157</v>
      </c>
      <c r="E35" s="27">
        <v>2409</v>
      </c>
      <c r="F35" s="27">
        <v>2748</v>
      </c>
      <c r="G35" s="28">
        <f>H35+I35</f>
        <v>3755</v>
      </c>
      <c r="H35" s="27">
        <v>1739</v>
      </c>
      <c r="I35" s="27">
        <v>2016</v>
      </c>
      <c r="J35" s="84">
        <f t="shared" si="8"/>
        <v>72.813651347682764</v>
      </c>
      <c r="K35" s="84">
        <f t="shared" si="8"/>
        <v>72.187629721876306</v>
      </c>
      <c r="L35" s="84">
        <f t="shared" si="8"/>
        <v>73.362445414847173</v>
      </c>
    </row>
    <row r="36" spans="3:12" x14ac:dyDescent="0.2">
      <c r="C36" s="1" t="s">
        <v>38</v>
      </c>
      <c r="D36" s="33">
        <f>E36+F36</f>
        <v>4144</v>
      </c>
      <c r="E36" s="27">
        <v>1981</v>
      </c>
      <c r="F36" s="27">
        <v>2163</v>
      </c>
      <c r="G36" s="28">
        <f>H36+I36</f>
        <v>2977</v>
      </c>
      <c r="H36" s="27">
        <v>1384</v>
      </c>
      <c r="I36" s="27">
        <v>1593</v>
      </c>
      <c r="J36" s="84">
        <f t="shared" si="8"/>
        <v>71.83880308880309</v>
      </c>
      <c r="K36" s="84">
        <f t="shared" si="8"/>
        <v>69.863705199394246</v>
      </c>
      <c r="L36" s="84">
        <f t="shared" si="8"/>
        <v>73.647711511789183</v>
      </c>
    </row>
    <row r="37" spans="3:12" x14ac:dyDescent="0.2">
      <c r="C37" s="1" t="s">
        <v>39</v>
      </c>
      <c r="D37" s="33">
        <f>E37+F37</f>
        <v>512</v>
      </c>
      <c r="E37" s="27">
        <v>240</v>
      </c>
      <c r="F37" s="27">
        <v>272</v>
      </c>
      <c r="G37" s="28">
        <f>H37+I37</f>
        <v>472</v>
      </c>
      <c r="H37" s="27">
        <v>223</v>
      </c>
      <c r="I37" s="27">
        <v>249</v>
      </c>
      <c r="J37" s="84">
        <f t="shared" si="8"/>
        <v>92.1875</v>
      </c>
      <c r="K37" s="84">
        <f t="shared" si="8"/>
        <v>92.916666666666671</v>
      </c>
      <c r="L37" s="84">
        <f t="shared" si="8"/>
        <v>91.544117647058826</v>
      </c>
    </row>
    <row r="38" spans="3:12" x14ac:dyDescent="0.2">
      <c r="D38" s="8"/>
    </row>
    <row r="39" spans="3:12" x14ac:dyDescent="0.2">
      <c r="C39" s="1" t="s">
        <v>40</v>
      </c>
      <c r="D39" s="33">
        <f>E39+F39</f>
        <v>12278</v>
      </c>
      <c r="E39" s="27">
        <v>5653</v>
      </c>
      <c r="F39" s="27">
        <v>6625</v>
      </c>
      <c r="G39" s="28">
        <f>H39+I39</f>
        <v>8866</v>
      </c>
      <c r="H39" s="27">
        <v>4080</v>
      </c>
      <c r="I39" s="27">
        <v>4786</v>
      </c>
      <c r="J39" s="84">
        <f t="shared" ref="J39:L43" si="9">G39/D39*100</f>
        <v>72.210457729271866</v>
      </c>
      <c r="K39" s="84">
        <f t="shared" si="9"/>
        <v>72.174066867150188</v>
      </c>
      <c r="L39" s="84">
        <f t="shared" si="9"/>
        <v>72.241509433962264</v>
      </c>
    </row>
    <row r="40" spans="3:12" x14ac:dyDescent="0.2">
      <c r="C40" s="1" t="s">
        <v>41</v>
      </c>
      <c r="D40" s="33">
        <f>E40+F40</f>
        <v>6562</v>
      </c>
      <c r="E40" s="27">
        <v>3077</v>
      </c>
      <c r="F40" s="27">
        <v>3485</v>
      </c>
      <c r="G40" s="28">
        <f>H40+I40</f>
        <v>5087</v>
      </c>
      <c r="H40" s="27">
        <v>2343</v>
      </c>
      <c r="I40" s="27">
        <v>2744</v>
      </c>
      <c r="J40" s="84">
        <f t="shared" si="9"/>
        <v>77.522096921670226</v>
      </c>
      <c r="K40" s="84">
        <f t="shared" si="9"/>
        <v>76.145596360090991</v>
      </c>
      <c r="L40" s="84">
        <f t="shared" si="9"/>
        <v>78.737446197991389</v>
      </c>
    </row>
    <row r="41" spans="3:12" x14ac:dyDescent="0.2">
      <c r="C41" s="1" t="s">
        <v>42</v>
      </c>
      <c r="D41" s="33">
        <f>E41+F41</f>
        <v>11089</v>
      </c>
      <c r="E41" s="27">
        <v>5261</v>
      </c>
      <c r="F41" s="27">
        <v>5828</v>
      </c>
      <c r="G41" s="28">
        <f>H41+I41</f>
        <v>8090</v>
      </c>
      <c r="H41" s="27">
        <v>3893</v>
      </c>
      <c r="I41" s="27">
        <v>4197</v>
      </c>
      <c r="J41" s="84">
        <f t="shared" si="9"/>
        <v>72.955180809811523</v>
      </c>
      <c r="K41" s="84">
        <f t="shared" si="9"/>
        <v>73.997338908952671</v>
      </c>
      <c r="L41" s="84">
        <f t="shared" si="9"/>
        <v>72.01441317776252</v>
      </c>
    </row>
    <row r="42" spans="3:12" x14ac:dyDescent="0.2">
      <c r="C42" s="1" t="s">
        <v>43</v>
      </c>
      <c r="D42" s="33">
        <f>E42+F42</f>
        <v>8006</v>
      </c>
      <c r="E42" s="27">
        <v>3722</v>
      </c>
      <c r="F42" s="27">
        <v>4284</v>
      </c>
      <c r="G42" s="28">
        <f>H42+I42</f>
        <v>6093</v>
      </c>
      <c r="H42" s="27">
        <v>2833</v>
      </c>
      <c r="I42" s="27">
        <v>3260</v>
      </c>
      <c r="J42" s="84">
        <f t="shared" si="9"/>
        <v>76.105420934299275</v>
      </c>
      <c r="K42" s="84">
        <f t="shared" si="9"/>
        <v>76.114991939817301</v>
      </c>
      <c r="L42" s="84">
        <f t="shared" si="9"/>
        <v>76.097105508870214</v>
      </c>
    </row>
    <row r="43" spans="3:12" x14ac:dyDescent="0.2">
      <c r="C43" s="1" t="s">
        <v>44</v>
      </c>
      <c r="D43" s="33">
        <f>E43+F43</f>
        <v>4418</v>
      </c>
      <c r="E43" s="27">
        <v>2041</v>
      </c>
      <c r="F43" s="27">
        <v>2377</v>
      </c>
      <c r="G43" s="28">
        <f>H43+I43</f>
        <v>3717</v>
      </c>
      <c r="H43" s="27">
        <v>1719</v>
      </c>
      <c r="I43" s="27">
        <v>1998</v>
      </c>
      <c r="J43" s="84">
        <f t="shared" si="9"/>
        <v>84.133091896785871</v>
      </c>
      <c r="K43" s="84">
        <f t="shared" si="9"/>
        <v>84.223419892209705</v>
      </c>
      <c r="L43" s="84">
        <f t="shared" si="9"/>
        <v>84.055532183424489</v>
      </c>
    </row>
    <row r="44" spans="3:12" x14ac:dyDescent="0.2">
      <c r="D44" s="8"/>
    </row>
    <row r="45" spans="3:12" x14ac:dyDescent="0.2">
      <c r="C45" s="1" t="s">
        <v>45</v>
      </c>
      <c r="D45" s="33">
        <f t="shared" ref="D45:D54" si="10">E45+F45</f>
        <v>6999</v>
      </c>
      <c r="E45" s="27">
        <v>3165</v>
      </c>
      <c r="F45" s="27">
        <v>3834</v>
      </c>
      <c r="G45" s="28">
        <f t="shared" ref="G45:G54" si="11">H45+I45</f>
        <v>5325</v>
      </c>
      <c r="H45" s="27">
        <v>2394</v>
      </c>
      <c r="I45" s="27">
        <v>2931</v>
      </c>
      <c r="J45" s="84">
        <f t="shared" ref="J45:L54" si="12">G45/D45*100</f>
        <v>76.082297471067292</v>
      </c>
      <c r="K45" s="84">
        <f t="shared" si="12"/>
        <v>75.639810426540294</v>
      </c>
      <c r="L45" s="84">
        <f t="shared" si="12"/>
        <v>76.447574334898277</v>
      </c>
    </row>
    <row r="46" spans="3:12" x14ac:dyDescent="0.2">
      <c r="C46" s="1" t="s">
        <v>46</v>
      </c>
      <c r="D46" s="33">
        <f t="shared" si="10"/>
        <v>5826</v>
      </c>
      <c r="E46" s="27">
        <v>2704</v>
      </c>
      <c r="F46" s="27">
        <v>3122</v>
      </c>
      <c r="G46" s="28">
        <f t="shared" si="11"/>
        <v>4718</v>
      </c>
      <c r="H46" s="27">
        <v>2211</v>
      </c>
      <c r="I46" s="27">
        <v>2507</v>
      </c>
      <c r="J46" s="84">
        <f t="shared" si="12"/>
        <v>80.98180569859251</v>
      </c>
      <c r="K46" s="84">
        <f t="shared" si="12"/>
        <v>81.767751479289942</v>
      </c>
      <c r="L46" s="84">
        <f t="shared" si="12"/>
        <v>80.301089045483664</v>
      </c>
    </row>
    <row r="47" spans="3:12" x14ac:dyDescent="0.2">
      <c r="C47" s="1" t="s">
        <v>47</v>
      </c>
      <c r="D47" s="33">
        <f t="shared" si="10"/>
        <v>6344</v>
      </c>
      <c r="E47" s="27">
        <v>2976</v>
      </c>
      <c r="F47" s="27">
        <v>3368</v>
      </c>
      <c r="G47" s="28">
        <f t="shared" si="11"/>
        <v>5083</v>
      </c>
      <c r="H47" s="27">
        <v>2330</v>
      </c>
      <c r="I47" s="27">
        <v>2753</v>
      </c>
      <c r="J47" s="84">
        <f t="shared" si="12"/>
        <v>80.122950819672127</v>
      </c>
      <c r="K47" s="84">
        <f t="shared" si="12"/>
        <v>78.293010752688176</v>
      </c>
      <c r="L47" s="84">
        <f t="shared" si="12"/>
        <v>81.739904988123513</v>
      </c>
    </row>
    <row r="48" spans="3:12" x14ac:dyDescent="0.2">
      <c r="C48" s="1" t="s">
        <v>48</v>
      </c>
      <c r="D48" s="33">
        <f t="shared" si="10"/>
        <v>5346</v>
      </c>
      <c r="E48" s="27">
        <v>2490</v>
      </c>
      <c r="F48" s="27">
        <v>2856</v>
      </c>
      <c r="G48" s="28">
        <f t="shared" si="11"/>
        <v>4521</v>
      </c>
      <c r="H48" s="27">
        <v>2101</v>
      </c>
      <c r="I48" s="27">
        <v>2420</v>
      </c>
      <c r="J48" s="84">
        <f t="shared" si="12"/>
        <v>84.567901234567898</v>
      </c>
      <c r="K48" s="84">
        <f t="shared" si="12"/>
        <v>84.377510040160644</v>
      </c>
      <c r="L48" s="84">
        <f t="shared" si="12"/>
        <v>84.733893557422974</v>
      </c>
    </row>
    <row r="49" spans="3:12" x14ac:dyDescent="0.2">
      <c r="C49" s="1" t="s">
        <v>49</v>
      </c>
      <c r="D49" s="33">
        <f t="shared" si="10"/>
        <v>2035</v>
      </c>
      <c r="E49" s="27">
        <v>935</v>
      </c>
      <c r="F49" s="27">
        <v>1100</v>
      </c>
      <c r="G49" s="28">
        <f t="shared" si="11"/>
        <v>1748</v>
      </c>
      <c r="H49" s="27">
        <v>810</v>
      </c>
      <c r="I49" s="27">
        <v>938</v>
      </c>
      <c r="J49" s="84">
        <f t="shared" si="12"/>
        <v>85.896805896805901</v>
      </c>
      <c r="K49" s="84">
        <f t="shared" si="12"/>
        <v>86.631016042780757</v>
      </c>
      <c r="L49" s="84">
        <f t="shared" si="12"/>
        <v>85.27272727272728</v>
      </c>
    </row>
    <row r="50" spans="3:12" x14ac:dyDescent="0.2">
      <c r="C50" s="1" t="s">
        <v>50</v>
      </c>
      <c r="D50" s="33">
        <f t="shared" si="10"/>
        <v>1943</v>
      </c>
      <c r="E50" s="27">
        <v>918</v>
      </c>
      <c r="F50" s="27">
        <v>1025</v>
      </c>
      <c r="G50" s="28">
        <f t="shared" si="11"/>
        <v>1646</v>
      </c>
      <c r="H50" s="27">
        <v>783</v>
      </c>
      <c r="I50" s="27">
        <v>863</v>
      </c>
      <c r="J50" s="84">
        <f t="shared" si="12"/>
        <v>84.714359238291308</v>
      </c>
      <c r="K50" s="84">
        <f t="shared" si="12"/>
        <v>85.294117647058826</v>
      </c>
      <c r="L50" s="84">
        <f t="shared" si="12"/>
        <v>84.195121951219505</v>
      </c>
    </row>
    <row r="51" spans="3:12" x14ac:dyDescent="0.2">
      <c r="C51" s="1" t="s">
        <v>51</v>
      </c>
      <c r="D51" s="33">
        <f t="shared" si="10"/>
        <v>3726</v>
      </c>
      <c r="E51" s="27">
        <v>1789</v>
      </c>
      <c r="F51" s="27">
        <v>1937</v>
      </c>
      <c r="G51" s="28">
        <f t="shared" si="11"/>
        <v>3336</v>
      </c>
      <c r="H51" s="27">
        <v>1587</v>
      </c>
      <c r="I51" s="27">
        <v>1749</v>
      </c>
      <c r="J51" s="84">
        <f t="shared" si="12"/>
        <v>89.533011272141707</v>
      </c>
      <c r="K51" s="84">
        <f t="shared" si="12"/>
        <v>88.708775852431515</v>
      </c>
      <c r="L51" s="84">
        <f t="shared" si="12"/>
        <v>90.294269488900355</v>
      </c>
    </row>
    <row r="52" spans="3:12" x14ac:dyDescent="0.2">
      <c r="C52" s="1" t="s">
        <v>52</v>
      </c>
      <c r="D52" s="33">
        <f t="shared" si="10"/>
        <v>5183</v>
      </c>
      <c r="E52" s="27">
        <v>2448</v>
      </c>
      <c r="F52" s="27">
        <v>2735</v>
      </c>
      <c r="G52" s="28">
        <f t="shared" si="11"/>
        <v>3959</v>
      </c>
      <c r="H52" s="27">
        <v>1892</v>
      </c>
      <c r="I52" s="27">
        <v>2067</v>
      </c>
      <c r="J52" s="84">
        <f t="shared" si="12"/>
        <v>76.384333397646159</v>
      </c>
      <c r="K52" s="84">
        <f t="shared" si="12"/>
        <v>77.287581699346404</v>
      </c>
      <c r="L52" s="84">
        <f t="shared" si="12"/>
        <v>75.575868372943319</v>
      </c>
    </row>
    <row r="53" spans="3:12" x14ac:dyDescent="0.2">
      <c r="C53" s="1" t="s">
        <v>53</v>
      </c>
      <c r="D53" s="33">
        <f t="shared" si="10"/>
        <v>6425</v>
      </c>
      <c r="E53" s="27">
        <v>3030</v>
      </c>
      <c r="F53" s="27">
        <v>3395</v>
      </c>
      <c r="G53" s="28">
        <f t="shared" si="11"/>
        <v>4989</v>
      </c>
      <c r="H53" s="27">
        <v>2331</v>
      </c>
      <c r="I53" s="27">
        <v>2658</v>
      </c>
      <c r="J53" s="84">
        <f t="shared" si="12"/>
        <v>77.649805447470825</v>
      </c>
      <c r="K53" s="84">
        <f t="shared" si="12"/>
        <v>76.930693069306926</v>
      </c>
      <c r="L53" s="84">
        <f t="shared" si="12"/>
        <v>78.291605301914586</v>
      </c>
    </row>
    <row r="54" spans="3:12" x14ac:dyDescent="0.2">
      <c r="C54" s="1" t="s">
        <v>54</v>
      </c>
      <c r="D54" s="33">
        <f t="shared" si="10"/>
        <v>7985</v>
      </c>
      <c r="E54" s="27">
        <v>3707</v>
      </c>
      <c r="F54" s="27">
        <v>4278</v>
      </c>
      <c r="G54" s="28">
        <f t="shared" si="11"/>
        <v>6451</v>
      </c>
      <c r="H54" s="27">
        <v>3028</v>
      </c>
      <c r="I54" s="27">
        <v>3423</v>
      </c>
      <c r="J54" s="84">
        <f t="shared" si="12"/>
        <v>80.78897933625548</v>
      </c>
      <c r="K54" s="84">
        <f t="shared" si="12"/>
        <v>81.683301861343409</v>
      </c>
      <c r="L54" s="84">
        <f t="shared" si="12"/>
        <v>80.0140252454418</v>
      </c>
    </row>
    <row r="55" spans="3:12" x14ac:dyDescent="0.2">
      <c r="D55" s="8"/>
    </row>
    <row r="56" spans="3:12" x14ac:dyDescent="0.2">
      <c r="C56" s="1" t="s">
        <v>55</v>
      </c>
      <c r="D56" s="33">
        <f t="shared" ref="D56:D62" si="13">E56+F56</f>
        <v>16046</v>
      </c>
      <c r="E56" s="27">
        <v>7360</v>
      </c>
      <c r="F56" s="27">
        <v>8686</v>
      </c>
      <c r="G56" s="28">
        <f t="shared" ref="G56:G62" si="14">H56+I56</f>
        <v>10884</v>
      </c>
      <c r="H56" s="27">
        <v>4921</v>
      </c>
      <c r="I56" s="27">
        <v>5963</v>
      </c>
      <c r="J56" s="84">
        <f t="shared" ref="J56:L62" si="15">G56/D56*100</f>
        <v>67.829988782251021</v>
      </c>
      <c r="K56" s="84">
        <f t="shared" si="15"/>
        <v>66.861413043478251</v>
      </c>
      <c r="L56" s="84">
        <f t="shared" si="15"/>
        <v>68.650702279530279</v>
      </c>
    </row>
    <row r="57" spans="3:12" x14ac:dyDescent="0.2">
      <c r="C57" s="1" t="s">
        <v>56</v>
      </c>
      <c r="D57" s="33">
        <f t="shared" si="13"/>
        <v>3352</v>
      </c>
      <c r="E57" s="27">
        <v>1605</v>
      </c>
      <c r="F57" s="27">
        <v>1747</v>
      </c>
      <c r="G57" s="28">
        <f t="shared" si="14"/>
        <v>2640</v>
      </c>
      <c r="H57" s="27">
        <v>1259</v>
      </c>
      <c r="I57" s="27">
        <v>1381</v>
      </c>
      <c r="J57" s="84">
        <f t="shared" si="15"/>
        <v>78.758949880668254</v>
      </c>
      <c r="K57" s="84">
        <f t="shared" si="15"/>
        <v>78.442367601246104</v>
      </c>
      <c r="L57" s="84">
        <f t="shared" si="15"/>
        <v>79.049799656554086</v>
      </c>
    </row>
    <row r="58" spans="3:12" x14ac:dyDescent="0.2">
      <c r="C58" s="1" t="s">
        <v>57</v>
      </c>
      <c r="D58" s="33">
        <f t="shared" si="13"/>
        <v>2667</v>
      </c>
      <c r="E58" s="27">
        <v>1280</v>
      </c>
      <c r="F58" s="27">
        <v>1387</v>
      </c>
      <c r="G58" s="28">
        <f t="shared" si="14"/>
        <v>2181</v>
      </c>
      <c r="H58" s="27">
        <v>1031</v>
      </c>
      <c r="I58" s="27">
        <v>1150</v>
      </c>
      <c r="J58" s="84">
        <f t="shared" si="15"/>
        <v>81.777277840269974</v>
      </c>
      <c r="K58" s="84">
        <f t="shared" si="15"/>
        <v>80.546875</v>
      </c>
      <c r="L58" s="84">
        <f t="shared" si="15"/>
        <v>82.912761355443394</v>
      </c>
    </row>
    <row r="59" spans="3:12" x14ac:dyDescent="0.2">
      <c r="C59" s="1" t="s">
        <v>58</v>
      </c>
      <c r="D59" s="33">
        <f t="shared" si="13"/>
        <v>11411</v>
      </c>
      <c r="E59" s="27">
        <v>5430</v>
      </c>
      <c r="F59" s="27">
        <v>5981</v>
      </c>
      <c r="G59" s="28">
        <f t="shared" si="14"/>
        <v>7949</v>
      </c>
      <c r="H59" s="27">
        <v>3733</v>
      </c>
      <c r="I59" s="27">
        <v>4216</v>
      </c>
      <c r="J59" s="84">
        <f t="shared" si="15"/>
        <v>69.660853562352116</v>
      </c>
      <c r="K59" s="84">
        <f t="shared" si="15"/>
        <v>68.747697974217317</v>
      </c>
      <c r="L59" s="84">
        <f t="shared" si="15"/>
        <v>70.489884634676486</v>
      </c>
    </row>
    <row r="60" spans="3:12" x14ac:dyDescent="0.2">
      <c r="C60" s="1" t="s">
        <v>59</v>
      </c>
      <c r="D60" s="33">
        <f t="shared" si="13"/>
        <v>4295</v>
      </c>
      <c r="E60" s="27">
        <v>1993</v>
      </c>
      <c r="F60" s="27">
        <v>2302</v>
      </c>
      <c r="G60" s="28">
        <f t="shared" si="14"/>
        <v>3282</v>
      </c>
      <c r="H60" s="27">
        <v>1495</v>
      </c>
      <c r="I60" s="27">
        <v>1787</v>
      </c>
      <c r="J60" s="84">
        <f t="shared" si="15"/>
        <v>76.414435389988355</v>
      </c>
      <c r="K60" s="84">
        <f t="shared" si="15"/>
        <v>75.012543903662817</v>
      </c>
      <c r="L60" s="84">
        <f t="shared" si="15"/>
        <v>77.62814943527367</v>
      </c>
    </row>
    <row r="61" spans="3:12" x14ac:dyDescent="0.2">
      <c r="C61" s="1" t="s">
        <v>60</v>
      </c>
      <c r="D61" s="33">
        <f t="shared" si="13"/>
        <v>4993</v>
      </c>
      <c r="E61" s="27">
        <v>2286</v>
      </c>
      <c r="F61" s="27">
        <v>2707</v>
      </c>
      <c r="G61" s="28">
        <f t="shared" si="14"/>
        <v>3959</v>
      </c>
      <c r="H61" s="27">
        <v>1780</v>
      </c>
      <c r="I61" s="27">
        <v>2179</v>
      </c>
      <c r="J61" s="84">
        <f t="shared" si="15"/>
        <v>79.291007410374519</v>
      </c>
      <c r="K61" s="84">
        <f t="shared" si="15"/>
        <v>77.865266841644797</v>
      </c>
      <c r="L61" s="84">
        <f t="shared" si="15"/>
        <v>80.495012929442183</v>
      </c>
    </row>
    <row r="62" spans="3:12" x14ac:dyDescent="0.2">
      <c r="C62" s="1" t="s">
        <v>61</v>
      </c>
      <c r="D62" s="33">
        <f t="shared" si="13"/>
        <v>13014</v>
      </c>
      <c r="E62" s="27">
        <v>5981</v>
      </c>
      <c r="F62" s="27">
        <v>7033</v>
      </c>
      <c r="G62" s="28">
        <f t="shared" si="14"/>
        <v>9114</v>
      </c>
      <c r="H62" s="27">
        <v>4170</v>
      </c>
      <c r="I62" s="27">
        <v>4944</v>
      </c>
      <c r="J62" s="84">
        <f t="shared" si="15"/>
        <v>70.032272936837245</v>
      </c>
      <c r="K62" s="84">
        <f t="shared" si="15"/>
        <v>69.720782477846512</v>
      </c>
      <c r="L62" s="84">
        <f t="shared" si="15"/>
        <v>70.297170482013357</v>
      </c>
    </row>
    <row r="63" spans="3:12" x14ac:dyDescent="0.2">
      <c r="D63" s="8"/>
    </row>
    <row r="64" spans="3:12" x14ac:dyDescent="0.2">
      <c r="C64" s="1" t="s">
        <v>62</v>
      </c>
      <c r="D64" s="33">
        <f t="shared" ref="D64:D70" si="16">E64+F64</f>
        <v>16439</v>
      </c>
      <c r="E64" s="27">
        <v>7556</v>
      </c>
      <c r="F64" s="27">
        <v>8883</v>
      </c>
      <c r="G64" s="28">
        <f t="shared" ref="G64:G70" si="17">H64+I64</f>
        <v>11723</v>
      </c>
      <c r="H64" s="27">
        <v>5273</v>
      </c>
      <c r="I64" s="27">
        <v>6450</v>
      </c>
      <c r="J64" s="84">
        <f t="shared" ref="J64:L70" si="18">G64/D64*100</f>
        <v>71.312123608492001</v>
      </c>
      <c r="K64" s="84">
        <f t="shared" si="18"/>
        <v>69.785600847008993</v>
      </c>
      <c r="L64" s="84">
        <f t="shared" si="18"/>
        <v>72.610604525498147</v>
      </c>
    </row>
    <row r="65" spans="2:12" x14ac:dyDescent="0.2">
      <c r="C65" s="1" t="s">
        <v>144</v>
      </c>
      <c r="D65" s="33">
        <f t="shared" si="16"/>
        <v>3263</v>
      </c>
      <c r="E65" s="27">
        <v>1435</v>
      </c>
      <c r="F65" s="27">
        <v>1828</v>
      </c>
      <c r="G65" s="28">
        <f t="shared" si="17"/>
        <v>2505</v>
      </c>
      <c r="H65" s="27">
        <v>1066</v>
      </c>
      <c r="I65" s="27">
        <v>1439</v>
      </c>
      <c r="J65" s="84">
        <f t="shared" si="18"/>
        <v>76.769843702114613</v>
      </c>
      <c r="K65" s="84">
        <f t="shared" si="18"/>
        <v>74.285714285714292</v>
      </c>
      <c r="L65" s="84">
        <f t="shared" si="18"/>
        <v>78.719912472647707</v>
      </c>
    </row>
    <row r="66" spans="2:12" x14ac:dyDescent="0.2">
      <c r="C66" s="1" t="s">
        <v>64</v>
      </c>
      <c r="D66" s="33">
        <f t="shared" si="16"/>
        <v>5003</v>
      </c>
      <c r="E66" s="27">
        <v>2242</v>
      </c>
      <c r="F66" s="27">
        <v>2761</v>
      </c>
      <c r="G66" s="28">
        <f t="shared" si="17"/>
        <v>3645</v>
      </c>
      <c r="H66" s="27">
        <v>1620</v>
      </c>
      <c r="I66" s="27">
        <v>2025</v>
      </c>
      <c r="J66" s="84">
        <f t="shared" si="18"/>
        <v>72.856286228263045</v>
      </c>
      <c r="K66" s="84">
        <f t="shared" si="18"/>
        <v>72.256913470115975</v>
      </c>
      <c r="L66" s="84">
        <f t="shared" si="18"/>
        <v>73.342991669684892</v>
      </c>
    </row>
    <row r="67" spans="2:12" x14ac:dyDescent="0.2">
      <c r="C67" s="1" t="s">
        <v>65</v>
      </c>
      <c r="D67" s="33">
        <f t="shared" si="16"/>
        <v>3399</v>
      </c>
      <c r="E67" s="27">
        <v>1523</v>
      </c>
      <c r="F67" s="27">
        <v>1876</v>
      </c>
      <c r="G67" s="28">
        <f t="shared" si="17"/>
        <v>2771</v>
      </c>
      <c r="H67" s="27">
        <v>1240</v>
      </c>
      <c r="I67" s="27">
        <v>1531</v>
      </c>
      <c r="J67" s="84">
        <f t="shared" si="18"/>
        <v>81.523977640482485</v>
      </c>
      <c r="K67" s="84">
        <f t="shared" si="18"/>
        <v>81.418253447143798</v>
      </c>
      <c r="L67" s="84">
        <f t="shared" si="18"/>
        <v>81.609808102345411</v>
      </c>
    </row>
    <row r="68" spans="2:12" x14ac:dyDescent="0.2">
      <c r="C68" s="1" t="s">
        <v>66</v>
      </c>
      <c r="D68" s="33">
        <f t="shared" si="16"/>
        <v>1833</v>
      </c>
      <c r="E68" s="27">
        <v>861</v>
      </c>
      <c r="F68" s="27">
        <v>972</v>
      </c>
      <c r="G68" s="28">
        <f t="shared" si="17"/>
        <v>1545</v>
      </c>
      <c r="H68" s="27">
        <v>729</v>
      </c>
      <c r="I68" s="27">
        <v>816</v>
      </c>
      <c r="J68" s="84">
        <f t="shared" si="18"/>
        <v>84.288052373158763</v>
      </c>
      <c r="K68" s="84">
        <f t="shared" si="18"/>
        <v>84.668989547038336</v>
      </c>
      <c r="L68" s="84">
        <f t="shared" si="18"/>
        <v>83.950617283950606</v>
      </c>
    </row>
    <row r="69" spans="2:12" x14ac:dyDescent="0.2">
      <c r="C69" s="1" t="s">
        <v>67</v>
      </c>
      <c r="D69" s="33">
        <f t="shared" si="16"/>
        <v>3362</v>
      </c>
      <c r="E69" s="27">
        <v>1570</v>
      </c>
      <c r="F69" s="27">
        <v>1792</v>
      </c>
      <c r="G69" s="28">
        <f t="shared" si="17"/>
        <v>2778</v>
      </c>
      <c r="H69" s="27">
        <v>1286</v>
      </c>
      <c r="I69" s="27">
        <v>1492</v>
      </c>
      <c r="J69" s="84">
        <f t="shared" si="18"/>
        <v>82.62938726948245</v>
      </c>
      <c r="K69" s="84">
        <f t="shared" si="18"/>
        <v>81.910828025477713</v>
      </c>
      <c r="L69" s="84">
        <f t="shared" si="18"/>
        <v>83.258928571428569</v>
      </c>
    </row>
    <row r="70" spans="2:12" x14ac:dyDescent="0.2">
      <c r="C70" s="1" t="s">
        <v>68</v>
      </c>
      <c r="D70" s="33">
        <f t="shared" si="16"/>
        <v>532</v>
      </c>
      <c r="E70" s="27">
        <v>244</v>
      </c>
      <c r="F70" s="27">
        <v>288</v>
      </c>
      <c r="G70" s="28">
        <f t="shared" si="17"/>
        <v>478</v>
      </c>
      <c r="H70" s="27">
        <v>219</v>
      </c>
      <c r="I70" s="27">
        <v>259</v>
      </c>
      <c r="J70" s="84">
        <f t="shared" si="18"/>
        <v>89.849624060150376</v>
      </c>
      <c r="K70" s="84">
        <f t="shared" si="18"/>
        <v>89.754098360655746</v>
      </c>
      <c r="L70" s="84">
        <f t="shared" si="18"/>
        <v>89.930555555555557</v>
      </c>
    </row>
    <row r="71" spans="2:12" ht="18" thickBot="1" x14ac:dyDescent="0.25">
      <c r="B71" s="5"/>
      <c r="C71" s="5"/>
      <c r="D71" s="85"/>
      <c r="E71" s="49"/>
      <c r="F71" s="49"/>
      <c r="G71" s="49"/>
      <c r="H71" s="49"/>
      <c r="I71" s="49"/>
      <c r="J71" s="49"/>
      <c r="K71" s="49"/>
      <c r="L71" s="49"/>
    </row>
    <row r="72" spans="2:12" x14ac:dyDescent="0.2">
      <c r="D72" s="1" t="s">
        <v>69</v>
      </c>
      <c r="E72" s="4"/>
      <c r="F72" s="4"/>
      <c r="G72" s="4"/>
      <c r="H72" s="4"/>
      <c r="I72" s="4"/>
      <c r="J72" s="4"/>
      <c r="K72" s="4"/>
      <c r="L72" s="4"/>
    </row>
  </sheetData>
  <phoneticPr fontId="2"/>
  <pageMargins left="0.34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125" style="2"/>
    <col min="7" max="7" width="14.625" style="2" customWidth="1"/>
    <col min="8" max="9" width="12.125" style="2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125" style="2"/>
    <col min="263" max="263" width="14.625" style="2" customWidth="1"/>
    <col min="264" max="265" width="12.125" style="2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125" style="2"/>
    <col min="519" max="519" width="14.625" style="2" customWidth="1"/>
    <col min="520" max="521" width="12.125" style="2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125" style="2"/>
    <col min="775" max="775" width="14.625" style="2" customWidth="1"/>
    <col min="776" max="777" width="12.125" style="2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125" style="2"/>
    <col min="1031" max="1031" width="14.625" style="2" customWidth="1"/>
    <col min="1032" max="1033" width="12.125" style="2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125" style="2"/>
    <col min="1287" max="1287" width="14.625" style="2" customWidth="1"/>
    <col min="1288" max="1289" width="12.125" style="2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125" style="2"/>
    <col min="1543" max="1543" width="14.625" style="2" customWidth="1"/>
    <col min="1544" max="1545" width="12.125" style="2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125" style="2"/>
    <col min="1799" max="1799" width="14.625" style="2" customWidth="1"/>
    <col min="1800" max="1801" width="12.125" style="2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125" style="2"/>
    <col min="2055" max="2055" width="14.625" style="2" customWidth="1"/>
    <col min="2056" max="2057" width="12.125" style="2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125" style="2"/>
    <col min="2311" max="2311" width="14.625" style="2" customWidth="1"/>
    <col min="2312" max="2313" width="12.125" style="2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125" style="2"/>
    <col min="2567" max="2567" width="14.625" style="2" customWidth="1"/>
    <col min="2568" max="2569" width="12.125" style="2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125" style="2"/>
    <col min="2823" max="2823" width="14.625" style="2" customWidth="1"/>
    <col min="2824" max="2825" width="12.125" style="2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125" style="2"/>
    <col min="3079" max="3079" width="14.625" style="2" customWidth="1"/>
    <col min="3080" max="3081" width="12.125" style="2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125" style="2"/>
    <col min="3335" max="3335" width="14.625" style="2" customWidth="1"/>
    <col min="3336" max="3337" width="12.125" style="2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125" style="2"/>
    <col min="3591" max="3591" width="14.625" style="2" customWidth="1"/>
    <col min="3592" max="3593" width="12.125" style="2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125" style="2"/>
    <col min="3847" max="3847" width="14.625" style="2" customWidth="1"/>
    <col min="3848" max="3849" width="12.125" style="2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125" style="2"/>
    <col min="4103" max="4103" width="14.625" style="2" customWidth="1"/>
    <col min="4104" max="4105" width="12.125" style="2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125" style="2"/>
    <col min="4359" max="4359" width="14.625" style="2" customWidth="1"/>
    <col min="4360" max="4361" width="12.125" style="2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125" style="2"/>
    <col min="4615" max="4615" width="14.625" style="2" customWidth="1"/>
    <col min="4616" max="4617" width="12.125" style="2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125" style="2"/>
    <col min="4871" max="4871" width="14.625" style="2" customWidth="1"/>
    <col min="4872" max="4873" width="12.125" style="2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125" style="2"/>
    <col min="5127" max="5127" width="14.625" style="2" customWidth="1"/>
    <col min="5128" max="5129" width="12.125" style="2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125" style="2"/>
    <col min="5383" max="5383" width="14.625" style="2" customWidth="1"/>
    <col min="5384" max="5385" width="12.125" style="2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125" style="2"/>
    <col min="5639" max="5639" width="14.625" style="2" customWidth="1"/>
    <col min="5640" max="5641" width="12.125" style="2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125" style="2"/>
    <col min="5895" max="5895" width="14.625" style="2" customWidth="1"/>
    <col min="5896" max="5897" width="12.125" style="2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125" style="2"/>
    <col min="6151" max="6151" width="14.625" style="2" customWidth="1"/>
    <col min="6152" max="6153" width="12.125" style="2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125" style="2"/>
    <col min="6407" max="6407" width="14.625" style="2" customWidth="1"/>
    <col min="6408" max="6409" width="12.125" style="2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125" style="2"/>
    <col min="6663" max="6663" width="14.625" style="2" customWidth="1"/>
    <col min="6664" max="6665" width="12.125" style="2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125" style="2"/>
    <col min="6919" max="6919" width="14.625" style="2" customWidth="1"/>
    <col min="6920" max="6921" width="12.125" style="2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125" style="2"/>
    <col min="7175" max="7175" width="14.625" style="2" customWidth="1"/>
    <col min="7176" max="7177" width="12.125" style="2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125" style="2"/>
    <col min="7431" max="7431" width="14.625" style="2" customWidth="1"/>
    <col min="7432" max="7433" width="12.125" style="2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125" style="2"/>
    <col min="7687" max="7687" width="14.625" style="2" customWidth="1"/>
    <col min="7688" max="7689" width="12.125" style="2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125" style="2"/>
    <col min="7943" max="7943" width="14.625" style="2" customWidth="1"/>
    <col min="7944" max="7945" width="12.125" style="2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125" style="2"/>
    <col min="8199" max="8199" width="14.625" style="2" customWidth="1"/>
    <col min="8200" max="8201" width="12.125" style="2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125" style="2"/>
    <col min="8455" max="8455" width="14.625" style="2" customWidth="1"/>
    <col min="8456" max="8457" width="12.125" style="2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125" style="2"/>
    <col min="8711" max="8711" width="14.625" style="2" customWidth="1"/>
    <col min="8712" max="8713" width="12.125" style="2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125" style="2"/>
    <col min="8967" max="8967" width="14.625" style="2" customWidth="1"/>
    <col min="8968" max="8969" width="12.125" style="2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125" style="2"/>
    <col min="9223" max="9223" width="14.625" style="2" customWidth="1"/>
    <col min="9224" max="9225" width="12.125" style="2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125" style="2"/>
    <col min="9479" max="9479" width="14.625" style="2" customWidth="1"/>
    <col min="9480" max="9481" width="12.125" style="2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125" style="2"/>
    <col min="9735" max="9735" width="14.625" style="2" customWidth="1"/>
    <col min="9736" max="9737" width="12.125" style="2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125" style="2"/>
    <col min="9991" max="9991" width="14.625" style="2" customWidth="1"/>
    <col min="9992" max="9993" width="12.125" style="2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125" style="2"/>
    <col min="10247" max="10247" width="14.625" style="2" customWidth="1"/>
    <col min="10248" max="10249" width="12.125" style="2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125" style="2"/>
    <col min="10503" max="10503" width="14.625" style="2" customWidth="1"/>
    <col min="10504" max="10505" width="12.125" style="2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125" style="2"/>
    <col min="10759" max="10759" width="14.625" style="2" customWidth="1"/>
    <col min="10760" max="10761" width="12.125" style="2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125" style="2"/>
    <col min="11015" max="11015" width="14.625" style="2" customWidth="1"/>
    <col min="11016" max="11017" width="12.125" style="2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125" style="2"/>
    <col min="11271" max="11271" width="14.625" style="2" customWidth="1"/>
    <col min="11272" max="11273" width="12.125" style="2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125" style="2"/>
    <col min="11527" max="11527" width="14.625" style="2" customWidth="1"/>
    <col min="11528" max="11529" width="12.125" style="2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125" style="2"/>
    <col min="11783" max="11783" width="14.625" style="2" customWidth="1"/>
    <col min="11784" max="11785" width="12.125" style="2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125" style="2"/>
    <col min="12039" max="12039" width="14.625" style="2" customWidth="1"/>
    <col min="12040" max="12041" width="12.125" style="2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125" style="2"/>
    <col min="12295" max="12295" width="14.625" style="2" customWidth="1"/>
    <col min="12296" max="12297" width="12.125" style="2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125" style="2"/>
    <col min="12551" max="12551" width="14.625" style="2" customWidth="1"/>
    <col min="12552" max="12553" width="12.125" style="2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125" style="2"/>
    <col min="12807" max="12807" width="14.625" style="2" customWidth="1"/>
    <col min="12808" max="12809" width="12.125" style="2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125" style="2"/>
    <col min="13063" max="13063" width="14.625" style="2" customWidth="1"/>
    <col min="13064" max="13065" width="12.125" style="2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125" style="2"/>
    <col min="13319" max="13319" width="14.625" style="2" customWidth="1"/>
    <col min="13320" max="13321" width="12.125" style="2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125" style="2"/>
    <col min="13575" max="13575" width="14.625" style="2" customWidth="1"/>
    <col min="13576" max="13577" width="12.125" style="2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125" style="2"/>
    <col min="13831" max="13831" width="14.625" style="2" customWidth="1"/>
    <col min="13832" max="13833" width="12.125" style="2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125" style="2"/>
    <col min="14087" max="14087" width="14.625" style="2" customWidth="1"/>
    <col min="14088" max="14089" width="12.125" style="2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125" style="2"/>
    <col min="14343" max="14343" width="14.625" style="2" customWidth="1"/>
    <col min="14344" max="14345" width="12.125" style="2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125" style="2"/>
    <col min="14599" max="14599" width="14.625" style="2" customWidth="1"/>
    <col min="14600" max="14601" width="12.125" style="2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125" style="2"/>
    <col min="14855" max="14855" width="14.625" style="2" customWidth="1"/>
    <col min="14856" max="14857" width="12.125" style="2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125" style="2"/>
    <col min="15111" max="15111" width="14.625" style="2" customWidth="1"/>
    <col min="15112" max="15113" width="12.125" style="2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125" style="2"/>
    <col min="15367" max="15367" width="14.625" style="2" customWidth="1"/>
    <col min="15368" max="15369" width="12.125" style="2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125" style="2"/>
    <col min="15623" max="15623" width="14.625" style="2" customWidth="1"/>
    <col min="15624" max="15625" width="12.125" style="2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125" style="2"/>
    <col min="15879" max="15879" width="14.625" style="2" customWidth="1"/>
    <col min="15880" max="15881" width="12.125" style="2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125" style="2"/>
    <col min="16135" max="16135" width="14.625" style="2" customWidth="1"/>
    <col min="16136" max="16137" width="12.125" style="2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4"/>
      <c r="E5" s="4"/>
      <c r="F5" s="4"/>
      <c r="G5" s="4"/>
      <c r="L5" s="4"/>
    </row>
    <row r="6" spans="1:12" x14ac:dyDescent="0.2">
      <c r="E6" s="3" t="s">
        <v>175</v>
      </c>
      <c r="F6" s="4"/>
      <c r="G6" s="4"/>
    </row>
    <row r="7" spans="1:12" x14ac:dyDescent="0.2">
      <c r="D7" s="3" t="s">
        <v>176</v>
      </c>
    </row>
    <row r="8" spans="1:12" ht="18" thickBot="1" x14ac:dyDescent="0.25">
      <c r="B8" s="5"/>
      <c r="C8" s="5"/>
      <c r="D8" s="5"/>
      <c r="E8" s="5"/>
      <c r="F8" s="6" t="s">
        <v>177</v>
      </c>
      <c r="G8" s="49"/>
      <c r="H8" s="5"/>
      <c r="I8" s="5"/>
      <c r="J8" s="5"/>
      <c r="K8" s="5"/>
      <c r="L8" s="5"/>
    </row>
    <row r="9" spans="1:12" x14ac:dyDescent="0.2">
      <c r="D9" s="11" t="s">
        <v>169</v>
      </c>
      <c r="E9" s="9"/>
      <c r="F9" s="9"/>
      <c r="G9" s="38"/>
      <c r="H9" s="83"/>
      <c r="I9" s="83"/>
      <c r="J9" s="38"/>
      <c r="K9" s="83"/>
      <c r="L9" s="9"/>
    </row>
    <row r="10" spans="1:12" x14ac:dyDescent="0.2">
      <c r="B10" s="9"/>
      <c r="C10" s="9"/>
      <c r="D10" s="14" t="s">
        <v>170</v>
      </c>
      <c r="E10" s="14" t="s">
        <v>94</v>
      </c>
      <c r="F10" s="14" t="s">
        <v>95</v>
      </c>
      <c r="G10" s="14" t="s">
        <v>171</v>
      </c>
      <c r="H10" s="14" t="s">
        <v>94</v>
      </c>
      <c r="I10" s="14" t="s">
        <v>95</v>
      </c>
      <c r="J10" s="23" t="s">
        <v>172</v>
      </c>
      <c r="K10" s="14" t="s">
        <v>94</v>
      </c>
      <c r="L10" s="14" t="s">
        <v>95</v>
      </c>
    </row>
    <row r="11" spans="1:12" x14ac:dyDescent="0.2">
      <c r="D11" s="43" t="s">
        <v>140</v>
      </c>
      <c r="E11" s="29" t="s">
        <v>140</v>
      </c>
      <c r="F11" s="29" t="s">
        <v>140</v>
      </c>
      <c r="G11" s="29" t="s">
        <v>140</v>
      </c>
      <c r="H11" s="29" t="s">
        <v>140</v>
      </c>
      <c r="I11" s="29" t="s">
        <v>140</v>
      </c>
      <c r="J11" s="29" t="s">
        <v>173</v>
      </c>
      <c r="K11" s="29" t="s">
        <v>173</v>
      </c>
      <c r="L11" s="29" t="s">
        <v>173</v>
      </c>
    </row>
    <row r="12" spans="1:12" x14ac:dyDescent="0.2">
      <c r="B12" s="4"/>
      <c r="C12" s="32" t="s">
        <v>174</v>
      </c>
      <c r="D12" s="38">
        <f t="shared" ref="D12:I12" si="0">SUM(D14:D70)</f>
        <v>863898</v>
      </c>
      <c r="E12" s="4">
        <f t="shared" si="0"/>
        <v>404217</v>
      </c>
      <c r="F12" s="4">
        <f t="shared" si="0"/>
        <v>459681</v>
      </c>
      <c r="G12" s="4">
        <f t="shared" si="0"/>
        <v>402624</v>
      </c>
      <c r="H12" s="4">
        <f t="shared" si="0"/>
        <v>187072</v>
      </c>
      <c r="I12" s="4">
        <f t="shared" si="0"/>
        <v>215552</v>
      </c>
      <c r="J12" s="86">
        <f>G12/D12*100</f>
        <v>46.605502038435091</v>
      </c>
      <c r="K12" s="86">
        <f>H12/E12*100</f>
        <v>46.280092128732839</v>
      </c>
      <c r="L12" s="86">
        <f>I12/F12*100</f>
        <v>46.891648773823583</v>
      </c>
    </row>
    <row r="13" spans="1:12" x14ac:dyDescent="0.2">
      <c r="D13" s="25"/>
      <c r="F13" s="27"/>
      <c r="G13" s="27"/>
      <c r="H13" s="27"/>
      <c r="I13" s="27"/>
      <c r="J13" s="87"/>
      <c r="K13" s="87"/>
      <c r="L13" s="87"/>
    </row>
    <row r="14" spans="1:12" x14ac:dyDescent="0.2">
      <c r="C14" s="1" t="s">
        <v>19</v>
      </c>
      <c r="D14" s="33">
        <f t="shared" ref="D14:D20" si="1">E14+F14</f>
        <v>315018</v>
      </c>
      <c r="E14" s="27">
        <v>148200</v>
      </c>
      <c r="F14" s="27">
        <v>166818</v>
      </c>
      <c r="G14" s="28">
        <f t="shared" ref="G14:G20" si="2">H14+I14</f>
        <v>113338</v>
      </c>
      <c r="H14" s="27">
        <v>53544</v>
      </c>
      <c r="I14" s="27">
        <v>59794</v>
      </c>
      <c r="J14" s="87">
        <f t="shared" ref="J14:L20" si="3">G14/D14*100</f>
        <v>35.978261559656907</v>
      </c>
      <c r="K14" s="87">
        <f t="shared" si="3"/>
        <v>36.129554655870443</v>
      </c>
      <c r="L14" s="87">
        <f t="shared" si="3"/>
        <v>35.843853780767063</v>
      </c>
    </row>
    <row r="15" spans="1:12" x14ac:dyDescent="0.2">
      <c r="C15" s="1" t="s">
        <v>20</v>
      </c>
      <c r="D15" s="33">
        <f t="shared" si="1"/>
        <v>38847</v>
      </c>
      <c r="E15" s="27">
        <v>18015</v>
      </c>
      <c r="F15" s="27">
        <v>20832</v>
      </c>
      <c r="G15" s="28">
        <f t="shared" si="2"/>
        <v>15181</v>
      </c>
      <c r="H15" s="27">
        <v>7149</v>
      </c>
      <c r="I15" s="27">
        <v>8032</v>
      </c>
      <c r="J15" s="87">
        <f t="shared" si="3"/>
        <v>39.078950755528098</v>
      </c>
      <c r="K15" s="87">
        <f t="shared" si="3"/>
        <v>39.683597002497919</v>
      </c>
      <c r="L15" s="87">
        <f t="shared" si="3"/>
        <v>38.556067588325654</v>
      </c>
    </row>
    <row r="16" spans="1:12" x14ac:dyDescent="0.2">
      <c r="C16" s="1" t="s">
        <v>21</v>
      </c>
      <c r="D16" s="33">
        <f t="shared" si="1"/>
        <v>41542</v>
      </c>
      <c r="E16" s="27">
        <v>19514</v>
      </c>
      <c r="F16" s="27">
        <v>22028</v>
      </c>
      <c r="G16" s="28">
        <f t="shared" si="2"/>
        <v>16082</v>
      </c>
      <c r="H16" s="27">
        <v>7654</v>
      </c>
      <c r="I16" s="27">
        <v>8428</v>
      </c>
      <c r="J16" s="87">
        <f t="shared" si="3"/>
        <v>38.712628183525105</v>
      </c>
      <c r="K16" s="87">
        <f t="shared" si="3"/>
        <v>39.223121861227838</v>
      </c>
      <c r="L16" s="87">
        <f t="shared" si="3"/>
        <v>38.260395859814786</v>
      </c>
    </row>
    <row r="17" spans="3:12" x14ac:dyDescent="0.2">
      <c r="C17" s="1" t="s">
        <v>22</v>
      </c>
      <c r="D17" s="33">
        <f t="shared" si="1"/>
        <v>27283</v>
      </c>
      <c r="E17" s="27">
        <v>12740</v>
      </c>
      <c r="F17" s="27">
        <v>14543</v>
      </c>
      <c r="G17" s="28">
        <f t="shared" si="2"/>
        <v>14175</v>
      </c>
      <c r="H17" s="27">
        <v>6497</v>
      </c>
      <c r="I17" s="27">
        <v>7678</v>
      </c>
      <c r="J17" s="87">
        <f t="shared" si="3"/>
        <v>51.955430121320965</v>
      </c>
      <c r="K17" s="87">
        <f t="shared" si="3"/>
        <v>50.996860282574566</v>
      </c>
      <c r="L17" s="87">
        <f t="shared" si="3"/>
        <v>52.795159183112148</v>
      </c>
    </row>
    <row r="18" spans="3:12" x14ac:dyDescent="0.2">
      <c r="C18" s="1" t="s">
        <v>23</v>
      </c>
      <c r="D18" s="33">
        <f t="shared" si="1"/>
        <v>21902</v>
      </c>
      <c r="E18" s="27">
        <v>10251</v>
      </c>
      <c r="F18" s="27">
        <v>11651</v>
      </c>
      <c r="G18" s="28">
        <f t="shared" si="2"/>
        <v>12132</v>
      </c>
      <c r="H18" s="27">
        <v>5598</v>
      </c>
      <c r="I18" s="27">
        <v>6534</v>
      </c>
      <c r="J18" s="87">
        <f t="shared" si="3"/>
        <v>55.392201625422331</v>
      </c>
      <c r="K18" s="87">
        <f t="shared" si="3"/>
        <v>54.609306409130824</v>
      </c>
      <c r="L18" s="87">
        <f t="shared" si="3"/>
        <v>56.081023088146942</v>
      </c>
    </row>
    <row r="19" spans="3:12" x14ac:dyDescent="0.2">
      <c r="C19" s="1" t="s">
        <v>24</v>
      </c>
      <c r="D19" s="33">
        <f t="shared" si="1"/>
        <v>55983</v>
      </c>
      <c r="E19" s="27">
        <v>26046</v>
      </c>
      <c r="F19" s="27">
        <v>29937</v>
      </c>
      <c r="G19" s="28">
        <f t="shared" si="2"/>
        <v>23769</v>
      </c>
      <c r="H19" s="27">
        <v>11023</v>
      </c>
      <c r="I19" s="27">
        <v>12746</v>
      </c>
      <c r="J19" s="87">
        <f t="shared" si="3"/>
        <v>42.457531750710039</v>
      </c>
      <c r="K19" s="87">
        <f t="shared" si="3"/>
        <v>42.321277739384165</v>
      </c>
      <c r="L19" s="87">
        <f t="shared" si="3"/>
        <v>42.576076427163713</v>
      </c>
    </row>
    <row r="20" spans="3:12" x14ac:dyDescent="0.2">
      <c r="C20" s="1" t="s">
        <v>25</v>
      </c>
      <c r="D20" s="33">
        <f t="shared" si="1"/>
        <v>26790</v>
      </c>
      <c r="E20" s="27">
        <v>12074</v>
      </c>
      <c r="F20" s="27">
        <v>14716</v>
      </c>
      <c r="G20" s="28">
        <f t="shared" si="2"/>
        <v>14492</v>
      </c>
      <c r="H20" s="27">
        <v>6354</v>
      </c>
      <c r="I20" s="27">
        <v>8138</v>
      </c>
      <c r="J20" s="87">
        <f t="shared" si="3"/>
        <v>54.094811496827177</v>
      </c>
      <c r="K20" s="87">
        <f t="shared" si="3"/>
        <v>52.625476229915527</v>
      </c>
      <c r="L20" s="87">
        <f t="shared" si="3"/>
        <v>55.300353356890461</v>
      </c>
    </row>
    <row r="21" spans="3:12" x14ac:dyDescent="0.2">
      <c r="D21" s="8"/>
      <c r="E21" s="27"/>
      <c r="F21" s="27"/>
      <c r="H21" s="27"/>
      <c r="I21" s="27"/>
      <c r="J21" s="87"/>
      <c r="K21" s="87"/>
      <c r="L21" s="87"/>
    </row>
    <row r="22" spans="3:12" x14ac:dyDescent="0.2">
      <c r="C22" s="1" t="s">
        <v>26</v>
      </c>
      <c r="D22" s="33">
        <f>E22+F22</f>
        <v>12370</v>
      </c>
      <c r="E22" s="27">
        <v>5768</v>
      </c>
      <c r="F22" s="27">
        <v>6602</v>
      </c>
      <c r="G22" s="28">
        <f>H22+I22</f>
        <v>6697</v>
      </c>
      <c r="H22" s="27">
        <v>3161</v>
      </c>
      <c r="I22" s="27">
        <v>3536</v>
      </c>
      <c r="J22" s="87">
        <f t="shared" ref="J22:L24" si="4">G22/D22*100</f>
        <v>54.139046079223931</v>
      </c>
      <c r="K22" s="87">
        <f t="shared" si="4"/>
        <v>54.802357836338423</v>
      </c>
      <c r="L22" s="87">
        <f t="shared" si="4"/>
        <v>53.559527415934561</v>
      </c>
    </row>
    <row r="23" spans="3:12" x14ac:dyDescent="0.2">
      <c r="C23" s="1" t="s">
        <v>27</v>
      </c>
      <c r="D23" s="33">
        <f>E23+F23</f>
        <v>7190</v>
      </c>
      <c r="E23" s="27">
        <v>3308</v>
      </c>
      <c r="F23" s="27">
        <v>3882</v>
      </c>
      <c r="G23" s="28">
        <f>H23+I23</f>
        <v>3845</v>
      </c>
      <c r="H23" s="27">
        <v>1771</v>
      </c>
      <c r="I23" s="27">
        <v>2074</v>
      </c>
      <c r="J23" s="87">
        <f t="shared" si="4"/>
        <v>53.477051460361615</v>
      </c>
      <c r="K23" s="87">
        <f t="shared" si="4"/>
        <v>53.536880290205559</v>
      </c>
      <c r="L23" s="87">
        <f t="shared" si="4"/>
        <v>53.426069036579079</v>
      </c>
    </row>
    <row r="24" spans="3:12" x14ac:dyDescent="0.2">
      <c r="C24" s="1" t="s">
        <v>28</v>
      </c>
      <c r="D24" s="33">
        <f>E24+F24</f>
        <v>3782</v>
      </c>
      <c r="E24" s="27">
        <v>1721</v>
      </c>
      <c r="F24" s="27">
        <v>2061</v>
      </c>
      <c r="G24" s="28">
        <f>H24+I24</f>
        <v>2627</v>
      </c>
      <c r="H24" s="27">
        <v>1219</v>
      </c>
      <c r="I24" s="27">
        <v>1408</v>
      </c>
      <c r="J24" s="87">
        <f t="shared" si="4"/>
        <v>69.460602855631933</v>
      </c>
      <c r="K24" s="87">
        <f t="shared" si="4"/>
        <v>70.830912260313767</v>
      </c>
      <c r="L24" s="87">
        <f t="shared" si="4"/>
        <v>68.316351285783611</v>
      </c>
    </row>
    <row r="25" spans="3:12" x14ac:dyDescent="0.2">
      <c r="D25" s="8"/>
    </row>
    <row r="26" spans="3:12" x14ac:dyDescent="0.2">
      <c r="C26" s="1" t="s">
        <v>29</v>
      </c>
      <c r="D26" s="33">
        <f t="shared" ref="D26:D31" si="5">E26+F26</f>
        <v>11800</v>
      </c>
      <c r="E26" s="27">
        <v>5549</v>
      </c>
      <c r="F26" s="27">
        <v>6251</v>
      </c>
      <c r="G26" s="28">
        <f t="shared" ref="G26:G31" si="6">H26+I26</f>
        <v>6071</v>
      </c>
      <c r="H26" s="27">
        <v>2845</v>
      </c>
      <c r="I26" s="27">
        <v>3226</v>
      </c>
      <c r="J26" s="87">
        <f t="shared" ref="J26:L31" si="7">G26/D26*100</f>
        <v>51.449152542372879</v>
      </c>
      <c r="K26" s="87">
        <f t="shared" si="7"/>
        <v>51.270499189043072</v>
      </c>
      <c r="L26" s="87">
        <f t="shared" si="7"/>
        <v>51.607742761158214</v>
      </c>
    </row>
    <row r="27" spans="3:12" x14ac:dyDescent="0.2">
      <c r="C27" s="1" t="s">
        <v>30</v>
      </c>
      <c r="D27" s="33">
        <f t="shared" si="5"/>
        <v>13748</v>
      </c>
      <c r="E27" s="27">
        <v>6435</v>
      </c>
      <c r="F27" s="27">
        <v>7313</v>
      </c>
      <c r="G27" s="28">
        <f t="shared" si="6"/>
        <v>7273</v>
      </c>
      <c r="H27" s="27">
        <v>3367</v>
      </c>
      <c r="I27" s="27">
        <v>3906</v>
      </c>
      <c r="J27" s="87">
        <f t="shared" si="7"/>
        <v>52.902240325865577</v>
      </c>
      <c r="K27" s="87">
        <f t="shared" si="7"/>
        <v>52.323232323232325</v>
      </c>
      <c r="L27" s="87">
        <f t="shared" si="7"/>
        <v>53.411732531108981</v>
      </c>
    </row>
    <row r="28" spans="3:12" x14ac:dyDescent="0.2">
      <c r="C28" s="1" t="s">
        <v>31</v>
      </c>
      <c r="D28" s="33">
        <f t="shared" si="5"/>
        <v>7269</v>
      </c>
      <c r="E28" s="27">
        <v>3404</v>
      </c>
      <c r="F28" s="27">
        <v>3865</v>
      </c>
      <c r="G28" s="28">
        <f t="shared" si="6"/>
        <v>4275</v>
      </c>
      <c r="H28" s="27">
        <v>1971</v>
      </c>
      <c r="I28" s="27">
        <v>2304</v>
      </c>
      <c r="J28" s="87">
        <f t="shared" si="7"/>
        <v>58.811390837804382</v>
      </c>
      <c r="K28" s="87">
        <f t="shared" si="7"/>
        <v>57.902467685076374</v>
      </c>
      <c r="L28" s="87">
        <f t="shared" si="7"/>
        <v>59.611901681759385</v>
      </c>
    </row>
    <row r="29" spans="3:12" x14ac:dyDescent="0.2">
      <c r="C29" s="1" t="s">
        <v>32</v>
      </c>
      <c r="D29" s="33">
        <f t="shared" si="5"/>
        <v>6564</v>
      </c>
      <c r="E29" s="27">
        <v>3040</v>
      </c>
      <c r="F29" s="27">
        <v>3524</v>
      </c>
      <c r="G29" s="28">
        <f t="shared" si="6"/>
        <v>3712</v>
      </c>
      <c r="H29" s="27">
        <v>1731</v>
      </c>
      <c r="I29" s="27">
        <v>1981</v>
      </c>
      <c r="J29" s="87">
        <f t="shared" si="7"/>
        <v>56.550883607556365</v>
      </c>
      <c r="K29" s="87">
        <f t="shared" si="7"/>
        <v>56.940789473684205</v>
      </c>
      <c r="L29" s="87">
        <f t="shared" si="7"/>
        <v>56.214528944381378</v>
      </c>
    </row>
    <row r="30" spans="3:12" x14ac:dyDescent="0.2">
      <c r="C30" s="1" t="s">
        <v>33</v>
      </c>
      <c r="D30" s="33">
        <f t="shared" si="5"/>
        <v>15951</v>
      </c>
      <c r="E30" s="27">
        <v>7608</v>
      </c>
      <c r="F30" s="27">
        <v>8343</v>
      </c>
      <c r="G30" s="28">
        <f t="shared" si="6"/>
        <v>7008</v>
      </c>
      <c r="H30" s="27">
        <v>3351</v>
      </c>
      <c r="I30" s="27">
        <v>3657</v>
      </c>
      <c r="J30" s="87">
        <f t="shared" si="7"/>
        <v>43.934549558021438</v>
      </c>
      <c r="K30" s="87">
        <f t="shared" si="7"/>
        <v>44.045741324921131</v>
      </c>
      <c r="L30" s="87">
        <f t="shared" si="7"/>
        <v>43.833153541891406</v>
      </c>
    </row>
    <row r="31" spans="3:12" x14ac:dyDescent="0.2">
      <c r="C31" s="1" t="s">
        <v>34</v>
      </c>
      <c r="D31" s="33">
        <f t="shared" si="5"/>
        <v>33977</v>
      </c>
      <c r="E31" s="27">
        <v>16353</v>
      </c>
      <c r="F31" s="27">
        <v>17624</v>
      </c>
      <c r="G31" s="28">
        <f t="shared" si="6"/>
        <v>13138</v>
      </c>
      <c r="H31" s="27">
        <v>6223</v>
      </c>
      <c r="I31" s="27">
        <v>6915</v>
      </c>
      <c r="J31" s="87">
        <f t="shared" si="7"/>
        <v>38.667333784619004</v>
      </c>
      <c r="K31" s="87">
        <f t="shared" si="7"/>
        <v>38.054179661224239</v>
      </c>
      <c r="L31" s="87">
        <f t="shared" si="7"/>
        <v>39.23626872446664</v>
      </c>
    </row>
    <row r="32" spans="3:12" x14ac:dyDescent="0.2">
      <c r="D32" s="8"/>
      <c r="J32" s="87"/>
      <c r="K32" s="87"/>
      <c r="L32" s="87"/>
    </row>
    <row r="33" spans="3:12" x14ac:dyDescent="0.2">
      <c r="C33" s="1" t="s">
        <v>35</v>
      </c>
      <c r="D33" s="33">
        <f>E33+F33</f>
        <v>17141</v>
      </c>
      <c r="E33" s="27">
        <v>8045</v>
      </c>
      <c r="F33" s="27">
        <v>9096</v>
      </c>
      <c r="G33" s="28">
        <f>H33+I33</f>
        <v>9809</v>
      </c>
      <c r="H33" s="27">
        <v>4593</v>
      </c>
      <c r="I33" s="27">
        <v>5216</v>
      </c>
      <c r="J33" s="87">
        <f t="shared" ref="J33:L37" si="8">G33/D33*100</f>
        <v>57.225366081325483</v>
      </c>
      <c r="K33" s="87">
        <f t="shared" si="8"/>
        <v>57.091361093847112</v>
      </c>
      <c r="L33" s="87">
        <f t="shared" si="8"/>
        <v>57.343887423043093</v>
      </c>
    </row>
    <row r="34" spans="3:12" x14ac:dyDescent="0.2">
      <c r="C34" s="1" t="s">
        <v>36</v>
      </c>
      <c r="D34" s="33">
        <f>E34+F34</f>
        <v>12820</v>
      </c>
      <c r="E34" s="27">
        <v>6027</v>
      </c>
      <c r="F34" s="27">
        <v>6793</v>
      </c>
      <c r="G34" s="28">
        <f>H34+I34</f>
        <v>6004</v>
      </c>
      <c r="H34" s="27">
        <v>2792</v>
      </c>
      <c r="I34" s="27">
        <v>3212</v>
      </c>
      <c r="J34" s="87">
        <f t="shared" si="8"/>
        <v>46.833073322932918</v>
      </c>
      <c r="K34" s="87">
        <f t="shared" si="8"/>
        <v>46.324871411979423</v>
      </c>
      <c r="L34" s="87">
        <f t="shared" si="8"/>
        <v>47.283968791402913</v>
      </c>
    </row>
    <row r="35" spans="3:12" x14ac:dyDescent="0.2">
      <c r="C35" s="1" t="s">
        <v>37</v>
      </c>
      <c r="D35" s="33">
        <f>E35+F35</f>
        <v>5259</v>
      </c>
      <c r="E35" s="27">
        <v>2473</v>
      </c>
      <c r="F35" s="27">
        <v>2786</v>
      </c>
      <c r="G35" s="28">
        <f>H35+I35</f>
        <v>3214</v>
      </c>
      <c r="H35" s="27">
        <v>1472</v>
      </c>
      <c r="I35" s="27">
        <v>1742</v>
      </c>
      <c r="J35" s="87">
        <f t="shared" si="8"/>
        <v>61.114280281422332</v>
      </c>
      <c r="K35" s="87">
        <f t="shared" si="8"/>
        <v>59.522846744844315</v>
      </c>
      <c r="L35" s="87">
        <f t="shared" si="8"/>
        <v>62.526920315865041</v>
      </c>
    </row>
    <row r="36" spans="3:12" x14ac:dyDescent="0.2">
      <c r="C36" s="1" t="s">
        <v>38</v>
      </c>
      <c r="D36" s="33">
        <f>E36+F36</f>
        <v>4247</v>
      </c>
      <c r="E36" s="27">
        <v>2052</v>
      </c>
      <c r="F36" s="27">
        <v>2195</v>
      </c>
      <c r="G36" s="28">
        <f>H36+I36</f>
        <v>2571</v>
      </c>
      <c r="H36" s="27">
        <v>1196</v>
      </c>
      <c r="I36" s="27">
        <v>1375</v>
      </c>
      <c r="J36" s="87">
        <f t="shared" si="8"/>
        <v>60.536849540852366</v>
      </c>
      <c r="K36" s="87">
        <f t="shared" si="8"/>
        <v>58.284600389863549</v>
      </c>
      <c r="L36" s="87">
        <f t="shared" si="8"/>
        <v>62.642369020501143</v>
      </c>
    </row>
    <row r="37" spans="3:12" x14ac:dyDescent="0.2">
      <c r="C37" s="1" t="s">
        <v>39</v>
      </c>
      <c r="D37" s="33">
        <f>E37+F37</f>
        <v>536</v>
      </c>
      <c r="E37" s="27">
        <v>249</v>
      </c>
      <c r="F37" s="27">
        <v>287</v>
      </c>
      <c r="G37" s="28">
        <f>H37+I37</f>
        <v>463</v>
      </c>
      <c r="H37" s="27">
        <v>217</v>
      </c>
      <c r="I37" s="27">
        <v>246</v>
      </c>
      <c r="J37" s="87">
        <f t="shared" si="8"/>
        <v>86.380597014925371</v>
      </c>
      <c r="K37" s="87">
        <f t="shared" si="8"/>
        <v>87.148594377510037</v>
      </c>
      <c r="L37" s="87">
        <f t="shared" si="8"/>
        <v>85.714285714285708</v>
      </c>
    </row>
    <row r="38" spans="3:12" x14ac:dyDescent="0.2">
      <c r="D38" s="8"/>
      <c r="J38" s="87"/>
      <c r="K38" s="87"/>
      <c r="L38" s="87"/>
    </row>
    <row r="39" spans="3:12" x14ac:dyDescent="0.2">
      <c r="C39" s="1" t="s">
        <v>40</v>
      </c>
      <c r="D39" s="33">
        <f>E39+F39</f>
        <v>12282</v>
      </c>
      <c r="E39" s="27">
        <v>5682</v>
      </c>
      <c r="F39" s="27">
        <v>6600</v>
      </c>
      <c r="G39" s="28">
        <f>H39+I39</f>
        <v>7149</v>
      </c>
      <c r="H39" s="27">
        <v>3275</v>
      </c>
      <c r="I39" s="27">
        <v>3874</v>
      </c>
      <c r="J39" s="87">
        <f t="shared" ref="J39:L43" si="9">G39/D39*100</f>
        <v>58.207132388861751</v>
      </c>
      <c r="K39" s="87">
        <f t="shared" si="9"/>
        <v>57.638155579021465</v>
      </c>
      <c r="L39" s="87">
        <f t="shared" si="9"/>
        <v>58.696969696969688</v>
      </c>
    </row>
    <row r="40" spans="3:12" x14ac:dyDescent="0.2">
      <c r="C40" s="1" t="s">
        <v>41</v>
      </c>
      <c r="D40" s="33">
        <f>E40+F40</f>
        <v>6554</v>
      </c>
      <c r="E40" s="27">
        <v>3089</v>
      </c>
      <c r="F40" s="27">
        <v>3465</v>
      </c>
      <c r="G40" s="28">
        <f>H40+I40</f>
        <v>3998</v>
      </c>
      <c r="H40" s="27">
        <v>1825</v>
      </c>
      <c r="I40" s="27">
        <v>2173</v>
      </c>
      <c r="J40" s="87">
        <f t="shared" si="9"/>
        <v>61.000915471467806</v>
      </c>
      <c r="K40" s="87">
        <f t="shared" si="9"/>
        <v>59.080608611201036</v>
      </c>
      <c r="L40" s="87">
        <f t="shared" si="9"/>
        <v>62.712842712842708</v>
      </c>
    </row>
    <row r="41" spans="3:12" x14ac:dyDescent="0.2">
      <c r="C41" s="1" t="s">
        <v>42</v>
      </c>
      <c r="D41" s="33">
        <f>E41+F41</f>
        <v>10926</v>
      </c>
      <c r="E41" s="27">
        <v>5179</v>
      </c>
      <c r="F41" s="27">
        <v>5747</v>
      </c>
      <c r="G41" s="28">
        <f>H41+I41</f>
        <v>6230</v>
      </c>
      <c r="H41" s="27">
        <v>2959</v>
      </c>
      <c r="I41" s="27">
        <v>3271</v>
      </c>
      <c r="J41" s="87">
        <f t="shared" si="9"/>
        <v>57.019952407102323</v>
      </c>
      <c r="K41" s="87">
        <f t="shared" si="9"/>
        <v>57.134581965630424</v>
      </c>
      <c r="L41" s="87">
        <f t="shared" si="9"/>
        <v>56.91665216634766</v>
      </c>
    </row>
    <row r="42" spans="3:12" x14ac:dyDescent="0.2">
      <c r="C42" s="1" t="s">
        <v>43</v>
      </c>
      <c r="D42" s="33">
        <f>E42+F42</f>
        <v>8087</v>
      </c>
      <c r="E42" s="27">
        <v>3769</v>
      </c>
      <c r="F42" s="27">
        <v>4318</v>
      </c>
      <c r="G42" s="28">
        <f>H42+I42</f>
        <v>5095</v>
      </c>
      <c r="H42" s="27">
        <v>2395</v>
      </c>
      <c r="I42" s="27">
        <v>2700</v>
      </c>
      <c r="J42" s="87">
        <f t="shared" si="9"/>
        <v>63.00234944973414</v>
      </c>
      <c r="K42" s="87">
        <f t="shared" si="9"/>
        <v>63.544706818784825</v>
      </c>
      <c r="L42" s="87">
        <f t="shared" si="9"/>
        <v>62.528948587308939</v>
      </c>
    </row>
    <row r="43" spans="3:12" x14ac:dyDescent="0.2">
      <c r="C43" s="1" t="s">
        <v>44</v>
      </c>
      <c r="D43" s="33">
        <f>E43+F43</f>
        <v>4486</v>
      </c>
      <c r="E43" s="27">
        <v>2074</v>
      </c>
      <c r="F43" s="27">
        <v>2412</v>
      </c>
      <c r="G43" s="28">
        <f>H43+I43</f>
        <v>3575</v>
      </c>
      <c r="H43" s="27">
        <v>1639</v>
      </c>
      <c r="I43" s="27">
        <v>1936</v>
      </c>
      <c r="J43" s="87">
        <f t="shared" si="9"/>
        <v>79.692376281765505</v>
      </c>
      <c r="K43" s="87">
        <f t="shared" si="9"/>
        <v>79.02603664416587</v>
      </c>
      <c r="L43" s="87">
        <f t="shared" si="9"/>
        <v>80.265339966832499</v>
      </c>
    </row>
    <row r="44" spans="3:12" x14ac:dyDescent="0.2">
      <c r="D44" s="8"/>
      <c r="J44" s="87"/>
      <c r="K44" s="87"/>
      <c r="L44" s="87"/>
    </row>
    <row r="45" spans="3:12" x14ac:dyDescent="0.2">
      <c r="C45" s="1" t="s">
        <v>45</v>
      </c>
      <c r="D45" s="33">
        <f t="shared" ref="D45:D54" si="10">E45+F45</f>
        <v>7047</v>
      </c>
      <c r="E45" s="27">
        <v>3184</v>
      </c>
      <c r="F45" s="27">
        <v>3863</v>
      </c>
      <c r="G45" s="28">
        <f t="shared" ref="G45:G54" si="11">H45+I45</f>
        <v>4645</v>
      </c>
      <c r="H45" s="27">
        <v>2051</v>
      </c>
      <c r="I45" s="27">
        <v>2594</v>
      </c>
      <c r="J45" s="87">
        <f t="shared" ref="J45:L54" si="12">G45/D45*100</f>
        <v>65.914573577408831</v>
      </c>
      <c r="K45" s="87">
        <f t="shared" si="12"/>
        <v>64.415829145728637</v>
      </c>
      <c r="L45" s="87">
        <f t="shared" si="12"/>
        <v>67.149883510225223</v>
      </c>
    </row>
    <row r="46" spans="3:12" x14ac:dyDescent="0.2">
      <c r="C46" s="1" t="s">
        <v>46</v>
      </c>
      <c r="D46" s="33">
        <f t="shared" si="10"/>
        <v>5751</v>
      </c>
      <c r="E46" s="27">
        <v>2685</v>
      </c>
      <c r="F46" s="27">
        <v>3066</v>
      </c>
      <c r="G46" s="28">
        <f t="shared" si="11"/>
        <v>4155</v>
      </c>
      <c r="H46" s="27">
        <v>1948</v>
      </c>
      <c r="I46" s="27">
        <v>2207</v>
      </c>
      <c r="J46" s="87">
        <f t="shared" si="12"/>
        <v>72.248304642670831</v>
      </c>
      <c r="K46" s="87">
        <f t="shared" si="12"/>
        <v>72.551210428305396</v>
      </c>
      <c r="L46" s="87">
        <f t="shared" si="12"/>
        <v>71.983039791258975</v>
      </c>
    </row>
    <row r="47" spans="3:12" x14ac:dyDescent="0.2">
      <c r="C47" s="1" t="s">
        <v>47</v>
      </c>
      <c r="D47" s="33">
        <f t="shared" si="10"/>
        <v>6384</v>
      </c>
      <c r="E47" s="27">
        <v>3010</v>
      </c>
      <c r="F47" s="27">
        <v>3374</v>
      </c>
      <c r="G47" s="28">
        <f t="shared" si="11"/>
        <v>4514</v>
      </c>
      <c r="H47" s="27">
        <v>2038</v>
      </c>
      <c r="I47" s="27">
        <v>2476</v>
      </c>
      <c r="J47" s="87">
        <f t="shared" si="12"/>
        <v>70.708020050125313</v>
      </c>
      <c r="K47" s="87">
        <f t="shared" si="12"/>
        <v>67.707641196013284</v>
      </c>
      <c r="L47" s="87">
        <f t="shared" si="12"/>
        <v>73.384706579727322</v>
      </c>
    </row>
    <row r="48" spans="3:12" x14ac:dyDescent="0.2">
      <c r="C48" s="1" t="s">
        <v>48</v>
      </c>
      <c r="D48" s="33">
        <f t="shared" si="10"/>
        <v>5289</v>
      </c>
      <c r="E48" s="27">
        <v>2457</v>
      </c>
      <c r="F48" s="27">
        <v>2832</v>
      </c>
      <c r="G48" s="28">
        <f t="shared" si="11"/>
        <v>4126</v>
      </c>
      <c r="H48" s="27">
        <v>1917</v>
      </c>
      <c r="I48" s="27">
        <v>2209</v>
      </c>
      <c r="J48" s="87">
        <f t="shared" si="12"/>
        <v>78.010966156173183</v>
      </c>
      <c r="K48" s="87">
        <f t="shared" si="12"/>
        <v>78.021978021978029</v>
      </c>
      <c r="L48" s="87">
        <f t="shared" si="12"/>
        <v>78.001412429378533</v>
      </c>
    </row>
    <row r="49" spans="3:12" x14ac:dyDescent="0.2">
      <c r="C49" s="1" t="s">
        <v>49</v>
      </c>
      <c r="D49" s="33">
        <f t="shared" si="10"/>
        <v>2077</v>
      </c>
      <c r="E49" s="27">
        <v>956</v>
      </c>
      <c r="F49" s="27">
        <v>1121</v>
      </c>
      <c r="G49" s="28">
        <f t="shared" si="11"/>
        <v>1686</v>
      </c>
      <c r="H49" s="27">
        <v>773</v>
      </c>
      <c r="I49" s="27">
        <v>913</v>
      </c>
      <c r="J49" s="87">
        <f t="shared" si="12"/>
        <v>81.174771304766494</v>
      </c>
      <c r="K49" s="87">
        <f t="shared" si="12"/>
        <v>80.857740585774067</v>
      </c>
      <c r="L49" s="87">
        <f t="shared" si="12"/>
        <v>81.445138269402321</v>
      </c>
    </row>
    <row r="50" spans="3:12" x14ac:dyDescent="0.2">
      <c r="C50" s="1" t="s">
        <v>50</v>
      </c>
      <c r="D50" s="33">
        <f t="shared" si="10"/>
        <v>1963</v>
      </c>
      <c r="E50" s="27">
        <v>924</v>
      </c>
      <c r="F50" s="27">
        <v>1039</v>
      </c>
      <c r="G50" s="28">
        <f t="shared" si="11"/>
        <v>1608</v>
      </c>
      <c r="H50" s="27">
        <v>754</v>
      </c>
      <c r="I50" s="27">
        <v>854</v>
      </c>
      <c r="J50" s="87">
        <f t="shared" si="12"/>
        <v>81.915435557819663</v>
      </c>
      <c r="K50" s="87">
        <f t="shared" si="12"/>
        <v>81.601731601731601</v>
      </c>
      <c r="L50" s="87">
        <f t="shared" si="12"/>
        <v>82.194417709335895</v>
      </c>
    </row>
    <row r="51" spans="3:12" x14ac:dyDescent="0.2">
      <c r="C51" s="1" t="s">
        <v>51</v>
      </c>
      <c r="D51" s="33">
        <f t="shared" si="10"/>
        <v>3748</v>
      </c>
      <c r="E51" s="27">
        <v>1793</v>
      </c>
      <c r="F51" s="27">
        <v>1955</v>
      </c>
      <c r="G51" s="28">
        <f t="shared" si="11"/>
        <v>3138</v>
      </c>
      <c r="H51" s="27">
        <v>1483</v>
      </c>
      <c r="I51" s="27">
        <v>1655</v>
      </c>
      <c r="J51" s="87">
        <f t="shared" si="12"/>
        <v>83.72465314834578</v>
      </c>
      <c r="K51" s="87">
        <f t="shared" si="12"/>
        <v>82.710540992749586</v>
      </c>
      <c r="L51" s="87">
        <f t="shared" si="12"/>
        <v>84.654731457800509</v>
      </c>
    </row>
    <row r="52" spans="3:12" x14ac:dyDescent="0.2">
      <c r="C52" s="1" t="s">
        <v>52</v>
      </c>
      <c r="D52" s="33">
        <f t="shared" si="10"/>
        <v>5205</v>
      </c>
      <c r="E52" s="27">
        <v>2440</v>
      </c>
      <c r="F52" s="27">
        <v>2765</v>
      </c>
      <c r="G52" s="28">
        <f t="shared" si="11"/>
        <v>3718</v>
      </c>
      <c r="H52" s="27">
        <v>1749</v>
      </c>
      <c r="I52" s="27">
        <v>1969</v>
      </c>
      <c r="J52" s="87">
        <f t="shared" si="12"/>
        <v>71.431316042267042</v>
      </c>
      <c r="K52" s="87">
        <f t="shared" si="12"/>
        <v>71.680327868852459</v>
      </c>
      <c r="L52" s="87">
        <f t="shared" si="12"/>
        <v>71.211573236889691</v>
      </c>
    </row>
    <row r="53" spans="3:12" x14ac:dyDescent="0.2">
      <c r="C53" s="1" t="s">
        <v>53</v>
      </c>
      <c r="D53" s="33">
        <f t="shared" si="10"/>
        <v>6417</v>
      </c>
      <c r="E53" s="27">
        <v>3030</v>
      </c>
      <c r="F53" s="27">
        <v>3387</v>
      </c>
      <c r="G53" s="28">
        <f t="shared" si="11"/>
        <v>4219</v>
      </c>
      <c r="H53" s="27">
        <v>1962</v>
      </c>
      <c r="I53" s="27">
        <v>2257</v>
      </c>
      <c r="J53" s="87">
        <f t="shared" si="12"/>
        <v>65.747233909926763</v>
      </c>
      <c r="K53" s="87">
        <f t="shared" si="12"/>
        <v>64.752475247524757</v>
      </c>
      <c r="L53" s="87">
        <f t="shared" si="12"/>
        <v>66.637142013581339</v>
      </c>
    </row>
    <row r="54" spans="3:12" x14ac:dyDescent="0.2">
      <c r="C54" s="1" t="s">
        <v>54</v>
      </c>
      <c r="D54" s="33">
        <f t="shared" si="10"/>
        <v>7962</v>
      </c>
      <c r="E54" s="27">
        <v>3728</v>
      </c>
      <c r="F54" s="27">
        <v>4234</v>
      </c>
      <c r="G54" s="28">
        <f t="shared" si="11"/>
        <v>5718</v>
      </c>
      <c r="H54" s="27">
        <v>2676</v>
      </c>
      <c r="I54" s="27">
        <v>3042</v>
      </c>
      <c r="J54" s="87">
        <f t="shared" si="12"/>
        <v>71.816126601356444</v>
      </c>
      <c r="K54" s="87">
        <f t="shared" si="12"/>
        <v>71.781115879828334</v>
      </c>
      <c r="L54" s="87">
        <f t="shared" si="12"/>
        <v>71.846953235710913</v>
      </c>
    </row>
    <row r="55" spans="3:12" x14ac:dyDescent="0.2">
      <c r="D55" s="8"/>
      <c r="J55" s="87"/>
      <c r="K55" s="87"/>
      <c r="L55" s="87"/>
    </row>
    <row r="56" spans="3:12" x14ac:dyDescent="0.2">
      <c r="C56" s="1" t="s">
        <v>55</v>
      </c>
      <c r="D56" s="33">
        <f t="shared" ref="D56:D62" si="13">E56+F56</f>
        <v>16006</v>
      </c>
      <c r="E56" s="27">
        <v>7320</v>
      </c>
      <c r="F56" s="27">
        <v>8686</v>
      </c>
      <c r="G56" s="28">
        <f t="shared" ref="G56:G62" si="14">H56+I56</f>
        <v>8208</v>
      </c>
      <c r="H56" s="27">
        <v>3682</v>
      </c>
      <c r="I56" s="27">
        <v>4526</v>
      </c>
      <c r="J56" s="87">
        <f t="shared" ref="J56:L62" si="15">G56/D56*100</f>
        <v>51.280769711358246</v>
      </c>
      <c r="K56" s="87">
        <f t="shared" si="15"/>
        <v>50.300546448087438</v>
      </c>
      <c r="L56" s="87">
        <f t="shared" si="15"/>
        <v>52.106838590835821</v>
      </c>
    </row>
    <row r="57" spans="3:12" x14ac:dyDescent="0.2">
      <c r="C57" s="1" t="s">
        <v>56</v>
      </c>
      <c r="D57" s="33">
        <f t="shared" si="13"/>
        <v>3361</v>
      </c>
      <c r="E57" s="27">
        <v>1606</v>
      </c>
      <c r="F57" s="27">
        <v>1755</v>
      </c>
      <c r="G57" s="28">
        <f t="shared" si="14"/>
        <v>2325</v>
      </c>
      <c r="H57" s="27">
        <v>1089</v>
      </c>
      <c r="I57" s="27">
        <v>1236</v>
      </c>
      <c r="J57" s="87">
        <f t="shared" si="15"/>
        <v>69.175840523653676</v>
      </c>
      <c r="K57" s="87">
        <f t="shared" si="15"/>
        <v>67.808219178082197</v>
      </c>
      <c r="L57" s="87">
        <f t="shared" si="15"/>
        <v>70.427350427350433</v>
      </c>
    </row>
    <row r="58" spans="3:12" x14ac:dyDescent="0.2">
      <c r="C58" s="1" t="s">
        <v>57</v>
      </c>
      <c r="D58" s="33">
        <f t="shared" si="13"/>
        <v>2688</v>
      </c>
      <c r="E58" s="27">
        <v>1298</v>
      </c>
      <c r="F58" s="27">
        <v>1390</v>
      </c>
      <c r="G58" s="28">
        <f t="shared" si="14"/>
        <v>1935</v>
      </c>
      <c r="H58" s="27">
        <v>893</v>
      </c>
      <c r="I58" s="27">
        <v>1042</v>
      </c>
      <c r="J58" s="87">
        <f t="shared" si="15"/>
        <v>71.986607142857139</v>
      </c>
      <c r="K58" s="87">
        <f t="shared" si="15"/>
        <v>68.79815100154083</v>
      </c>
      <c r="L58" s="87">
        <f t="shared" si="15"/>
        <v>74.964028776978424</v>
      </c>
    </row>
    <row r="59" spans="3:12" x14ac:dyDescent="0.2">
      <c r="C59" s="1" t="s">
        <v>58</v>
      </c>
      <c r="D59" s="33">
        <f t="shared" si="13"/>
        <v>11027</v>
      </c>
      <c r="E59" s="27">
        <v>5241</v>
      </c>
      <c r="F59" s="27">
        <v>5786</v>
      </c>
      <c r="G59" s="28">
        <f t="shared" si="14"/>
        <v>5554</v>
      </c>
      <c r="H59" s="27">
        <v>2601</v>
      </c>
      <c r="I59" s="27">
        <v>2953</v>
      </c>
      <c r="J59" s="87">
        <f t="shared" si="15"/>
        <v>50.367280311961551</v>
      </c>
      <c r="K59" s="87">
        <f t="shared" si="15"/>
        <v>49.627933600457929</v>
      </c>
      <c r="L59" s="87">
        <f t="shared" si="15"/>
        <v>51.036985827860349</v>
      </c>
    </row>
    <row r="60" spans="3:12" x14ac:dyDescent="0.2">
      <c r="C60" s="1" t="s">
        <v>59</v>
      </c>
      <c r="D60" s="33">
        <f t="shared" si="13"/>
        <v>4326</v>
      </c>
      <c r="E60" s="27">
        <v>2007</v>
      </c>
      <c r="F60" s="27">
        <v>2319</v>
      </c>
      <c r="G60" s="28">
        <f t="shared" si="14"/>
        <v>2683</v>
      </c>
      <c r="H60" s="27">
        <v>1193</v>
      </c>
      <c r="I60" s="27">
        <v>1490</v>
      </c>
      <c r="J60" s="87">
        <f t="shared" si="15"/>
        <v>62.020342117429493</v>
      </c>
      <c r="K60" s="87">
        <f t="shared" si="15"/>
        <v>59.44195316392625</v>
      </c>
      <c r="L60" s="87">
        <f t="shared" si="15"/>
        <v>64.251832686502809</v>
      </c>
    </row>
    <row r="61" spans="3:12" x14ac:dyDescent="0.2">
      <c r="C61" s="1" t="s">
        <v>60</v>
      </c>
      <c r="D61" s="33">
        <f t="shared" si="13"/>
        <v>5086</v>
      </c>
      <c r="E61" s="27">
        <v>2323</v>
      </c>
      <c r="F61" s="27">
        <v>2763</v>
      </c>
      <c r="G61" s="28">
        <f t="shared" si="14"/>
        <v>3392</v>
      </c>
      <c r="H61" s="27">
        <v>1469</v>
      </c>
      <c r="I61" s="27">
        <v>1923</v>
      </c>
      <c r="J61" s="87">
        <f t="shared" si="15"/>
        <v>66.692882422335813</v>
      </c>
      <c r="K61" s="87">
        <f t="shared" si="15"/>
        <v>63.237193284545846</v>
      </c>
      <c r="L61" s="87">
        <f t="shared" si="15"/>
        <v>69.598262757871879</v>
      </c>
    </row>
    <row r="62" spans="3:12" x14ac:dyDescent="0.2">
      <c r="C62" s="1" t="s">
        <v>61</v>
      </c>
      <c r="D62" s="33">
        <f t="shared" si="13"/>
        <v>13087</v>
      </c>
      <c r="E62" s="27">
        <v>5998</v>
      </c>
      <c r="F62" s="27">
        <v>7089</v>
      </c>
      <c r="G62" s="28">
        <f t="shared" si="14"/>
        <v>7483</v>
      </c>
      <c r="H62" s="27">
        <v>3381</v>
      </c>
      <c r="I62" s="27">
        <v>4102</v>
      </c>
      <c r="J62" s="87">
        <f t="shared" si="15"/>
        <v>57.178879804386028</v>
      </c>
      <c r="K62" s="87">
        <f t="shared" si="15"/>
        <v>56.368789596532174</v>
      </c>
      <c r="L62" s="87">
        <f t="shared" si="15"/>
        <v>57.864296797855829</v>
      </c>
    </row>
    <row r="63" spans="3:12" x14ac:dyDescent="0.2">
      <c r="D63" s="8"/>
      <c r="J63" s="87"/>
      <c r="K63" s="87"/>
      <c r="L63" s="87"/>
    </row>
    <row r="64" spans="3:12" x14ac:dyDescent="0.2">
      <c r="C64" s="1" t="s">
        <v>62</v>
      </c>
      <c r="D64" s="33">
        <f t="shared" ref="D64:D70" si="16">E64+F64</f>
        <v>16517</v>
      </c>
      <c r="E64" s="27">
        <v>7590</v>
      </c>
      <c r="F64" s="27">
        <v>8927</v>
      </c>
      <c r="G64" s="28">
        <f t="shared" ref="G64:G70" si="17">H64+I64</f>
        <v>9323</v>
      </c>
      <c r="H64" s="27">
        <v>4145</v>
      </c>
      <c r="I64" s="27">
        <v>5178</v>
      </c>
      <c r="J64" s="87">
        <f t="shared" ref="J64:L70" si="18">G64/D64*100</f>
        <v>56.444874977296124</v>
      </c>
      <c r="K64" s="87">
        <f t="shared" si="18"/>
        <v>54.611330698287219</v>
      </c>
      <c r="L64" s="87">
        <f t="shared" si="18"/>
        <v>58.003808670325974</v>
      </c>
    </row>
    <row r="65" spans="2:12" x14ac:dyDescent="0.2">
      <c r="C65" s="1" t="s">
        <v>144</v>
      </c>
      <c r="D65" s="33">
        <f t="shared" si="16"/>
        <v>3292</v>
      </c>
      <c r="E65" s="27">
        <v>1451</v>
      </c>
      <c r="F65" s="27">
        <v>1841</v>
      </c>
      <c r="G65" s="28">
        <f t="shared" si="17"/>
        <v>2166</v>
      </c>
      <c r="H65" s="27">
        <v>892</v>
      </c>
      <c r="I65" s="27">
        <v>1274</v>
      </c>
      <c r="J65" s="87">
        <f t="shared" si="18"/>
        <v>65.795868772782512</v>
      </c>
      <c r="K65" s="87">
        <f t="shared" si="18"/>
        <v>61.474844934527916</v>
      </c>
      <c r="L65" s="87">
        <f t="shared" si="18"/>
        <v>69.201520912547537</v>
      </c>
    </row>
    <row r="66" spans="2:12" x14ac:dyDescent="0.2">
      <c r="C66" s="1" t="s">
        <v>64</v>
      </c>
      <c r="D66" s="33">
        <f t="shared" si="16"/>
        <v>5019</v>
      </c>
      <c r="E66" s="27">
        <v>2243</v>
      </c>
      <c r="F66" s="27">
        <v>2776</v>
      </c>
      <c r="G66" s="28">
        <f t="shared" si="17"/>
        <v>3005</v>
      </c>
      <c r="H66" s="27">
        <v>1312</v>
      </c>
      <c r="I66" s="27">
        <v>1693</v>
      </c>
      <c r="J66" s="87">
        <f t="shared" si="18"/>
        <v>59.87248455867703</v>
      </c>
      <c r="K66" s="87">
        <f t="shared" si="18"/>
        <v>58.493089612126617</v>
      </c>
      <c r="L66" s="87">
        <f t="shared" si="18"/>
        <v>60.987031700288185</v>
      </c>
    </row>
    <row r="67" spans="2:12" x14ac:dyDescent="0.2">
      <c r="C67" s="1" t="s">
        <v>65</v>
      </c>
      <c r="D67" s="33">
        <f t="shared" si="16"/>
        <v>3473</v>
      </c>
      <c r="E67" s="27">
        <v>1565</v>
      </c>
      <c r="F67" s="27">
        <v>1908</v>
      </c>
      <c r="G67" s="28">
        <f t="shared" si="17"/>
        <v>2632</v>
      </c>
      <c r="H67" s="27">
        <v>1177</v>
      </c>
      <c r="I67" s="27">
        <v>1455</v>
      </c>
      <c r="J67" s="87">
        <f t="shared" si="18"/>
        <v>75.784624244169308</v>
      </c>
      <c r="K67" s="87">
        <f t="shared" si="18"/>
        <v>75.207667731629385</v>
      </c>
      <c r="L67" s="87">
        <f t="shared" si="18"/>
        <v>76.257861635220124</v>
      </c>
    </row>
    <row r="68" spans="2:12" x14ac:dyDescent="0.2">
      <c r="C68" s="1" t="s">
        <v>66</v>
      </c>
      <c r="D68" s="33">
        <f t="shared" si="16"/>
        <v>1811</v>
      </c>
      <c r="E68" s="27">
        <v>858</v>
      </c>
      <c r="F68" s="27">
        <v>953</v>
      </c>
      <c r="G68" s="28">
        <f t="shared" si="17"/>
        <v>1466</v>
      </c>
      <c r="H68" s="27">
        <v>700</v>
      </c>
      <c r="I68" s="27">
        <v>766</v>
      </c>
      <c r="J68" s="87">
        <f t="shared" si="18"/>
        <v>80.949751518498076</v>
      </c>
      <c r="K68" s="87">
        <f t="shared" si="18"/>
        <v>81.585081585081582</v>
      </c>
      <c r="L68" s="87">
        <f t="shared" si="18"/>
        <v>80.377754459601263</v>
      </c>
    </row>
    <row r="69" spans="2:12" x14ac:dyDescent="0.2">
      <c r="C69" s="1" t="s">
        <v>67</v>
      </c>
      <c r="D69" s="33">
        <f t="shared" si="16"/>
        <v>3473</v>
      </c>
      <c r="E69" s="27">
        <v>1606</v>
      </c>
      <c r="F69" s="27">
        <v>1867</v>
      </c>
      <c r="G69" s="28">
        <f t="shared" si="17"/>
        <v>2545</v>
      </c>
      <c r="H69" s="27">
        <v>1162</v>
      </c>
      <c r="I69" s="27">
        <v>1383</v>
      </c>
      <c r="J69" s="87">
        <f t="shared" si="18"/>
        <v>73.279585372876483</v>
      </c>
      <c r="K69" s="87">
        <f t="shared" si="18"/>
        <v>72.353673723536744</v>
      </c>
      <c r="L69" s="87">
        <f t="shared" si="18"/>
        <v>74.076057846813072</v>
      </c>
    </row>
    <row r="70" spans="2:12" x14ac:dyDescent="0.2">
      <c r="C70" s="1" t="s">
        <v>68</v>
      </c>
      <c r="D70" s="33">
        <f t="shared" si="16"/>
        <v>535</v>
      </c>
      <c r="E70" s="27">
        <v>239</v>
      </c>
      <c r="F70" s="27">
        <v>296</v>
      </c>
      <c r="G70" s="28">
        <f t="shared" si="17"/>
        <v>457</v>
      </c>
      <c r="H70" s="27">
        <v>204</v>
      </c>
      <c r="I70" s="27">
        <v>253</v>
      </c>
      <c r="J70" s="87">
        <f t="shared" si="18"/>
        <v>85.420560747663558</v>
      </c>
      <c r="K70" s="87">
        <f t="shared" si="18"/>
        <v>85.355648535564853</v>
      </c>
      <c r="L70" s="87">
        <f t="shared" si="18"/>
        <v>85.472972972972968</v>
      </c>
    </row>
    <row r="71" spans="2:12" ht="18" thickBot="1" x14ac:dyDescent="0.25">
      <c r="B71" s="5"/>
      <c r="C71" s="5"/>
      <c r="D71" s="85"/>
      <c r="E71" s="49"/>
      <c r="F71" s="49"/>
      <c r="G71" s="49"/>
      <c r="H71" s="49"/>
      <c r="I71" s="49"/>
      <c r="J71" s="49"/>
      <c r="K71" s="49"/>
      <c r="L71" s="49"/>
    </row>
    <row r="72" spans="2:12" x14ac:dyDescent="0.2">
      <c r="D72" s="1" t="s">
        <v>69</v>
      </c>
      <c r="E72" s="4"/>
      <c r="F72" s="4"/>
      <c r="G72" s="4"/>
      <c r="H72" s="4"/>
      <c r="I72" s="4"/>
      <c r="J72" s="4"/>
      <c r="K72" s="4"/>
      <c r="L72" s="4"/>
    </row>
  </sheetData>
  <phoneticPr fontId="2"/>
  <pageMargins left="0.34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125" style="2"/>
    <col min="7" max="7" width="14.625" style="2" customWidth="1"/>
    <col min="8" max="9" width="12.125" style="2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125" style="2"/>
    <col min="263" max="263" width="14.625" style="2" customWidth="1"/>
    <col min="264" max="265" width="12.125" style="2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125" style="2"/>
    <col min="519" max="519" width="14.625" style="2" customWidth="1"/>
    <col min="520" max="521" width="12.125" style="2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125" style="2"/>
    <col min="775" max="775" width="14.625" style="2" customWidth="1"/>
    <col min="776" max="777" width="12.125" style="2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125" style="2"/>
    <col min="1031" max="1031" width="14.625" style="2" customWidth="1"/>
    <col min="1032" max="1033" width="12.125" style="2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125" style="2"/>
    <col min="1287" max="1287" width="14.625" style="2" customWidth="1"/>
    <col min="1288" max="1289" width="12.125" style="2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125" style="2"/>
    <col min="1543" max="1543" width="14.625" style="2" customWidth="1"/>
    <col min="1544" max="1545" width="12.125" style="2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125" style="2"/>
    <col min="1799" max="1799" width="14.625" style="2" customWidth="1"/>
    <col min="1800" max="1801" width="12.125" style="2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125" style="2"/>
    <col min="2055" max="2055" width="14.625" style="2" customWidth="1"/>
    <col min="2056" max="2057" width="12.125" style="2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125" style="2"/>
    <col min="2311" max="2311" width="14.625" style="2" customWidth="1"/>
    <col min="2312" max="2313" width="12.125" style="2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125" style="2"/>
    <col min="2567" max="2567" width="14.625" style="2" customWidth="1"/>
    <col min="2568" max="2569" width="12.125" style="2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125" style="2"/>
    <col min="2823" max="2823" width="14.625" style="2" customWidth="1"/>
    <col min="2824" max="2825" width="12.125" style="2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125" style="2"/>
    <col min="3079" max="3079" width="14.625" style="2" customWidth="1"/>
    <col min="3080" max="3081" width="12.125" style="2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125" style="2"/>
    <col min="3335" max="3335" width="14.625" style="2" customWidth="1"/>
    <col min="3336" max="3337" width="12.125" style="2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125" style="2"/>
    <col min="3591" max="3591" width="14.625" style="2" customWidth="1"/>
    <col min="3592" max="3593" width="12.125" style="2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125" style="2"/>
    <col min="3847" max="3847" width="14.625" style="2" customWidth="1"/>
    <col min="3848" max="3849" width="12.125" style="2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125" style="2"/>
    <col min="4103" max="4103" width="14.625" style="2" customWidth="1"/>
    <col min="4104" max="4105" width="12.125" style="2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125" style="2"/>
    <col min="4359" max="4359" width="14.625" style="2" customWidth="1"/>
    <col min="4360" max="4361" width="12.125" style="2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125" style="2"/>
    <col min="4615" max="4615" width="14.625" style="2" customWidth="1"/>
    <col min="4616" max="4617" width="12.125" style="2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125" style="2"/>
    <col min="4871" max="4871" width="14.625" style="2" customWidth="1"/>
    <col min="4872" max="4873" width="12.125" style="2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125" style="2"/>
    <col min="5127" max="5127" width="14.625" style="2" customWidth="1"/>
    <col min="5128" max="5129" width="12.125" style="2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125" style="2"/>
    <col min="5383" max="5383" width="14.625" style="2" customWidth="1"/>
    <col min="5384" max="5385" width="12.125" style="2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125" style="2"/>
    <col min="5639" max="5639" width="14.625" style="2" customWidth="1"/>
    <col min="5640" max="5641" width="12.125" style="2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125" style="2"/>
    <col min="5895" max="5895" width="14.625" style="2" customWidth="1"/>
    <col min="5896" max="5897" width="12.125" style="2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125" style="2"/>
    <col min="6151" max="6151" width="14.625" style="2" customWidth="1"/>
    <col min="6152" max="6153" width="12.125" style="2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125" style="2"/>
    <col min="6407" max="6407" width="14.625" style="2" customWidth="1"/>
    <col min="6408" max="6409" width="12.125" style="2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125" style="2"/>
    <col min="6663" max="6663" width="14.625" style="2" customWidth="1"/>
    <col min="6664" max="6665" width="12.125" style="2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125" style="2"/>
    <col min="6919" max="6919" width="14.625" style="2" customWidth="1"/>
    <col min="6920" max="6921" width="12.125" style="2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125" style="2"/>
    <col min="7175" max="7175" width="14.625" style="2" customWidth="1"/>
    <col min="7176" max="7177" width="12.125" style="2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125" style="2"/>
    <col min="7431" max="7431" width="14.625" style="2" customWidth="1"/>
    <col min="7432" max="7433" width="12.125" style="2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125" style="2"/>
    <col min="7687" max="7687" width="14.625" style="2" customWidth="1"/>
    <col min="7688" max="7689" width="12.125" style="2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125" style="2"/>
    <col min="7943" max="7943" width="14.625" style="2" customWidth="1"/>
    <col min="7944" max="7945" width="12.125" style="2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125" style="2"/>
    <col min="8199" max="8199" width="14.625" style="2" customWidth="1"/>
    <col min="8200" max="8201" width="12.125" style="2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125" style="2"/>
    <col min="8455" max="8455" width="14.625" style="2" customWidth="1"/>
    <col min="8456" max="8457" width="12.125" style="2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125" style="2"/>
    <col min="8711" max="8711" width="14.625" style="2" customWidth="1"/>
    <col min="8712" max="8713" width="12.125" style="2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125" style="2"/>
    <col min="8967" max="8967" width="14.625" style="2" customWidth="1"/>
    <col min="8968" max="8969" width="12.125" style="2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125" style="2"/>
    <col min="9223" max="9223" width="14.625" style="2" customWidth="1"/>
    <col min="9224" max="9225" width="12.125" style="2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125" style="2"/>
    <col min="9479" max="9479" width="14.625" style="2" customWidth="1"/>
    <col min="9480" max="9481" width="12.125" style="2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125" style="2"/>
    <col min="9735" max="9735" width="14.625" style="2" customWidth="1"/>
    <col min="9736" max="9737" width="12.125" style="2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125" style="2"/>
    <col min="9991" max="9991" width="14.625" style="2" customWidth="1"/>
    <col min="9992" max="9993" width="12.125" style="2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125" style="2"/>
    <col min="10247" max="10247" width="14.625" style="2" customWidth="1"/>
    <col min="10248" max="10249" width="12.125" style="2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125" style="2"/>
    <col min="10503" max="10503" width="14.625" style="2" customWidth="1"/>
    <col min="10504" max="10505" width="12.125" style="2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125" style="2"/>
    <col min="10759" max="10759" width="14.625" style="2" customWidth="1"/>
    <col min="10760" max="10761" width="12.125" style="2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125" style="2"/>
    <col min="11015" max="11015" width="14.625" style="2" customWidth="1"/>
    <col min="11016" max="11017" width="12.125" style="2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125" style="2"/>
    <col min="11271" max="11271" width="14.625" style="2" customWidth="1"/>
    <col min="11272" max="11273" width="12.125" style="2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125" style="2"/>
    <col min="11527" max="11527" width="14.625" style="2" customWidth="1"/>
    <col min="11528" max="11529" width="12.125" style="2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125" style="2"/>
    <col min="11783" max="11783" width="14.625" style="2" customWidth="1"/>
    <col min="11784" max="11785" width="12.125" style="2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125" style="2"/>
    <col min="12039" max="12039" width="14.625" style="2" customWidth="1"/>
    <col min="12040" max="12041" width="12.125" style="2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125" style="2"/>
    <col min="12295" max="12295" width="14.625" style="2" customWidth="1"/>
    <col min="12296" max="12297" width="12.125" style="2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125" style="2"/>
    <col min="12551" max="12551" width="14.625" style="2" customWidth="1"/>
    <col min="12552" max="12553" width="12.125" style="2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125" style="2"/>
    <col min="12807" max="12807" width="14.625" style="2" customWidth="1"/>
    <col min="12808" max="12809" width="12.125" style="2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125" style="2"/>
    <col min="13063" max="13063" width="14.625" style="2" customWidth="1"/>
    <col min="13064" max="13065" width="12.125" style="2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125" style="2"/>
    <col min="13319" max="13319" width="14.625" style="2" customWidth="1"/>
    <col min="13320" max="13321" width="12.125" style="2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125" style="2"/>
    <col min="13575" max="13575" width="14.625" style="2" customWidth="1"/>
    <col min="13576" max="13577" width="12.125" style="2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125" style="2"/>
    <col min="13831" max="13831" width="14.625" style="2" customWidth="1"/>
    <col min="13832" max="13833" width="12.125" style="2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125" style="2"/>
    <col min="14087" max="14087" width="14.625" style="2" customWidth="1"/>
    <col min="14088" max="14089" width="12.125" style="2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125" style="2"/>
    <col min="14343" max="14343" width="14.625" style="2" customWidth="1"/>
    <col min="14344" max="14345" width="12.125" style="2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125" style="2"/>
    <col min="14599" max="14599" width="14.625" style="2" customWidth="1"/>
    <col min="14600" max="14601" width="12.125" style="2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125" style="2"/>
    <col min="14855" max="14855" width="14.625" style="2" customWidth="1"/>
    <col min="14856" max="14857" width="12.125" style="2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125" style="2"/>
    <col min="15111" max="15111" width="14.625" style="2" customWidth="1"/>
    <col min="15112" max="15113" width="12.125" style="2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125" style="2"/>
    <col min="15367" max="15367" width="14.625" style="2" customWidth="1"/>
    <col min="15368" max="15369" width="12.125" style="2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125" style="2"/>
    <col min="15623" max="15623" width="14.625" style="2" customWidth="1"/>
    <col min="15624" max="15625" width="12.125" style="2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125" style="2"/>
    <col min="15879" max="15879" width="14.625" style="2" customWidth="1"/>
    <col min="15880" max="15881" width="12.125" style="2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125" style="2"/>
    <col min="16135" max="16135" width="14.625" style="2" customWidth="1"/>
    <col min="16136" max="16137" width="12.125" style="2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4"/>
      <c r="E5" s="4"/>
      <c r="F5" s="4"/>
      <c r="G5" s="4"/>
      <c r="L5" s="4"/>
    </row>
    <row r="6" spans="1:12" x14ac:dyDescent="0.2">
      <c r="E6" s="3" t="s">
        <v>175</v>
      </c>
      <c r="F6" s="4"/>
      <c r="G6" s="4"/>
    </row>
    <row r="7" spans="1:12" x14ac:dyDescent="0.2">
      <c r="D7" s="3" t="s">
        <v>178</v>
      </c>
    </row>
    <row r="8" spans="1:12" ht="18" thickBot="1" x14ac:dyDescent="0.25">
      <c r="B8" s="5"/>
      <c r="C8" s="5"/>
      <c r="D8" s="5"/>
      <c r="E8" s="5"/>
      <c r="F8" s="6" t="s">
        <v>179</v>
      </c>
      <c r="G8" s="49"/>
      <c r="H8" s="5"/>
      <c r="I8" s="5"/>
      <c r="J8" s="5"/>
      <c r="K8" s="5"/>
      <c r="L8" s="5"/>
    </row>
    <row r="9" spans="1:12" x14ac:dyDescent="0.2">
      <c r="D9" s="11" t="s">
        <v>169</v>
      </c>
      <c r="E9" s="9"/>
      <c r="F9" s="9"/>
      <c r="G9" s="38"/>
      <c r="H9" s="83"/>
      <c r="I9" s="83"/>
      <c r="J9" s="38"/>
      <c r="K9" s="83"/>
      <c r="L9" s="9"/>
    </row>
    <row r="10" spans="1:12" x14ac:dyDescent="0.2">
      <c r="B10" s="9"/>
      <c r="C10" s="9"/>
      <c r="D10" s="14" t="s">
        <v>170</v>
      </c>
      <c r="E10" s="14" t="s">
        <v>94</v>
      </c>
      <c r="F10" s="14" t="s">
        <v>95</v>
      </c>
      <c r="G10" s="14" t="s">
        <v>171</v>
      </c>
      <c r="H10" s="14" t="s">
        <v>94</v>
      </c>
      <c r="I10" s="14" t="s">
        <v>95</v>
      </c>
      <c r="J10" s="23" t="s">
        <v>172</v>
      </c>
      <c r="K10" s="14" t="s">
        <v>94</v>
      </c>
      <c r="L10" s="14" t="s">
        <v>95</v>
      </c>
    </row>
    <row r="11" spans="1:12" x14ac:dyDescent="0.2">
      <c r="D11" s="43" t="s">
        <v>140</v>
      </c>
      <c r="E11" s="29" t="s">
        <v>140</v>
      </c>
      <c r="F11" s="29" t="s">
        <v>140</v>
      </c>
      <c r="G11" s="29" t="s">
        <v>140</v>
      </c>
      <c r="H11" s="29" t="s">
        <v>140</v>
      </c>
      <c r="I11" s="29" t="s">
        <v>140</v>
      </c>
      <c r="J11" s="29" t="s">
        <v>173</v>
      </c>
      <c r="K11" s="29" t="s">
        <v>173</v>
      </c>
      <c r="L11" s="29" t="s">
        <v>173</v>
      </c>
    </row>
    <row r="12" spans="1:12" x14ac:dyDescent="0.2">
      <c r="B12" s="3" t="s">
        <v>180</v>
      </c>
      <c r="C12" s="32" t="s">
        <v>174</v>
      </c>
      <c r="D12" s="38">
        <f t="shared" ref="D12:I12" si="0">SUM(D14:D70)</f>
        <v>807780</v>
      </c>
      <c r="E12" s="4">
        <f t="shared" si="0"/>
        <v>377511</v>
      </c>
      <c r="F12" s="4">
        <f t="shared" si="0"/>
        <v>430269</v>
      </c>
      <c r="G12" s="4">
        <f t="shared" si="0"/>
        <v>535527</v>
      </c>
      <c r="H12" s="4">
        <f t="shared" si="0"/>
        <v>244075</v>
      </c>
      <c r="I12" s="4">
        <f t="shared" si="0"/>
        <v>291452</v>
      </c>
      <c r="J12" s="45">
        <f>G12/D12*100</f>
        <v>66.296144989972518</v>
      </c>
      <c r="K12" s="45">
        <f>H12/E12*100</f>
        <v>64.653745188881913</v>
      </c>
      <c r="L12" s="45">
        <f>I12/F12*100</f>
        <v>67.737159776790804</v>
      </c>
    </row>
    <row r="13" spans="1:12" x14ac:dyDescent="0.2">
      <c r="D13" s="25"/>
      <c r="F13" s="27"/>
      <c r="G13" s="27"/>
      <c r="H13" s="27"/>
      <c r="I13" s="27"/>
      <c r="J13" s="84"/>
      <c r="K13" s="84"/>
      <c r="L13" s="84"/>
    </row>
    <row r="14" spans="1:12" x14ac:dyDescent="0.2">
      <c r="C14" s="1" t="s">
        <v>19</v>
      </c>
      <c r="D14" s="33">
        <f>E14+F14</f>
        <v>312706</v>
      </c>
      <c r="E14" s="27">
        <v>146952</v>
      </c>
      <c r="F14" s="27">
        <v>165754</v>
      </c>
      <c r="G14" s="28">
        <f>H14+I14</f>
        <v>185718</v>
      </c>
      <c r="H14" s="27">
        <v>83937</v>
      </c>
      <c r="I14" s="27">
        <v>101781</v>
      </c>
      <c r="J14" s="84">
        <f t="shared" ref="J14:L16" si="1">G14/D14*100</f>
        <v>59.390609710079111</v>
      </c>
      <c r="K14" s="84">
        <f t="shared" si="1"/>
        <v>57.118650988077732</v>
      </c>
      <c r="L14" s="84">
        <f t="shared" si="1"/>
        <v>61.404852974890503</v>
      </c>
    </row>
    <row r="15" spans="1:12" x14ac:dyDescent="0.2">
      <c r="C15" s="1" t="s">
        <v>20</v>
      </c>
      <c r="D15" s="33">
        <f>E15+F15</f>
        <v>38397</v>
      </c>
      <c r="E15" s="27">
        <v>17775</v>
      </c>
      <c r="F15" s="27">
        <v>20622</v>
      </c>
      <c r="G15" s="28">
        <f>H15+I15</f>
        <v>25720</v>
      </c>
      <c r="H15" s="27">
        <v>11608</v>
      </c>
      <c r="I15" s="27">
        <v>14112</v>
      </c>
      <c r="J15" s="84">
        <f t="shared" si="1"/>
        <v>66.98439982290283</v>
      </c>
      <c r="K15" s="84">
        <f t="shared" si="1"/>
        <v>65.305203938115326</v>
      </c>
      <c r="L15" s="84">
        <f t="shared" si="1"/>
        <v>68.431771894093686</v>
      </c>
    </row>
    <row r="16" spans="1:12" x14ac:dyDescent="0.2">
      <c r="C16" s="1" t="s">
        <v>21</v>
      </c>
      <c r="D16" s="33">
        <f>E16+F16</f>
        <v>41357</v>
      </c>
      <c r="E16" s="27">
        <v>19407</v>
      </c>
      <c r="F16" s="27">
        <v>21950</v>
      </c>
      <c r="G16" s="28">
        <f>H16+I16</f>
        <v>25688</v>
      </c>
      <c r="H16" s="27">
        <v>11852</v>
      </c>
      <c r="I16" s="27">
        <v>13836</v>
      </c>
      <c r="J16" s="84">
        <f t="shared" si="1"/>
        <v>62.112822496796191</v>
      </c>
      <c r="K16" s="84">
        <f t="shared" si="1"/>
        <v>61.07074766836709</v>
      </c>
      <c r="L16" s="84">
        <f t="shared" si="1"/>
        <v>63.034168564920279</v>
      </c>
    </row>
    <row r="17" spans="3:12" x14ac:dyDescent="0.2">
      <c r="C17" s="1" t="s">
        <v>22</v>
      </c>
      <c r="D17" s="43" t="s">
        <v>181</v>
      </c>
      <c r="E17" s="27">
        <v>0</v>
      </c>
      <c r="F17" s="27">
        <v>0</v>
      </c>
      <c r="G17" s="26" t="s">
        <v>182</v>
      </c>
      <c r="H17" s="27">
        <v>0</v>
      </c>
      <c r="I17" s="27">
        <v>0</v>
      </c>
      <c r="J17" s="26" t="s">
        <v>182</v>
      </c>
      <c r="K17" s="26" t="s">
        <v>182</v>
      </c>
      <c r="L17" s="26" t="s">
        <v>182</v>
      </c>
    </row>
    <row r="18" spans="3:12" x14ac:dyDescent="0.2">
      <c r="C18" s="1" t="s">
        <v>23</v>
      </c>
      <c r="D18" s="43" t="s">
        <v>181</v>
      </c>
      <c r="E18" s="27">
        <v>0</v>
      </c>
      <c r="F18" s="27">
        <v>0</v>
      </c>
      <c r="G18" s="26" t="s">
        <v>182</v>
      </c>
      <c r="H18" s="27">
        <v>0</v>
      </c>
      <c r="I18" s="27">
        <v>0</v>
      </c>
      <c r="J18" s="26" t="s">
        <v>182</v>
      </c>
      <c r="K18" s="26" t="s">
        <v>182</v>
      </c>
      <c r="L18" s="26" t="s">
        <v>182</v>
      </c>
    </row>
    <row r="19" spans="3:12" x14ac:dyDescent="0.2">
      <c r="C19" s="1" t="s">
        <v>24</v>
      </c>
      <c r="D19" s="33">
        <f>E19+F19</f>
        <v>55185</v>
      </c>
      <c r="E19" s="27">
        <v>25604</v>
      </c>
      <c r="F19" s="27">
        <v>29581</v>
      </c>
      <c r="G19" s="28">
        <f>H19+I19</f>
        <v>35023</v>
      </c>
      <c r="H19" s="27">
        <v>15980</v>
      </c>
      <c r="I19" s="27">
        <v>19043</v>
      </c>
      <c r="J19" s="84">
        <f t="shared" ref="J19:L20" si="2">G19/D19*100</f>
        <v>63.46470961311951</v>
      </c>
      <c r="K19" s="84">
        <f t="shared" si="2"/>
        <v>62.412123105764728</v>
      </c>
      <c r="L19" s="84">
        <f t="shared" si="2"/>
        <v>64.375781751800147</v>
      </c>
    </row>
    <row r="20" spans="3:12" x14ac:dyDescent="0.2">
      <c r="C20" s="1" t="s">
        <v>25</v>
      </c>
      <c r="D20" s="33">
        <f>E20+F20</f>
        <v>26413</v>
      </c>
      <c r="E20" s="27">
        <v>11889</v>
      </c>
      <c r="F20" s="27">
        <v>14524</v>
      </c>
      <c r="G20" s="28">
        <f>H20+I20</f>
        <v>19240</v>
      </c>
      <c r="H20" s="27">
        <v>8421</v>
      </c>
      <c r="I20" s="27">
        <v>10819</v>
      </c>
      <c r="J20" s="84">
        <f t="shared" si="2"/>
        <v>72.842918259947751</v>
      </c>
      <c r="K20" s="84">
        <f t="shared" si="2"/>
        <v>70.830179157204142</v>
      </c>
      <c r="L20" s="84">
        <f t="shared" si="2"/>
        <v>74.490498485265761</v>
      </c>
    </row>
    <row r="21" spans="3:12" x14ac:dyDescent="0.2">
      <c r="D21" s="8"/>
      <c r="E21" s="27"/>
      <c r="F21" s="27"/>
      <c r="H21" s="27"/>
      <c r="I21" s="27"/>
      <c r="J21" s="84"/>
      <c r="K21" s="84"/>
      <c r="L21" s="84"/>
    </row>
    <row r="22" spans="3:12" x14ac:dyDescent="0.2">
      <c r="C22" s="1" t="s">
        <v>26</v>
      </c>
      <c r="D22" s="33">
        <f>E22+F22</f>
        <v>12297</v>
      </c>
      <c r="E22" s="27">
        <v>5732</v>
      </c>
      <c r="F22" s="27">
        <v>6565</v>
      </c>
      <c r="G22" s="28">
        <f>H22+I22</f>
        <v>9357</v>
      </c>
      <c r="H22" s="27">
        <v>4313</v>
      </c>
      <c r="I22" s="27">
        <v>5044</v>
      </c>
      <c r="J22" s="84">
        <f t="shared" ref="J22:L24" si="3">G22/D22*100</f>
        <v>76.091729690168336</v>
      </c>
      <c r="K22" s="84">
        <f t="shared" si="3"/>
        <v>75.244242847173766</v>
      </c>
      <c r="L22" s="84">
        <f t="shared" si="3"/>
        <v>76.831683168316829</v>
      </c>
    </row>
    <row r="23" spans="3:12" x14ac:dyDescent="0.2">
      <c r="C23" s="1" t="s">
        <v>27</v>
      </c>
      <c r="D23" s="33">
        <f>E23+F23</f>
        <v>7161</v>
      </c>
      <c r="E23" s="27">
        <v>3300</v>
      </c>
      <c r="F23" s="27">
        <v>3861</v>
      </c>
      <c r="G23" s="28">
        <f>H23+I23</f>
        <v>5789</v>
      </c>
      <c r="H23" s="27">
        <v>2601</v>
      </c>
      <c r="I23" s="27">
        <v>3188</v>
      </c>
      <c r="J23" s="84">
        <f t="shared" si="3"/>
        <v>80.840664711632442</v>
      </c>
      <c r="K23" s="84">
        <f t="shared" si="3"/>
        <v>78.818181818181827</v>
      </c>
      <c r="L23" s="84">
        <f t="shared" si="3"/>
        <v>82.569282569282564</v>
      </c>
    </row>
    <row r="24" spans="3:12" x14ac:dyDescent="0.2">
      <c r="C24" s="1" t="s">
        <v>28</v>
      </c>
      <c r="D24" s="33">
        <f>E24+F24</f>
        <v>3751</v>
      </c>
      <c r="E24" s="27">
        <v>1706</v>
      </c>
      <c r="F24" s="27">
        <v>2045</v>
      </c>
      <c r="G24" s="28">
        <f>H24+I24</f>
        <v>3223</v>
      </c>
      <c r="H24" s="27">
        <v>1461</v>
      </c>
      <c r="I24" s="27">
        <v>1762</v>
      </c>
      <c r="J24" s="84">
        <f t="shared" si="3"/>
        <v>85.923753665689148</v>
      </c>
      <c r="K24" s="84">
        <f t="shared" si="3"/>
        <v>85.638921453692845</v>
      </c>
      <c r="L24" s="84">
        <f t="shared" si="3"/>
        <v>86.16136919315403</v>
      </c>
    </row>
    <row r="25" spans="3:12" x14ac:dyDescent="0.2">
      <c r="D25" s="8"/>
      <c r="E25" s="27"/>
      <c r="F25" s="27"/>
      <c r="H25" s="27"/>
      <c r="I25" s="27"/>
      <c r="J25" s="84"/>
      <c r="K25" s="84"/>
      <c r="L25" s="84"/>
    </row>
    <row r="26" spans="3:12" x14ac:dyDescent="0.2">
      <c r="C26" s="1" t="s">
        <v>29</v>
      </c>
      <c r="D26" s="33">
        <f t="shared" ref="D26:D31" si="4">E26+F26</f>
        <v>11744</v>
      </c>
      <c r="E26" s="27">
        <v>5504</v>
      </c>
      <c r="F26" s="27">
        <v>6240</v>
      </c>
      <c r="G26" s="28">
        <f t="shared" ref="G26:G31" si="5">H26+I26</f>
        <v>7288</v>
      </c>
      <c r="H26" s="27">
        <v>3376</v>
      </c>
      <c r="I26" s="27">
        <v>3912</v>
      </c>
      <c r="J26" s="84">
        <f t="shared" ref="J26:L31" si="6">G26/D26*100</f>
        <v>62.05722070844687</v>
      </c>
      <c r="K26" s="84">
        <f t="shared" si="6"/>
        <v>61.337209302325576</v>
      </c>
      <c r="L26" s="84">
        <f t="shared" si="6"/>
        <v>62.692307692307693</v>
      </c>
    </row>
    <row r="27" spans="3:12" x14ac:dyDescent="0.2">
      <c r="C27" s="1" t="s">
        <v>30</v>
      </c>
      <c r="D27" s="33">
        <f t="shared" si="4"/>
        <v>13607</v>
      </c>
      <c r="E27" s="27">
        <v>6357</v>
      </c>
      <c r="F27" s="27">
        <v>7250</v>
      </c>
      <c r="G27" s="28">
        <f t="shared" si="5"/>
        <v>8965</v>
      </c>
      <c r="H27" s="27">
        <v>4150</v>
      </c>
      <c r="I27" s="27">
        <v>4815</v>
      </c>
      <c r="J27" s="84">
        <f t="shared" si="6"/>
        <v>65.885206143896525</v>
      </c>
      <c r="K27" s="84">
        <f t="shared" si="6"/>
        <v>65.282365895862824</v>
      </c>
      <c r="L27" s="84">
        <f t="shared" si="6"/>
        <v>66.41379310344827</v>
      </c>
    </row>
    <row r="28" spans="3:12" x14ac:dyDescent="0.2">
      <c r="C28" s="1" t="s">
        <v>31</v>
      </c>
      <c r="D28" s="33">
        <f t="shared" si="4"/>
        <v>7202</v>
      </c>
      <c r="E28" s="27">
        <v>3358</v>
      </c>
      <c r="F28" s="27">
        <v>3844</v>
      </c>
      <c r="G28" s="28">
        <f t="shared" si="5"/>
        <v>5110</v>
      </c>
      <c r="H28" s="27">
        <v>2362</v>
      </c>
      <c r="I28" s="27">
        <v>2748</v>
      </c>
      <c r="J28" s="84">
        <f t="shared" si="6"/>
        <v>70.952513190780337</v>
      </c>
      <c r="K28" s="84">
        <f t="shared" si="6"/>
        <v>70.339487790351399</v>
      </c>
      <c r="L28" s="84">
        <f t="shared" si="6"/>
        <v>71.488033298647252</v>
      </c>
    </row>
    <row r="29" spans="3:12" x14ac:dyDescent="0.2">
      <c r="C29" s="1" t="s">
        <v>32</v>
      </c>
      <c r="D29" s="33">
        <f t="shared" si="4"/>
        <v>6487</v>
      </c>
      <c r="E29" s="27">
        <v>3000</v>
      </c>
      <c r="F29" s="27">
        <v>3487</v>
      </c>
      <c r="G29" s="28">
        <f t="shared" si="5"/>
        <v>4503</v>
      </c>
      <c r="H29" s="27">
        <v>2082</v>
      </c>
      <c r="I29" s="27">
        <v>2421</v>
      </c>
      <c r="J29" s="84">
        <f t="shared" si="6"/>
        <v>69.415754586095275</v>
      </c>
      <c r="K29" s="84">
        <f t="shared" si="6"/>
        <v>69.399999999999991</v>
      </c>
      <c r="L29" s="84">
        <f t="shared" si="6"/>
        <v>69.429308861485524</v>
      </c>
    </row>
    <row r="30" spans="3:12" x14ac:dyDescent="0.2">
      <c r="C30" s="1" t="s">
        <v>33</v>
      </c>
      <c r="D30" s="33">
        <f t="shared" si="4"/>
        <v>15955</v>
      </c>
      <c r="E30" s="27">
        <v>7609</v>
      </c>
      <c r="F30" s="27">
        <v>8346</v>
      </c>
      <c r="G30" s="28">
        <f t="shared" si="5"/>
        <v>10476</v>
      </c>
      <c r="H30" s="27">
        <v>4854</v>
      </c>
      <c r="I30" s="27">
        <v>5622</v>
      </c>
      <c r="J30" s="84">
        <f t="shared" si="6"/>
        <v>65.659667815731751</v>
      </c>
      <c r="K30" s="84">
        <f t="shared" si="6"/>
        <v>63.792876856354319</v>
      </c>
      <c r="L30" s="84">
        <f t="shared" si="6"/>
        <v>67.361610352264563</v>
      </c>
    </row>
    <row r="31" spans="3:12" x14ac:dyDescent="0.2">
      <c r="C31" s="1" t="s">
        <v>34</v>
      </c>
      <c r="D31" s="33">
        <f t="shared" si="4"/>
        <v>34322</v>
      </c>
      <c r="E31" s="27">
        <v>16514</v>
      </c>
      <c r="F31" s="27">
        <v>17808</v>
      </c>
      <c r="G31" s="28">
        <f t="shared" si="5"/>
        <v>14700</v>
      </c>
      <c r="H31" s="27">
        <v>6941</v>
      </c>
      <c r="I31" s="27">
        <v>7759</v>
      </c>
      <c r="J31" s="84">
        <f t="shared" si="6"/>
        <v>42.829671930540179</v>
      </c>
      <c r="K31" s="84">
        <f t="shared" si="6"/>
        <v>42.031003996608938</v>
      </c>
      <c r="L31" s="84">
        <f t="shared" si="6"/>
        <v>43.57030548068284</v>
      </c>
    </row>
    <row r="32" spans="3:12" x14ac:dyDescent="0.2">
      <c r="D32" s="8"/>
      <c r="E32" s="27"/>
      <c r="F32" s="27"/>
      <c r="H32" s="27"/>
      <c r="I32" s="27"/>
      <c r="J32" s="84"/>
      <c r="K32" s="84"/>
      <c r="L32" s="84"/>
    </row>
    <row r="33" spans="3:12" x14ac:dyDescent="0.2">
      <c r="C33" s="1" t="s">
        <v>35</v>
      </c>
      <c r="D33" s="33">
        <f>E33+F33</f>
        <v>16885</v>
      </c>
      <c r="E33" s="27">
        <v>7915</v>
      </c>
      <c r="F33" s="27">
        <v>8970</v>
      </c>
      <c r="G33" s="28">
        <f>H33+I33</f>
        <v>12580</v>
      </c>
      <c r="H33" s="27">
        <v>5763</v>
      </c>
      <c r="I33" s="27">
        <v>6817</v>
      </c>
      <c r="J33" s="84">
        <f t="shared" ref="J33:L37" si="7">G33/D33*100</f>
        <v>74.503997631033457</v>
      </c>
      <c r="K33" s="84">
        <f t="shared" si="7"/>
        <v>72.811118130132655</v>
      </c>
      <c r="L33" s="84">
        <f t="shared" si="7"/>
        <v>75.997770345596422</v>
      </c>
    </row>
    <row r="34" spans="3:12" x14ac:dyDescent="0.2">
      <c r="C34" s="1" t="s">
        <v>36</v>
      </c>
      <c r="D34" s="33">
        <f>E34+F34</f>
        <v>12636</v>
      </c>
      <c r="E34" s="27">
        <v>5922</v>
      </c>
      <c r="F34" s="27">
        <v>6714</v>
      </c>
      <c r="G34" s="28">
        <f>H34+I34</f>
        <v>8980</v>
      </c>
      <c r="H34" s="27">
        <v>4061</v>
      </c>
      <c r="I34" s="27">
        <v>4919</v>
      </c>
      <c r="J34" s="84">
        <f t="shared" si="7"/>
        <v>71.066793289015507</v>
      </c>
      <c r="K34" s="84">
        <f t="shared" si="7"/>
        <v>68.574805808848367</v>
      </c>
      <c r="L34" s="84">
        <f t="shared" si="7"/>
        <v>73.264819779565087</v>
      </c>
    </row>
    <row r="35" spans="3:12" x14ac:dyDescent="0.2">
      <c r="C35" s="1" t="s">
        <v>37</v>
      </c>
      <c r="D35" s="33">
        <f>E35+F35</f>
        <v>5197</v>
      </c>
      <c r="E35" s="27">
        <v>2435</v>
      </c>
      <c r="F35" s="27">
        <v>2762</v>
      </c>
      <c r="G35" s="28">
        <f>H35+I35</f>
        <v>4162</v>
      </c>
      <c r="H35" s="27">
        <v>1899</v>
      </c>
      <c r="I35" s="27">
        <v>2263</v>
      </c>
      <c r="J35" s="84">
        <f t="shared" si="7"/>
        <v>80.084664229363085</v>
      </c>
      <c r="K35" s="84">
        <f t="shared" si="7"/>
        <v>77.987679671457911</v>
      </c>
      <c r="L35" s="84">
        <f t="shared" si="7"/>
        <v>81.933381607530777</v>
      </c>
    </row>
    <row r="36" spans="3:12" x14ac:dyDescent="0.2">
      <c r="C36" s="1" t="s">
        <v>38</v>
      </c>
      <c r="D36" s="33">
        <f>E36+F36</f>
        <v>4154</v>
      </c>
      <c r="E36" s="27">
        <v>1987</v>
      </c>
      <c r="F36" s="27">
        <v>2167</v>
      </c>
      <c r="G36" s="28">
        <f>H36+I36</f>
        <v>2989</v>
      </c>
      <c r="H36" s="27">
        <v>1389</v>
      </c>
      <c r="I36" s="27">
        <v>1600</v>
      </c>
      <c r="J36" s="84">
        <f t="shared" si="7"/>
        <v>71.954742416947525</v>
      </c>
      <c r="K36" s="84">
        <f t="shared" si="7"/>
        <v>69.904378459989942</v>
      </c>
      <c r="L36" s="84">
        <f t="shared" si="7"/>
        <v>73.834794646977386</v>
      </c>
    </row>
    <row r="37" spans="3:12" x14ac:dyDescent="0.2">
      <c r="C37" s="1" t="s">
        <v>39</v>
      </c>
      <c r="D37" s="33">
        <f>E37+F37</f>
        <v>529</v>
      </c>
      <c r="E37" s="27">
        <v>246</v>
      </c>
      <c r="F37" s="27">
        <v>283</v>
      </c>
      <c r="G37" s="28">
        <f>H37+I37</f>
        <v>454</v>
      </c>
      <c r="H37" s="27">
        <v>209</v>
      </c>
      <c r="I37" s="27">
        <v>245</v>
      </c>
      <c r="J37" s="84">
        <f t="shared" si="7"/>
        <v>85.822306238185249</v>
      </c>
      <c r="K37" s="84">
        <f t="shared" si="7"/>
        <v>84.959349593495944</v>
      </c>
      <c r="L37" s="84">
        <f t="shared" si="7"/>
        <v>86.572438162544174</v>
      </c>
    </row>
    <row r="38" spans="3:12" x14ac:dyDescent="0.2">
      <c r="D38" s="8"/>
      <c r="E38" s="27"/>
      <c r="F38" s="27"/>
      <c r="H38" s="27"/>
      <c r="I38" s="27"/>
      <c r="J38" s="84"/>
      <c r="K38" s="84"/>
      <c r="L38" s="84"/>
    </row>
    <row r="39" spans="3:12" x14ac:dyDescent="0.2">
      <c r="C39" s="1" t="s">
        <v>40</v>
      </c>
      <c r="D39" s="33">
        <f>E39+F39</f>
        <v>12158</v>
      </c>
      <c r="E39" s="27">
        <v>5610</v>
      </c>
      <c r="F39" s="27">
        <v>6548</v>
      </c>
      <c r="G39" s="28">
        <f>H39+I39</f>
        <v>9799</v>
      </c>
      <c r="H39" s="27">
        <v>4510</v>
      </c>
      <c r="I39" s="27">
        <v>5289</v>
      </c>
      <c r="J39" s="84">
        <f t="shared" ref="J39:L43" si="8">G39/D39*100</f>
        <v>80.597137687119584</v>
      </c>
      <c r="K39" s="84">
        <f t="shared" si="8"/>
        <v>80.392156862745097</v>
      </c>
      <c r="L39" s="84">
        <f t="shared" si="8"/>
        <v>80.77275503970678</v>
      </c>
    </row>
    <row r="40" spans="3:12" x14ac:dyDescent="0.2">
      <c r="C40" s="1" t="s">
        <v>41</v>
      </c>
      <c r="D40" s="33">
        <f>E40+F40</f>
        <v>6505</v>
      </c>
      <c r="E40" s="27">
        <v>3062</v>
      </c>
      <c r="F40" s="27">
        <v>3443</v>
      </c>
      <c r="G40" s="28">
        <f>H40+I40</f>
        <v>5331</v>
      </c>
      <c r="H40" s="27">
        <v>2465</v>
      </c>
      <c r="I40" s="27">
        <v>2866</v>
      </c>
      <c r="J40" s="84">
        <f t="shared" si="8"/>
        <v>81.952344350499615</v>
      </c>
      <c r="K40" s="84">
        <f t="shared" si="8"/>
        <v>80.50293925538864</v>
      </c>
      <c r="L40" s="84">
        <f t="shared" si="8"/>
        <v>83.241359279697932</v>
      </c>
    </row>
    <row r="41" spans="3:12" x14ac:dyDescent="0.2">
      <c r="C41" s="1" t="s">
        <v>42</v>
      </c>
      <c r="D41" s="33">
        <f>E41+F41</f>
        <v>10902</v>
      </c>
      <c r="E41" s="27">
        <v>5162</v>
      </c>
      <c r="F41" s="27">
        <v>5740</v>
      </c>
      <c r="G41" s="28">
        <f>H41+I41</f>
        <v>8961</v>
      </c>
      <c r="H41" s="27">
        <v>4227</v>
      </c>
      <c r="I41" s="27">
        <v>4734</v>
      </c>
      <c r="J41" s="84">
        <f t="shared" si="8"/>
        <v>82.195927352779307</v>
      </c>
      <c r="K41" s="84">
        <f t="shared" si="8"/>
        <v>81.886865555986049</v>
      </c>
      <c r="L41" s="84">
        <f t="shared" si="8"/>
        <v>82.473867595818817</v>
      </c>
    </row>
    <row r="42" spans="3:12" x14ac:dyDescent="0.2">
      <c r="C42" s="1" t="s">
        <v>43</v>
      </c>
      <c r="D42" s="33">
        <f>E42+F42</f>
        <v>8006</v>
      </c>
      <c r="E42" s="27">
        <v>3728</v>
      </c>
      <c r="F42" s="27">
        <v>4278</v>
      </c>
      <c r="G42" s="28">
        <f>H42+I42</f>
        <v>6681</v>
      </c>
      <c r="H42" s="27">
        <v>3126</v>
      </c>
      <c r="I42" s="27">
        <v>3555</v>
      </c>
      <c r="J42" s="84">
        <f t="shared" si="8"/>
        <v>83.449912565575829</v>
      </c>
      <c r="K42" s="84">
        <f t="shared" si="8"/>
        <v>83.851931330472112</v>
      </c>
      <c r="L42" s="84">
        <f t="shared" si="8"/>
        <v>83.09957924263675</v>
      </c>
    </row>
    <row r="43" spans="3:12" x14ac:dyDescent="0.2">
      <c r="C43" s="1" t="s">
        <v>44</v>
      </c>
      <c r="D43" s="33">
        <f>E43+F43</f>
        <v>4424</v>
      </c>
      <c r="E43" s="27">
        <v>2043</v>
      </c>
      <c r="F43" s="27">
        <v>2381</v>
      </c>
      <c r="G43" s="28">
        <f>H43+I43</f>
        <v>3911</v>
      </c>
      <c r="H43" s="27">
        <v>1808</v>
      </c>
      <c r="I43" s="27">
        <v>2103</v>
      </c>
      <c r="J43" s="84">
        <f t="shared" si="8"/>
        <v>88.404159132007237</v>
      </c>
      <c r="K43" s="84">
        <f t="shared" si="8"/>
        <v>88.497307880567789</v>
      </c>
      <c r="L43" s="84">
        <f t="shared" si="8"/>
        <v>88.324233515329695</v>
      </c>
    </row>
    <row r="44" spans="3:12" x14ac:dyDescent="0.2">
      <c r="D44" s="8"/>
      <c r="E44" s="27"/>
      <c r="F44" s="27"/>
      <c r="H44" s="27"/>
      <c r="I44" s="27"/>
      <c r="J44" s="84"/>
      <c r="K44" s="84"/>
      <c r="L44" s="84"/>
    </row>
    <row r="45" spans="3:12" x14ac:dyDescent="0.2">
      <c r="C45" s="1" t="s">
        <v>45</v>
      </c>
      <c r="D45" s="33">
        <f t="shared" ref="D45:D54" si="9">E45+F45</f>
        <v>6919</v>
      </c>
      <c r="E45" s="27">
        <v>3115</v>
      </c>
      <c r="F45" s="27">
        <v>3804</v>
      </c>
      <c r="G45" s="28">
        <f t="shared" ref="G45:G54" si="10">H45+I45</f>
        <v>5094</v>
      </c>
      <c r="H45" s="27">
        <v>2281</v>
      </c>
      <c r="I45" s="27">
        <v>2813</v>
      </c>
      <c r="J45" s="84">
        <f t="shared" ref="J45:L54" si="11">G45/D45*100</f>
        <v>73.623355976297162</v>
      </c>
      <c r="K45" s="84">
        <f t="shared" si="11"/>
        <v>73.226324237560192</v>
      </c>
      <c r="L45" s="84">
        <f t="shared" si="11"/>
        <v>73.948475289169295</v>
      </c>
    </row>
    <row r="46" spans="3:12" x14ac:dyDescent="0.2">
      <c r="C46" s="1" t="s">
        <v>46</v>
      </c>
      <c r="D46" s="33">
        <f t="shared" si="9"/>
        <v>5737</v>
      </c>
      <c r="E46" s="27">
        <v>2676</v>
      </c>
      <c r="F46" s="27">
        <v>3061</v>
      </c>
      <c r="G46" s="28">
        <f t="shared" si="10"/>
        <v>4715</v>
      </c>
      <c r="H46" s="27">
        <v>2213</v>
      </c>
      <c r="I46" s="27">
        <v>2502</v>
      </c>
      <c r="J46" s="84">
        <f t="shared" si="11"/>
        <v>82.185811399686244</v>
      </c>
      <c r="K46" s="84">
        <f t="shared" si="11"/>
        <v>82.698056801195818</v>
      </c>
      <c r="L46" s="84">
        <f t="shared" si="11"/>
        <v>81.737994119568768</v>
      </c>
    </row>
    <row r="47" spans="3:12" x14ac:dyDescent="0.2">
      <c r="C47" s="1" t="s">
        <v>47</v>
      </c>
      <c r="D47" s="33">
        <f t="shared" si="9"/>
        <v>6303</v>
      </c>
      <c r="E47" s="27">
        <v>2969</v>
      </c>
      <c r="F47" s="27">
        <v>3334</v>
      </c>
      <c r="G47" s="28">
        <f t="shared" si="10"/>
        <v>5135</v>
      </c>
      <c r="H47" s="27">
        <v>2348</v>
      </c>
      <c r="I47" s="27">
        <v>2787</v>
      </c>
      <c r="J47" s="84">
        <f t="shared" si="11"/>
        <v>81.469141678565762</v>
      </c>
      <c r="K47" s="84">
        <f t="shared" si="11"/>
        <v>79.083866621758176</v>
      </c>
      <c r="L47" s="84">
        <f t="shared" si="11"/>
        <v>83.593281343731249</v>
      </c>
    </row>
    <row r="48" spans="3:12" x14ac:dyDescent="0.2">
      <c r="C48" s="1" t="s">
        <v>48</v>
      </c>
      <c r="D48" s="33">
        <f t="shared" si="9"/>
        <v>5277</v>
      </c>
      <c r="E48" s="27">
        <v>2452</v>
      </c>
      <c r="F48" s="27">
        <v>2825</v>
      </c>
      <c r="G48" s="28">
        <f t="shared" si="10"/>
        <v>4499</v>
      </c>
      <c r="H48" s="27">
        <v>2081</v>
      </c>
      <c r="I48" s="27">
        <v>2418</v>
      </c>
      <c r="J48" s="84">
        <f t="shared" si="11"/>
        <v>85.256774682584805</v>
      </c>
      <c r="K48" s="84">
        <f t="shared" si="11"/>
        <v>84.869494290375201</v>
      </c>
      <c r="L48" s="84">
        <f t="shared" si="11"/>
        <v>85.592920353982308</v>
      </c>
    </row>
    <row r="49" spans="3:12" x14ac:dyDescent="0.2">
      <c r="C49" s="1" t="s">
        <v>49</v>
      </c>
      <c r="D49" s="33">
        <f t="shared" si="9"/>
        <v>2040</v>
      </c>
      <c r="E49" s="27">
        <v>938</v>
      </c>
      <c r="F49" s="27">
        <v>1102</v>
      </c>
      <c r="G49" s="28">
        <f t="shared" si="10"/>
        <v>1744</v>
      </c>
      <c r="H49" s="27">
        <v>807</v>
      </c>
      <c r="I49" s="27">
        <v>937</v>
      </c>
      <c r="J49" s="84">
        <f t="shared" si="11"/>
        <v>85.490196078431367</v>
      </c>
      <c r="K49" s="84">
        <f t="shared" si="11"/>
        <v>86.034115138592753</v>
      </c>
      <c r="L49" s="84">
        <f t="shared" si="11"/>
        <v>85.027223230490023</v>
      </c>
    </row>
    <row r="50" spans="3:12" x14ac:dyDescent="0.2">
      <c r="C50" s="1" t="s">
        <v>50</v>
      </c>
      <c r="D50" s="33">
        <f t="shared" si="9"/>
        <v>1950</v>
      </c>
      <c r="E50" s="27">
        <v>918</v>
      </c>
      <c r="F50" s="27">
        <v>1032</v>
      </c>
      <c r="G50" s="28">
        <f t="shared" si="10"/>
        <v>1719</v>
      </c>
      <c r="H50" s="27">
        <v>819</v>
      </c>
      <c r="I50" s="27">
        <v>900</v>
      </c>
      <c r="J50" s="84">
        <f t="shared" si="11"/>
        <v>88.153846153846146</v>
      </c>
      <c r="K50" s="84">
        <f t="shared" si="11"/>
        <v>89.215686274509807</v>
      </c>
      <c r="L50" s="84">
        <f t="shared" si="11"/>
        <v>87.20930232558139</v>
      </c>
    </row>
    <row r="51" spans="3:12" x14ac:dyDescent="0.2">
      <c r="C51" s="1" t="s">
        <v>51</v>
      </c>
      <c r="D51" s="33">
        <f t="shared" si="9"/>
        <v>3725</v>
      </c>
      <c r="E51" s="27">
        <v>1786</v>
      </c>
      <c r="F51" s="27">
        <v>1939</v>
      </c>
      <c r="G51" s="28">
        <f t="shared" si="10"/>
        <v>3288</v>
      </c>
      <c r="H51" s="27">
        <v>1567</v>
      </c>
      <c r="I51" s="27">
        <v>1721</v>
      </c>
      <c r="J51" s="84">
        <f t="shared" si="11"/>
        <v>88.268456375838923</v>
      </c>
      <c r="K51" s="84">
        <f t="shared" si="11"/>
        <v>87.737961926091828</v>
      </c>
      <c r="L51" s="84">
        <f t="shared" si="11"/>
        <v>88.757091284167103</v>
      </c>
    </row>
    <row r="52" spans="3:12" x14ac:dyDescent="0.2">
      <c r="C52" s="1" t="s">
        <v>52</v>
      </c>
      <c r="D52" s="33">
        <f t="shared" si="9"/>
        <v>5158</v>
      </c>
      <c r="E52" s="27">
        <v>2426</v>
      </c>
      <c r="F52" s="27">
        <v>2732</v>
      </c>
      <c r="G52" s="28">
        <f t="shared" si="10"/>
        <v>4418</v>
      </c>
      <c r="H52" s="27">
        <v>2082</v>
      </c>
      <c r="I52" s="27">
        <v>2336</v>
      </c>
      <c r="J52" s="84">
        <f t="shared" si="11"/>
        <v>85.653354013183403</v>
      </c>
      <c r="K52" s="84">
        <f t="shared" si="11"/>
        <v>85.82028029678483</v>
      </c>
      <c r="L52" s="84">
        <f t="shared" si="11"/>
        <v>85.505124450951683</v>
      </c>
    </row>
    <row r="53" spans="3:12" x14ac:dyDescent="0.2">
      <c r="C53" s="1" t="s">
        <v>53</v>
      </c>
      <c r="D53" s="33">
        <f t="shared" si="9"/>
        <v>6340</v>
      </c>
      <c r="E53" s="27">
        <v>2994</v>
      </c>
      <c r="F53" s="27">
        <v>3346</v>
      </c>
      <c r="G53" s="28">
        <f t="shared" si="10"/>
        <v>5295</v>
      </c>
      <c r="H53" s="27">
        <v>2480</v>
      </c>
      <c r="I53" s="27">
        <v>2815</v>
      </c>
      <c r="J53" s="84">
        <f t="shared" si="11"/>
        <v>83.517350157728714</v>
      </c>
      <c r="K53" s="84">
        <f t="shared" si="11"/>
        <v>82.832331329325314</v>
      </c>
      <c r="L53" s="84">
        <f t="shared" si="11"/>
        <v>84.130304841601912</v>
      </c>
    </row>
    <row r="54" spans="3:12" x14ac:dyDescent="0.2">
      <c r="C54" s="1" t="s">
        <v>54</v>
      </c>
      <c r="D54" s="33">
        <f t="shared" si="9"/>
        <v>7887</v>
      </c>
      <c r="E54" s="27">
        <v>3678</v>
      </c>
      <c r="F54" s="27">
        <v>4209</v>
      </c>
      <c r="G54" s="28">
        <f t="shared" si="10"/>
        <v>6681</v>
      </c>
      <c r="H54" s="27">
        <v>3137</v>
      </c>
      <c r="I54" s="27">
        <v>3544</v>
      </c>
      <c r="J54" s="84">
        <f t="shared" si="11"/>
        <v>84.70901483453784</v>
      </c>
      <c r="K54" s="84">
        <f t="shared" si="11"/>
        <v>85.290918977705275</v>
      </c>
      <c r="L54" s="84">
        <f t="shared" si="11"/>
        <v>84.200522689474937</v>
      </c>
    </row>
    <row r="55" spans="3:12" x14ac:dyDescent="0.2">
      <c r="D55" s="8"/>
      <c r="E55" s="27"/>
      <c r="F55" s="27"/>
      <c r="H55" s="27"/>
      <c r="I55" s="27"/>
      <c r="J55" s="84"/>
      <c r="K55" s="84"/>
      <c r="L55" s="84"/>
    </row>
    <row r="56" spans="3:12" x14ac:dyDescent="0.2">
      <c r="C56" s="1" t="s">
        <v>55</v>
      </c>
      <c r="D56" s="33">
        <f t="shared" ref="D56:D62" si="12">E56+F56</f>
        <v>15749</v>
      </c>
      <c r="E56" s="27">
        <v>7202</v>
      </c>
      <c r="F56" s="27">
        <v>8547</v>
      </c>
      <c r="G56" s="28">
        <f t="shared" ref="G56:G62" si="13">H56+I56</f>
        <v>11663</v>
      </c>
      <c r="H56" s="27">
        <v>5195</v>
      </c>
      <c r="I56" s="27">
        <v>6468</v>
      </c>
      <c r="J56" s="84">
        <f t="shared" ref="J56:L62" si="14">G56/D56*100</f>
        <v>74.055495587021397</v>
      </c>
      <c r="K56" s="84">
        <f t="shared" si="14"/>
        <v>72.132740905304075</v>
      </c>
      <c r="L56" s="84">
        <f t="shared" si="14"/>
        <v>75.675675675675677</v>
      </c>
    </row>
    <row r="57" spans="3:12" x14ac:dyDescent="0.2">
      <c r="C57" s="1" t="s">
        <v>56</v>
      </c>
      <c r="D57" s="33">
        <f t="shared" si="12"/>
        <v>3317</v>
      </c>
      <c r="E57" s="27">
        <v>1586</v>
      </c>
      <c r="F57" s="27">
        <v>1731</v>
      </c>
      <c r="G57" s="28">
        <f t="shared" si="13"/>
        <v>2685</v>
      </c>
      <c r="H57" s="27">
        <v>1263</v>
      </c>
      <c r="I57" s="27">
        <v>1422</v>
      </c>
      <c r="J57" s="84">
        <f t="shared" si="14"/>
        <v>80.946638528791084</v>
      </c>
      <c r="K57" s="84">
        <f t="shared" si="14"/>
        <v>79.634300126103412</v>
      </c>
      <c r="L57" s="84">
        <f t="shared" si="14"/>
        <v>82.149046793760832</v>
      </c>
    </row>
    <row r="58" spans="3:12" x14ac:dyDescent="0.2">
      <c r="C58" s="1" t="s">
        <v>57</v>
      </c>
      <c r="D58" s="33">
        <f t="shared" si="12"/>
        <v>2650</v>
      </c>
      <c r="E58" s="27">
        <v>1272</v>
      </c>
      <c r="F58" s="27">
        <v>1378</v>
      </c>
      <c r="G58" s="28">
        <f t="shared" si="13"/>
        <v>2197</v>
      </c>
      <c r="H58" s="27">
        <v>1029</v>
      </c>
      <c r="I58" s="27">
        <v>1168</v>
      </c>
      <c r="J58" s="84">
        <f t="shared" si="14"/>
        <v>82.905660377358487</v>
      </c>
      <c r="K58" s="84">
        <f t="shared" si="14"/>
        <v>80.896226415094347</v>
      </c>
      <c r="L58" s="84">
        <f t="shared" si="14"/>
        <v>84.76052249637155</v>
      </c>
    </row>
    <row r="59" spans="3:12" x14ac:dyDescent="0.2">
      <c r="C59" s="1" t="s">
        <v>58</v>
      </c>
      <c r="D59" s="33">
        <f t="shared" si="12"/>
        <v>10987</v>
      </c>
      <c r="E59" s="27">
        <v>5220</v>
      </c>
      <c r="F59" s="27">
        <v>5767</v>
      </c>
      <c r="G59" s="28">
        <f t="shared" si="13"/>
        <v>8031</v>
      </c>
      <c r="H59" s="27">
        <v>3780</v>
      </c>
      <c r="I59" s="27">
        <v>4251</v>
      </c>
      <c r="J59" s="84">
        <f t="shared" si="14"/>
        <v>73.095476472194406</v>
      </c>
      <c r="K59" s="84">
        <f t="shared" si="14"/>
        <v>72.41379310344827</v>
      </c>
      <c r="L59" s="84">
        <f t="shared" si="14"/>
        <v>73.712502167504766</v>
      </c>
    </row>
    <row r="60" spans="3:12" x14ac:dyDescent="0.2">
      <c r="C60" s="1" t="s">
        <v>59</v>
      </c>
      <c r="D60" s="33">
        <f t="shared" si="12"/>
        <v>4264</v>
      </c>
      <c r="E60" s="27">
        <v>1988</v>
      </c>
      <c r="F60" s="27">
        <v>2276</v>
      </c>
      <c r="G60" s="28">
        <f t="shared" si="13"/>
        <v>3456</v>
      </c>
      <c r="H60" s="27">
        <v>1570</v>
      </c>
      <c r="I60" s="27">
        <v>1886</v>
      </c>
      <c r="J60" s="84">
        <f t="shared" si="14"/>
        <v>81.050656660412756</v>
      </c>
      <c r="K60" s="84">
        <f t="shared" si="14"/>
        <v>78.973843058350099</v>
      </c>
      <c r="L60" s="84">
        <f t="shared" si="14"/>
        <v>82.864674868189809</v>
      </c>
    </row>
    <row r="61" spans="3:12" x14ac:dyDescent="0.2">
      <c r="C61" s="1" t="s">
        <v>60</v>
      </c>
      <c r="D61" s="33">
        <f t="shared" si="12"/>
        <v>5004</v>
      </c>
      <c r="E61" s="27">
        <v>2279</v>
      </c>
      <c r="F61" s="27">
        <v>2725</v>
      </c>
      <c r="G61" s="28">
        <f t="shared" si="13"/>
        <v>4147</v>
      </c>
      <c r="H61" s="27">
        <v>1870</v>
      </c>
      <c r="I61" s="27">
        <v>2277</v>
      </c>
      <c r="J61" s="84">
        <f t="shared" si="14"/>
        <v>82.873701039168665</v>
      </c>
      <c r="K61" s="84">
        <f t="shared" si="14"/>
        <v>82.053532250987274</v>
      </c>
      <c r="L61" s="84">
        <f t="shared" si="14"/>
        <v>83.559633027522935</v>
      </c>
    </row>
    <row r="62" spans="3:12" x14ac:dyDescent="0.2">
      <c r="C62" s="1" t="s">
        <v>61</v>
      </c>
      <c r="D62" s="33">
        <f t="shared" si="12"/>
        <v>12849</v>
      </c>
      <c r="E62" s="27">
        <v>5865</v>
      </c>
      <c r="F62" s="27">
        <v>6984</v>
      </c>
      <c r="G62" s="28">
        <f t="shared" si="13"/>
        <v>9874</v>
      </c>
      <c r="H62" s="27">
        <v>4464</v>
      </c>
      <c r="I62" s="27">
        <v>5410</v>
      </c>
      <c r="J62" s="84">
        <f t="shared" si="14"/>
        <v>76.846447194334189</v>
      </c>
      <c r="K62" s="84">
        <f t="shared" si="14"/>
        <v>76.112531969309458</v>
      </c>
      <c r="L62" s="84">
        <f t="shared" si="14"/>
        <v>77.462772050400915</v>
      </c>
    </row>
    <row r="63" spans="3:12" x14ac:dyDescent="0.2">
      <c r="D63" s="8"/>
      <c r="E63" s="27"/>
      <c r="F63" s="27"/>
      <c r="H63" s="27"/>
      <c r="I63" s="27"/>
      <c r="J63" s="84"/>
      <c r="K63" s="84"/>
      <c r="L63" s="84"/>
    </row>
    <row r="64" spans="3:12" x14ac:dyDescent="0.2">
      <c r="C64" s="1" t="s">
        <v>62</v>
      </c>
      <c r="D64" s="33">
        <f t="shared" ref="D64:D70" si="15">E64+F64</f>
        <v>16234</v>
      </c>
      <c r="E64" s="27">
        <v>7453</v>
      </c>
      <c r="F64" s="27">
        <v>8781</v>
      </c>
      <c r="G64" s="28">
        <f t="shared" ref="G64:G70" si="16">H64+I64</f>
        <v>11912</v>
      </c>
      <c r="H64" s="27">
        <v>5307</v>
      </c>
      <c r="I64" s="27">
        <v>6605</v>
      </c>
      <c r="J64" s="84">
        <f t="shared" ref="J64:L70" si="17">G64/D64*100</f>
        <v>73.376863373167424</v>
      </c>
      <c r="K64" s="84">
        <f t="shared" si="17"/>
        <v>71.206225680933855</v>
      </c>
      <c r="L64" s="84">
        <f t="shared" si="17"/>
        <v>75.219223323083924</v>
      </c>
    </row>
    <row r="65" spans="2:12" x14ac:dyDescent="0.2">
      <c r="C65" s="1" t="s">
        <v>144</v>
      </c>
      <c r="D65" s="33">
        <f t="shared" si="15"/>
        <v>3274</v>
      </c>
      <c r="E65" s="27">
        <v>1445</v>
      </c>
      <c r="F65" s="27">
        <v>1829</v>
      </c>
      <c r="G65" s="28">
        <f t="shared" si="16"/>
        <v>2727</v>
      </c>
      <c r="H65" s="27">
        <v>1154</v>
      </c>
      <c r="I65" s="27">
        <v>1573</v>
      </c>
      <c r="J65" s="84">
        <f t="shared" si="17"/>
        <v>83.292608430054983</v>
      </c>
      <c r="K65" s="84">
        <f t="shared" si="17"/>
        <v>79.86159169550173</v>
      </c>
      <c r="L65" s="84">
        <f t="shared" si="17"/>
        <v>86.003280481137239</v>
      </c>
    </row>
    <row r="66" spans="2:12" x14ac:dyDescent="0.2">
      <c r="C66" s="1" t="s">
        <v>64</v>
      </c>
      <c r="D66" s="33">
        <f t="shared" si="15"/>
        <v>4976</v>
      </c>
      <c r="E66" s="27">
        <v>2228</v>
      </c>
      <c r="F66" s="27">
        <v>2748</v>
      </c>
      <c r="G66" s="28">
        <f t="shared" si="16"/>
        <v>3816</v>
      </c>
      <c r="H66" s="27">
        <v>1679</v>
      </c>
      <c r="I66" s="27">
        <v>2137</v>
      </c>
      <c r="J66" s="84">
        <f t="shared" si="17"/>
        <v>76.688102893890672</v>
      </c>
      <c r="K66" s="84">
        <f t="shared" si="17"/>
        <v>75.359066427289051</v>
      </c>
      <c r="L66" s="84">
        <f t="shared" si="17"/>
        <v>77.765647743813687</v>
      </c>
    </row>
    <row r="67" spans="2:12" x14ac:dyDescent="0.2">
      <c r="C67" s="1" t="s">
        <v>65</v>
      </c>
      <c r="D67" s="33">
        <f t="shared" si="15"/>
        <v>3443</v>
      </c>
      <c r="E67" s="27">
        <v>1543</v>
      </c>
      <c r="F67" s="27">
        <v>1900</v>
      </c>
      <c r="G67" s="28">
        <f t="shared" si="16"/>
        <v>2880</v>
      </c>
      <c r="H67" s="27">
        <v>1283</v>
      </c>
      <c r="I67" s="27">
        <v>1597</v>
      </c>
      <c r="J67" s="84">
        <f t="shared" si="17"/>
        <v>83.647981411559698</v>
      </c>
      <c r="K67" s="84">
        <f t="shared" si="17"/>
        <v>83.149708360337002</v>
      </c>
      <c r="L67" s="84">
        <f t="shared" si="17"/>
        <v>84.05263157894737</v>
      </c>
    </row>
    <row r="68" spans="2:12" x14ac:dyDescent="0.2">
      <c r="C68" s="1" t="s">
        <v>66</v>
      </c>
      <c r="D68" s="33">
        <f t="shared" si="15"/>
        <v>1792</v>
      </c>
      <c r="E68" s="27">
        <v>847</v>
      </c>
      <c r="F68" s="27">
        <v>945</v>
      </c>
      <c r="G68" s="28">
        <f t="shared" si="16"/>
        <v>1518</v>
      </c>
      <c r="H68" s="27">
        <v>717</v>
      </c>
      <c r="I68" s="27">
        <v>801</v>
      </c>
      <c r="J68" s="84">
        <f t="shared" si="17"/>
        <v>84.709821428571431</v>
      </c>
      <c r="K68" s="84">
        <f t="shared" si="17"/>
        <v>84.651711924439198</v>
      </c>
      <c r="L68" s="84">
        <f t="shared" si="17"/>
        <v>84.761904761904759</v>
      </c>
    </row>
    <row r="69" spans="2:12" x14ac:dyDescent="0.2">
      <c r="C69" s="1" t="s">
        <v>67</v>
      </c>
      <c r="D69" s="33">
        <f t="shared" si="15"/>
        <v>3409</v>
      </c>
      <c r="E69" s="27">
        <v>1583</v>
      </c>
      <c r="F69" s="27">
        <v>1826</v>
      </c>
      <c r="G69" s="28">
        <f t="shared" si="16"/>
        <v>2929</v>
      </c>
      <c r="H69" s="27">
        <v>1351</v>
      </c>
      <c r="I69" s="27">
        <v>1578</v>
      </c>
      <c r="J69" s="84">
        <f t="shared" si="17"/>
        <v>85.919624523320621</v>
      </c>
      <c r="K69" s="84">
        <f t="shared" si="17"/>
        <v>85.344283006948828</v>
      </c>
      <c r="L69" s="84">
        <f t="shared" si="17"/>
        <v>86.418400876232198</v>
      </c>
    </row>
    <row r="70" spans="2:12" x14ac:dyDescent="0.2">
      <c r="C70" s="1" t="s">
        <v>68</v>
      </c>
      <c r="D70" s="33">
        <f t="shared" si="15"/>
        <v>516</v>
      </c>
      <c r="E70" s="27">
        <v>231</v>
      </c>
      <c r="F70" s="27">
        <v>285</v>
      </c>
      <c r="G70" s="28">
        <f t="shared" si="16"/>
        <v>456</v>
      </c>
      <c r="H70" s="27">
        <v>203</v>
      </c>
      <c r="I70" s="27">
        <v>253</v>
      </c>
      <c r="J70" s="84">
        <f t="shared" si="17"/>
        <v>88.372093023255815</v>
      </c>
      <c r="K70" s="84">
        <f t="shared" si="17"/>
        <v>87.878787878787875</v>
      </c>
      <c r="L70" s="84">
        <f t="shared" si="17"/>
        <v>88.771929824561397</v>
      </c>
    </row>
    <row r="71" spans="2:12" ht="18" thickBot="1" x14ac:dyDescent="0.25">
      <c r="B71" s="5"/>
      <c r="C71" s="5"/>
      <c r="D71" s="85"/>
      <c r="E71" s="49"/>
      <c r="F71" s="49"/>
      <c r="G71" s="49"/>
      <c r="H71" s="49"/>
      <c r="I71" s="49"/>
      <c r="J71" s="49"/>
      <c r="K71" s="49"/>
      <c r="L71" s="49"/>
    </row>
    <row r="72" spans="2:12" x14ac:dyDescent="0.2">
      <c r="D72" s="1" t="s">
        <v>69</v>
      </c>
      <c r="E72" s="4"/>
      <c r="F72" s="4"/>
      <c r="G72" s="4"/>
      <c r="H72" s="4"/>
      <c r="I72" s="4"/>
      <c r="J72" s="4"/>
      <c r="K72" s="4"/>
      <c r="L72" s="4"/>
    </row>
  </sheetData>
  <phoneticPr fontId="2"/>
  <pageMargins left="0.34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/>
  <dimension ref="A1:L74"/>
  <sheetViews>
    <sheetView showGridLines="0" topLeftCell="A16" zoomScale="75" zoomScaleNormal="100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125" style="2"/>
    <col min="7" max="7" width="14.625" style="2" customWidth="1"/>
    <col min="8" max="9" width="12.125" style="2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125" style="2"/>
    <col min="263" max="263" width="14.625" style="2" customWidth="1"/>
    <col min="264" max="265" width="12.125" style="2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125" style="2"/>
    <col min="519" max="519" width="14.625" style="2" customWidth="1"/>
    <col min="520" max="521" width="12.125" style="2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125" style="2"/>
    <col min="775" max="775" width="14.625" style="2" customWidth="1"/>
    <col min="776" max="777" width="12.125" style="2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125" style="2"/>
    <col min="1031" max="1031" width="14.625" style="2" customWidth="1"/>
    <col min="1032" max="1033" width="12.125" style="2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125" style="2"/>
    <col min="1287" max="1287" width="14.625" style="2" customWidth="1"/>
    <col min="1288" max="1289" width="12.125" style="2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125" style="2"/>
    <col min="1543" max="1543" width="14.625" style="2" customWidth="1"/>
    <col min="1544" max="1545" width="12.125" style="2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125" style="2"/>
    <col min="1799" max="1799" width="14.625" style="2" customWidth="1"/>
    <col min="1800" max="1801" width="12.125" style="2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125" style="2"/>
    <col min="2055" max="2055" width="14.625" style="2" customWidth="1"/>
    <col min="2056" max="2057" width="12.125" style="2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125" style="2"/>
    <col min="2311" max="2311" width="14.625" style="2" customWidth="1"/>
    <col min="2312" max="2313" width="12.125" style="2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125" style="2"/>
    <col min="2567" max="2567" width="14.625" style="2" customWidth="1"/>
    <col min="2568" max="2569" width="12.125" style="2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125" style="2"/>
    <col min="2823" max="2823" width="14.625" style="2" customWidth="1"/>
    <col min="2824" max="2825" width="12.125" style="2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125" style="2"/>
    <col min="3079" max="3079" width="14.625" style="2" customWidth="1"/>
    <col min="3080" max="3081" width="12.125" style="2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125" style="2"/>
    <col min="3335" max="3335" width="14.625" style="2" customWidth="1"/>
    <col min="3336" max="3337" width="12.125" style="2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125" style="2"/>
    <col min="3591" max="3591" width="14.625" style="2" customWidth="1"/>
    <col min="3592" max="3593" width="12.125" style="2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125" style="2"/>
    <col min="3847" max="3847" width="14.625" style="2" customWidth="1"/>
    <col min="3848" max="3849" width="12.125" style="2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125" style="2"/>
    <col min="4103" max="4103" width="14.625" style="2" customWidth="1"/>
    <col min="4104" max="4105" width="12.125" style="2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125" style="2"/>
    <col min="4359" max="4359" width="14.625" style="2" customWidth="1"/>
    <col min="4360" max="4361" width="12.125" style="2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125" style="2"/>
    <col min="4615" max="4615" width="14.625" style="2" customWidth="1"/>
    <col min="4616" max="4617" width="12.125" style="2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125" style="2"/>
    <col min="4871" max="4871" width="14.625" style="2" customWidth="1"/>
    <col min="4872" max="4873" width="12.125" style="2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125" style="2"/>
    <col min="5127" max="5127" width="14.625" style="2" customWidth="1"/>
    <col min="5128" max="5129" width="12.125" style="2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125" style="2"/>
    <col min="5383" max="5383" width="14.625" style="2" customWidth="1"/>
    <col min="5384" max="5385" width="12.125" style="2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125" style="2"/>
    <col min="5639" max="5639" width="14.625" style="2" customWidth="1"/>
    <col min="5640" max="5641" width="12.125" style="2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125" style="2"/>
    <col min="5895" max="5895" width="14.625" style="2" customWidth="1"/>
    <col min="5896" max="5897" width="12.125" style="2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125" style="2"/>
    <col min="6151" max="6151" width="14.625" style="2" customWidth="1"/>
    <col min="6152" max="6153" width="12.125" style="2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125" style="2"/>
    <col min="6407" max="6407" width="14.625" style="2" customWidth="1"/>
    <col min="6408" max="6409" width="12.125" style="2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125" style="2"/>
    <col min="6663" max="6663" width="14.625" style="2" customWidth="1"/>
    <col min="6664" max="6665" width="12.125" style="2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125" style="2"/>
    <col min="6919" max="6919" width="14.625" style="2" customWidth="1"/>
    <col min="6920" max="6921" width="12.125" style="2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125" style="2"/>
    <col min="7175" max="7175" width="14.625" style="2" customWidth="1"/>
    <col min="7176" max="7177" width="12.125" style="2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125" style="2"/>
    <col min="7431" max="7431" width="14.625" style="2" customWidth="1"/>
    <col min="7432" max="7433" width="12.125" style="2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125" style="2"/>
    <col min="7687" max="7687" width="14.625" style="2" customWidth="1"/>
    <col min="7688" max="7689" width="12.125" style="2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125" style="2"/>
    <col min="7943" max="7943" width="14.625" style="2" customWidth="1"/>
    <col min="7944" max="7945" width="12.125" style="2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125" style="2"/>
    <col min="8199" max="8199" width="14.625" style="2" customWidth="1"/>
    <col min="8200" max="8201" width="12.125" style="2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125" style="2"/>
    <col min="8455" max="8455" width="14.625" style="2" customWidth="1"/>
    <col min="8456" max="8457" width="12.125" style="2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125" style="2"/>
    <col min="8711" max="8711" width="14.625" style="2" customWidth="1"/>
    <col min="8712" max="8713" width="12.125" style="2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125" style="2"/>
    <col min="8967" max="8967" width="14.625" style="2" customWidth="1"/>
    <col min="8968" max="8969" width="12.125" style="2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125" style="2"/>
    <col min="9223" max="9223" width="14.625" style="2" customWidth="1"/>
    <col min="9224" max="9225" width="12.125" style="2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125" style="2"/>
    <col min="9479" max="9479" width="14.625" style="2" customWidth="1"/>
    <col min="9480" max="9481" width="12.125" style="2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125" style="2"/>
    <col min="9735" max="9735" width="14.625" style="2" customWidth="1"/>
    <col min="9736" max="9737" width="12.125" style="2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125" style="2"/>
    <col min="9991" max="9991" width="14.625" style="2" customWidth="1"/>
    <col min="9992" max="9993" width="12.125" style="2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125" style="2"/>
    <col min="10247" max="10247" width="14.625" style="2" customWidth="1"/>
    <col min="10248" max="10249" width="12.125" style="2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125" style="2"/>
    <col min="10503" max="10503" width="14.625" style="2" customWidth="1"/>
    <col min="10504" max="10505" width="12.125" style="2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125" style="2"/>
    <col min="10759" max="10759" width="14.625" style="2" customWidth="1"/>
    <col min="10760" max="10761" width="12.125" style="2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125" style="2"/>
    <col min="11015" max="11015" width="14.625" style="2" customWidth="1"/>
    <col min="11016" max="11017" width="12.125" style="2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125" style="2"/>
    <col min="11271" max="11271" width="14.625" style="2" customWidth="1"/>
    <col min="11272" max="11273" width="12.125" style="2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125" style="2"/>
    <col min="11527" max="11527" width="14.625" style="2" customWidth="1"/>
    <col min="11528" max="11529" width="12.125" style="2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125" style="2"/>
    <col min="11783" max="11783" width="14.625" style="2" customWidth="1"/>
    <col min="11784" max="11785" width="12.125" style="2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125" style="2"/>
    <col min="12039" max="12039" width="14.625" style="2" customWidth="1"/>
    <col min="12040" max="12041" width="12.125" style="2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125" style="2"/>
    <col min="12295" max="12295" width="14.625" style="2" customWidth="1"/>
    <col min="12296" max="12297" width="12.125" style="2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125" style="2"/>
    <col min="12551" max="12551" width="14.625" style="2" customWidth="1"/>
    <col min="12552" max="12553" width="12.125" style="2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125" style="2"/>
    <col min="12807" max="12807" width="14.625" style="2" customWidth="1"/>
    <col min="12808" max="12809" width="12.125" style="2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125" style="2"/>
    <col min="13063" max="13063" width="14.625" style="2" customWidth="1"/>
    <col min="13064" max="13065" width="12.125" style="2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125" style="2"/>
    <col min="13319" max="13319" width="14.625" style="2" customWidth="1"/>
    <col min="13320" max="13321" width="12.125" style="2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125" style="2"/>
    <col min="13575" max="13575" width="14.625" style="2" customWidth="1"/>
    <col min="13576" max="13577" width="12.125" style="2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125" style="2"/>
    <col min="13831" max="13831" width="14.625" style="2" customWidth="1"/>
    <col min="13832" max="13833" width="12.125" style="2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125" style="2"/>
    <col min="14087" max="14087" width="14.625" style="2" customWidth="1"/>
    <col min="14088" max="14089" width="12.125" style="2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125" style="2"/>
    <col min="14343" max="14343" width="14.625" style="2" customWidth="1"/>
    <col min="14344" max="14345" width="12.125" style="2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125" style="2"/>
    <col min="14599" max="14599" width="14.625" style="2" customWidth="1"/>
    <col min="14600" max="14601" width="12.125" style="2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125" style="2"/>
    <col min="14855" max="14855" width="14.625" style="2" customWidth="1"/>
    <col min="14856" max="14857" width="12.125" style="2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125" style="2"/>
    <col min="15111" max="15111" width="14.625" style="2" customWidth="1"/>
    <col min="15112" max="15113" width="12.125" style="2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125" style="2"/>
    <col min="15367" max="15367" width="14.625" style="2" customWidth="1"/>
    <col min="15368" max="15369" width="12.125" style="2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125" style="2"/>
    <col min="15623" max="15623" width="14.625" style="2" customWidth="1"/>
    <col min="15624" max="15625" width="12.125" style="2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125" style="2"/>
    <col min="15879" max="15879" width="14.625" style="2" customWidth="1"/>
    <col min="15880" max="15881" width="12.125" style="2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125" style="2"/>
    <col min="16135" max="16135" width="14.625" style="2" customWidth="1"/>
    <col min="16136" max="16137" width="12.125" style="2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4"/>
      <c r="E5" s="4"/>
      <c r="F5" s="4"/>
      <c r="G5" s="4"/>
      <c r="L5" s="4"/>
    </row>
    <row r="6" spans="1:12" x14ac:dyDescent="0.2">
      <c r="E6" s="3" t="s">
        <v>175</v>
      </c>
      <c r="F6" s="4"/>
      <c r="G6" s="4"/>
    </row>
    <row r="7" spans="1:12" x14ac:dyDescent="0.2">
      <c r="D7" s="3" t="s">
        <v>183</v>
      </c>
    </row>
    <row r="8" spans="1:12" ht="18" thickBot="1" x14ac:dyDescent="0.25">
      <c r="B8" s="5"/>
      <c r="C8" s="5"/>
      <c r="D8" s="5"/>
      <c r="E8" s="5"/>
      <c r="F8" s="6" t="s">
        <v>184</v>
      </c>
      <c r="G8" s="49"/>
      <c r="H8" s="5"/>
      <c r="I8" s="5"/>
      <c r="J8" s="5"/>
      <c r="K8" s="5"/>
      <c r="L8" s="5"/>
    </row>
    <row r="9" spans="1:12" x14ac:dyDescent="0.2">
      <c r="D9" s="11" t="s">
        <v>169</v>
      </c>
      <c r="E9" s="9"/>
      <c r="F9" s="9"/>
      <c r="G9" s="38"/>
      <c r="H9" s="83"/>
      <c r="I9" s="83"/>
      <c r="J9" s="38"/>
      <c r="K9" s="83"/>
      <c r="L9" s="9"/>
    </row>
    <row r="10" spans="1:12" x14ac:dyDescent="0.2">
      <c r="B10" s="9"/>
      <c r="C10" s="9"/>
      <c r="D10" s="14" t="s">
        <v>170</v>
      </c>
      <c r="E10" s="14" t="s">
        <v>94</v>
      </c>
      <c r="F10" s="14" t="s">
        <v>95</v>
      </c>
      <c r="G10" s="14" t="s">
        <v>171</v>
      </c>
      <c r="H10" s="14" t="s">
        <v>94</v>
      </c>
      <c r="I10" s="14" t="s">
        <v>95</v>
      </c>
      <c r="J10" s="23" t="s">
        <v>172</v>
      </c>
      <c r="K10" s="14" t="s">
        <v>94</v>
      </c>
      <c r="L10" s="14" t="s">
        <v>95</v>
      </c>
    </row>
    <row r="11" spans="1:12" x14ac:dyDescent="0.2">
      <c r="D11" s="43" t="s">
        <v>140</v>
      </c>
      <c r="E11" s="29" t="s">
        <v>140</v>
      </c>
      <c r="F11" s="29" t="s">
        <v>140</v>
      </c>
      <c r="G11" s="29" t="s">
        <v>140</v>
      </c>
      <c r="H11" s="29" t="s">
        <v>140</v>
      </c>
      <c r="I11" s="29" t="s">
        <v>140</v>
      </c>
      <c r="J11" s="29" t="s">
        <v>173</v>
      </c>
      <c r="K11" s="29" t="s">
        <v>173</v>
      </c>
      <c r="L11" s="29" t="s">
        <v>173</v>
      </c>
    </row>
    <row r="12" spans="1:12" x14ac:dyDescent="0.2">
      <c r="B12" s="3" t="s">
        <v>180</v>
      </c>
      <c r="C12" s="32" t="s">
        <v>174</v>
      </c>
      <c r="D12" s="38">
        <f t="shared" ref="D12:I12" si="0">SUM(D14:D70)</f>
        <v>860241</v>
      </c>
      <c r="E12" s="4">
        <f t="shared" si="0"/>
        <v>402157</v>
      </c>
      <c r="F12" s="4">
        <f t="shared" si="0"/>
        <v>458084</v>
      </c>
      <c r="G12" s="4">
        <f t="shared" si="0"/>
        <v>441428</v>
      </c>
      <c r="H12" s="4">
        <f t="shared" si="0"/>
        <v>203689</v>
      </c>
      <c r="I12" s="4">
        <f t="shared" si="0"/>
        <v>237739</v>
      </c>
      <c r="J12" s="45">
        <f>G12/D12*100</f>
        <v>51.314457227683874</v>
      </c>
      <c r="K12" s="45">
        <f>H12/E12*100</f>
        <v>50.649124595618133</v>
      </c>
      <c r="L12" s="45">
        <f>I12/F12*100</f>
        <v>51.898560089415909</v>
      </c>
    </row>
    <row r="13" spans="1:12" x14ac:dyDescent="0.2">
      <c r="D13" s="25"/>
      <c r="F13" s="27"/>
      <c r="G13" s="27"/>
      <c r="H13" s="27"/>
      <c r="I13" s="27"/>
      <c r="J13" s="84"/>
      <c r="K13" s="84"/>
      <c r="L13" s="84"/>
    </row>
    <row r="14" spans="1:12" x14ac:dyDescent="0.2">
      <c r="C14" s="1" t="s">
        <v>19</v>
      </c>
      <c r="D14" s="33">
        <f t="shared" ref="D14:D20" si="1">E14+F14</f>
        <v>313264</v>
      </c>
      <c r="E14" s="27">
        <v>147238</v>
      </c>
      <c r="F14" s="27">
        <v>166026</v>
      </c>
      <c r="G14" s="28">
        <f t="shared" ref="G14:G20" si="2">H14+I14</f>
        <v>131086</v>
      </c>
      <c r="H14" s="27">
        <v>60510</v>
      </c>
      <c r="I14" s="27">
        <v>70576</v>
      </c>
      <c r="J14" s="84">
        <f t="shared" ref="J14:L20" si="3">G14/D14*100</f>
        <v>41.845216813933291</v>
      </c>
      <c r="K14" s="84">
        <f t="shared" si="3"/>
        <v>41.09672774691316</v>
      </c>
      <c r="L14" s="84">
        <f t="shared" si="3"/>
        <v>42.509004613735193</v>
      </c>
    </row>
    <row r="15" spans="1:12" x14ac:dyDescent="0.2">
      <c r="C15" s="1" t="s">
        <v>20</v>
      </c>
      <c r="D15" s="33">
        <f t="shared" si="1"/>
        <v>38463</v>
      </c>
      <c r="E15" s="27">
        <v>17756</v>
      </c>
      <c r="F15" s="27">
        <v>20707</v>
      </c>
      <c r="G15" s="28">
        <f t="shared" si="2"/>
        <v>17558</v>
      </c>
      <c r="H15" s="27">
        <v>8125</v>
      </c>
      <c r="I15" s="27">
        <v>9433</v>
      </c>
      <c r="J15" s="84">
        <f t="shared" si="3"/>
        <v>45.64906533551725</v>
      </c>
      <c r="K15" s="84">
        <f t="shared" si="3"/>
        <v>45.759179995494478</v>
      </c>
      <c r="L15" s="84">
        <f t="shared" si="3"/>
        <v>45.554643357318781</v>
      </c>
    </row>
    <row r="16" spans="1:12" x14ac:dyDescent="0.2">
      <c r="C16" s="1" t="s">
        <v>21</v>
      </c>
      <c r="D16" s="33">
        <f t="shared" si="1"/>
        <v>41847</v>
      </c>
      <c r="E16" s="27">
        <v>19697</v>
      </c>
      <c r="F16" s="27">
        <v>22150</v>
      </c>
      <c r="G16" s="28">
        <f t="shared" si="2"/>
        <v>16687</v>
      </c>
      <c r="H16" s="27">
        <v>7875</v>
      </c>
      <c r="I16" s="27">
        <v>8812</v>
      </c>
      <c r="J16" s="84">
        <f t="shared" si="3"/>
        <v>39.876215738284706</v>
      </c>
      <c r="K16" s="84">
        <f t="shared" si="3"/>
        <v>39.980707721988118</v>
      </c>
      <c r="L16" s="84">
        <f t="shared" si="3"/>
        <v>39.783295711060944</v>
      </c>
    </row>
    <row r="17" spans="3:12" x14ac:dyDescent="0.2">
      <c r="C17" s="1" t="s">
        <v>22</v>
      </c>
      <c r="D17" s="33">
        <f t="shared" si="1"/>
        <v>26989</v>
      </c>
      <c r="E17" s="27">
        <v>12563</v>
      </c>
      <c r="F17" s="27">
        <v>14426</v>
      </c>
      <c r="G17" s="28">
        <f t="shared" si="2"/>
        <v>13556</v>
      </c>
      <c r="H17" s="27">
        <v>6272</v>
      </c>
      <c r="I17" s="27">
        <v>7284</v>
      </c>
      <c r="J17" s="84">
        <f t="shared" si="3"/>
        <v>50.227870613953826</v>
      </c>
      <c r="K17" s="84">
        <f t="shared" si="3"/>
        <v>49.924381119159442</v>
      </c>
      <c r="L17" s="84">
        <f t="shared" si="3"/>
        <v>50.492166920837377</v>
      </c>
    </row>
    <row r="18" spans="3:12" x14ac:dyDescent="0.2">
      <c r="C18" s="1" t="s">
        <v>23</v>
      </c>
      <c r="D18" s="33">
        <f t="shared" si="1"/>
        <v>21859</v>
      </c>
      <c r="E18" s="27">
        <v>10244</v>
      </c>
      <c r="F18" s="27">
        <v>11615</v>
      </c>
      <c r="G18" s="28">
        <f t="shared" si="2"/>
        <v>12330</v>
      </c>
      <c r="H18" s="27">
        <v>5733</v>
      </c>
      <c r="I18" s="27">
        <v>6597</v>
      </c>
      <c r="J18" s="84">
        <f t="shared" si="3"/>
        <v>56.406971956631139</v>
      </c>
      <c r="K18" s="84">
        <f t="shared" si="3"/>
        <v>55.964467005076145</v>
      </c>
      <c r="L18" s="84">
        <f t="shared" si="3"/>
        <v>56.797244941885495</v>
      </c>
    </row>
    <row r="19" spans="3:12" x14ac:dyDescent="0.2">
      <c r="C19" s="1" t="s">
        <v>24</v>
      </c>
      <c r="D19" s="33">
        <f t="shared" si="1"/>
        <v>55570</v>
      </c>
      <c r="E19" s="27">
        <v>25800</v>
      </c>
      <c r="F19" s="27">
        <v>29770</v>
      </c>
      <c r="G19" s="28">
        <f t="shared" si="2"/>
        <v>30699</v>
      </c>
      <c r="H19" s="27">
        <v>14211</v>
      </c>
      <c r="I19" s="27">
        <v>16488</v>
      </c>
      <c r="J19" s="84">
        <f t="shared" si="3"/>
        <v>55.243836602483356</v>
      </c>
      <c r="K19" s="84">
        <f t="shared" si="3"/>
        <v>55.081395348837212</v>
      </c>
      <c r="L19" s="84">
        <f t="shared" si="3"/>
        <v>55.384615384615387</v>
      </c>
    </row>
    <row r="20" spans="3:12" x14ac:dyDescent="0.2">
      <c r="C20" s="1" t="s">
        <v>25</v>
      </c>
      <c r="D20" s="33">
        <f t="shared" si="1"/>
        <v>26511</v>
      </c>
      <c r="E20" s="27">
        <v>11974</v>
      </c>
      <c r="F20" s="27">
        <v>14537</v>
      </c>
      <c r="G20" s="28">
        <f t="shared" si="2"/>
        <v>14644</v>
      </c>
      <c r="H20" s="27">
        <v>6486</v>
      </c>
      <c r="I20" s="27">
        <v>8158</v>
      </c>
      <c r="J20" s="84">
        <f t="shared" si="3"/>
        <v>55.237448606238914</v>
      </c>
      <c r="K20" s="84">
        <f t="shared" si="3"/>
        <v>54.167362619007854</v>
      </c>
      <c r="L20" s="84">
        <f t="shared" si="3"/>
        <v>56.118869092660105</v>
      </c>
    </row>
    <row r="21" spans="3:12" x14ac:dyDescent="0.2">
      <c r="D21" s="8"/>
      <c r="E21" s="27"/>
      <c r="F21" s="27"/>
      <c r="H21" s="27"/>
      <c r="I21" s="27"/>
      <c r="J21" s="84"/>
      <c r="K21" s="84"/>
      <c r="L21" s="84"/>
    </row>
    <row r="22" spans="3:12" x14ac:dyDescent="0.2">
      <c r="C22" s="1" t="s">
        <v>26</v>
      </c>
      <c r="D22" s="33">
        <f>E22+F22</f>
        <v>12268</v>
      </c>
      <c r="E22" s="27">
        <v>5718</v>
      </c>
      <c r="F22" s="27">
        <v>6550</v>
      </c>
      <c r="G22" s="28">
        <f>H22+I22</f>
        <v>6888</v>
      </c>
      <c r="H22" s="27">
        <v>3236</v>
      </c>
      <c r="I22" s="27">
        <v>3652</v>
      </c>
      <c r="J22" s="84">
        <f t="shared" ref="J22:L24" si="4">G22/D22*100</f>
        <v>56.146071079230516</v>
      </c>
      <c r="K22" s="84">
        <f t="shared" si="4"/>
        <v>56.593214410633088</v>
      </c>
      <c r="L22" s="84">
        <f t="shared" si="4"/>
        <v>55.755725190839698</v>
      </c>
    </row>
    <row r="23" spans="3:12" x14ac:dyDescent="0.2">
      <c r="C23" s="1" t="s">
        <v>27</v>
      </c>
      <c r="D23" s="33">
        <f>E23+F23</f>
        <v>7116</v>
      </c>
      <c r="E23" s="27">
        <v>3299</v>
      </c>
      <c r="F23" s="27">
        <v>3817</v>
      </c>
      <c r="G23" s="28">
        <f>H23+I23</f>
        <v>3872</v>
      </c>
      <c r="H23" s="27">
        <v>1780</v>
      </c>
      <c r="I23" s="27">
        <v>2092</v>
      </c>
      <c r="J23" s="84">
        <f t="shared" si="4"/>
        <v>54.412591343451375</v>
      </c>
      <c r="K23" s="84">
        <f t="shared" si="4"/>
        <v>53.955744164898455</v>
      </c>
      <c r="L23" s="84">
        <f t="shared" si="4"/>
        <v>54.807440398218496</v>
      </c>
    </row>
    <row r="24" spans="3:12" x14ac:dyDescent="0.2">
      <c r="C24" s="1" t="s">
        <v>28</v>
      </c>
      <c r="D24" s="33">
        <f>E24+F24</f>
        <v>3719</v>
      </c>
      <c r="E24" s="27">
        <v>1688</v>
      </c>
      <c r="F24" s="27">
        <v>2031</v>
      </c>
      <c r="G24" s="28">
        <f>H24+I24</f>
        <v>2777</v>
      </c>
      <c r="H24" s="27">
        <v>1282</v>
      </c>
      <c r="I24" s="27">
        <v>1495</v>
      </c>
      <c r="J24" s="84">
        <f t="shared" si="4"/>
        <v>74.670610379134175</v>
      </c>
      <c r="K24" s="84">
        <f t="shared" si="4"/>
        <v>75.947867298578203</v>
      </c>
      <c r="L24" s="84">
        <f t="shared" si="4"/>
        <v>73.609059576563268</v>
      </c>
    </row>
    <row r="25" spans="3:12" x14ac:dyDescent="0.2">
      <c r="D25" s="8"/>
      <c r="E25" s="27"/>
      <c r="F25" s="27"/>
      <c r="H25" s="27"/>
      <c r="I25" s="27"/>
    </row>
    <row r="26" spans="3:12" x14ac:dyDescent="0.2">
      <c r="C26" s="1" t="s">
        <v>29</v>
      </c>
      <c r="D26" s="33">
        <f t="shared" ref="D26:D31" si="5">E26+F26</f>
        <v>11912</v>
      </c>
      <c r="E26" s="27">
        <v>5577</v>
      </c>
      <c r="F26" s="27">
        <v>6335</v>
      </c>
      <c r="G26" s="28">
        <f t="shared" ref="G26:G31" si="6">H26+I26</f>
        <v>6254</v>
      </c>
      <c r="H26" s="27">
        <v>2919</v>
      </c>
      <c r="I26" s="27">
        <v>3335</v>
      </c>
      <c r="J26" s="84">
        <f t="shared" ref="J26:L31" si="7">G26/D26*100</f>
        <v>52.501678979180653</v>
      </c>
      <c r="K26" s="84">
        <f t="shared" si="7"/>
        <v>52.339967724583111</v>
      </c>
      <c r="L26" s="84">
        <f t="shared" si="7"/>
        <v>52.644041041831102</v>
      </c>
    </row>
    <row r="27" spans="3:12" x14ac:dyDescent="0.2">
      <c r="C27" s="1" t="s">
        <v>30</v>
      </c>
      <c r="D27" s="33">
        <f t="shared" si="5"/>
        <v>13552</v>
      </c>
      <c r="E27" s="27">
        <v>6349</v>
      </c>
      <c r="F27" s="27">
        <v>7203</v>
      </c>
      <c r="G27" s="28">
        <f t="shared" si="6"/>
        <v>7174</v>
      </c>
      <c r="H27" s="27">
        <v>3339</v>
      </c>
      <c r="I27" s="27">
        <v>3835</v>
      </c>
      <c r="J27" s="84">
        <f t="shared" si="7"/>
        <v>52.936835891381349</v>
      </c>
      <c r="K27" s="84">
        <f t="shared" si="7"/>
        <v>52.590959206174205</v>
      </c>
      <c r="L27" s="84">
        <f t="shared" si="7"/>
        <v>53.241704845203387</v>
      </c>
    </row>
    <row r="28" spans="3:12" x14ac:dyDescent="0.2">
      <c r="C28" s="1" t="s">
        <v>31</v>
      </c>
      <c r="D28" s="33">
        <f t="shared" si="5"/>
        <v>7203</v>
      </c>
      <c r="E28" s="27">
        <v>3350</v>
      </c>
      <c r="F28" s="27">
        <v>3853</v>
      </c>
      <c r="G28" s="28">
        <f t="shared" si="6"/>
        <v>4461</v>
      </c>
      <c r="H28" s="27">
        <v>2041</v>
      </c>
      <c r="I28" s="27">
        <v>2420</v>
      </c>
      <c r="J28" s="84">
        <f t="shared" si="7"/>
        <v>61.932528113286132</v>
      </c>
      <c r="K28" s="84">
        <f t="shared" si="7"/>
        <v>60.925373134328353</v>
      </c>
      <c r="L28" s="84">
        <f t="shared" si="7"/>
        <v>62.808201401505329</v>
      </c>
    </row>
    <row r="29" spans="3:12" x14ac:dyDescent="0.2">
      <c r="C29" s="1" t="s">
        <v>32</v>
      </c>
      <c r="D29" s="33">
        <f t="shared" si="5"/>
        <v>6532</v>
      </c>
      <c r="E29" s="27">
        <v>3025</v>
      </c>
      <c r="F29" s="27">
        <v>3507</v>
      </c>
      <c r="G29" s="28">
        <f t="shared" si="6"/>
        <v>4105</v>
      </c>
      <c r="H29" s="27">
        <v>1896</v>
      </c>
      <c r="I29" s="27">
        <v>2209</v>
      </c>
      <c r="J29" s="84">
        <f t="shared" si="7"/>
        <v>62.844458052663811</v>
      </c>
      <c r="K29" s="84">
        <f t="shared" si="7"/>
        <v>62.67768595041322</v>
      </c>
      <c r="L29" s="84">
        <f t="shared" si="7"/>
        <v>62.988309096093531</v>
      </c>
    </row>
    <row r="30" spans="3:12" x14ac:dyDescent="0.2">
      <c r="C30" s="1" t="s">
        <v>33</v>
      </c>
      <c r="D30" s="33">
        <f t="shared" si="5"/>
        <v>16292</v>
      </c>
      <c r="E30" s="27">
        <v>7760</v>
      </c>
      <c r="F30" s="27">
        <v>8532</v>
      </c>
      <c r="G30" s="28">
        <f t="shared" si="6"/>
        <v>8154</v>
      </c>
      <c r="H30" s="27">
        <v>3811</v>
      </c>
      <c r="I30" s="27">
        <v>4343</v>
      </c>
      <c r="J30" s="84">
        <f t="shared" si="7"/>
        <v>50.049103854652586</v>
      </c>
      <c r="K30" s="84">
        <f t="shared" si="7"/>
        <v>49.110824742268036</v>
      </c>
      <c r="L30" s="84">
        <f t="shared" si="7"/>
        <v>50.90248476324426</v>
      </c>
    </row>
    <row r="31" spans="3:12" x14ac:dyDescent="0.2">
      <c r="C31" s="1" t="s">
        <v>34</v>
      </c>
      <c r="D31" s="33">
        <f t="shared" si="5"/>
        <v>35324</v>
      </c>
      <c r="E31" s="27">
        <v>17059</v>
      </c>
      <c r="F31" s="27">
        <v>18265</v>
      </c>
      <c r="G31" s="28">
        <f t="shared" si="6"/>
        <v>13820</v>
      </c>
      <c r="H31" s="27">
        <v>6542</v>
      </c>
      <c r="I31" s="27">
        <v>7278</v>
      </c>
      <c r="J31" s="84">
        <f t="shared" si="7"/>
        <v>39.123542067716002</v>
      </c>
      <c r="K31" s="84">
        <f t="shared" si="7"/>
        <v>38.349258455947002</v>
      </c>
      <c r="L31" s="84">
        <f t="shared" si="7"/>
        <v>39.846701341363264</v>
      </c>
    </row>
    <row r="32" spans="3:12" x14ac:dyDescent="0.2">
      <c r="D32" s="8"/>
      <c r="E32" s="27"/>
      <c r="F32" s="27"/>
      <c r="H32" s="27"/>
      <c r="I32" s="27"/>
    </row>
    <row r="33" spans="3:12" x14ac:dyDescent="0.2">
      <c r="C33" s="1" t="s">
        <v>35</v>
      </c>
      <c r="D33" s="33">
        <f>E33+F33</f>
        <v>16853</v>
      </c>
      <c r="E33" s="27">
        <v>7877</v>
      </c>
      <c r="F33" s="27">
        <v>8976</v>
      </c>
      <c r="G33" s="28">
        <f>H33+I33</f>
        <v>10315</v>
      </c>
      <c r="H33" s="27">
        <v>4774</v>
      </c>
      <c r="I33" s="27">
        <v>5541</v>
      </c>
      <c r="J33" s="84">
        <f t="shared" ref="J33:L37" si="8">G33/D33*100</f>
        <v>61.20572004984276</v>
      </c>
      <c r="K33" s="84">
        <f t="shared" si="8"/>
        <v>60.606830011425672</v>
      </c>
      <c r="L33" s="84">
        <f t="shared" si="8"/>
        <v>61.731283422459896</v>
      </c>
    </row>
    <row r="34" spans="3:12" x14ac:dyDescent="0.2">
      <c r="C34" s="1" t="s">
        <v>36</v>
      </c>
      <c r="D34" s="33">
        <f>E34+F34</f>
        <v>12543</v>
      </c>
      <c r="E34" s="27">
        <v>5862</v>
      </c>
      <c r="F34" s="27">
        <v>6681</v>
      </c>
      <c r="G34" s="28">
        <f>H34+I34</f>
        <v>6029</v>
      </c>
      <c r="H34" s="27">
        <v>2788</v>
      </c>
      <c r="I34" s="27">
        <v>3241</v>
      </c>
      <c r="J34" s="84">
        <f t="shared" si="8"/>
        <v>48.066650721517981</v>
      </c>
      <c r="K34" s="84">
        <f t="shared" si="8"/>
        <v>47.560559535994543</v>
      </c>
      <c r="L34" s="84">
        <f t="shared" si="8"/>
        <v>48.510701990719951</v>
      </c>
    </row>
    <row r="35" spans="3:12" x14ac:dyDescent="0.2">
      <c r="C35" s="1" t="s">
        <v>37</v>
      </c>
      <c r="D35" s="33">
        <f>E35+F35</f>
        <v>5115</v>
      </c>
      <c r="E35" s="27">
        <v>2384</v>
      </c>
      <c r="F35" s="27">
        <v>2731</v>
      </c>
      <c r="G35" s="28">
        <f>H35+I35</f>
        <v>3313</v>
      </c>
      <c r="H35" s="27">
        <v>1505</v>
      </c>
      <c r="I35" s="27">
        <v>1808</v>
      </c>
      <c r="J35" s="84">
        <f t="shared" si="8"/>
        <v>64.770283479960895</v>
      </c>
      <c r="K35" s="84">
        <f t="shared" si="8"/>
        <v>63.12919463087249</v>
      </c>
      <c r="L35" s="84">
        <f t="shared" si="8"/>
        <v>66.202856096667887</v>
      </c>
    </row>
    <row r="36" spans="3:12" x14ac:dyDescent="0.2">
      <c r="C36" s="1" t="s">
        <v>38</v>
      </c>
      <c r="D36" s="33">
        <f>E36+F36</f>
        <v>4077</v>
      </c>
      <c r="E36" s="27">
        <v>1941</v>
      </c>
      <c r="F36" s="27">
        <v>2136</v>
      </c>
      <c r="G36" s="28">
        <f>H36+I36</f>
        <v>2711</v>
      </c>
      <c r="H36" s="27">
        <v>1221</v>
      </c>
      <c r="I36" s="27">
        <v>1490</v>
      </c>
      <c r="J36" s="84">
        <f t="shared" si="8"/>
        <v>66.494971792985041</v>
      </c>
      <c r="K36" s="84">
        <f t="shared" si="8"/>
        <v>62.905718701700152</v>
      </c>
      <c r="L36" s="84">
        <f t="shared" si="8"/>
        <v>69.756554307116104</v>
      </c>
    </row>
    <row r="37" spans="3:12" x14ac:dyDescent="0.2">
      <c r="C37" s="1" t="s">
        <v>39</v>
      </c>
      <c r="D37" s="33">
        <f>E37+F37</f>
        <v>506</v>
      </c>
      <c r="E37" s="27">
        <v>234</v>
      </c>
      <c r="F37" s="27">
        <v>272</v>
      </c>
      <c r="G37" s="28">
        <f>H37+I37</f>
        <v>463</v>
      </c>
      <c r="H37" s="27">
        <v>208</v>
      </c>
      <c r="I37" s="27">
        <v>255</v>
      </c>
      <c r="J37" s="84">
        <f t="shared" si="8"/>
        <v>91.501976284584984</v>
      </c>
      <c r="K37" s="84">
        <f t="shared" si="8"/>
        <v>88.888888888888886</v>
      </c>
      <c r="L37" s="84">
        <f t="shared" si="8"/>
        <v>93.75</v>
      </c>
    </row>
    <row r="38" spans="3:12" x14ac:dyDescent="0.2">
      <c r="D38" s="8"/>
      <c r="E38" s="27"/>
      <c r="F38" s="27"/>
      <c r="H38" s="27"/>
      <c r="I38" s="27"/>
    </row>
    <row r="39" spans="3:12" x14ac:dyDescent="0.2">
      <c r="C39" s="1" t="s">
        <v>40</v>
      </c>
      <c r="D39" s="33">
        <f>E39+F39</f>
        <v>12198</v>
      </c>
      <c r="E39" s="27">
        <v>5620</v>
      </c>
      <c r="F39" s="27">
        <v>6578</v>
      </c>
      <c r="G39" s="28">
        <f>H39+I39</f>
        <v>6991</v>
      </c>
      <c r="H39" s="27">
        <v>3188</v>
      </c>
      <c r="I39" s="27">
        <v>3803</v>
      </c>
      <c r="J39" s="84">
        <f t="shared" ref="J39:L43" si="9">G39/D39*100</f>
        <v>57.312674208886705</v>
      </c>
      <c r="K39" s="84">
        <f t="shared" si="9"/>
        <v>56.725978647686837</v>
      </c>
      <c r="L39" s="84">
        <f t="shared" si="9"/>
        <v>57.813925205229552</v>
      </c>
    </row>
    <row r="40" spans="3:12" x14ac:dyDescent="0.2">
      <c r="C40" s="1" t="s">
        <v>41</v>
      </c>
      <c r="D40" s="33">
        <f>E40+F40</f>
        <v>6562</v>
      </c>
      <c r="E40" s="27">
        <v>3078</v>
      </c>
      <c r="F40" s="27">
        <v>3484</v>
      </c>
      <c r="G40" s="28">
        <f>H40+I40</f>
        <v>4441</v>
      </c>
      <c r="H40" s="27">
        <v>2048</v>
      </c>
      <c r="I40" s="27">
        <v>2393</v>
      </c>
      <c r="J40" s="84">
        <f t="shared" si="9"/>
        <v>67.677537336177991</v>
      </c>
      <c r="K40" s="84">
        <f t="shared" si="9"/>
        <v>66.536712150747235</v>
      </c>
      <c r="L40" s="84">
        <f t="shared" si="9"/>
        <v>68.685419058553393</v>
      </c>
    </row>
    <row r="41" spans="3:12" x14ac:dyDescent="0.2">
      <c r="C41" s="1" t="s">
        <v>42</v>
      </c>
      <c r="D41" s="33">
        <f>E41+F41</f>
        <v>11022</v>
      </c>
      <c r="E41" s="27">
        <v>5233</v>
      </c>
      <c r="F41" s="27">
        <v>5789</v>
      </c>
      <c r="G41" s="28">
        <f>H41+I41</f>
        <v>6483</v>
      </c>
      <c r="H41" s="27">
        <v>3101</v>
      </c>
      <c r="I41" s="27">
        <v>3382</v>
      </c>
      <c r="J41" s="84">
        <f t="shared" si="9"/>
        <v>58.818726183995636</v>
      </c>
      <c r="K41" s="84">
        <f t="shared" si="9"/>
        <v>59.25855150009555</v>
      </c>
      <c r="L41" s="84">
        <f t="shared" si="9"/>
        <v>58.421143548108475</v>
      </c>
    </row>
    <row r="42" spans="3:12" x14ac:dyDescent="0.2">
      <c r="C42" s="1" t="s">
        <v>43</v>
      </c>
      <c r="D42" s="33">
        <f>E42+F42</f>
        <v>7966</v>
      </c>
      <c r="E42" s="27">
        <v>3700</v>
      </c>
      <c r="F42" s="27">
        <v>4266</v>
      </c>
      <c r="G42" s="28">
        <f>H42+I42</f>
        <v>5089</v>
      </c>
      <c r="H42" s="27">
        <v>2355</v>
      </c>
      <c r="I42" s="27">
        <v>2734</v>
      </c>
      <c r="J42" s="84">
        <f t="shared" si="9"/>
        <v>63.884007029876976</v>
      </c>
      <c r="K42" s="84">
        <f t="shared" si="9"/>
        <v>63.648648648648653</v>
      </c>
      <c r="L42" s="84">
        <f t="shared" si="9"/>
        <v>64.088138771683077</v>
      </c>
    </row>
    <row r="43" spans="3:12" x14ac:dyDescent="0.2">
      <c r="C43" s="1" t="s">
        <v>44</v>
      </c>
      <c r="D43" s="33">
        <f>E43+F43</f>
        <v>4381</v>
      </c>
      <c r="E43" s="27">
        <v>2027</v>
      </c>
      <c r="F43" s="27">
        <v>2354</v>
      </c>
      <c r="G43" s="28">
        <f>H43+I43</f>
        <v>3453</v>
      </c>
      <c r="H43" s="27">
        <v>1577</v>
      </c>
      <c r="I43" s="27">
        <v>1876</v>
      </c>
      <c r="J43" s="84">
        <f t="shared" si="9"/>
        <v>78.81762154759187</v>
      </c>
      <c r="K43" s="84">
        <f t="shared" si="9"/>
        <v>77.799703996053282</v>
      </c>
      <c r="L43" s="84">
        <f t="shared" si="9"/>
        <v>79.69413763806287</v>
      </c>
    </row>
    <row r="44" spans="3:12" x14ac:dyDescent="0.2">
      <c r="D44" s="8"/>
      <c r="E44" s="27"/>
      <c r="F44" s="27"/>
      <c r="H44" s="27"/>
      <c r="I44" s="27"/>
    </row>
    <row r="45" spans="3:12" x14ac:dyDescent="0.2">
      <c r="C45" s="1" t="s">
        <v>45</v>
      </c>
      <c r="D45" s="33">
        <f t="shared" ref="D45:D54" si="10">E45+F45</f>
        <v>6964</v>
      </c>
      <c r="E45" s="27">
        <v>3145</v>
      </c>
      <c r="F45" s="27">
        <v>3819</v>
      </c>
      <c r="G45" s="28">
        <f t="shared" ref="G45:G54" si="11">H45+I45</f>
        <v>4612</v>
      </c>
      <c r="H45" s="27">
        <v>2058</v>
      </c>
      <c r="I45" s="27">
        <v>2554</v>
      </c>
      <c r="J45" s="84">
        <f t="shared" ref="J45:L54" si="12">G45/D45*100</f>
        <v>66.226306720275701</v>
      </c>
      <c r="K45" s="84">
        <f t="shared" si="12"/>
        <v>65.43720190779014</v>
      </c>
      <c r="L45" s="84">
        <f t="shared" si="12"/>
        <v>66.876145587850218</v>
      </c>
    </row>
    <row r="46" spans="3:12" x14ac:dyDescent="0.2">
      <c r="C46" s="1" t="s">
        <v>46</v>
      </c>
      <c r="D46" s="33">
        <f t="shared" si="10"/>
        <v>5814</v>
      </c>
      <c r="E46" s="27">
        <v>2701</v>
      </c>
      <c r="F46" s="27">
        <v>3113</v>
      </c>
      <c r="G46" s="28">
        <f t="shared" si="11"/>
        <v>4213</v>
      </c>
      <c r="H46" s="27">
        <v>1983</v>
      </c>
      <c r="I46" s="27">
        <v>2230</v>
      </c>
      <c r="J46" s="84">
        <f t="shared" si="12"/>
        <v>72.463020295837637</v>
      </c>
      <c r="K46" s="84">
        <f t="shared" si="12"/>
        <v>73.41725286930766</v>
      </c>
      <c r="L46" s="84">
        <f t="shared" si="12"/>
        <v>71.635078702216518</v>
      </c>
    </row>
    <row r="47" spans="3:12" x14ac:dyDescent="0.2">
      <c r="C47" s="1" t="s">
        <v>47</v>
      </c>
      <c r="D47" s="33">
        <f t="shared" si="10"/>
        <v>6297</v>
      </c>
      <c r="E47" s="27">
        <v>2952</v>
      </c>
      <c r="F47" s="27">
        <v>3345</v>
      </c>
      <c r="G47" s="28">
        <f t="shared" si="11"/>
        <v>4491</v>
      </c>
      <c r="H47" s="27">
        <v>2055</v>
      </c>
      <c r="I47" s="27">
        <v>2436</v>
      </c>
      <c r="J47" s="84">
        <f t="shared" si="12"/>
        <v>71.31967603620771</v>
      </c>
      <c r="K47" s="84">
        <f t="shared" si="12"/>
        <v>69.613821138211378</v>
      </c>
      <c r="L47" s="84">
        <f t="shared" si="12"/>
        <v>72.825112107623312</v>
      </c>
    </row>
    <row r="48" spans="3:12" x14ac:dyDescent="0.2">
      <c r="C48" s="1" t="s">
        <v>48</v>
      </c>
      <c r="D48" s="33">
        <f t="shared" si="10"/>
        <v>5324</v>
      </c>
      <c r="E48" s="27">
        <v>2477</v>
      </c>
      <c r="F48" s="27">
        <v>2847</v>
      </c>
      <c r="G48" s="28">
        <f t="shared" si="11"/>
        <v>4106</v>
      </c>
      <c r="H48" s="27">
        <v>1912</v>
      </c>
      <c r="I48" s="27">
        <v>2194</v>
      </c>
      <c r="J48" s="84">
        <f t="shared" si="12"/>
        <v>77.122464312546953</v>
      </c>
      <c r="K48" s="84">
        <f t="shared" si="12"/>
        <v>77.190149374243035</v>
      </c>
      <c r="L48" s="84">
        <f t="shared" si="12"/>
        <v>77.063575693712679</v>
      </c>
    </row>
    <row r="49" spans="3:12" x14ac:dyDescent="0.2">
      <c r="C49" s="1" t="s">
        <v>49</v>
      </c>
      <c r="D49" s="33">
        <f t="shared" si="10"/>
        <v>2030</v>
      </c>
      <c r="E49" s="27">
        <v>932</v>
      </c>
      <c r="F49" s="27">
        <v>1098</v>
      </c>
      <c r="G49" s="28">
        <f t="shared" si="11"/>
        <v>1713</v>
      </c>
      <c r="H49" s="27">
        <v>791</v>
      </c>
      <c r="I49" s="27">
        <v>922</v>
      </c>
      <c r="J49" s="84">
        <f t="shared" si="12"/>
        <v>84.384236453201964</v>
      </c>
      <c r="K49" s="84">
        <f t="shared" si="12"/>
        <v>84.871244635193136</v>
      </c>
      <c r="L49" s="84">
        <f t="shared" si="12"/>
        <v>83.970856102003637</v>
      </c>
    </row>
    <row r="50" spans="3:12" x14ac:dyDescent="0.2">
      <c r="C50" s="1" t="s">
        <v>50</v>
      </c>
      <c r="D50" s="33">
        <f t="shared" si="10"/>
        <v>1927</v>
      </c>
      <c r="E50" s="27">
        <v>906</v>
      </c>
      <c r="F50" s="27">
        <v>1021</v>
      </c>
      <c r="G50" s="28">
        <f t="shared" si="11"/>
        <v>1555</v>
      </c>
      <c r="H50" s="27">
        <v>732</v>
      </c>
      <c r="I50" s="27">
        <v>823</v>
      </c>
      <c r="J50" s="84">
        <f t="shared" si="12"/>
        <v>80.695381421899327</v>
      </c>
      <c r="K50" s="84">
        <f t="shared" si="12"/>
        <v>80.794701986754973</v>
      </c>
      <c r="L50" s="84">
        <f t="shared" si="12"/>
        <v>80.607247796278159</v>
      </c>
    </row>
    <row r="51" spans="3:12" x14ac:dyDescent="0.2">
      <c r="C51" s="1" t="s">
        <v>51</v>
      </c>
      <c r="D51" s="33">
        <f t="shared" si="10"/>
        <v>3717</v>
      </c>
      <c r="E51" s="27">
        <v>1788</v>
      </c>
      <c r="F51" s="27">
        <v>1929</v>
      </c>
      <c r="G51" s="28">
        <f t="shared" si="11"/>
        <v>3237</v>
      </c>
      <c r="H51" s="27">
        <v>1538</v>
      </c>
      <c r="I51" s="27">
        <v>1699</v>
      </c>
      <c r="J51" s="84">
        <f t="shared" si="12"/>
        <v>87.086359967715893</v>
      </c>
      <c r="K51" s="84">
        <f t="shared" si="12"/>
        <v>86.017897091722588</v>
      </c>
      <c r="L51" s="84">
        <f t="shared" si="12"/>
        <v>88.076723691031617</v>
      </c>
    </row>
    <row r="52" spans="3:12" x14ac:dyDescent="0.2">
      <c r="C52" s="1" t="s">
        <v>52</v>
      </c>
      <c r="D52" s="33">
        <f t="shared" si="10"/>
        <v>5157</v>
      </c>
      <c r="E52" s="27">
        <v>2437</v>
      </c>
      <c r="F52" s="27">
        <v>2720</v>
      </c>
      <c r="G52" s="28">
        <f t="shared" si="11"/>
        <v>3783</v>
      </c>
      <c r="H52" s="27">
        <v>1781</v>
      </c>
      <c r="I52" s="27">
        <v>2002</v>
      </c>
      <c r="J52" s="84">
        <f t="shared" si="12"/>
        <v>73.356602675974401</v>
      </c>
      <c r="K52" s="84">
        <f t="shared" si="12"/>
        <v>73.081657775954042</v>
      </c>
      <c r="L52" s="84">
        <f t="shared" si="12"/>
        <v>73.602941176470594</v>
      </c>
    </row>
    <row r="53" spans="3:12" x14ac:dyDescent="0.2">
      <c r="C53" s="1" t="s">
        <v>53</v>
      </c>
      <c r="D53" s="33">
        <f t="shared" si="10"/>
        <v>6417</v>
      </c>
      <c r="E53" s="27">
        <v>3029</v>
      </c>
      <c r="F53" s="27">
        <v>3388</v>
      </c>
      <c r="G53" s="28">
        <f t="shared" si="11"/>
        <v>4494</v>
      </c>
      <c r="H53" s="27">
        <v>2110</v>
      </c>
      <c r="I53" s="27">
        <v>2384</v>
      </c>
      <c r="J53" s="84">
        <f t="shared" si="12"/>
        <v>70.032725572697515</v>
      </c>
      <c r="K53" s="84">
        <f t="shared" si="12"/>
        <v>69.659953780125448</v>
      </c>
      <c r="L53" s="84">
        <f t="shared" si="12"/>
        <v>70.365997638724906</v>
      </c>
    </row>
    <row r="54" spans="3:12" x14ac:dyDescent="0.2">
      <c r="C54" s="1" t="s">
        <v>54</v>
      </c>
      <c r="D54" s="33">
        <f t="shared" si="10"/>
        <v>7976</v>
      </c>
      <c r="E54" s="27">
        <v>3693</v>
      </c>
      <c r="F54" s="27">
        <v>4283</v>
      </c>
      <c r="G54" s="28">
        <f t="shared" si="11"/>
        <v>5615</v>
      </c>
      <c r="H54" s="27">
        <v>2622</v>
      </c>
      <c r="I54" s="27">
        <v>2993</v>
      </c>
      <c r="J54" s="84">
        <f t="shared" si="12"/>
        <v>70.398696088264785</v>
      </c>
      <c r="K54" s="84">
        <f t="shared" si="12"/>
        <v>70.999187652315186</v>
      </c>
      <c r="L54" s="84">
        <f t="shared" si="12"/>
        <v>69.880924585570853</v>
      </c>
    </row>
    <row r="55" spans="3:12" x14ac:dyDescent="0.2">
      <c r="D55" s="8"/>
      <c r="E55" s="27"/>
      <c r="F55" s="27"/>
      <c r="H55" s="27"/>
      <c r="I55" s="27"/>
    </row>
    <row r="56" spans="3:12" x14ac:dyDescent="0.2">
      <c r="C56" s="1" t="s">
        <v>55</v>
      </c>
      <c r="D56" s="33">
        <f t="shared" ref="D56:D62" si="13">E56+F56</f>
        <v>15899</v>
      </c>
      <c r="E56" s="27">
        <v>7291</v>
      </c>
      <c r="F56" s="27">
        <v>8608</v>
      </c>
      <c r="G56" s="28">
        <f t="shared" ref="G56:G62" si="14">H56+I56</f>
        <v>10179</v>
      </c>
      <c r="H56" s="27">
        <v>4544</v>
      </c>
      <c r="I56" s="27">
        <v>5635</v>
      </c>
      <c r="J56" s="84">
        <f t="shared" ref="J56:L62" si="15">G56/D56*100</f>
        <v>64.022894521668022</v>
      </c>
      <c r="K56" s="84">
        <f t="shared" si="15"/>
        <v>62.323412426278978</v>
      </c>
      <c r="L56" s="84">
        <f t="shared" si="15"/>
        <v>65.462360594795541</v>
      </c>
    </row>
    <row r="57" spans="3:12" x14ac:dyDescent="0.2">
      <c r="C57" s="1" t="s">
        <v>56</v>
      </c>
      <c r="D57" s="33">
        <f t="shared" si="13"/>
        <v>3326</v>
      </c>
      <c r="E57" s="27">
        <v>1589</v>
      </c>
      <c r="F57" s="27">
        <v>1737</v>
      </c>
      <c r="G57" s="28">
        <f t="shared" si="14"/>
        <v>2563</v>
      </c>
      <c r="H57" s="27">
        <v>1199</v>
      </c>
      <c r="I57" s="27">
        <v>1364</v>
      </c>
      <c r="J57" s="84">
        <f t="shared" si="15"/>
        <v>77.059530968129891</v>
      </c>
      <c r="K57" s="84">
        <f t="shared" si="15"/>
        <v>75.456261799874142</v>
      </c>
      <c r="L57" s="84">
        <f t="shared" si="15"/>
        <v>78.526194588370757</v>
      </c>
    </row>
    <row r="58" spans="3:12" x14ac:dyDescent="0.2">
      <c r="C58" s="1" t="s">
        <v>57</v>
      </c>
      <c r="D58" s="33">
        <f t="shared" si="13"/>
        <v>2673</v>
      </c>
      <c r="E58" s="27">
        <v>1284</v>
      </c>
      <c r="F58" s="27">
        <v>1389</v>
      </c>
      <c r="G58" s="28">
        <f t="shared" si="14"/>
        <v>2163</v>
      </c>
      <c r="H58" s="27">
        <v>1018</v>
      </c>
      <c r="I58" s="27">
        <v>1145</v>
      </c>
      <c r="J58" s="84">
        <f t="shared" si="15"/>
        <v>80.920314253647589</v>
      </c>
      <c r="K58" s="84">
        <f t="shared" si="15"/>
        <v>79.283489096573206</v>
      </c>
      <c r="L58" s="84">
        <f t="shared" si="15"/>
        <v>82.433405327573794</v>
      </c>
    </row>
    <row r="59" spans="3:12" x14ac:dyDescent="0.2">
      <c r="C59" s="1" t="s">
        <v>58</v>
      </c>
      <c r="D59" s="33">
        <f t="shared" si="13"/>
        <v>11351</v>
      </c>
      <c r="E59" s="27">
        <v>5391</v>
      </c>
      <c r="F59" s="27">
        <v>5960</v>
      </c>
      <c r="G59" s="28">
        <f t="shared" si="14"/>
        <v>7325</v>
      </c>
      <c r="H59" s="27">
        <v>3416</v>
      </c>
      <c r="I59" s="27">
        <v>3909</v>
      </c>
      <c r="J59" s="84">
        <f t="shared" si="15"/>
        <v>64.531759316359796</v>
      </c>
      <c r="K59" s="84">
        <f t="shared" si="15"/>
        <v>63.364867371545166</v>
      </c>
      <c r="L59" s="84">
        <f t="shared" si="15"/>
        <v>65.587248322147644</v>
      </c>
    </row>
    <row r="60" spans="3:12" x14ac:dyDescent="0.2">
      <c r="C60" s="1" t="s">
        <v>59</v>
      </c>
      <c r="D60" s="33">
        <f t="shared" si="13"/>
        <v>4249</v>
      </c>
      <c r="E60" s="27">
        <v>1973</v>
      </c>
      <c r="F60" s="27">
        <v>2276</v>
      </c>
      <c r="G60" s="28">
        <f t="shared" si="14"/>
        <v>3264</v>
      </c>
      <c r="H60" s="27">
        <v>1485</v>
      </c>
      <c r="I60" s="27">
        <v>1779</v>
      </c>
      <c r="J60" s="84">
        <f t="shared" si="15"/>
        <v>76.818074841139094</v>
      </c>
      <c r="K60" s="84">
        <f t="shared" si="15"/>
        <v>75.266092245311711</v>
      </c>
      <c r="L60" s="84">
        <f t="shared" si="15"/>
        <v>78.163444639718804</v>
      </c>
    </row>
    <row r="61" spans="3:12" x14ac:dyDescent="0.2">
      <c r="C61" s="1" t="s">
        <v>60</v>
      </c>
      <c r="D61" s="33">
        <f t="shared" si="13"/>
        <v>4990</v>
      </c>
      <c r="E61" s="27">
        <v>2281</v>
      </c>
      <c r="F61" s="27">
        <v>2709</v>
      </c>
      <c r="G61" s="28">
        <f t="shared" si="14"/>
        <v>3926</v>
      </c>
      <c r="H61" s="27">
        <v>1743</v>
      </c>
      <c r="I61" s="27">
        <v>2183</v>
      </c>
      <c r="J61" s="84">
        <f t="shared" si="15"/>
        <v>78.677354709418836</v>
      </c>
      <c r="K61" s="84">
        <f t="shared" si="15"/>
        <v>76.413853572994299</v>
      </c>
      <c r="L61" s="84">
        <f t="shared" si="15"/>
        <v>80.583241048357323</v>
      </c>
    </row>
    <row r="62" spans="3:12" x14ac:dyDescent="0.2">
      <c r="C62" s="1" t="s">
        <v>61</v>
      </c>
      <c r="D62" s="33">
        <f t="shared" si="13"/>
        <v>12898</v>
      </c>
      <c r="E62" s="27">
        <v>5901</v>
      </c>
      <c r="F62" s="27">
        <v>6997</v>
      </c>
      <c r="G62" s="28">
        <f t="shared" si="14"/>
        <v>8687</v>
      </c>
      <c r="H62" s="27">
        <v>3951</v>
      </c>
      <c r="I62" s="27">
        <v>4736</v>
      </c>
      <c r="J62" s="84">
        <f t="shared" si="15"/>
        <v>67.351527368584271</v>
      </c>
      <c r="K62" s="84">
        <f t="shared" si="15"/>
        <v>66.954753431621754</v>
      </c>
      <c r="L62" s="84">
        <f t="shared" si="15"/>
        <v>67.68615120766043</v>
      </c>
    </row>
    <row r="63" spans="3:12" x14ac:dyDescent="0.2">
      <c r="D63" s="8"/>
      <c r="E63" s="27"/>
      <c r="F63" s="27"/>
      <c r="H63" s="27"/>
      <c r="I63" s="27"/>
    </row>
    <row r="64" spans="3:12" x14ac:dyDescent="0.2">
      <c r="C64" s="1" t="s">
        <v>62</v>
      </c>
      <c r="D64" s="33">
        <f t="shared" ref="D64:D70" si="16">E64+F64</f>
        <v>16301</v>
      </c>
      <c r="E64" s="27">
        <v>7503</v>
      </c>
      <c r="F64" s="27">
        <v>8798</v>
      </c>
      <c r="G64" s="28">
        <f t="shared" ref="G64:G70" si="17">H64+I64</f>
        <v>9591</v>
      </c>
      <c r="H64" s="27">
        <v>4320</v>
      </c>
      <c r="I64" s="27">
        <v>5271</v>
      </c>
      <c r="J64" s="84">
        <f t="shared" ref="J64:L70" si="18">G64/D64*100</f>
        <v>58.836881172934177</v>
      </c>
      <c r="K64" s="84">
        <f t="shared" si="18"/>
        <v>57.576969212315078</v>
      </c>
      <c r="L64" s="84">
        <f t="shared" si="18"/>
        <v>59.911343487156174</v>
      </c>
    </row>
    <row r="65" spans="1:12" x14ac:dyDescent="0.2">
      <c r="C65" s="1" t="s">
        <v>144</v>
      </c>
      <c r="D65" s="33">
        <f t="shared" si="16"/>
        <v>3234</v>
      </c>
      <c r="E65" s="27">
        <v>1422</v>
      </c>
      <c r="F65" s="27">
        <v>1812</v>
      </c>
      <c r="G65" s="28">
        <f t="shared" si="17"/>
        <v>2275</v>
      </c>
      <c r="H65" s="27">
        <v>947</v>
      </c>
      <c r="I65" s="27">
        <v>1328</v>
      </c>
      <c r="J65" s="84">
        <f t="shared" si="18"/>
        <v>70.34632034632034</v>
      </c>
      <c r="K65" s="84">
        <f t="shared" si="18"/>
        <v>66.596343178621666</v>
      </c>
      <c r="L65" s="84">
        <f t="shared" si="18"/>
        <v>73.289183222958059</v>
      </c>
    </row>
    <row r="66" spans="1:12" x14ac:dyDescent="0.2">
      <c r="C66" s="1" t="s">
        <v>64</v>
      </c>
      <c r="D66" s="33">
        <f t="shared" si="16"/>
        <v>4974</v>
      </c>
      <c r="E66" s="27">
        <v>2233</v>
      </c>
      <c r="F66" s="27">
        <v>2741</v>
      </c>
      <c r="G66" s="28">
        <f t="shared" si="17"/>
        <v>3241</v>
      </c>
      <c r="H66" s="27">
        <v>1445</v>
      </c>
      <c r="I66" s="27">
        <v>1796</v>
      </c>
      <c r="J66" s="84">
        <f t="shared" si="18"/>
        <v>65.158825894652196</v>
      </c>
      <c r="K66" s="84">
        <f t="shared" si="18"/>
        <v>64.711150918047466</v>
      </c>
      <c r="L66" s="84">
        <f t="shared" si="18"/>
        <v>65.523531557825606</v>
      </c>
    </row>
    <row r="67" spans="1:12" x14ac:dyDescent="0.2">
      <c r="C67" s="1" t="s">
        <v>65</v>
      </c>
      <c r="D67" s="33">
        <f t="shared" si="16"/>
        <v>3389</v>
      </c>
      <c r="E67" s="27">
        <v>1520</v>
      </c>
      <c r="F67" s="27">
        <v>1869</v>
      </c>
      <c r="G67" s="28">
        <f t="shared" si="17"/>
        <v>2649</v>
      </c>
      <c r="H67" s="27">
        <v>1186</v>
      </c>
      <c r="I67" s="27">
        <v>1463</v>
      </c>
      <c r="J67" s="84">
        <f t="shared" si="18"/>
        <v>78.164650339333136</v>
      </c>
      <c r="K67" s="84">
        <f t="shared" si="18"/>
        <v>78.026315789473685</v>
      </c>
      <c r="L67" s="84">
        <f t="shared" si="18"/>
        <v>78.277153558052433</v>
      </c>
    </row>
    <row r="68" spans="1:12" x14ac:dyDescent="0.2">
      <c r="C68" s="1" t="s">
        <v>66</v>
      </c>
      <c r="D68" s="33">
        <f t="shared" si="16"/>
        <v>1802</v>
      </c>
      <c r="E68" s="27">
        <v>841</v>
      </c>
      <c r="F68" s="27">
        <v>961</v>
      </c>
      <c r="G68" s="28">
        <f t="shared" si="17"/>
        <v>1445</v>
      </c>
      <c r="H68" s="27">
        <v>675</v>
      </c>
      <c r="I68" s="27">
        <v>770</v>
      </c>
      <c r="J68" s="84">
        <f t="shared" si="18"/>
        <v>80.188679245283026</v>
      </c>
      <c r="K68" s="84">
        <f t="shared" si="18"/>
        <v>80.261593341260408</v>
      </c>
      <c r="L68" s="84">
        <f t="shared" si="18"/>
        <v>80.12486992715921</v>
      </c>
    </row>
    <row r="69" spans="1:12" x14ac:dyDescent="0.2">
      <c r="C69" s="1" t="s">
        <v>67</v>
      </c>
      <c r="D69" s="33">
        <f t="shared" si="16"/>
        <v>3361</v>
      </c>
      <c r="E69" s="27">
        <v>1574</v>
      </c>
      <c r="F69" s="27">
        <v>1787</v>
      </c>
      <c r="G69" s="28">
        <f t="shared" si="17"/>
        <v>2490</v>
      </c>
      <c r="H69" s="27">
        <v>1148</v>
      </c>
      <c r="I69" s="27">
        <v>1342</v>
      </c>
      <c r="J69" s="84">
        <f t="shared" si="18"/>
        <v>74.085093722106521</v>
      </c>
      <c r="K69" s="84">
        <f t="shared" si="18"/>
        <v>72.93519695044472</v>
      </c>
      <c r="L69" s="84">
        <f t="shared" si="18"/>
        <v>75.097929490766646</v>
      </c>
    </row>
    <row r="70" spans="1:12" x14ac:dyDescent="0.2">
      <c r="C70" s="1" t="s">
        <v>68</v>
      </c>
      <c r="D70" s="33">
        <f t="shared" si="16"/>
        <v>527</v>
      </c>
      <c r="E70" s="27">
        <v>241</v>
      </c>
      <c r="F70" s="27">
        <v>286</v>
      </c>
      <c r="G70" s="28">
        <f t="shared" si="17"/>
        <v>458</v>
      </c>
      <c r="H70" s="27">
        <v>207</v>
      </c>
      <c r="I70" s="27">
        <v>251</v>
      </c>
      <c r="J70" s="84">
        <f t="shared" si="18"/>
        <v>86.907020872865274</v>
      </c>
      <c r="K70" s="84">
        <f t="shared" si="18"/>
        <v>85.892116182572607</v>
      </c>
      <c r="L70" s="84">
        <f t="shared" si="18"/>
        <v>87.76223776223776</v>
      </c>
    </row>
    <row r="71" spans="1:12" ht="18" thickBot="1" x14ac:dyDescent="0.25">
      <c r="B71" s="5"/>
      <c r="C71" s="49"/>
      <c r="D71" s="85"/>
      <c r="E71" s="49"/>
      <c r="F71" s="49"/>
      <c r="G71" s="49"/>
      <c r="H71" s="49"/>
      <c r="I71" s="49"/>
      <c r="J71" s="49"/>
      <c r="K71" s="49"/>
      <c r="L71" s="49"/>
    </row>
    <row r="72" spans="1:12" x14ac:dyDescent="0.2">
      <c r="C72" s="4"/>
      <c r="D72" s="1" t="s">
        <v>69</v>
      </c>
      <c r="E72" s="4"/>
      <c r="F72" s="4"/>
      <c r="G72" s="4"/>
      <c r="H72" s="4"/>
      <c r="I72" s="4"/>
      <c r="J72" s="4"/>
      <c r="K72" s="4"/>
      <c r="L72" s="4"/>
    </row>
    <row r="73" spans="1:12" x14ac:dyDescent="0.2">
      <c r="A73" s="1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">
      <c r="A74" s="4"/>
      <c r="C74" s="4"/>
      <c r="D74" s="4"/>
      <c r="E74" s="4"/>
      <c r="F74" s="4"/>
      <c r="G74" s="4"/>
      <c r="H74" s="4"/>
      <c r="I74" s="4"/>
      <c r="J74" s="4"/>
      <c r="K74" s="4"/>
      <c r="L74" s="4"/>
    </row>
  </sheetData>
  <phoneticPr fontId="2"/>
  <pageMargins left="0.34" right="0.37" top="0.6" bottom="0.59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V01国職</vt:lpstr>
      <vt:lpstr>V02県職</vt:lpstr>
      <vt:lpstr>V03市職</vt:lpstr>
      <vt:lpstr>V04町村</vt:lpstr>
      <vt:lpstr>V05名簿</vt:lpstr>
      <vt:lpstr>V06A選挙</vt:lpstr>
      <vt:lpstr>V06B選挙</vt:lpstr>
      <vt:lpstr>V06C選挙</vt:lpstr>
      <vt:lpstr>V06D選挙</vt:lpstr>
      <vt:lpstr>V07A衆院</vt:lpstr>
      <vt:lpstr>V07B参院</vt:lpstr>
      <vt:lpstr>V01国職!Print_Area</vt:lpstr>
      <vt:lpstr>V02県職!Print_Area</vt:lpstr>
      <vt:lpstr>V03市職!Print_Area</vt:lpstr>
      <vt:lpstr>V04町村!Print_Area</vt:lpstr>
      <vt:lpstr>V05名簿!Print_Area</vt:lpstr>
      <vt:lpstr>V06A選挙!Print_Area</vt:lpstr>
      <vt:lpstr>V06B選挙!Print_Area</vt:lpstr>
      <vt:lpstr>V06C選挙!Print_Area</vt:lpstr>
      <vt:lpstr>V06D選挙!Print_Area</vt:lpstr>
      <vt:lpstr>V07A衆院!Print_Area</vt:lpstr>
      <vt:lpstr>V07B参院!Print_Area</vt:lpstr>
      <vt:lpstr>V01国職!Print_Area_MI</vt:lpstr>
      <vt:lpstr>V02県職!Print_Area_MI</vt:lpstr>
      <vt:lpstr>V03市職!Print_Area_MI</vt:lpstr>
      <vt:lpstr>V04町村!Print_Area_MI</vt:lpstr>
      <vt:lpstr>V05名簿!Print_Area_MI</vt:lpstr>
      <vt:lpstr>V06A選挙!Print_Area_MI</vt:lpstr>
      <vt:lpstr>V06B選挙!Print_Area_MI</vt:lpstr>
      <vt:lpstr>V06C選挙!Print_Area_MI</vt:lpstr>
      <vt:lpstr>V06D選挙!Print_Area_MI</vt:lpstr>
      <vt:lpstr>V07A衆院!Print_Area_MI</vt:lpstr>
      <vt:lpstr>V07B参院!Print_Area_MI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2018-08-08T01:59:08Z</dcterms:created>
  <dcterms:modified xsi:type="dcterms:W3CDTF">2018-08-08T02:01:52Z</dcterms:modified>
</cp:coreProperties>
</file>