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46"/>
  </bookViews>
  <sheets>
    <sheet name="W01A本庁,支部" sheetId="12" r:id="rId1"/>
    <sheet name="W01B簡易" sheetId="13" r:id="rId2"/>
    <sheet name="W02刑事" sheetId="14" r:id="rId3"/>
    <sheet name="W03検察" sheetId="15" r:id="rId4"/>
    <sheet name="W04家事" sheetId="16" r:id="rId5"/>
    <sheet name="W05A家事" sheetId="17" r:id="rId6"/>
    <sheet name="W05B家事" sheetId="18" r:id="rId7"/>
    <sheet name="W06少年" sheetId="19" r:id="rId8"/>
    <sheet name="W07A保護" sheetId="20" r:id="rId9"/>
    <sheet name="W07B保護" sheetId="4" r:id="rId10"/>
    <sheet name="W07C保護" sheetId="5" r:id="rId11"/>
    <sheet name="W08刑務" sheetId="6" r:id="rId12"/>
    <sheet name="W09A刑法" sheetId="7" r:id="rId13"/>
    <sheet name="W09B認知" sheetId="8" r:id="rId14"/>
    <sheet name="W09C検挙" sheetId="9" r:id="rId15"/>
    <sheet name="W09D少年" sheetId="10" r:id="rId16"/>
    <sheet name="W10登記" sheetId="11" r:id="rId1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o" localSheetId="0">'W01A本庁,支部'!$BZ$67</definedName>
    <definedName name="\o" localSheetId="1">#N/A</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'W01A本庁,支部'!$BZ$66</definedName>
    <definedName name="\p" localSheetId="1">#N/A</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Print_Area_MI" localSheetId="0">'W01A本庁,支部'!$A$1:$N$143</definedName>
    <definedName name="Print_Area_MI" localSheetId="1">W01B簡易!$A$1:$J$146</definedName>
    <definedName name="Print_Area_MI" localSheetId="2">W02刑事!$A$1:$I$73</definedName>
    <definedName name="Print_Area_MI" localSheetId="3">W03検察!$A$1:$J$72</definedName>
    <definedName name="Print_Area_MI" localSheetId="4">W04家事!$A$1:$K$72</definedName>
    <definedName name="Print_Area_MI" localSheetId="5">W05A家事!$A$1:$H$73</definedName>
    <definedName name="Print_Area_MI" localSheetId="6">W05B家事!$A$1:$H$69</definedName>
    <definedName name="Print_Area_MI" localSheetId="7">W06少年!$A$1:$K$73</definedName>
    <definedName name="Print_Area_MI" localSheetId="8">W07A保護!$A$1:$K$73</definedName>
    <definedName name="Print_Area_MI" localSheetId="9">W07B保護!$A$1:$M$73</definedName>
    <definedName name="Print_Area_MI" localSheetId="10">W07C保護!$A$1:$J$58</definedName>
    <definedName name="Print_Area_MI" localSheetId="11">W08刑務!$A$1:$J$20</definedName>
    <definedName name="Print_Area_MI" localSheetId="12">W09A刑法!$A$1:$O$73</definedName>
    <definedName name="Print_Area_MI" localSheetId="13">W09B認知!$A$1:$L$73</definedName>
    <definedName name="Print_Area_MI" localSheetId="14">W09C検挙!$A$1:$L$73</definedName>
    <definedName name="Print_Area_MI" localSheetId="15">W09D少年!$A$1:$M$50</definedName>
    <definedName name="Print_Area_MI" localSheetId="16">W10登記!$A$1:$M$28</definedName>
  </definedNames>
  <calcPr calcId="145621"/>
</workbook>
</file>

<file path=xl/calcChain.xml><?xml version="1.0" encoding="utf-8"?>
<calcChain xmlns="http://schemas.openxmlformats.org/spreadsheetml/2006/main">
  <c r="K50" i="20" l="1"/>
  <c r="J50" i="20"/>
  <c r="I50" i="20"/>
  <c r="H50" i="20"/>
  <c r="G50" i="20"/>
  <c r="F50" i="20"/>
  <c r="K14" i="20"/>
  <c r="J14" i="20"/>
  <c r="I14" i="20"/>
  <c r="H14" i="20"/>
  <c r="G14" i="20"/>
  <c r="F14" i="20"/>
  <c r="K12" i="20"/>
  <c r="J12" i="20"/>
  <c r="I12" i="20"/>
  <c r="H12" i="20"/>
  <c r="G12" i="20"/>
  <c r="F12" i="20"/>
  <c r="G65" i="19"/>
  <c r="F65" i="19"/>
  <c r="H46" i="19"/>
  <c r="G46" i="19"/>
  <c r="F46" i="19"/>
  <c r="E46" i="19"/>
  <c r="D46" i="19"/>
  <c r="C46" i="19"/>
  <c r="H31" i="19"/>
  <c r="G31" i="19"/>
  <c r="F31" i="19"/>
  <c r="E31" i="19"/>
  <c r="D31" i="19"/>
  <c r="C31" i="19"/>
  <c r="H30" i="19"/>
  <c r="G30" i="19"/>
  <c r="F30" i="19"/>
  <c r="F27" i="19" s="1"/>
  <c r="E30" i="19"/>
  <c r="D30" i="19"/>
  <c r="C30" i="19"/>
  <c r="C27" i="19" s="1"/>
  <c r="H29" i="19"/>
  <c r="E29" i="19" s="1"/>
  <c r="E27" i="19" s="1"/>
  <c r="G29" i="19"/>
  <c r="G27" i="19" s="1"/>
  <c r="F29" i="19"/>
  <c r="C29" i="19"/>
  <c r="K27" i="19"/>
  <c r="J27" i="19"/>
  <c r="I27" i="19"/>
  <c r="H26" i="19"/>
  <c r="G26" i="19"/>
  <c r="F26" i="19"/>
  <c r="E26" i="19"/>
  <c r="D26" i="19"/>
  <c r="C26" i="19"/>
  <c r="H25" i="19"/>
  <c r="E25" i="19" s="1"/>
  <c r="G25" i="19"/>
  <c r="D25" i="19" s="1"/>
  <c r="F25" i="19"/>
  <c r="C25" i="19" s="1"/>
  <c r="H24" i="19"/>
  <c r="G24" i="19"/>
  <c r="F24" i="19"/>
  <c r="E24" i="19"/>
  <c r="D24" i="19"/>
  <c r="C24" i="19"/>
  <c r="H23" i="19"/>
  <c r="G23" i="19"/>
  <c r="F23" i="19"/>
  <c r="E23" i="19"/>
  <c r="D23" i="19"/>
  <c r="C23" i="19"/>
  <c r="H22" i="19"/>
  <c r="G22" i="19"/>
  <c r="F22" i="19"/>
  <c r="E22" i="19"/>
  <c r="D22" i="19"/>
  <c r="C22" i="19"/>
  <c r="H21" i="19"/>
  <c r="E21" i="19" s="1"/>
  <c r="G21" i="19"/>
  <c r="F21" i="19"/>
  <c r="D21" i="19"/>
  <c r="C21" i="19"/>
  <c r="H20" i="19"/>
  <c r="G20" i="19"/>
  <c r="F20" i="19"/>
  <c r="E20" i="19"/>
  <c r="D20" i="19"/>
  <c r="C20" i="19"/>
  <c r="H19" i="19"/>
  <c r="G19" i="19"/>
  <c r="F19" i="19"/>
  <c r="E19" i="19"/>
  <c r="D19" i="19"/>
  <c r="C19" i="19"/>
  <c r="D65" i="18"/>
  <c r="D64" i="18"/>
  <c r="D63" i="18"/>
  <c r="D62" i="18"/>
  <c r="D60" i="18"/>
  <c r="D59" i="18"/>
  <c r="D58" i="18"/>
  <c r="H56" i="18"/>
  <c r="G56" i="18"/>
  <c r="F56" i="18"/>
  <c r="E56" i="18"/>
  <c r="D56" i="18"/>
  <c r="D52" i="18"/>
  <c r="D48" i="18"/>
  <c r="D46" i="18"/>
  <c r="D44" i="18"/>
  <c r="D42" i="18"/>
  <c r="H38" i="18"/>
  <c r="H36" i="18" s="1"/>
  <c r="G38" i="18"/>
  <c r="G36" i="18" s="1"/>
  <c r="F38" i="18"/>
  <c r="F36" i="18" s="1"/>
  <c r="E38" i="18"/>
  <c r="E36" i="18" s="1"/>
  <c r="D38" i="18"/>
  <c r="D36" i="18" s="1"/>
  <c r="D35" i="18"/>
  <c r="D34" i="18"/>
  <c r="D33" i="18"/>
  <c r="D31" i="18"/>
  <c r="D30" i="18"/>
  <c r="D29" i="18"/>
  <c r="D27" i="18"/>
  <c r="D26" i="18"/>
  <c r="D25" i="18"/>
  <c r="D23" i="18"/>
  <c r="D22" i="18"/>
  <c r="D21" i="18"/>
  <c r="D69" i="17"/>
  <c r="D68" i="17"/>
  <c r="D67" i="17"/>
  <c r="D66" i="17"/>
  <c r="D65" i="17"/>
  <c r="D63" i="17"/>
  <c r="D62" i="17"/>
  <c r="D61" i="17"/>
  <c r="D57" i="17"/>
  <c r="D55" i="17"/>
  <c r="D54" i="17"/>
  <c r="D52" i="17"/>
  <c r="D51" i="17"/>
  <c r="D50" i="17"/>
  <c r="D48" i="17"/>
  <c r="D46" i="17"/>
  <c r="D45" i="17"/>
  <c r="D44" i="17"/>
  <c r="D42" i="17"/>
  <c r="D41" i="17"/>
  <c r="D40" i="17"/>
  <c r="D37" i="17"/>
  <c r="D27" i="17" s="1"/>
  <c r="D25" i="17" s="1"/>
  <c r="D36" i="17"/>
  <c r="D35" i="17"/>
  <c r="D34" i="17"/>
  <c r="D33" i="17"/>
  <c r="D31" i="17"/>
  <c r="D30" i="17"/>
  <c r="D29" i="17"/>
  <c r="H27" i="17"/>
  <c r="G27" i="17"/>
  <c r="F27" i="17"/>
  <c r="E27" i="17"/>
  <c r="H25" i="17"/>
  <c r="G25" i="17"/>
  <c r="F25" i="17"/>
  <c r="E25" i="17"/>
  <c r="D24" i="17"/>
  <c r="D23" i="17"/>
  <c r="D22" i="17"/>
  <c r="D21" i="17"/>
  <c r="D20" i="17"/>
  <c r="D19" i="17"/>
  <c r="D18" i="17"/>
  <c r="D17" i="17"/>
  <c r="D16" i="17"/>
  <c r="D15" i="17"/>
  <c r="D14" i="17"/>
  <c r="D13" i="17"/>
  <c r="K64" i="16"/>
  <c r="J64" i="16"/>
  <c r="I64" i="16"/>
  <c r="H64" i="16"/>
  <c r="G64" i="16"/>
  <c r="F64" i="16"/>
  <c r="E64" i="16"/>
  <c r="D64" i="16"/>
  <c r="C64" i="16"/>
  <c r="H48" i="16"/>
  <c r="G48" i="16"/>
  <c r="F48" i="16"/>
  <c r="H47" i="16"/>
  <c r="G47" i="16"/>
  <c r="F47" i="16"/>
  <c r="H46" i="16"/>
  <c r="E25" i="16" s="1"/>
  <c r="G46" i="16"/>
  <c r="D25" i="16" s="1"/>
  <c r="F46" i="16"/>
  <c r="C25" i="16" s="1"/>
  <c r="H45" i="16"/>
  <c r="H43" i="16" s="1"/>
  <c r="G45" i="16"/>
  <c r="G43" i="16" s="1"/>
  <c r="F45" i="16"/>
  <c r="F43" i="16" s="1"/>
  <c r="K43" i="16"/>
  <c r="J43" i="16"/>
  <c r="I43" i="16"/>
  <c r="E43" i="16"/>
  <c r="D43" i="16"/>
  <c r="C43" i="16"/>
  <c r="H42" i="16"/>
  <c r="E21" i="16" s="1"/>
  <c r="G42" i="16"/>
  <c r="D21" i="16" s="1"/>
  <c r="F42" i="16"/>
  <c r="C21" i="16" s="1"/>
  <c r="H41" i="16"/>
  <c r="G41" i="16"/>
  <c r="F41" i="16"/>
  <c r="C20" i="16" s="1"/>
  <c r="H40" i="16"/>
  <c r="G40" i="16"/>
  <c r="F40" i="16"/>
  <c r="H39" i="16"/>
  <c r="G39" i="16"/>
  <c r="F39" i="16"/>
  <c r="C18" i="16" s="1"/>
  <c r="H38" i="16"/>
  <c r="E17" i="16" s="1"/>
  <c r="G38" i="16"/>
  <c r="D17" i="16" s="1"/>
  <c r="F38" i="16"/>
  <c r="H37" i="16"/>
  <c r="G37" i="16"/>
  <c r="F37" i="16"/>
  <c r="H36" i="16"/>
  <c r="G36" i="16"/>
  <c r="F36" i="16"/>
  <c r="H35" i="16"/>
  <c r="E14" i="16" s="1"/>
  <c r="G35" i="16"/>
  <c r="D14" i="16" s="1"/>
  <c r="F35" i="16"/>
  <c r="C14" i="16" s="1"/>
  <c r="H34" i="16"/>
  <c r="E13" i="16" s="1"/>
  <c r="G34" i="16"/>
  <c r="D13" i="16" s="1"/>
  <c r="F34" i="16"/>
  <c r="C13" i="16" s="1"/>
  <c r="H27" i="16"/>
  <c r="E27" i="16" s="1"/>
  <c r="G27" i="16"/>
  <c r="D27" i="16" s="1"/>
  <c r="F27" i="16"/>
  <c r="C27" i="16"/>
  <c r="H26" i="16"/>
  <c r="E26" i="16" s="1"/>
  <c r="G26" i="16"/>
  <c r="D26" i="16" s="1"/>
  <c r="F26" i="16"/>
  <c r="C26" i="16" s="1"/>
  <c r="H25" i="16"/>
  <c r="G25" i="16"/>
  <c r="F25" i="16"/>
  <c r="H24" i="16"/>
  <c r="G24" i="16"/>
  <c r="F24" i="16"/>
  <c r="D24" i="16"/>
  <c r="K22" i="16"/>
  <c r="J22" i="16"/>
  <c r="I22" i="16"/>
  <c r="H22" i="16"/>
  <c r="H21" i="16"/>
  <c r="G21" i="16"/>
  <c r="F21" i="16"/>
  <c r="H20" i="16"/>
  <c r="G20" i="16"/>
  <c r="F20" i="16"/>
  <c r="E20" i="16"/>
  <c r="D20" i="16"/>
  <c r="H19" i="16"/>
  <c r="E19" i="16" s="1"/>
  <c r="G19" i="16"/>
  <c r="F19" i="16"/>
  <c r="D19" i="16"/>
  <c r="C19" i="16"/>
  <c r="H18" i="16"/>
  <c r="E18" i="16" s="1"/>
  <c r="G18" i="16"/>
  <c r="D18" i="16" s="1"/>
  <c r="F18" i="16"/>
  <c r="H17" i="16"/>
  <c r="G17" i="16"/>
  <c r="F17" i="16"/>
  <c r="C17" i="16"/>
  <c r="H16" i="16"/>
  <c r="G16" i="16"/>
  <c r="F16" i="16"/>
  <c r="E16" i="16"/>
  <c r="D16" i="16"/>
  <c r="C16" i="16"/>
  <c r="H15" i="16"/>
  <c r="G15" i="16"/>
  <c r="F15" i="16"/>
  <c r="E15" i="16"/>
  <c r="D15" i="16"/>
  <c r="C15" i="16"/>
  <c r="H14" i="16"/>
  <c r="G14" i="16"/>
  <c r="F14" i="16"/>
  <c r="H13" i="16"/>
  <c r="G13" i="16"/>
  <c r="F13" i="16"/>
  <c r="E69" i="15"/>
  <c r="E68" i="15"/>
  <c r="E67" i="15"/>
  <c r="E66" i="15"/>
  <c r="E65" i="15"/>
  <c r="E64" i="15"/>
  <c r="E63" i="15"/>
  <c r="E62" i="15"/>
  <c r="E61" i="15"/>
  <c r="E60" i="15"/>
  <c r="C39" i="15" s="1"/>
  <c r="E59" i="15"/>
  <c r="C38" i="15" s="1"/>
  <c r="E58" i="15"/>
  <c r="C37" i="15" s="1"/>
  <c r="H56" i="15"/>
  <c r="G56" i="15"/>
  <c r="F56" i="15"/>
  <c r="E56" i="15"/>
  <c r="D56" i="15"/>
  <c r="C56" i="15"/>
  <c r="H48" i="15"/>
  <c r="C48" i="15" s="1"/>
  <c r="D48" i="15"/>
  <c r="H47" i="15"/>
  <c r="C47" i="15" s="1"/>
  <c r="D47" i="15"/>
  <c r="H46" i="15"/>
  <c r="D46" i="15"/>
  <c r="C46" i="15"/>
  <c r="H45" i="15"/>
  <c r="D45" i="15"/>
  <c r="C45" i="15"/>
  <c r="H44" i="15"/>
  <c r="D44" i="15"/>
  <c r="C44" i="15"/>
  <c r="H43" i="15"/>
  <c r="D43" i="15"/>
  <c r="C43" i="15"/>
  <c r="H42" i="15"/>
  <c r="D42" i="15"/>
  <c r="C42" i="15"/>
  <c r="H41" i="15"/>
  <c r="D41" i="15"/>
  <c r="D35" i="15" s="1"/>
  <c r="H40" i="15"/>
  <c r="H35" i="15" s="1"/>
  <c r="D40" i="15"/>
  <c r="C40" i="15" s="1"/>
  <c r="H39" i="15"/>
  <c r="D39" i="15"/>
  <c r="H38" i="15"/>
  <c r="D38" i="15"/>
  <c r="H37" i="15"/>
  <c r="D37" i="15"/>
  <c r="J35" i="15"/>
  <c r="I35" i="15"/>
  <c r="F35" i="15"/>
  <c r="E35" i="15"/>
  <c r="E27" i="15"/>
  <c r="C27" i="15"/>
  <c r="E26" i="15"/>
  <c r="C26" i="15"/>
  <c r="E25" i="15"/>
  <c r="C25" i="15" s="1"/>
  <c r="E24" i="15"/>
  <c r="C24" i="15"/>
  <c r="E23" i="15"/>
  <c r="C23" i="15"/>
  <c r="E22" i="15"/>
  <c r="C22" i="15"/>
  <c r="E21" i="15"/>
  <c r="C21" i="15"/>
  <c r="E20" i="15"/>
  <c r="C20" i="15"/>
  <c r="E19" i="15"/>
  <c r="C19" i="15" s="1"/>
  <c r="E18" i="15"/>
  <c r="C18" i="15"/>
  <c r="E17" i="15"/>
  <c r="C17" i="15"/>
  <c r="E16" i="15"/>
  <c r="E14" i="15" s="1"/>
  <c r="C16" i="15"/>
  <c r="J14" i="15"/>
  <c r="I14" i="15"/>
  <c r="H14" i="15"/>
  <c r="G14" i="15"/>
  <c r="F14" i="15"/>
  <c r="D14" i="15"/>
  <c r="I61" i="14"/>
  <c r="H61" i="14"/>
  <c r="G61" i="14"/>
  <c r="E61" i="14"/>
  <c r="D61" i="14"/>
  <c r="F54" i="14"/>
  <c r="E54" i="14"/>
  <c r="D54" i="14"/>
  <c r="I52" i="14"/>
  <c r="H52" i="14"/>
  <c r="G52" i="14"/>
  <c r="F52" i="14"/>
  <c r="E52" i="14"/>
  <c r="D52" i="14"/>
  <c r="I29" i="14"/>
  <c r="I20" i="14" s="1"/>
  <c r="H29" i="14"/>
  <c r="H20" i="14" s="1"/>
  <c r="G29" i="14"/>
  <c r="G20" i="14" s="1"/>
  <c r="F29" i="14"/>
  <c r="E29" i="14"/>
  <c r="D29" i="14"/>
  <c r="D20" i="14" s="1"/>
  <c r="F22" i="14"/>
  <c r="F20" i="14" s="1"/>
  <c r="E22" i="14"/>
  <c r="E20" i="14" s="1"/>
  <c r="D22" i="14"/>
  <c r="I121" i="13"/>
  <c r="H121" i="13"/>
  <c r="G121" i="13"/>
  <c r="F121" i="13"/>
  <c r="E121" i="13"/>
  <c r="D121" i="13"/>
  <c r="I119" i="13"/>
  <c r="H119" i="13"/>
  <c r="G119" i="13"/>
  <c r="F119" i="13"/>
  <c r="E119" i="13"/>
  <c r="D119" i="13"/>
  <c r="J89" i="13"/>
  <c r="I89" i="13"/>
  <c r="H89" i="13"/>
  <c r="G89" i="13"/>
  <c r="G87" i="13" s="1"/>
  <c r="F89" i="13"/>
  <c r="F87" i="13" s="1"/>
  <c r="E89" i="13"/>
  <c r="E87" i="13" s="1"/>
  <c r="D89" i="13"/>
  <c r="D87" i="13" s="1"/>
  <c r="J87" i="13"/>
  <c r="I87" i="13"/>
  <c r="H87" i="13"/>
  <c r="J48" i="13"/>
  <c r="I48" i="13"/>
  <c r="H48" i="13"/>
  <c r="G48" i="13"/>
  <c r="F48" i="13"/>
  <c r="E48" i="13"/>
  <c r="D48" i="13"/>
  <c r="J46" i="13"/>
  <c r="I46" i="13"/>
  <c r="H46" i="13"/>
  <c r="G46" i="13"/>
  <c r="F46" i="13"/>
  <c r="E46" i="13"/>
  <c r="D46" i="13"/>
  <c r="F36" i="13"/>
  <c r="E36" i="13"/>
  <c r="D36" i="13"/>
  <c r="F35" i="13"/>
  <c r="E35" i="13"/>
  <c r="D35" i="13"/>
  <c r="F33" i="13"/>
  <c r="E33" i="13"/>
  <c r="D33" i="13"/>
  <c r="E32" i="13"/>
  <c r="D32" i="13"/>
  <c r="F31" i="13"/>
  <c r="E31" i="13"/>
  <c r="D31" i="13"/>
  <c r="F30" i="13"/>
  <c r="E30" i="13"/>
  <c r="D30" i="13"/>
  <c r="F29" i="13"/>
  <c r="E29" i="13"/>
  <c r="D29" i="13"/>
  <c r="F28" i="13"/>
  <c r="F16" i="13" s="1"/>
  <c r="F14" i="13" s="1"/>
  <c r="E28" i="13"/>
  <c r="D28" i="13"/>
  <c r="E26" i="13"/>
  <c r="D26" i="13"/>
  <c r="D16" i="13" s="1"/>
  <c r="D14" i="13" s="1"/>
  <c r="E22" i="13"/>
  <c r="E16" i="13" s="1"/>
  <c r="E14" i="13" s="1"/>
  <c r="D22" i="13"/>
  <c r="E20" i="13"/>
  <c r="D20" i="13"/>
  <c r="F19" i="13"/>
  <c r="E19" i="13"/>
  <c r="D19" i="13"/>
  <c r="F18" i="13"/>
  <c r="E18" i="13"/>
  <c r="D18" i="13"/>
  <c r="F17" i="13"/>
  <c r="E17" i="13"/>
  <c r="D17" i="13"/>
  <c r="J16" i="13"/>
  <c r="I16" i="13"/>
  <c r="H16" i="13"/>
  <c r="G16" i="13"/>
  <c r="G14" i="13" s="1"/>
  <c r="J14" i="13"/>
  <c r="I14" i="13"/>
  <c r="H14" i="13"/>
  <c r="K93" i="12"/>
  <c r="J93" i="12"/>
  <c r="I93" i="12"/>
  <c r="H93" i="12"/>
  <c r="G93" i="12"/>
  <c r="F93" i="12"/>
  <c r="K91" i="12"/>
  <c r="J91" i="12"/>
  <c r="I91" i="12"/>
  <c r="H91" i="12"/>
  <c r="G91" i="12"/>
  <c r="F91" i="12"/>
  <c r="G68" i="12"/>
  <c r="F68" i="12"/>
  <c r="H62" i="12"/>
  <c r="G62" i="12"/>
  <c r="F62" i="12"/>
  <c r="K61" i="12"/>
  <c r="J61" i="12"/>
  <c r="I61" i="12"/>
  <c r="F61" i="12" s="1"/>
  <c r="H61" i="12"/>
  <c r="G61" i="12"/>
  <c r="H59" i="12"/>
  <c r="G59" i="12"/>
  <c r="F59" i="12"/>
  <c r="H58" i="12"/>
  <c r="G58" i="12"/>
  <c r="F58" i="12"/>
  <c r="G56" i="12"/>
  <c r="F56" i="12"/>
  <c r="H55" i="12"/>
  <c r="G55" i="12"/>
  <c r="F55" i="12"/>
  <c r="H51" i="12"/>
  <c r="F51" i="12"/>
  <c r="H50" i="12"/>
  <c r="G50" i="12"/>
  <c r="F50" i="12"/>
  <c r="H49" i="12"/>
  <c r="G49" i="12"/>
  <c r="F49" i="12"/>
  <c r="H48" i="12"/>
  <c r="G48" i="12"/>
  <c r="F48" i="12"/>
  <c r="H47" i="12"/>
  <c r="G47" i="12"/>
  <c r="F47" i="12"/>
  <c r="H46" i="12"/>
  <c r="G46" i="12"/>
  <c r="F46" i="12"/>
  <c r="H45" i="12"/>
  <c r="G45" i="12"/>
  <c r="F45" i="12"/>
  <c r="H44" i="12"/>
  <c r="G44" i="12"/>
  <c r="F44" i="12"/>
  <c r="H43" i="12"/>
  <c r="G43" i="12"/>
  <c r="F43" i="12"/>
  <c r="H42" i="12"/>
  <c r="G42" i="12"/>
  <c r="F42" i="12"/>
  <c r="H39" i="12"/>
  <c r="G39" i="12"/>
  <c r="F39" i="12"/>
  <c r="H38" i="12"/>
  <c r="G38" i="12"/>
  <c r="F38" i="12"/>
  <c r="H37" i="12"/>
  <c r="H36" i="12"/>
  <c r="G36" i="12"/>
  <c r="F36" i="12"/>
  <c r="H34" i="12"/>
  <c r="G34" i="12"/>
  <c r="F34" i="12"/>
  <c r="G32" i="12"/>
  <c r="F32" i="12"/>
  <c r="G31" i="12"/>
  <c r="F31" i="12"/>
  <c r="H27" i="12"/>
  <c r="G27" i="12"/>
  <c r="F27" i="12"/>
  <c r="H26" i="12"/>
  <c r="G26" i="12"/>
  <c r="F26" i="12"/>
  <c r="H25" i="12"/>
  <c r="G25" i="12"/>
  <c r="F25" i="12"/>
  <c r="H24" i="12"/>
  <c r="G24" i="12"/>
  <c r="F24" i="12"/>
  <c r="H23" i="12"/>
  <c r="G23" i="12"/>
  <c r="F23" i="12"/>
  <c r="H22" i="12"/>
  <c r="G22" i="12"/>
  <c r="F22" i="12"/>
  <c r="N21" i="12"/>
  <c r="M21" i="12"/>
  <c r="L21" i="12"/>
  <c r="K21" i="12"/>
  <c r="K19" i="12" s="1"/>
  <c r="J21" i="12"/>
  <c r="J19" i="12" s="1"/>
  <c r="I21" i="12"/>
  <c r="I19" i="12" s="1"/>
  <c r="H21" i="12"/>
  <c r="H19" i="12" s="1"/>
  <c r="G21" i="12"/>
  <c r="G19" i="12" s="1"/>
  <c r="F21" i="12"/>
  <c r="N19" i="12"/>
  <c r="M19" i="12"/>
  <c r="L19" i="12"/>
  <c r="G47" i="10"/>
  <c r="G46" i="10"/>
  <c r="G44" i="10"/>
  <c r="L42" i="10"/>
  <c r="I42" i="10"/>
  <c r="G42" i="10"/>
  <c r="G32" i="10"/>
  <c r="G30" i="10"/>
  <c r="G28" i="10"/>
  <c r="G26" i="10"/>
  <c r="M24" i="10"/>
  <c r="L24" i="10"/>
  <c r="L16" i="10" s="1"/>
  <c r="K24" i="10"/>
  <c r="K16" i="10" s="1"/>
  <c r="J24" i="10"/>
  <c r="J16" i="10" s="1"/>
  <c r="I24" i="10"/>
  <c r="I16" i="10" s="1"/>
  <c r="H24" i="10"/>
  <c r="H16" i="10" s="1"/>
  <c r="G24" i="10"/>
  <c r="G22" i="10"/>
  <c r="G21" i="10"/>
  <c r="G20" i="10"/>
  <c r="G19" i="10"/>
  <c r="M18" i="10"/>
  <c r="G18" i="10" s="1"/>
  <c r="L18" i="10"/>
  <c r="K18" i="10"/>
  <c r="J18" i="10"/>
  <c r="I18" i="10"/>
  <c r="G15" i="10"/>
  <c r="G14" i="10"/>
  <c r="G13" i="10"/>
  <c r="G12" i="10"/>
  <c r="F70" i="9"/>
  <c r="C70" i="9"/>
  <c r="F69" i="9"/>
  <c r="C69" i="9"/>
  <c r="F68" i="9"/>
  <c r="C68" i="9"/>
  <c r="F67" i="9"/>
  <c r="C67" i="9"/>
  <c r="F66" i="9"/>
  <c r="C66" i="9"/>
  <c r="F65" i="9"/>
  <c r="C65" i="9"/>
  <c r="F64" i="9"/>
  <c r="C64" i="9"/>
  <c r="F63" i="9"/>
  <c r="C63" i="9"/>
  <c r="F61" i="9"/>
  <c r="C61" i="9"/>
  <c r="F60" i="9"/>
  <c r="C60" i="9"/>
  <c r="F59" i="9"/>
  <c r="C59" i="9"/>
  <c r="F58" i="9"/>
  <c r="C58" i="9"/>
  <c r="F57" i="9"/>
  <c r="C57" i="9"/>
  <c r="F56" i="9"/>
  <c r="C56" i="9"/>
  <c r="F55" i="9"/>
  <c r="C55" i="9"/>
  <c r="F53" i="9"/>
  <c r="C53" i="9"/>
  <c r="F52" i="9"/>
  <c r="C52" i="9"/>
  <c r="F51" i="9"/>
  <c r="C51" i="9" s="1"/>
  <c r="F50" i="9"/>
  <c r="C50" i="9"/>
  <c r="F49" i="9"/>
  <c r="C49" i="9"/>
  <c r="F48" i="9"/>
  <c r="C48" i="9"/>
  <c r="F47" i="9"/>
  <c r="C47" i="9"/>
  <c r="F46" i="9"/>
  <c r="C46" i="9"/>
  <c r="F45" i="9"/>
  <c r="C45" i="9"/>
  <c r="F44" i="9"/>
  <c r="C44" i="9"/>
  <c r="F42" i="9"/>
  <c r="C42" i="9"/>
  <c r="F41" i="9"/>
  <c r="C41" i="9"/>
  <c r="F40" i="9"/>
  <c r="C40" i="9"/>
  <c r="F39" i="9"/>
  <c r="C39" i="9"/>
  <c r="F38" i="9"/>
  <c r="C38" i="9"/>
  <c r="F36" i="9"/>
  <c r="C36" i="9"/>
  <c r="F35" i="9"/>
  <c r="C35" i="9"/>
  <c r="F34" i="9"/>
  <c r="C34" i="9"/>
  <c r="F33" i="9"/>
  <c r="C33" i="9"/>
  <c r="F32" i="9"/>
  <c r="C32" i="9"/>
  <c r="F30" i="9"/>
  <c r="C30" i="9"/>
  <c r="F29" i="9"/>
  <c r="C29" i="9"/>
  <c r="F28" i="9"/>
  <c r="C28" i="9"/>
  <c r="F27" i="9"/>
  <c r="C27" i="9"/>
  <c r="F26" i="9"/>
  <c r="C26" i="9"/>
  <c r="F25" i="9"/>
  <c r="C25" i="9"/>
  <c r="F24" i="9"/>
  <c r="C24" i="9"/>
  <c r="F23" i="9"/>
  <c r="C23" i="9"/>
  <c r="F22" i="9"/>
  <c r="C22" i="9"/>
  <c r="F20" i="9"/>
  <c r="C20" i="9"/>
  <c r="F19" i="9"/>
  <c r="C19" i="9"/>
  <c r="F18" i="9"/>
  <c r="C18" i="9"/>
  <c r="F17" i="9"/>
  <c r="C17" i="9"/>
  <c r="F16" i="9"/>
  <c r="C16" i="9"/>
  <c r="F15" i="9"/>
  <c r="C15" i="9"/>
  <c r="F14" i="9"/>
  <c r="C14" i="9"/>
  <c r="L12" i="9"/>
  <c r="K12" i="9"/>
  <c r="J12" i="9"/>
  <c r="I12" i="9"/>
  <c r="H12" i="9"/>
  <c r="G12" i="9"/>
  <c r="F12" i="9"/>
  <c r="E12" i="9"/>
  <c r="D12" i="9"/>
  <c r="C12" i="9" s="1"/>
  <c r="C70" i="8"/>
  <c r="F69" i="8"/>
  <c r="C69" i="8"/>
  <c r="F68" i="8"/>
  <c r="C68" i="8"/>
  <c r="F67" i="8"/>
  <c r="C67" i="8"/>
  <c r="F66" i="8"/>
  <c r="C66" i="8"/>
  <c r="F65" i="8"/>
  <c r="C65" i="8"/>
  <c r="F64" i="8"/>
  <c r="C64" i="8"/>
  <c r="F63" i="8"/>
  <c r="C63" i="8"/>
  <c r="F61" i="8"/>
  <c r="C61" i="8"/>
  <c r="F60" i="8"/>
  <c r="C60" i="8"/>
  <c r="F59" i="8"/>
  <c r="C59" i="8"/>
  <c r="F58" i="8"/>
  <c r="C58" i="8" s="1"/>
  <c r="F57" i="8"/>
  <c r="C57" i="8"/>
  <c r="F56" i="8"/>
  <c r="C56" i="8"/>
  <c r="F55" i="8"/>
  <c r="C55" i="8"/>
  <c r="F53" i="8"/>
  <c r="C53" i="8"/>
  <c r="F52" i="8"/>
  <c r="C52" i="8"/>
  <c r="F51" i="8"/>
  <c r="C51" i="8"/>
  <c r="F50" i="8"/>
  <c r="C50" i="8"/>
  <c r="F49" i="8"/>
  <c r="C49" i="8" s="1"/>
  <c r="F48" i="8"/>
  <c r="C48" i="8"/>
  <c r="F47" i="8"/>
  <c r="C47" i="8"/>
  <c r="F46" i="8"/>
  <c r="C46" i="8" s="1"/>
  <c r="F45" i="8"/>
  <c r="C45" i="8"/>
  <c r="F44" i="8"/>
  <c r="C44" i="8"/>
  <c r="F42" i="8"/>
  <c r="C42" i="8"/>
  <c r="F41" i="8"/>
  <c r="C41" i="8"/>
  <c r="F40" i="8"/>
  <c r="C40" i="8"/>
  <c r="F39" i="8"/>
  <c r="C39" i="8"/>
  <c r="F38" i="8"/>
  <c r="C38" i="8"/>
  <c r="F36" i="8"/>
  <c r="C36" i="8"/>
  <c r="F35" i="8"/>
  <c r="C35" i="8" s="1"/>
  <c r="F34" i="8"/>
  <c r="C34" i="8"/>
  <c r="F33" i="8"/>
  <c r="C33" i="8" s="1"/>
  <c r="F32" i="8"/>
  <c r="C32" i="8"/>
  <c r="F30" i="8"/>
  <c r="C30" i="8"/>
  <c r="F29" i="8"/>
  <c r="C29" i="8"/>
  <c r="F28" i="8"/>
  <c r="C28" i="8"/>
  <c r="F27" i="8"/>
  <c r="C27" i="8"/>
  <c r="F26" i="8"/>
  <c r="C26" i="8"/>
  <c r="F25" i="8"/>
  <c r="C25" i="8"/>
  <c r="F24" i="8"/>
  <c r="C24" i="8" s="1"/>
  <c r="F23" i="8"/>
  <c r="C23" i="8"/>
  <c r="F22" i="8"/>
  <c r="C22" i="8"/>
  <c r="F20" i="8"/>
  <c r="C20" i="8" s="1"/>
  <c r="F19" i="8"/>
  <c r="C19" i="8"/>
  <c r="F18" i="8"/>
  <c r="C18" i="8"/>
  <c r="F17" i="8"/>
  <c r="C17" i="8"/>
  <c r="F16" i="8"/>
  <c r="C16" i="8"/>
  <c r="F15" i="8"/>
  <c r="C15" i="8"/>
  <c r="F14" i="8"/>
  <c r="C14" i="8"/>
  <c r="L12" i="8"/>
  <c r="K12" i="8"/>
  <c r="J12" i="8"/>
  <c r="I12" i="8"/>
  <c r="H12" i="8"/>
  <c r="G12" i="8"/>
  <c r="E12" i="8"/>
  <c r="D12" i="8"/>
  <c r="O57" i="7"/>
  <c r="N57" i="7"/>
  <c r="M57" i="7"/>
  <c r="L57" i="7"/>
  <c r="K57" i="7"/>
  <c r="J57" i="7"/>
  <c r="I57" i="7"/>
  <c r="H57" i="7"/>
  <c r="O51" i="7"/>
  <c r="N51" i="7"/>
  <c r="M51" i="7"/>
  <c r="L51" i="7"/>
  <c r="K51" i="7"/>
  <c r="J51" i="7"/>
  <c r="I51" i="7"/>
  <c r="H51" i="7"/>
  <c r="N44" i="7"/>
  <c r="M44" i="7"/>
  <c r="L44" i="7"/>
  <c r="K44" i="7"/>
  <c r="J44" i="7"/>
  <c r="J17" i="7" s="1"/>
  <c r="I44" i="7"/>
  <c r="I17" i="7" s="1"/>
  <c r="H44" i="7"/>
  <c r="O39" i="7"/>
  <c r="N39" i="7"/>
  <c r="M39" i="7"/>
  <c r="L39" i="7"/>
  <c r="K39" i="7"/>
  <c r="J39" i="7"/>
  <c r="I39" i="7"/>
  <c r="H39" i="7"/>
  <c r="O30" i="7"/>
  <c r="N30" i="7"/>
  <c r="M30" i="7"/>
  <c r="L30" i="7"/>
  <c r="K30" i="7"/>
  <c r="J30" i="7"/>
  <c r="I30" i="7"/>
  <c r="H30" i="7"/>
  <c r="O21" i="7"/>
  <c r="O19" i="7" s="1"/>
  <c r="O17" i="7" s="1"/>
  <c r="N21" i="7"/>
  <c r="N19" i="7" s="1"/>
  <c r="N17" i="7" s="1"/>
  <c r="M21" i="7"/>
  <c r="M19" i="7" s="1"/>
  <c r="M17" i="7" s="1"/>
  <c r="L21" i="7"/>
  <c r="L19" i="7" s="1"/>
  <c r="L17" i="7" s="1"/>
  <c r="K21" i="7"/>
  <c r="K19" i="7" s="1"/>
  <c r="K17" i="7" s="1"/>
  <c r="J21" i="7"/>
  <c r="I21" i="7"/>
  <c r="H21" i="7"/>
  <c r="J19" i="7"/>
  <c r="I19" i="7"/>
  <c r="H19" i="7"/>
  <c r="H17" i="7"/>
  <c r="F17" i="6"/>
  <c r="F16" i="6"/>
  <c r="F15" i="6"/>
  <c r="F14" i="6"/>
  <c r="J12" i="6"/>
  <c r="I12" i="6"/>
  <c r="H12" i="6"/>
  <c r="G12" i="6"/>
  <c r="F12" i="6"/>
  <c r="J37" i="5"/>
  <c r="I37" i="5"/>
  <c r="H37" i="5"/>
  <c r="G37" i="5"/>
  <c r="F37" i="5"/>
  <c r="E37" i="5"/>
  <c r="D37" i="5"/>
  <c r="J23" i="5"/>
  <c r="I23" i="5"/>
  <c r="H23" i="5"/>
  <c r="G23" i="5"/>
  <c r="F23" i="5"/>
  <c r="E23" i="5"/>
  <c r="D23" i="5"/>
  <c r="J13" i="5"/>
  <c r="I13" i="5"/>
  <c r="H13" i="5"/>
  <c r="G13" i="5"/>
  <c r="F13" i="5"/>
  <c r="E13" i="5"/>
  <c r="D13" i="5"/>
  <c r="F70" i="4"/>
  <c r="D70" i="4"/>
  <c r="F68" i="4"/>
  <c r="D68" i="4"/>
  <c r="F67" i="4"/>
  <c r="D67" i="4"/>
  <c r="D66" i="4"/>
  <c r="F65" i="4"/>
  <c r="D65" i="4"/>
  <c r="D60" i="4"/>
  <c r="D59" i="4"/>
  <c r="F58" i="4"/>
  <c r="D58" i="4"/>
  <c r="F57" i="4"/>
  <c r="D57" i="4" s="1"/>
  <c r="D55" i="4" s="1"/>
  <c r="M55" i="4"/>
  <c r="L55" i="4"/>
  <c r="K55" i="4"/>
  <c r="J55" i="4"/>
  <c r="I55" i="4"/>
  <c r="G55" i="4"/>
  <c r="F55" i="4"/>
  <c r="F53" i="4"/>
  <c r="D53" i="4"/>
  <c r="F52" i="4"/>
  <c r="D52" i="4"/>
  <c r="D51" i="4"/>
  <c r="F49" i="4"/>
  <c r="D49" i="4"/>
  <c r="D48" i="4"/>
  <c r="F46" i="4"/>
  <c r="D46" i="4" s="1"/>
  <c r="D45" i="4"/>
  <c r="F43" i="4"/>
  <c r="D43" i="4"/>
  <c r="F42" i="4"/>
  <c r="D42" i="4"/>
  <c r="F38" i="4"/>
  <c r="D38" i="4"/>
  <c r="F37" i="4"/>
  <c r="D37" i="4"/>
  <c r="F35" i="4"/>
  <c r="F24" i="4" s="1"/>
  <c r="F22" i="4" s="1"/>
  <c r="D35" i="4"/>
  <c r="D24" i="4" s="1"/>
  <c r="D22" i="4" s="1"/>
  <c r="F33" i="4"/>
  <c r="D33" i="4"/>
  <c r="D32" i="4"/>
  <c r="F31" i="4"/>
  <c r="D31" i="4"/>
  <c r="F29" i="4"/>
  <c r="D29" i="4"/>
  <c r="F27" i="4"/>
  <c r="D27" i="4"/>
  <c r="F26" i="4"/>
  <c r="D26" i="4"/>
  <c r="M24" i="4"/>
  <c r="L24" i="4"/>
  <c r="L22" i="4" s="1"/>
  <c r="K24" i="4"/>
  <c r="K22" i="4" s="1"/>
  <c r="J24" i="4"/>
  <c r="J22" i="4" s="1"/>
  <c r="I24" i="4"/>
  <c r="I22" i="4" s="1"/>
  <c r="H24" i="4"/>
  <c r="H22" i="4" s="1"/>
  <c r="G24" i="4"/>
  <c r="G22" i="4" s="1"/>
  <c r="E24" i="4"/>
  <c r="E22" i="4" s="1"/>
  <c r="M22" i="4"/>
  <c r="F21" i="4"/>
  <c r="D21" i="4"/>
  <c r="F20" i="4"/>
  <c r="D20" i="4"/>
  <c r="F19" i="4"/>
  <c r="D19" i="4"/>
  <c r="F18" i="4"/>
  <c r="D18" i="4"/>
  <c r="F17" i="4"/>
  <c r="D17" i="4"/>
  <c r="F16" i="4"/>
  <c r="D16" i="4"/>
  <c r="F15" i="4"/>
  <c r="D15" i="4" s="1"/>
  <c r="F14" i="4"/>
  <c r="D14" i="4"/>
  <c r="H27" i="19" l="1"/>
  <c r="D29" i="19"/>
  <c r="D27" i="19" s="1"/>
  <c r="D22" i="16"/>
  <c r="F22" i="16"/>
  <c r="G22" i="16"/>
  <c r="C24" i="16"/>
  <c r="C22" i="16" s="1"/>
  <c r="E24" i="16"/>
  <c r="E22" i="16" s="1"/>
  <c r="C14" i="15"/>
  <c r="C41" i="15"/>
  <c r="C35" i="15" s="1"/>
  <c r="F19" i="12"/>
  <c r="M16" i="10"/>
  <c r="G16" i="10" s="1"/>
  <c r="C12" i="8"/>
  <c r="F12" i="8"/>
</calcChain>
</file>

<file path=xl/sharedStrings.xml><?xml version="1.0" encoding="utf-8"?>
<sst xmlns="http://schemas.openxmlformats.org/spreadsheetml/2006/main" count="3196" uniqueCount="620">
  <si>
    <t>Ｗ-07 少年保護事件</t>
  </si>
  <si>
    <t xml:space="preserve">        Ｂ．一般保護事件の非行，終局決定別人員</t>
  </si>
  <si>
    <t>(1)教護院又は養護施設へ送致,(2)少年院送致</t>
  </si>
  <si>
    <t>　</t>
  </si>
  <si>
    <t>(3)知事又は児童相談所長へ送致</t>
  </si>
  <si>
    <t>　　　単位：人</t>
    <phoneticPr fontId="4"/>
  </si>
  <si>
    <t xml:space="preserve"> 保護</t>
  </si>
  <si>
    <t xml:space="preserve">  知事･</t>
  </si>
  <si>
    <t xml:space="preserve">  総 数</t>
  </si>
  <si>
    <t xml:space="preserve"> 検察官</t>
  </si>
  <si>
    <t xml:space="preserve"> 処分</t>
  </si>
  <si>
    <t xml:space="preserve"> 教護</t>
  </si>
  <si>
    <t xml:space="preserve"> 少年</t>
  </si>
  <si>
    <t xml:space="preserve"> 児童相</t>
  </si>
  <si>
    <t xml:space="preserve"> 不処分</t>
  </si>
  <si>
    <t xml:space="preserve"> 審判</t>
  </si>
  <si>
    <t>その他</t>
  </si>
  <si>
    <t xml:space="preserve"> </t>
  </si>
  <si>
    <t xml:space="preserve"> へ送致</t>
  </si>
  <si>
    <t xml:space="preserve"> 総数</t>
  </si>
  <si>
    <t xml:space="preserve"> 観察</t>
  </si>
  <si>
    <t xml:space="preserve"> 院(1</t>
  </si>
  <si>
    <t xml:space="preserve"> 院(2</t>
  </si>
  <si>
    <t xml:space="preserve"> 談所(3</t>
  </si>
  <si>
    <t xml:space="preserve"> 不開始</t>
  </si>
  <si>
    <t xml:space="preserve">    平成 2年      1990</t>
  </si>
  <si>
    <t xml:space="preserve">         3        1991</t>
  </si>
  <si>
    <t xml:space="preserve">         4        1992</t>
  </si>
  <si>
    <t xml:space="preserve">         5        1993</t>
  </si>
  <si>
    <t xml:space="preserve">         6        1994</t>
  </si>
  <si>
    <t xml:space="preserve">         7        1995</t>
  </si>
  <si>
    <t xml:space="preserve">         8        1996</t>
  </si>
  <si>
    <t>－</t>
    <phoneticPr fontId="4"/>
  </si>
  <si>
    <t xml:space="preserve">         9        1997</t>
  </si>
  <si>
    <t xml:space="preserve">        10        1998</t>
  </si>
  <si>
    <t>刑法犯</t>
  </si>
  <si>
    <t>窃盗</t>
  </si>
  <si>
    <t>強盗</t>
  </si>
  <si>
    <t>詐欺</t>
  </si>
  <si>
    <t>恐喝</t>
  </si>
  <si>
    <t>横領</t>
  </si>
  <si>
    <t>遺失物等横領</t>
  </si>
  <si>
    <t>盗品譲受け等</t>
  </si>
  <si>
    <t>傷害</t>
  </si>
  <si>
    <t>傷害致死</t>
  </si>
  <si>
    <t>暴行</t>
  </si>
  <si>
    <t>脅迫</t>
  </si>
  <si>
    <t>殺人</t>
  </si>
  <si>
    <t>強盗致傷</t>
  </si>
  <si>
    <t>強盗致死</t>
  </si>
  <si>
    <t>強盗強姦</t>
  </si>
  <si>
    <t>強姦</t>
  </si>
  <si>
    <t>わいせつ</t>
  </si>
  <si>
    <t>賭博</t>
  </si>
  <si>
    <t>住居侵入</t>
  </si>
  <si>
    <t>放火</t>
  </si>
  <si>
    <t>失火</t>
  </si>
  <si>
    <t>過失致死傷</t>
  </si>
  <si>
    <t>業務上（重）過失致死傷</t>
  </si>
  <si>
    <t>往来妨害</t>
  </si>
  <si>
    <t>器物破損等</t>
  </si>
  <si>
    <t>公務執行妨害</t>
  </si>
  <si>
    <t>特別法犯</t>
  </si>
  <si>
    <t>暴力行為等処罰に関する法律</t>
  </si>
  <si>
    <t>道路運送車両法</t>
  </si>
  <si>
    <t>銃砲刀剣類所持等取締法</t>
  </si>
  <si>
    <t>軽犯罪法</t>
  </si>
  <si>
    <t>売春防止法</t>
  </si>
  <si>
    <t>風俗営業等に関する法律等</t>
  </si>
  <si>
    <t>麻薬及び向精神薬取締法等</t>
  </si>
  <si>
    <t>覚せい剤取締法</t>
  </si>
  <si>
    <t>出入国管理及び難民認定法</t>
  </si>
  <si>
    <t>毒物及び劇物取締法</t>
  </si>
  <si>
    <t>ぐ  犯</t>
  </si>
  <si>
    <t>資料：和歌山家庭裁判所</t>
  </si>
  <si>
    <t>Ｃ．一般保護事件の終局総人員のうち試験観察を経た人員（試験観察の種類別）</t>
  </si>
  <si>
    <t>単位：人</t>
  </si>
  <si>
    <t xml:space="preserve"> 1992</t>
  </si>
  <si>
    <t xml:space="preserve"> 1993</t>
  </si>
  <si>
    <t xml:space="preserve"> 1994</t>
  </si>
  <si>
    <t xml:space="preserve"> 1995</t>
  </si>
  <si>
    <t xml:space="preserve"> 1996</t>
  </si>
  <si>
    <t xml:space="preserve"> 1997</t>
  </si>
  <si>
    <t xml:space="preserve"> 1998</t>
  </si>
  <si>
    <t xml:space="preserve"> 平成 4年</t>
  </si>
  <si>
    <t xml:space="preserve"> 平成 5年</t>
  </si>
  <si>
    <t xml:space="preserve"> 平成 6年</t>
  </si>
  <si>
    <t xml:space="preserve"> 平成 7年</t>
  </si>
  <si>
    <t xml:space="preserve"> 平成 8年</t>
  </si>
  <si>
    <t xml:space="preserve"> 平成 9年</t>
  </si>
  <si>
    <t xml:space="preserve"> 平成10年</t>
  </si>
  <si>
    <t>試験観察の種類別 総数</t>
  </si>
  <si>
    <t>少年法第25条1項   (1)</t>
  </si>
  <si>
    <t xml:space="preserve">      第25条2項1号(2)</t>
  </si>
  <si>
    <t xml:space="preserve">      第25条2項2号(3)</t>
  </si>
  <si>
    <t xml:space="preserve">      第25条2項3号(4)</t>
  </si>
  <si>
    <t xml:space="preserve">          補導のみ</t>
  </si>
  <si>
    <t xml:space="preserve">          身柄付き</t>
  </si>
  <si>
    <t>全観察期間別 総数</t>
  </si>
  <si>
    <t xml:space="preserve">    1月以内</t>
  </si>
  <si>
    <t xml:space="preserve">    2月以内</t>
  </si>
  <si>
    <t xml:space="preserve">    3月以内</t>
  </si>
  <si>
    <t xml:space="preserve">    4月以内</t>
  </si>
  <si>
    <t xml:space="preserve">    5月以内</t>
  </si>
  <si>
    <t xml:space="preserve">    6月以内</t>
  </si>
  <si>
    <t xml:space="preserve">    9月以内</t>
  </si>
  <si>
    <t xml:space="preserve">    1年以内</t>
  </si>
  <si>
    <t xml:space="preserve">    1年を超える</t>
  </si>
  <si>
    <t xml:space="preserve">    うち身柄付期間</t>
  </si>
  <si>
    <t xml:space="preserve">          1月以内</t>
  </si>
  <si>
    <t xml:space="preserve">          2月以内</t>
  </si>
  <si>
    <t xml:space="preserve">          3月以内</t>
  </si>
  <si>
    <t xml:space="preserve">          4月以内</t>
  </si>
  <si>
    <t xml:space="preserve">          5月以内</t>
  </si>
  <si>
    <t xml:space="preserve">          6月以内</t>
  </si>
  <si>
    <t xml:space="preserve">          9月以内</t>
  </si>
  <si>
    <t xml:space="preserve">          1年以内</t>
  </si>
  <si>
    <t xml:space="preserve">          1年を超える</t>
  </si>
  <si>
    <t xml:space="preserve">         (1) 家庭裁判所調査官の観察に付すること。</t>
  </si>
  <si>
    <t xml:space="preserve">         (2) 家庭裁判所調査官の観察にあわせて遵守事項を定めてその履行を命ずること。 </t>
  </si>
  <si>
    <t xml:space="preserve">         (3)                〃               条件を付けて保護者に引渡すこと。 </t>
  </si>
  <si>
    <t xml:space="preserve">         (4)                〃               適当な施設、団体又は個人に補導を委託すること。</t>
  </si>
  <si>
    <t>Ｗ-08 刑務所・拘置所の１日平均収容人員</t>
  </si>
  <si>
    <t xml:space="preserve"> 和歌山</t>
  </si>
  <si>
    <t xml:space="preserve">  丸の内</t>
  </si>
  <si>
    <t xml:space="preserve">  田辺</t>
  </si>
  <si>
    <t xml:space="preserve">  新宮</t>
  </si>
  <si>
    <t xml:space="preserve"> 刑務所</t>
  </si>
  <si>
    <t xml:space="preserve"> 拘置支所</t>
  </si>
  <si>
    <t xml:space="preserve">     総   数</t>
  </si>
  <si>
    <t xml:space="preserve">    被告人及び被疑者</t>
  </si>
  <si>
    <t xml:space="preserve">    受刑者</t>
  </si>
  <si>
    <t xml:space="preserve">    労役場留置者</t>
  </si>
  <si>
    <t xml:space="preserve">    その他</t>
  </si>
  <si>
    <t>資料：和歌山刑務所</t>
  </si>
  <si>
    <t>Ｗ-09 刑法犯罪</t>
  </si>
  <si>
    <t>「認知件数」とは，犯罪について，被害の届出，告訴，告発及びその他の端緒</t>
  </si>
  <si>
    <t xml:space="preserve">    により，警察においてその発生を認知した事件の数。</t>
  </si>
  <si>
    <t>「検挙件数」とは，刑法犯において，警察で事件を送致，送付又は微罪処分し</t>
  </si>
  <si>
    <t xml:space="preserve">    た件数及び被疑者の数。</t>
  </si>
  <si>
    <t>Ａ．罪種別認知・検挙件数及び検挙人員</t>
  </si>
  <si>
    <t xml:space="preserve">   平成 9年1997</t>
  </si>
  <si>
    <t xml:space="preserve">   平成10年1998</t>
  </si>
  <si>
    <t>罪種</t>
  </si>
  <si>
    <t xml:space="preserve">        事件</t>
  </si>
  <si>
    <t xml:space="preserve"> 認知件数</t>
  </si>
  <si>
    <t xml:space="preserve"> 検挙件数</t>
  </si>
  <si>
    <t>検挙人員</t>
  </si>
  <si>
    <t>＃少年</t>
  </si>
  <si>
    <t>人</t>
  </si>
  <si>
    <t>刑法犯総数</t>
  </si>
  <si>
    <t>凶悪犯</t>
  </si>
  <si>
    <t>強盗殺人</t>
  </si>
  <si>
    <t>強盗傷人</t>
  </si>
  <si>
    <t>強盗・準強盗</t>
  </si>
  <si>
    <t>粗暴犯</t>
  </si>
  <si>
    <t>凶器準備集合</t>
  </si>
  <si>
    <t>＃傷害致死</t>
  </si>
  <si>
    <t>窃盗犯</t>
  </si>
  <si>
    <t>侵入盗</t>
  </si>
  <si>
    <t>乗物盗</t>
  </si>
  <si>
    <t>非侵入窃盗</t>
  </si>
  <si>
    <t>知能犯</t>
  </si>
  <si>
    <t>偽造</t>
  </si>
  <si>
    <t>汚職</t>
  </si>
  <si>
    <t>背任</t>
  </si>
  <si>
    <t>風俗犯</t>
  </si>
  <si>
    <t>＃強制わいせつ</t>
  </si>
  <si>
    <t>＃公然わいせつ</t>
  </si>
  <si>
    <t>その他の刑法犯</t>
  </si>
  <si>
    <t>占有離脱物横領</t>
  </si>
  <si>
    <t>業務上等過失致死傷</t>
  </si>
  <si>
    <t>逮捕監禁</t>
  </si>
  <si>
    <t>略取・誘拐</t>
  </si>
  <si>
    <t>盗品等</t>
  </si>
  <si>
    <t>器物損壊</t>
  </si>
  <si>
    <t>毒物混入等防止法</t>
  </si>
  <si>
    <t>資料：県警察本部「犯罪統計書」</t>
  </si>
  <si>
    <t>Ｂ．市町村，罪種別認知件数</t>
  </si>
  <si>
    <t xml:space="preserve"> その他の</t>
  </si>
  <si>
    <t xml:space="preserve"> 凶悪犯</t>
  </si>
  <si>
    <t xml:space="preserve"> 粗暴犯</t>
  </si>
  <si>
    <t xml:space="preserve"> 侵入盗</t>
  </si>
  <si>
    <t xml:space="preserve"> 乗物盗</t>
  </si>
  <si>
    <t xml:space="preserve"> 非侵入盗</t>
  </si>
  <si>
    <t xml:space="preserve"> 知能犯</t>
  </si>
  <si>
    <t xml:space="preserve"> 風俗犯</t>
  </si>
  <si>
    <t xml:space="preserve"> 刑法犯</t>
  </si>
  <si>
    <t>平成10年1998</t>
  </si>
  <si>
    <t xml:space="preserve"> 和歌山市</t>
  </si>
  <si>
    <t xml:space="preserve"> 海 南 市</t>
  </si>
  <si>
    <t xml:space="preserve"> 橋 本 市</t>
  </si>
  <si>
    <t>－</t>
    <phoneticPr fontId="4"/>
  </si>
  <si>
    <t xml:space="preserve"> 有 田 市</t>
  </si>
  <si>
    <t xml:space="preserve"> 御 坊 市</t>
  </si>
  <si>
    <t xml:space="preserve"> 田 辺 市</t>
  </si>
  <si>
    <t xml:space="preserve"> 新 宮 市</t>
  </si>
  <si>
    <t xml:space="preserve"> 下 津 町</t>
  </si>
  <si>
    <t xml:space="preserve"> 野 上 町</t>
  </si>
  <si>
    <t xml:space="preserve"> 美 里 町</t>
  </si>
  <si>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</si>
  <si>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</si>
  <si>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</si>
  <si>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</si>
  <si>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</si>
  <si>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</si>
  <si>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</si>
  <si>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</si>
  <si>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</si>
  <si>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</si>
  <si>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</si>
  <si>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</si>
  <si>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</si>
  <si>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</si>
  <si>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</si>
  <si>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</si>
  <si>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</si>
  <si>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</si>
  <si>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</si>
  <si>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</si>
  <si>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</si>
  <si>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</si>
  <si>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</si>
  <si>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</si>
  <si>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</si>
  <si>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</si>
  <si>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</si>
  <si>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</si>
  <si>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</si>
  <si>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</si>
  <si>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</si>
  <si>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</si>
  <si>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</si>
  <si>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</si>
  <si>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</si>
  <si>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</si>
  <si>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</si>
  <si>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</si>
  <si>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</si>
  <si>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</si>
  <si>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 xml:space="preserve"> そ の 他</t>
  </si>
  <si>
    <t>Ｃ．市町村，罪種別検挙件数－発生地主義－</t>
  </si>
  <si>
    <t xml:space="preserve"> 窃盗犯</t>
  </si>
  <si>
    <t>Ｄ．罪種別少年検挙人員</t>
  </si>
  <si>
    <t/>
  </si>
  <si>
    <t xml:space="preserve">  単位：人</t>
  </si>
  <si>
    <t xml:space="preserve">  罪種</t>
  </si>
  <si>
    <t xml:space="preserve">    総数</t>
  </si>
  <si>
    <t xml:space="preserve">    14歳</t>
  </si>
  <si>
    <t xml:space="preserve">    15歳</t>
  </si>
  <si>
    <t xml:space="preserve">    16歳</t>
  </si>
  <si>
    <t xml:space="preserve">    17歳</t>
  </si>
  <si>
    <t xml:space="preserve">    18歳</t>
  </si>
  <si>
    <t xml:space="preserve">    19歳</t>
  </si>
  <si>
    <t xml:space="preserve">  平成 6年    1994</t>
  </si>
  <si>
    <t xml:space="preserve">       7      1995</t>
  </si>
  <si>
    <t xml:space="preserve">       8      1996</t>
  </si>
  <si>
    <t xml:space="preserve">       9      1997</t>
  </si>
  <si>
    <t xml:space="preserve">      10     1998</t>
    <phoneticPr fontId="4"/>
  </si>
  <si>
    <t>－</t>
    <phoneticPr fontId="4"/>
  </si>
  <si>
    <t xml:space="preserve">  ＃</t>
  </si>
  <si>
    <t>Ｗ-10 登記状況</t>
  </si>
  <si>
    <t>登記（登録を含む）事務</t>
  </si>
  <si>
    <t xml:space="preserve">    1993</t>
  </si>
  <si>
    <t xml:space="preserve">    1994</t>
  </si>
  <si>
    <t xml:space="preserve">    1995</t>
  </si>
  <si>
    <t xml:space="preserve">    1996</t>
  </si>
  <si>
    <t xml:space="preserve">    1997</t>
  </si>
  <si>
    <t xml:space="preserve">    1998</t>
  </si>
  <si>
    <t xml:space="preserve">  平成 5年</t>
  </si>
  <si>
    <t xml:space="preserve">  平成 6年</t>
  </si>
  <si>
    <t xml:space="preserve">  平成 7年</t>
  </si>
  <si>
    <t xml:space="preserve">  平成 8年</t>
  </si>
  <si>
    <t xml:space="preserve">  平成 9年</t>
  </si>
  <si>
    <t xml:space="preserve">  平成10年</t>
  </si>
  <si>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</si>
  <si>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</si>
  <si>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</si>
  <si>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</si>
  <si>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</si>
  <si>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</si>
  <si>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</si>
  <si>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</si>
  <si>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</si>
  <si>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</si>
  <si>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</si>
  <si>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閲覧</t>
  </si>
  <si>
    <t>証明</t>
  </si>
  <si>
    <t>手数料</t>
  </si>
  <si>
    <t xml:space="preserve">           資料：和歌山地方法務局</t>
  </si>
  <si>
    <t>Ｗ-01 民事・行政事件の種類別件数</t>
  </si>
  <si>
    <t>Ａ．地方裁判所本庁，支部別</t>
  </si>
  <si>
    <t xml:space="preserve">       単位：件</t>
    <phoneticPr fontId="4"/>
  </si>
  <si>
    <t xml:space="preserve">     和歌山地裁 総数</t>
  </si>
  <si>
    <t xml:space="preserve">        和歌山地裁  </t>
  </si>
  <si>
    <t xml:space="preserve"> 注）［合］田辺支部</t>
  </si>
  <si>
    <t xml:space="preserve">  新受</t>
  </si>
  <si>
    <t xml:space="preserve">  既済</t>
  </si>
  <si>
    <t xml:space="preserve">  未済</t>
  </si>
  <si>
    <t xml:space="preserve">  平成 3年   1991</t>
  </si>
  <si>
    <t xml:space="preserve">       4     1992</t>
  </si>
  <si>
    <t xml:space="preserve">       5     1993</t>
  </si>
  <si>
    <t xml:space="preserve">       6     1994</t>
  </si>
  <si>
    <t xml:space="preserve">       7     1995</t>
  </si>
  <si>
    <t xml:space="preserve">       8     1996</t>
  </si>
  <si>
    <t xml:space="preserve">       9     1997</t>
  </si>
  <si>
    <t xml:space="preserve">      10    1998</t>
    <phoneticPr fontId="4"/>
  </si>
  <si>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</si>
  <si>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</si>
  <si>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</si>
  <si>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</si>
  <si>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</si>
  <si>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</si>
  <si>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</si>
  <si>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</si>
  <si>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</si>
  <si>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</si>
  <si>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</si>
  <si>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</si>
  <si>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</si>
  <si>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</si>
  <si>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t>商事非訟  会社整理</t>
  </si>
  <si>
    <t xml:space="preserve">   特別清算</t>
  </si>
  <si>
    <t xml:space="preserve">   その他</t>
  </si>
  <si>
    <t>借地非訟</t>
  </si>
  <si>
    <t>保全命令</t>
  </si>
  <si>
    <t xml:space="preserve">   うち仮処分</t>
  </si>
  <si>
    <t>配当等手続</t>
  </si>
  <si>
    <t>強制執行  不動産</t>
  </si>
  <si>
    <t xml:space="preserve">   債券</t>
  </si>
  <si>
    <t>競売</t>
  </si>
  <si>
    <t xml:space="preserve">   不動産</t>
  </si>
  <si>
    <t>破産</t>
  </si>
  <si>
    <t>和議</t>
  </si>
  <si>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</si>
  <si>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</si>
  <si>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</si>
  <si>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</si>
  <si>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</si>
  <si>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</si>
  <si>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</si>
  <si>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</si>
  <si>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</si>
  <si>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</si>
  <si>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</si>
  <si>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抗告受理</t>
  </si>
  <si>
    <t>資料：和歌山地方裁判所</t>
  </si>
  <si>
    <t>注）［合］とは合議事件を取扱う裁判所支部。</t>
  </si>
  <si>
    <t>Ａ．地方裁判所本庁，支部別－続き－</t>
  </si>
  <si>
    <t xml:space="preserve">         単位：件</t>
    <phoneticPr fontId="4"/>
  </si>
  <si>
    <t xml:space="preserve">        和歌山地裁（続き）</t>
  </si>
  <si>
    <t xml:space="preserve">         御坊支部</t>
  </si>
  <si>
    <t xml:space="preserve">         新宮支部</t>
  </si>
  <si>
    <t xml:space="preserve">   新受</t>
  </si>
  <si>
    <t xml:space="preserve"> 資料：和歌山地方裁判所</t>
  </si>
  <si>
    <t>Ｂ．簡易裁判所別</t>
  </si>
  <si>
    <t>単位：件</t>
  </si>
  <si>
    <t xml:space="preserve">     和歌山地裁管内 簡裁総数</t>
  </si>
  <si>
    <t xml:space="preserve">  　   和歌山 簡易裁判所</t>
  </si>
  <si>
    <t xml:space="preserve"> 湯浅 簡易</t>
  </si>
  <si>
    <t xml:space="preserve">     事件の種類</t>
  </si>
  <si>
    <t xml:space="preserve">    新受</t>
  </si>
  <si>
    <t xml:space="preserve">   既済</t>
  </si>
  <si>
    <t xml:space="preserve">   未済</t>
  </si>
  <si>
    <t xml:space="preserve">   平成 6年  1994</t>
  </si>
  <si>
    <t xml:space="preserve">        7    1995</t>
  </si>
  <si>
    <t xml:space="preserve">        8    1996</t>
  </si>
  <si>
    <t xml:space="preserve">        9    1997</t>
  </si>
  <si>
    <t xml:space="preserve">       10   1998</t>
  </si>
  <si>
    <t>民事事件総数</t>
  </si>
  <si>
    <t xml:space="preserve">  通常訴訟</t>
  </si>
  <si>
    <t xml:space="preserve">  手形・小切手訴訟</t>
  </si>
  <si>
    <t xml:space="preserve">  少額訴訟</t>
  </si>
  <si>
    <t xml:space="preserve">  少額訴訟判決に対する異議申立て</t>
  </si>
  <si>
    <t>－</t>
  </si>
  <si>
    <t xml:space="preserve">  再審（訴訟）</t>
  </si>
  <si>
    <t xml:space="preserve">  控訴提起</t>
  </si>
  <si>
    <t xml:space="preserve">  少額異議判決に対する特別上告提起</t>
  </si>
  <si>
    <t xml:space="preserve">  飛躍上告提起</t>
  </si>
  <si>
    <t xml:space="preserve">  再審（抗告）</t>
  </si>
  <si>
    <t xml:space="preserve">  抗告提起</t>
  </si>
  <si>
    <t xml:space="preserve">  借地非訟</t>
  </si>
  <si>
    <t xml:space="preserve">  和解</t>
  </si>
  <si>
    <t xml:space="preserve">  督促</t>
  </si>
  <si>
    <t xml:space="preserve">  公示催告</t>
  </si>
  <si>
    <t xml:space="preserve">  保全命令</t>
  </si>
  <si>
    <t xml:space="preserve">      （うち仮処分）</t>
  </si>
  <si>
    <t xml:space="preserve">  過料</t>
  </si>
  <si>
    <t xml:space="preserve">  共助</t>
  </si>
  <si>
    <t xml:space="preserve">  雑</t>
  </si>
  <si>
    <t xml:space="preserve">  調停</t>
  </si>
  <si>
    <t>行政事件総数</t>
  </si>
  <si>
    <t xml:space="preserve">   湯浅 簡易裁判所</t>
  </si>
  <si>
    <t xml:space="preserve">         妙寺 簡易裁判所</t>
  </si>
  <si>
    <t xml:space="preserve">   橋本 簡易裁判所</t>
  </si>
  <si>
    <t>W01B</t>
  </si>
  <si>
    <t>Ｂ．簡易裁判所別―続き―</t>
  </si>
  <si>
    <t xml:space="preserve"> 橋本 簡易</t>
  </si>
  <si>
    <t xml:space="preserve">       田辺 簡易裁判所</t>
  </si>
  <si>
    <t xml:space="preserve">       串本 簡易裁判所</t>
  </si>
  <si>
    <t xml:space="preserve">        御坊 簡易裁判所</t>
  </si>
  <si>
    <t xml:space="preserve">       新宮 簡易裁判所</t>
  </si>
  <si>
    <t>Ｗ-02 刑事事件の人員</t>
  </si>
  <si>
    <t xml:space="preserve">  訴訟事件(略式･交通即決事件を除く)</t>
  </si>
  <si>
    <t xml:space="preserve">        略式・交通即決事件</t>
  </si>
  <si>
    <t>新受人員</t>
  </si>
  <si>
    <t>既済人員</t>
  </si>
  <si>
    <t>未済人員</t>
  </si>
  <si>
    <t xml:space="preserve"> 平成 3年 1991</t>
  </si>
  <si>
    <t xml:space="preserve">      4   1992</t>
  </si>
  <si>
    <t xml:space="preserve">      5   1993</t>
  </si>
  <si>
    <t xml:space="preserve">      6   1994</t>
  </si>
  <si>
    <t xml:space="preserve">      7   1995</t>
  </si>
  <si>
    <t xml:space="preserve">      8   1996</t>
  </si>
  <si>
    <t xml:space="preserve">      9   1997</t>
  </si>
  <si>
    <t xml:space="preserve">     10  1998</t>
    <phoneticPr fontId="4"/>
  </si>
  <si>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</si>
  <si>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</si>
  <si>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</si>
  <si>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</si>
  <si>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</si>
  <si>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</si>
  <si>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</si>
  <si>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</si>
  <si>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</si>
  <si>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</si>
  <si>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</si>
  <si>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</si>
  <si>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</si>
  <si>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</si>
  <si>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 xml:space="preserve">    道路交通法及び自動車の保管場所</t>
  </si>
  <si>
    <t>その他の事件</t>
  </si>
  <si>
    <t xml:space="preserve">    の確保等に関する法律違反事件</t>
  </si>
  <si>
    <t>Ｗ-03 検察事件受理及び処理状況</t>
  </si>
  <si>
    <t xml:space="preserve">        　  単位：人</t>
    <phoneticPr fontId="4"/>
  </si>
  <si>
    <t xml:space="preserve"> 受理人員</t>
  </si>
  <si>
    <t xml:space="preserve">   旧受</t>
  </si>
  <si>
    <t xml:space="preserve"> 検察官認</t>
  </si>
  <si>
    <t xml:space="preserve"> 司法警察</t>
  </si>
  <si>
    <t xml:space="preserve"> 他の検察</t>
  </si>
  <si>
    <t xml:space="preserve"> 家庭裁判</t>
  </si>
  <si>
    <t xml:space="preserve">   総数</t>
  </si>
  <si>
    <t xml:space="preserve"> 知・直受</t>
  </si>
  <si>
    <t xml:space="preserve"> 員から</t>
  </si>
  <si>
    <t xml:space="preserve"> 庁から</t>
  </si>
  <si>
    <t xml:space="preserve"> 所から</t>
  </si>
  <si>
    <t xml:space="preserve">   再起</t>
  </si>
  <si>
    <t>平成 9年    1997</t>
  </si>
  <si>
    <t xml:space="preserve">    10　   1998</t>
    <phoneticPr fontId="4"/>
  </si>
  <si>
    <t xml:space="preserve"> 和歌山地方検察庁</t>
  </si>
  <si>
    <t xml:space="preserve">    〃   田辺支部</t>
  </si>
  <si>
    <t xml:space="preserve">    〃   御坊支部</t>
  </si>
  <si>
    <t xml:space="preserve">    〃   新宮支部</t>
  </si>
  <si>
    <t xml:space="preserve"> 和歌山区検察庁</t>
  </si>
  <si>
    <t xml:space="preserve"> 湯  浅    〃</t>
  </si>
  <si>
    <t xml:space="preserve"> 妙  寺    〃</t>
  </si>
  <si>
    <t xml:space="preserve"> 橋  本    〃</t>
  </si>
  <si>
    <t xml:space="preserve"> 田  辺    〃</t>
  </si>
  <si>
    <t xml:space="preserve"> 串  本    〃</t>
  </si>
  <si>
    <t xml:space="preserve"> 御  坊    〃</t>
  </si>
  <si>
    <t xml:space="preserve"> 新  宮    〃</t>
  </si>
  <si>
    <t xml:space="preserve"> 処理人員</t>
  </si>
  <si>
    <t xml:space="preserve">   起訴</t>
  </si>
  <si>
    <t xml:space="preserve">   公判</t>
  </si>
  <si>
    <t xml:space="preserve"> 略式命令</t>
  </si>
  <si>
    <t xml:space="preserve"> 即決</t>
  </si>
  <si>
    <t xml:space="preserve">  不起訴</t>
  </si>
  <si>
    <t xml:space="preserve">  嫌疑</t>
  </si>
  <si>
    <t xml:space="preserve">   請求</t>
  </si>
  <si>
    <t xml:space="preserve"> 請求</t>
  </si>
  <si>
    <t xml:space="preserve"> 裁判請求</t>
  </si>
  <si>
    <t xml:space="preserve">  総数</t>
  </si>
  <si>
    <t xml:space="preserve">   猶予</t>
  </si>
  <si>
    <t xml:space="preserve">  不十分</t>
  </si>
  <si>
    <t xml:space="preserve">    10　    1998</t>
  </si>
  <si>
    <t xml:space="preserve"> 処理人員（続き）</t>
  </si>
  <si>
    <t xml:space="preserve">   中止</t>
  </si>
  <si>
    <t xml:space="preserve">   送致</t>
  </si>
  <si>
    <t xml:space="preserve">  他の検</t>
  </si>
  <si>
    <t xml:space="preserve">  家庭裁</t>
  </si>
  <si>
    <t xml:space="preserve">   人員</t>
  </si>
  <si>
    <t xml:space="preserve">  その他</t>
  </si>
  <si>
    <t xml:space="preserve">  察庁に</t>
  </si>
  <si>
    <t xml:space="preserve">  判所に</t>
  </si>
  <si>
    <t>資料：和歌山地方検察庁</t>
  </si>
  <si>
    <t>Ｗ-04 家事事件の新受・既済・未済件数</t>
  </si>
  <si>
    <t xml:space="preserve">       　単位：件</t>
    <phoneticPr fontId="4"/>
  </si>
  <si>
    <t xml:space="preserve">  総  数</t>
  </si>
  <si>
    <t xml:space="preserve">      家事審判事件 総数</t>
  </si>
  <si>
    <t xml:space="preserve">        甲類審判事件</t>
  </si>
  <si>
    <t>平成元年 1989</t>
  </si>
  <si>
    <t xml:space="preserve">     2   1990</t>
  </si>
  <si>
    <t xml:space="preserve">     3   1991</t>
  </si>
  <si>
    <t xml:space="preserve">     4   1992</t>
  </si>
  <si>
    <t xml:space="preserve">     5   1993</t>
  </si>
  <si>
    <t xml:space="preserve">     6   1994</t>
  </si>
  <si>
    <t xml:space="preserve">     7   1995</t>
  </si>
  <si>
    <t xml:space="preserve">     8   1996</t>
  </si>
  <si>
    <t xml:space="preserve">     9   1997</t>
  </si>
  <si>
    <t xml:space="preserve">    10  1998</t>
    <phoneticPr fontId="4"/>
  </si>
  <si>
    <t>家庭裁判所本庁</t>
  </si>
  <si>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</si>
  <si>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</si>
  <si>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</si>
  <si>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</si>
  <si>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</si>
  <si>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</si>
  <si>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</si>
  <si>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</si>
  <si>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t>
    <phoneticPr fontId="4"/>
  </si>
  <si>
    <t xml:space="preserve">         Ｗ-05  家事事件の種類別新受件数</t>
  </si>
  <si>
    <t>Ａ．家事審判事件</t>
  </si>
  <si>
    <t xml:space="preserve">    総  数</t>
  </si>
  <si>
    <t>和歌山</t>
  </si>
  <si>
    <t xml:space="preserve"> 本庁(注</t>
  </si>
  <si>
    <t xml:space="preserve"> 田辺支部</t>
  </si>
  <si>
    <t xml:space="preserve"> 御坊支部</t>
  </si>
  <si>
    <t xml:space="preserve"> 新宮支部</t>
  </si>
  <si>
    <t xml:space="preserve">   昭和61年  1986</t>
  </si>
  <si>
    <t xml:space="preserve">       62    1987</t>
  </si>
  <si>
    <t xml:space="preserve">       63    1988</t>
  </si>
  <si>
    <t xml:space="preserve">   平成元    1989</t>
  </si>
  <si>
    <t xml:space="preserve">        2    1990</t>
  </si>
  <si>
    <t xml:space="preserve">        3    1991</t>
  </si>
  <si>
    <t xml:space="preserve">        4    1992</t>
  </si>
  <si>
    <t xml:space="preserve">        5    1993</t>
  </si>
  <si>
    <t xml:space="preserve">        6    1994</t>
  </si>
  <si>
    <t xml:space="preserve">       10   1998</t>
    <phoneticPr fontId="4"/>
  </si>
  <si>
    <t xml:space="preserve"> 甲類  総数</t>
  </si>
  <si>
    <t xml:space="preserve">     禁治産・準禁治産の宣告・取消しなど</t>
  </si>
  <si>
    <t xml:space="preserve">     不在者の財産の管理に関する処分</t>
  </si>
  <si>
    <t xml:space="preserve">     失踪の宣告及びその取消し</t>
  </si>
  <si>
    <t xml:space="preserve">     親子関係</t>
  </si>
  <si>
    <t xml:space="preserve">         子の氏の変更についての許可</t>
  </si>
  <si>
    <t xml:space="preserve">         養子をするについての許可</t>
  </si>
  <si>
    <t xml:space="preserve">         特別養子縁組の成立等に関する処分</t>
  </si>
  <si>
    <t xml:space="preserve">         特別代理人の選任（利益相反行為）</t>
  </si>
  <si>
    <t xml:space="preserve">         その他</t>
  </si>
  <si>
    <t xml:space="preserve">     後見・保佐関係</t>
  </si>
  <si>
    <t xml:space="preserve">         後見人、保佐人叉は後見監督人の選任</t>
  </si>
  <si>
    <t xml:space="preserve">         後見監督処分</t>
  </si>
  <si>
    <t xml:space="preserve">     相続関係</t>
  </si>
  <si>
    <t xml:space="preserve">         相続の放棄の申述の受理</t>
  </si>
  <si>
    <t xml:space="preserve">     遺言関係</t>
  </si>
  <si>
    <t xml:space="preserve">     遺留分の放棄についての許可</t>
  </si>
  <si>
    <t xml:space="preserve">     戸籍法関係</t>
  </si>
  <si>
    <t xml:space="preserve">         氏の変更についての許可</t>
  </si>
  <si>
    <t xml:space="preserve">         名の変更についての許可</t>
  </si>
  <si>
    <t xml:space="preserve">         戸籍の訂正についての許可</t>
  </si>
  <si>
    <t xml:space="preserve">     精神衛生法20条 2項の事件</t>
  </si>
  <si>
    <t xml:space="preserve">     その他</t>
  </si>
  <si>
    <t xml:space="preserve"> 乙類  総数</t>
  </si>
  <si>
    <t xml:space="preserve">     夫婦同居・協力扶助</t>
  </si>
  <si>
    <t xml:space="preserve">     夫婦の財産管理者変更・共有財産の分割</t>
  </si>
  <si>
    <t xml:space="preserve">     婚姻費用分担</t>
  </si>
  <si>
    <t xml:space="preserve">     子の監権者の指定その他の処分</t>
  </si>
  <si>
    <t xml:space="preserve">     財産の分与に関する処分</t>
  </si>
  <si>
    <t xml:space="preserve">     親権者の指定叉は変更</t>
  </si>
  <si>
    <t xml:space="preserve">     扶養に関する処分</t>
  </si>
  <si>
    <t xml:space="preserve">     推定相続人の廃除及びその取消し</t>
  </si>
  <si>
    <t xml:space="preserve">     寄与分を定める処分</t>
  </si>
  <si>
    <t xml:space="preserve">     遺産の分割に関する処分</t>
  </si>
  <si>
    <t>　注）平成 2年3月31日限り廃止された妙寺支部の件数は、和歌山本庁分に含めた。</t>
  </si>
  <si>
    <t xml:space="preserve">           Ｗ-05 家事事件の種類別新受件数－続き－</t>
  </si>
  <si>
    <t>家事事件：</t>
  </si>
  <si>
    <t>家庭裁判所が取り扱った審判事件、調停事件、裁判所間の共助事件</t>
  </si>
  <si>
    <t>及び履行勧告・命令などの雑事件に関する件数である。なお、審判</t>
  </si>
  <si>
    <t>事件には甲類事件と乙類事件があり、調停事件には乙類事件と乙類</t>
  </si>
  <si>
    <t>以外の事件がある。乙類事件は審判、調停のいずれの申立てもでき</t>
  </si>
  <si>
    <t>当初審判を申立てても調停に付されることもあり、逆に調停を申立</t>
  </si>
  <si>
    <t>ててもそれが不成立となれば審判に移行することになる。</t>
  </si>
  <si>
    <t>Ｂ．家事調停事件</t>
  </si>
  <si>
    <t xml:space="preserve">       10    1998</t>
  </si>
  <si>
    <t xml:space="preserve"> 乙類以外</t>
  </si>
  <si>
    <t xml:space="preserve">     婚姻中の夫婦間の事件</t>
  </si>
  <si>
    <t xml:space="preserve">     婚姻外の男女間の事件</t>
  </si>
  <si>
    <t xml:space="preserve">     離婚その他男女関係解消に基づく慰謝料</t>
  </si>
  <si>
    <t xml:space="preserve">     親族間の紛争</t>
  </si>
  <si>
    <t xml:space="preserve">     家審法23条に掲げる事項</t>
  </si>
  <si>
    <t xml:space="preserve">     離縁</t>
  </si>
  <si>
    <t xml:space="preserve">               注）平成 2年 3月31日限り廃止された妙寺支部の件数は，和歌山本庁分に含めた。</t>
  </si>
  <si>
    <t xml:space="preserve">               資料：和歌山家庭裁判所</t>
  </si>
  <si>
    <t>Ｗ-06 少年事件の新受・既済・未済人員</t>
  </si>
  <si>
    <t>少年事件：</t>
  </si>
  <si>
    <t>家庭裁判所が取り扱った少年保護事件、準少年保護事件、少年に対する成人の</t>
  </si>
  <si>
    <t>刑事事件及び少年審判等共助、少年審判雑等その他事件に関する人員である。</t>
  </si>
  <si>
    <t>準少年保護事件は、少年院を仮退院後の戻収容、収容継続及び保護処分の取消</t>
  </si>
  <si>
    <t>事件をいう。また、少年に対する成人の刑事事件は、未成年者喫煙、飲酒禁止</t>
  </si>
  <si>
    <t>法、労働基準法及び児童福祉法等に違反した成人の事件をいう。</t>
  </si>
  <si>
    <t xml:space="preserve">       　単位：人</t>
    <phoneticPr fontId="4"/>
  </si>
  <si>
    <t xml:space="preserve"> 総    数</t>
  </si>
  <si>
    <t xml:space="preserve">         少年保護事件</t>
  </si>
  <si>
    <t xml:space="preserve">        一般保護事件</t>
  </si>
  <si>
    <t>平成 2年 1990</t>
  </si>
  <si>
    <t xml:space="preserve">    10  1998</t>
    <phoneticPr fontId="4"/>
  </si>
  <si>
    <t xml:space="preserve">      少年保護事件(続き)</t>
  </si>
  <si>
    <t xml:space="preserve">    道路交通保護事件（注</t>
  </si>
  <si>
    <t xml:space="preserve">        準少年保護事件</t>
  </si>
  <si>
    <t xml:space="preserve">        成人刑事事件</t>
  </si>
  <si>
    <t xml:space="preserve">      少年審判等共助事件</t>
  </si>
  <si>
    <t xml:space="preserve">        少年審判雑事件</t>
  </si>
  <si>
    <t xml:space="preserve">      成人刑事雑事件</t>
  </si>
  <si>
    <t>注）道路交通法の外，自動車の保管場所確保に関する法律を含む。</t>
  </si>
  <si>
    <t>Ａ．非行別新受人員</t>
  </si>
  <si>
    <t>1993</t>
  </si>
  <si>
    <t>1994</t>
  </si>
  <si>
    <t>1995</t>
  </si>
  <si>
    <t>1996</t>
  </si>
  <si>
    <t>1997</t>
  </si>
  <si>
    <t>1998</t>
  </si>
  <si>
    <t xml:space="preserve">      刑法犯</t>
  </si>
  <si>
    <t>･･･</t>
  </si>
  <si>
    <t xml:space="preserve">      特別法犯</t>
  </si>
  <si>
    <t>道路交通法等(1)</t>
  </si>
  <si>
    <t>風俗営業等に関する法律等(2)</t>
  </si>
  <si>
    <t>麻薬及び向精神薬取締法等(3)</t>
  </si>
  <si>
    <t xml:space="preserve">      ぐ  犯</t>
  </si>
  <si>
    <t xml:space="preserve">(1)道路交通法のほか、自動車の保管場所の確保等に関する法律を含む。 </t>
  </si>
  <si>
    <t xml:space="preserve">(2)風俗営業等の規制及び業務の適正化に関する法律のほか、性病予防法を含む。 </t>
  </si>
  <si>
    <t>(3)麻薬及び向精神薬取締法のほか、大麻取締法を含む。以下の非行別表についても同様である。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</si>
</sst>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00;\-#,##0.000"/>
  </numFmts>
  <fonts count="5"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s>
  <fills count="2">
    <fill>
      <patternFill patternType="none"/>
    </fill>
    <fill>
      <patternFill patternType="gray125"/>
    </fill>
  </fills>
  <borders count="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2">
    <xf numFmtId="0" fontId="0" fillId="0" borderId="0">
      <alignment vertical="center"/>
    </xf>
    <xf numFmtId="37" fontId="1" fillId="0" borderId="0"/>
  </cellStyleXfs>
  <cellXfs count="59">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applyAlignment="1" applyProtection="1">
      <alignment horizontal="left"/>
    </xf>
    <xf numFmtId="37" fontId="1" fillId="0" borderId="1" xfId="1" applyFont="1" applyBorder="1"/>
    <xf numFmtId="37" fontId="1" fillId="0" borderId="2" xfId="1" applyFont="1" applyBorder="1"/>
    <xf numFmtId="37" fontId="1" fillId="0" borderId="3" xfId="1" applyFont="1" applyBorder="1"/>
    <xf numFmtId="37" fontId="1" fillId="0" borderId="2" xfId="1" applyFont="1" applyBorder="1" applyAlignment="1" applyProtection="1">
      <alignment horizontal="left"/>
    </xf>
    <xf numFmtId="37" fontId="1" fillId="0" borderId="3" xfId="1" applyFont="1" applyBorder="1" applyAlignment="1" applyProtection="1">
      <alignment horizontal="left"/>
    </xf>
    <xf numFmtId="37" fontId="1" fillId="0" borderId="4" xfId="1" applyFont="1" applyBorder="1"/>
    <xf numFmtId="37" fontId="1" fillId="0" borderId="4" xfId="1" applyFont="1" applyBorder="1" applyAlignment="1" applyProtection="1">
      <alignment horizontal="left"/>
    </xf>
    <xf numFmtId="37" fontId="1" fillId="0" borderId="2" xfId="1" applyFont="1" applyBorder="1" applyProtection="1"/>
    <xf numFmtId="37" fontId="1" fillId="0" borderId="0" xfId="1" applyFont="1" applyProtection="1">
      <protection locked="0"/>
    </xf>
    <xf numFmtId="37" fontId="1" fillId="0" borderId="0" xfId="1" applyFont="1" applyProtection="1"/>
    <xf numFmtId="37" fontId="1" fillId="0" borderId="0" xfId="1" applyFont="1" applyAlignment="1" applyProtection="1">
      <alignment horizontal="right"/>
      <protection locked="0"/>
    </xf>
    <xf numFmtId="37" fontId="3" fillId="0" borderId="2" xfId="1" applyFont="1" applyBorder="1" applyProtection="1"/>
    <xf numFmtId="37" fontId="3" fillId="0" borderId="0" xfId="1" applyFont="1" applyProtection="1"/>
    <xf numFmtId="37" fontId="1" fillId="0" borderId="2" xfId="1" applyFont="1" applyBorder="1" applyAlignment="1" applyProtection="1">
      <alignment horizontal="right"/>
    </xf>
    <xf numFmtId="37" fontId="1" fillId="0" borderId="0" xfId="1" applyFont="1" applyBorder="1" applyAlignment="1" applyProtection="1">
      <alignment horizontal="right"/>
    </xf>
    <xf numFmtId="37" fontId="3" fillId="0" borderId="0" xfId="1" applyFont="1" applyProtection="1">
      <protection locked="0"/>
    </xf>
    <xf numFmtId="37" fontId="3" fillId="0" borderId="0" xfId="1" applyFont="1" applyAlignment="1" applyProtection="1">
      <alignment horizontal="right"/>
      <protection locked="0"/>
    </xf>
    <xf numFmtId="37" fontId="3" fillId="0" borderId="5" xfId="1" applyFont="1" applyBorder="1" applyProtection="1"/>
    <xf numFmtId="37" fontId="1" fillId="0" borderId="1" xfId="1" applyFont="1" applyBorder="1" applyAlignment="1" applyProtection="1">
      <alignment horizontal="right"/>
    </xf>
    <xf numFmtId="37" fontId="1" fillId="0" borderId="2" xfId="1" applyFont="1" applyBorder="1" applyAlignment="1" applyProtection="1">
      <alignment horizontal="center"/>
    </xf>
    <xf numFmtId="37" fontId="1" fillId="0" borderId="0" xfId="1" applyFont="1" applyBorder="1"/>
    <xf numFmtId="37" fontId="1" fillId="0" borderId="4" xfId="1" applyFont="1" applyBorder="1" applyAlignment="1" applyProtection="1">
      <alignment horizontal="center"/>
    </xf>
    <xf numFmtId="37" fontId="1" fillId="0" borderId="2" xfId="1" applyFont="1" applyBorder="1" applyProtection="1">
      <protection locked="0"/>
    </xf>
    <xf numFmtId="37" fontId="1" fillId="0" borderId="0" xfId="1" applyFont="1" applyBorder="1" applyAlignment="1" applyProtection="1">
      <alignment horizontal="right"/>
      <protection locked="0"/>
    </xf>
    <xf numFmtId="37" fontId="1" fillId="0" borderId="2" xfId="1" applyFont="1" applyBorder="1" applyAlignment="1" applyProtection="1">
      <alignment horizontal="right"/>
      <protection locked="0"/>
    </xf>
    <xf numFmtId="37" fontId="1" fillId="0" borderId="5" xfId="1" applyFont="1" applyBorder="1"/>
    <xf numFmtId="37" fontId="1" fillId="0" borderId="0" xfId="1" applyFont="1" applyAlignment="1" applyProtection="1">
      <alignment horizontal="center"/>
    </xf>
    <xf numFmtId="176" fontId="3" fillId="0" borderId="2" xfId="1" applyNumberFormat="1" applyFont="1" applyBorder="1" applyProtection="1">
      <protection locked="0"/>
    </xf>
    <xf numFmtId="176" fontId="3" fillId="0" borderId="0" xfId="1" applyNumberFormat="1" applyFont="1" applyProtection="1">
      <protection locked="0"/>
    </xf>
    <xf numFmtId="176" fontId="3" fillId="0" borderId="0" xfId="1" applyNumberFormat="1" applyFont="1" applyProtection="1"/>
    <xf numFmtId="176" fontId="1" fillId="0" borderId="2" xfId="1" applyNumberFormat="1" applyFont="1" applyBorder="1" applyProtection="1"/>
    <xf numFmtId="176" fontId="1" fillId="0" borderId="0" xfId="1" applyNumberFormat="1" applyFont="1" applyProtection="1">
      <protection locked="0"/>
    </xf>
    <xf numFmtId="176" fontId="1" fillId="0" borderId="0" xfId="1" applyNumberFormat="1" applyFont="1" applyProtection="1"/>
    <xf numFmtId="176" fontId="1" fillId="0" borderId="2" xfId="1" applyNumberFormat="1" applyFont="1" applyBorder="1" applyProtection="1">
      <protection locked="0"/>
    </xf>
    <xf numFmtId="176" fontId="1" fillId="0" borderId="0" xfId="1" applyNumberFormat="1" applyFont="1" applyAlignment="1" applyProtection="1">
      <alignment horizontal="right"/>
      <protection locked="0"/>
    </xf>
    <xf numFmtId="37" fontId="1" fillId="0" borderId="0" xfId="1" applyFont="1" applyBorder="1" applyAlignment="1" applyProtection="1">
      <alignment horizontal="left"/>
    </xf>
    <xf numFmtId="177" fontId="1" fillId="0" borderId="0" xfId="1" applyNumberFormat="1" applyFont="1" applyProtection="1"/>
    <xf numFmtId="37" fontId="3" fillId="0" borderId="1" xfId="1" applyFont="1" applyBorder="1" applyProtection="1"/>
    <xf numFmtId="37" fontId="3" fillId="0" borderId="0" xfId="1" applyFont="1" applyBorder="1" applyProtection="1"/>
    <xf numFmtId="37" fontId="3" fillId="0" borderId="3" xfId="1" applyFont="1" applyBorder="1" applyProtection="1"/>
    <xf numFmtId="37" fontId="1" fillId="0" borderId="0" xfId="1" applyFont="1" applyAlignment="1" applyProtection="1">
      <alignment horizontal="right"/>
    </xf>
    <xf numFmtId="37" fontId="3" fillId="0" borderId="1" xfId="1" applyFont="1" applyBorder="1" applyAlignment="1" applyProtection="1">
      <alignment horizontal="left"/>
    </xf>
    <xf numFmtId="37" fontId="3" fillId="0" borderId="0" xfId="1" applyFont="1" applyAlignment="1" applyProtection="1">
      <alignment horizontal="right"/>
    </xf>
    <xf numFmtId="37" fontId="3" fillId="0" borderId="2" xfId="1" applyFont="1" applyBorder="1" applyAlignment="1" applyProtection="1">
      <alignment horizontal="right"/>
    </xf>
    <xf numFmtId="37" fontId="1" fillId="0" borderId="3" xfId="1" applyFont="1" applyBorder="1" applyAlignment="1" applyProtection="1">
      <alignment horizontal="center"/>
    </xf>
    <xf numFmtId="37" fontId="3" fillId="0" borderId="0" xfId="1" applyFont="1" applyBorder="1" applyAlignment="1" applyProtection="1">
      <alignment horizontal="right"/>
    </xf>
    <xf numFmtId="37" fontId="1" fillId="0" borderId="5" xfId="1" applyFont="1" applyBorder="1" applyAlignment="1" applyProtection="1">
      <alignment horizontal="right"/>
    </xf>
    <xf numFmtId="37" fontId="1" fillId="0" borderId="1" xfId="1" applyFont="1" applyBorder="1" applyAlignment="1" applyProtection="1">
      <alignment horizontal="right"/>
      <protection locked="0"/>
    </xf>
    <xf numFmtId="37" fontId="1" fillId="0" borderId="5" xfId="1" applyFont="1" applyBorder="1" applyAlignment="1" applyProtection="1">
      <alignment horizontal="right"/>
      <protection locked="0"/>
    </xf>
    <xf numFmtId="37" fontId="1" fillId="0" borderId="1" xfId="1" applyFont="1" applyBorder="1" applyProtection="1">
      <protection locked="0"/>
    </xf>
    <xf numFmtId="37" fontId="3" fillId="0" borderId="0" xfId="1" applyFont="1" applyAlignment="1" applyProtection="1">
      <alignment horizontal="center"/>
    </xf>
    <xf numFmtId="178" fontId="1" fillId="0" borderId="2" xfId="1" applyNumberFormat="1" applyFont="1" applyBorder="1" applyAlignment="1" applyProtection="1">
      <alignment horizontal="right"/>
      <protection locked="0"/>
    </xf>
    <xf numFmtId="178" fontId="1" fillId="0" borderId="0" xfId="1" applyNumberFormat="1" applyFont="1" applyAlignment="1" applyProtection="1">
      <alignment horizontal="right"/>
      <protection locked="0"/>
    </xf>
    <xf numFmtId="37" fontId="3" fillId="0" borderId="2" xfId="1" applyFont="1" applyBorder="1" applyProtection="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143"/>
  <sheetViews>
    <sheetView showGridLines="0" tabSelected="1" zoomScale="75" workbookViewId="0"/>
  </sheetViews>
  <sheetFormatPr defaultColWidth="9.625" defaultRowHeight="17.25" x14ac:dyDescent="0.2"/>
  <cols>
    <col min="1" max="1" width="13.375" style="2" customWidth="1"/>
    <col min="2" max="2" width="8.375" style="2" customWidth="1"/>
    <col min="3" max="5" width="9.625" style="2"/>
    <col min="6" max="6" width="12.125" style="2" customWidth="1"/>
    <col min="7" max="8" width="10.875" style="2" customWidth="1"/>
    <col min="9" max="9" width="12.125" style="2" customWidth="1"/>
    <col min="10" max="12" width="10.875" style="2" customWidth="1"/>
    <col min="13" max="256" width="9.625" style="2"/>
    <col min="257" max="257" width="13.375" style="2" customWidth="1"/>
    <col min="258" max="258" width="8.375" style="2" customWidth="1"/>
    <col min="259" max="261" width="9.625" style="2"/>
    <col min="262" max="262" width="12.125" style="2" customWidth="1"/>
    <col min="263" max="264" width="10.875" style="2" customWidth="1"/>
    <col min="265" max="265" width="12.125" style="2" customWidth="1"/>
    <col min="266" max="268" width="10.875" style="2" customWidth="1"/>
    <col min="269" max="512" width="9.625" style="2"/>
    <col min="513" max="513" width="13.375" style="2" customWidth="1"/>
    <col min="514" max="514" width="8.375" style="2" customWidth="1"/>
    <col min="515" max="517" width="9.625" style="2"/>
    <col min="518" max="518" width="12.125" style="2" customWidth="1"/>
    <col min="519" max="520" width="10.875" style="2" customWidth="1"/>
    <col min="521" max="521" width="12.125" style="2" customWidth="1"/>
    <col min="522" max="524" width="10.875" style="2" customWidth="1"/>
    <col min="525" max="768" width="9.625" style="2"/>
    <col min="769" max="769" width="13.375" style="2" customWidth="1"/>
    <col min="770" max="770" width="8.375" style="2" customWidth="1"/>
    <col min="771" max="773" width="9.625" style="2"/>
    <col min="774" max="774" width="12.125" style="2" customWidth="1"/>
    <col min="775" max="776" width="10.875" style="2" customWidth="1"/>
    <col min="777" max="777" width="12.125" style="2" customWidth="1"/>
    <col min="778" max="780" width="10.875" style="2" customWidth="1"/>
    <col min="781" max="1024" width="9.625" style="2"/>
    <col min="1025" max="1025" width="13.375" style="2" customWidth="1"/>
    <col min="1026" max="1026" width="8.375" style="2" customWidth="1"/>
    <col min="1027" max="1029" width="9.625" style="2"/>
    <col min="1030" max="1030" width="12.125" style="2" customWidth="1"/>
    <col min="1031" max="1032" width="10.875" style="2" customWidth="1"/>
    <col min="1033" max="1033" width="12.125" style="2" customWidth="1"/>
    <col min="1034" max="1036" width="10.875" style="2" customWidth="1"/>
    <col min="1037" max="1280" width="9.625" style="2"/>
    <col min="1281" max="1281" width="13.375" style="2" customWidth="1"/>
    <col min="1282" max="1282" width="8.375" style="2" customWidth="1"/>
    <col min="1283" max="1285" width="9.625" style="2"/>
    <col min="1286" max="1286" width="12.125" style="2" customWidth="1"/>
    <col min="1287" max="1288" width="10.875" style="2" customWidth="1"/>
    <col min="1289" max="1289" width="12.125" style="2" customWidth="1"/>
    <col min="1290" max="1292" width="10.875" style="2" customWidth="1"/>
    <col min="1293" max="1536" width="9.625" style="2"/>
    <col min="1537" max="1537" width="13.375" style="2" customWidth="1"/>
    <col min="1538" max="1538" width="8.375" style="2" customWidth="1"/>
    <col min="1539" max="1541" width="9.625" style="2"/>
    <col min="1542" max="1542" width="12.125" style="2" customWidth="1"/>
    <col min="1543" max="1544" width="10.875" style="2" customWidth="1"/>
    <col min="1545" max="1545" width="12.125" style="2" customWidth="1"/>
    <col min="1546" max="1548" width="10.875" style="2" customWidth="1"/>
    <col min="1549" max="1792" width="9.625" style="2"/>
    <col min="1793" max="1793" width="13.375" style="2" customWidth="1"/>
    <col min="1794" max="1794" width="8.375" style="2" customWidth="1"/>
    <col min="1795" max="1797" width="9.625" style="2"/>
    <col min="1798" max="1798" width="12.125" style="2" customWidth="1"/>
    <col min="1799" max="1800" width="10.875" style="2" customWidth="1"/>
    <col min="1801" max="1801" width="12.125" style="2" customWidth="1"/>
    <col min="1802" max="1804" width="10.875" style="2" customWidth="1"/>
    <col min="1805" max="2048" width="9.625" style="2"/>
    <col min="2049" max="2049" width="13.375" style="2" customWidth="1"/>
    <col min="2050" max="2050" width="8.375" style="2" customWidth="1"/>
    <col min="2051" max="2053" width="9.625" style="2"/>
    <col min="2054" max="2054" width="12.125" style="2" customWidth="1"/>
    <col min="2055" max="2056" width="10.875" style="2" customWidth="1"/>
    <col min="2057" max="2057" width="12.125" style="2" customWidth="1"/>
    <col min="2058" max="2060" width="10.875" style="2" customWidth="1"/>
    <col min="2061" max="2304" width="9.625" style="2"/>
    <col min="2305" max="2305" width="13.375" style="2" customWidth="1"/>
    <col min="2306" max="2306" width="8.375" style="2" customWidth="1"/>
    <col min="2307" max="2309" width="9.625" style="2"/>
    <col min="2310" max="2310" width="12.125" style="2" customWidth="1"/>
    <col min="2311" max="2312" width="10.875" style="2" customWidth="1"/>
    <col min="2313" max="2313" width="12.125" style="2" customWidth="1"/>
    <col min="2314" max="2316" width="10.875" style="2" customWidth="1"/>
    <col min="2317" max="2560" width="9.625" style="2"/>
    <col min="2561" max="2561" width="13.375" style="2" customWidth="1"/>
    <col min="2562" max="2562" width="8.375" style="2" customWidth="1"/>
    <col min="2563" max="2565" width="9.625" style="2"/>
    <col min="2566" max="2566" width="12.125" style="2" customWidth="1"/>
    <col min="2567" max="2568" width="10.875" style="2" customWidth="1"/>
    <col min="2569" max="2569" width="12.125" style="2" customWidth="1"/>
    <col min="2570" max="2572" width="10.875" style="2" customWidth="1"/>
    <col min="2573" max="2816" width="9.625" style="2"/>
    <col min="2817" max="2817" width="13.375" style="2" customWidth="1"/>
    <col min="2818" max="2818" width="8.375" style="2" customWidth="1"/>
    <col min="2819" max="2821" width="9.625" style="2"/>
    <col min="2822" max="2822" width="12.125" style="2" customWidth="1"/>
    <col min="2823" max="2824" width="10.875" style="2" customWidth="1"/>
    <col min="2825" max="2825" width="12.125" style="2" customWidth="1"/>
    <col min="2826" max="2828" width="10.875" style="2" customWidth="1"/>
    <col min="2829" max="3072" width="9.625" style="2"/>
    <col min="3073" max="3073" width="13.375" style="2" customWidth="1"/>
    <col min="3074" max="3074" width="8.375" style="2" customWidth="1"/>
    <col min="3075" max="3077" width="9.625" style="2"/>
    <col min="3078" max="3078" width="12.125" style="2" customWidth="1"/>
    <col min="3079" max="3080" width="10.875" style="2" customWidth="1"/>
    <col min="3081" max="3081" width="12.125" style="2" customWidth="1"/>
    <col min="3082" max="3084" width="10.875" style="2" customWidth="1"/>
    <col min="3085" max="3328" width="9.625" style="2"/>
    <col min="3329" max="3329" width="13.375" style="2" customWidth="1"/>
    <col min="3330" max="3330" width="8.375" style="2" customWidth="1"/>
    <col min="3331" max="3333" width="9.625" style="2"/>
    <col min="3334" max="3334" width="12.125" style="2" customWidth="1"/>
    <col min="3335" max="3336" width="10.875" style="2" customWidth="1"/>
    <col min="3337" max="3337" width="12.125" style="2" customWidth="1"/>
    <col min="3338" max="3340" width="10.875" style="2" customWidth="1"/>
    <col min="3341" max="3584" width="9.625" style="2"/>
    <col min="3585" max="3585" width="13.375" style="2" customWidth="1"/>
    <col min="3586" max="3586" width="8.375" style="2" customWidth="1"/>
    <col min="3587" max="3589" width="9.625" style="2"/>
    <col min="3590" max="3590" width="12.125" style="2" customWidth="1"/>
    <col min="3591" max="3592" width="10.875" style="2" customWidth="1"/>
    <col min="3593" max="3593" width="12.125" style="2" customWidth="1"/>
    <col min="3594" max="3596" width="10.875" style="2" customWidth="1"/>
    <col min="3597" max="3840" width="9.625" style="2"/>
    <col min="3841" max="3841" width="13.375" style="2" customWidth="1"/>
    <col min="3842" max="3842" width="8.375" style="2" customWidth="1"/>
    <col min="3843" max="3845" width="9.625" style="2"/>
    <col min="3846" max="3846" width="12.125" style="2" customWidth="1"/>
    <col min="3847" max="3848" width="10.875" style="2" customWidth="1"/>
    <col min="3849" max="3849" width="12.125" style="2" customWidth="1"/>
    <col min="3850" max="3852" width="10.875" style="2" customWidth="1"/>
    <col min="3853" max="4096" width="9.625" style="2"/>
    <col min="4097" max="4097" width="13.375" style="2" customWidth="1"/>
    <col min="4098" max="4098" width="8.375" style="2" customWidth="1"/>
    <col min="4099" max="4101" width="9.625" style="2"/>
    <col min="4102" max="4102" width="12.125" style="2" customWidth="1"/>
    <col min="4103" max="4104" width="10.875" style="2" customWidth="1"/>
    <col min="4105" max="4105" width="12.125" style="2" customWidth="1"/>
    <col min="4106" max="4108" width="10.875" style="2" customWidth="1"/>
    <col min="4109" max="4352" width="9.625" style="2"/>
    <col min="4353" max="4353" width="13.375" style="2" customWidth="1"/>
    <col min="4354" max="4354" width="8.375" style="2" customWidth="1"/>
    <col min="4355" max="4357" width="9.625" style="2"/>
    <col min="4358" max="4358" width="12.125" style="2" customWidth="1"/>
    <col min="4359" max="4360" width="10.875" style="2" customWidth="1"/>
    <col min="4361" max="4361" width="12.125" style="2" customWidth="1"/>
    <col min="4362" max="4364" width="10.875" style="2" customWidth="1"/>
    <col min="4365" max="4608" width="9.625" style="2"/>
    <col min="4609" max="4609" width="13.375" style="2" customWidth="1"/>
    <col min="4610" max="4610" width="8.375" style="2" customWidth="1"/>
    <col min="4611" max="4613" width="9.625" style="2"/>
    <col min="4614" max="4614" width="12.125" style="2" customWidth="1"/>
    <col min="4615" max="4616" width="10.875" style="2" customWidth="1"/>
    <col min="4617" max="4617" width="12.125" style="2" customWidth="1"/>
    <col min="4618" max="4620" width="10.875" style="2" customWidth="1"/>
    <col min="4621" max="4864" width="9.625" style="2"/>
    <col min="4865" max="4865" width="13.375" style="2" customWidth="1"/>
    <col min="4866" max="4866" width="8.375" style="2" customWidth="1"/>
    <col min="4867" max="4869" width="9.625" style="2"/>
    <col min="4870" max="4870" width="12.125" style="2" customWidth="1"/>
    <col min="4871" max="4872" width="10.875" style="2" customWidth="1"/>
    <col min="4873" max="4873" width="12.125" style="2" customWidth="1"/>
    <col min="4874" max="4876" width="10.875" style="2" customWidth="1"/>
    <col min="4877" max="5120" width="9.625" style="2"/>
    <col min="5121" max="5121" width="13.375" style="2" customWidth="1"/>
    <col min="5122" max="5122" width="8.375" style="2" customWidth="1"/>
    <col min="5123" max="5125" width="9.625" style="2"/>
    <col min="5126" max="5126" width="12.125" style="2" customWidth="1"/>
    <col min="5127" max="5128" width="10.875" style="2" customWidth="1"/>
    <col min="5129" max="5129" width="12.125" style="2" customWidth="1"/>
    <col min="5130" max="5132" width="10.875" style="2" customWidth="1"/>
    <col min="5133" max="5376" width="9.625" style="2"/>
    <col min="5377" max="5377" width="13.375" style="2" customWidth="1"/>
    <col min="5378" max="5378" width="8.375" style="2" customWidth="1"/>
    <col min="5379" max="5381" width="9.625" style="2"/>
    <col min="5382" max="5382" width="12.125" style="2" customWidth="1"/>
    <col min="5383" max="5384" width="10.875" style="2" customWidth="1"/>
    <col min="5385" max="5385" width="12.125" style="2" customWidth="1"/>
    <col min="5386" max="5388" width="10.875" style="2" customWidth="1"/>
    <col min="5389" max="5632" width="9.625" style="2"/>
    <col min="5633" max="5633" width="13.375" style="2" customWidth="1"/>
    <col min="5634" max="5634" width="8.375" style="2" customWidth="1"/>
    <col min="5635" max="5637" width="9.625" style="2"/>
    <col min="5638" max="5638" width="12.125" style="2" customWidth="1"/>
    <col min="5639" max="5640" width="10.875" style="2" customWidth="1"/>
    <col min="5641" max="5641" width="12.125" style="2" customWidth="1"/>
    <col min="5642" max="5644" width="10.875" style="2" customWidth="1"/>
    <col min="5645" max="5888" width="9.625" style="2"/>
    <col min="5889" max="5889" width="13.375" style="2" customWidth="1"/>
    <col min="5890" max="5890" width="8.375" style="2" customWidth="1"/>
    <col min="5891" max="5893" width="9.625" style="2"/>
    <col min="5894" max="5894" width="12.125" style="2" customWidth="1"/>
    <col min="5895" max="5896" width="10.875" style="2" customWidth="1"/>
    <col min="5897" max="5897" width="12.125" style="2" customWidth="1"/>
    <col min="5898" max="5900" width="10.875" style="2" customWidth="1"/>
    <col min="5901" max="6144" width="9.625" style="2"/>
    <col min="6145" max="6145" width="13.375" style="2" customWidth="1"/>
    <col min="6146" max="6146" width="8.375" style="2" customWidth="1"/>
    <col min="6147" max="6149" width="9.625" style="2"/>
    <col min="6150" max="6150" width="12.125" style="2" customWidth="1"/>
    <col min="6151" max="6152" width="10.875" style="2" customWidth="1"/>
    <col min="6153" max="6153" width="12.125" style="2" customWidth="1"/>
    <col min="6154" max="6156" width="10.875" style="2" customWidth="1"/>
    <col min="6157" max="6400" width="9.625" style="2"/>
    <col min="6401" max="6401" width="13.375" style="2" customWidth="1"/>
    <col min="6402" max="6402" width="8.375" style="2" customWidth="1"/>
    <col min="6403" max="6405" width="9.625" style="2"/>
    <col min="6406" max="6406" width="12.125" style="2" customWidth="1"/>
    <col min="6407" max="6408" width="10.875" style="2" customWidth="1"/>
    <col min="6409" max="6409" width="12.125" style="2" customWidth="1"/>
    <col min="6410" max="6412" width="10.875" style="2" customWidth="1"/>
    <col min="6413" max="6656" width="9.625" style="2"/>
    <col min="6657" max="6657" width="13.375" style="2" customWidth="1"/>
    <col min="6658" max="6658" width="8.375" style="2" customWidth="1"/>
    <col min="6659" max="6661" width="9.625" style="2"/>
    <col min="6662" max="6662" width="12.125" style="2" customWidth="1"/>
    <col min="6663" max="6664" width="10.875" style="2" customWidth="1"/>
    <col min="6665" max="6665" width="12.125" style="2" customWidth="1"/>
    <col min="6666" max="6668" width="10.875" style="2" customWidth="1"/>
    <col min="6669" max="6912" width="9.625" style="2"/>
    <col min="6913" max="6913" width="13.375" style="2" customWidth="1"/>
    <col min="6914" max="6914" width="8.375" style="2" customWidth="1"/>
    <col min="6915" max="6917" width="9.625" style="2"/>
    <col min="6918" max="6918" width="12.125" style="2" customWidth="1"/>
    <col min="6919" max="6920" width="10.875" style="2" customWidth="1"/>
    <col min="6921" max="6921" width="12.125" style="2" customWidth="1"/>
    <col min="6922" max="6924" width="10.875" style="2" customWidth="1"/>
    <col min="6925" max="7168" width="9.625" style="2"/>
    <col min="7169" max="7169" width="13.375" style="2" customWidth="1"/>
    <col min="7170" max="7170" width="8.375" style="2" customWidth="1"/>
    <col min="7171" max="7173" width="9.625" style="2"/>
    <col min="7174" max="7174" width="12.125" style="2" customWidth="1"/>
    <col min="7175" max="7176" width="10.875" style="2" customWidth="1"/>
    <col min="7177" max="7177" width="12.125" style="2" customWidth="1"/>
    <col min="7178" max="7180" width="10.875" style="2" customWidth="1"/>
    <col min="7181" max="7424" width="9.625" style="2"/>
    <col min="7425" max="7425" width="13.375" style="2" customWidth="1"/>
    <col min="7426" max="7426" width="8.375" style="2" customWidth="1"/>
    <col min="7427" max="7429" width="9.625" style="2"/>
    <col min="7430" max="7430" width="12.125" style="2" customWidth="1"/>
    <col min="7431" max="7432" width="10.875" style="2" customWidth="1"/>
    <col min="7433" max="7433" width="12.125" style="2" customWidth="1"/>
    <col min="7434" max="7436" width="10.875" style="2" customWidth="1"/>
    <col min="7437" max="7680" width="9.625" style="2"/>
    <col min="7681" max="7681" width="13.375" style="2" customWidth="1"/>
    <col min="7682" max="7682" width="8.375" style="2" customWidth="1"/>
    <col min="7683" max="7685" width="9.625" style="2"/>
    <col min="7686" max="7686" width="12.125" style="2" customWidth="1"/>
    <col min="7687" max="7688" width="10.875" style="2" customWidth="1"/>
    <col min="7689" max="7689" width="12.125" style="2" customWidth="1"/>
    <col min="7690" max="7692" width="10.875" style="2" customWidth="1"/>
    <col min="7693" max="7936" width="9.625" style="2"/>
    <col min="7937" max="7937" width="13.375" style="2" customWidth="1"/>
    <col min="7938" max="7938" width="8.375" style="2" customWidth="1"/>
    <col min="7939" max="7941" width="9.625" style="2"/>
    <col min="7942" max="7942" width="12.125" style="2" customWidth="1"/>
    <col min="7943" max="7944" width="10.875" style="2" customWidth="1"/>
    <col min="7945" max="7945" width="12.125" style="2" customWidth="1"/>
    <col min="7946" max="7948" width="10.875" style="2" customWidth="1"/>
    <col min="7949" max="8192" width="9.625" style="2"/>
    <col min="8193" max="8193" width="13.375" style="2" customWidth="1"/>
    <col min="8194" max="8194" width="8.375" style="2" customWidth="1"/>
    <col min="8195" max="8197" width="9.625" style="2"/>
    <col min="8198" max="8198" width="12.125" style="2" customWidth="1"/>
    <col min="8199" max="8200" width="10.875" style="2" customWidth="1"/>
    <col min="8201" max="8201" width="12.125" style="2" customWidth="1"/>
    <col min="8202" max="8204" width="10.875" style="2" customWidth="1"/>
    <col min="8205" max="8448" width="9.625" style="2"/>
    <col min="8449" max="8449" width="13.375" style="2" customWidth="1"/>
    <col min="8450" max="8450" width="8.375" style="2" customWidth="1"/>
    <col min="8451" max="8453" width="9.625" style="2"/>
    <col min="8454" max="8454" width="12.125" style="2" customWidth="1"/>
    <col min="8455" max="8456" width="10.875" style="2" customWidth="1"/>
    <col min="8457" max="8457" width="12.125" style="2" customWidth="1"/>
    <col min="8458" max="8460" width="10.875" style="2" customWidth="1"/>
    <col min="8461" max="8704" width="9.625" style="2"/>
    <col min="8705" max="8705" width="13.375" style="2" customWidth="1"/>
    <col min="8706" max="8706" width="8.375" style="2" customWidth="1"/>
    <col min="8707" max="8709" width="9.625" style="2"/>
    <col min="8710" max="8710" width="12.125" style="2" customWidth="1"/>
    <col min="8711" max="8712" width="10.875" style="2" customWidth="1"/>
    <col min="8713" max="8713" width="12.125" style="2" customWidth="1"/>
    <col min="8714" max="8716" width="10.875" style="2" customWidth="1"/>
    <col min="8717" max="8960" width="9.625" style="2"/>
    <col min="8961" max="8961" width="13.375" style="2" customWidth="1"/>
    <col min="8962" max="8962" width="8.375" style="2" customWidth="1"/>
    <col min="8963" max="8965" width="9.625" style="2"/>
    <col min="8966" max="8966" width="12.125" style="2" customWidth="1"/>
    <col min="8967" max="8968" width="10.875" style="2" customWidth="1"/>
    <col min="8969" max="8969" width="12.125" style="2" customWidth="1"/>
    <col min="8970" max="8972" width="10.875" style="2" customWidth="1"/>
    <col min="8973" max="9216" width="9.625" style="2"/>
    <col min="9217" max="9217" width="13.375" style="2" customWidth="1"/>
    <col min="9218" max="9218" width="8.375" style="2" customWidth="1"/>
    <col min="9219" max="9221" width="9.625" style="2"/>
    <col min="9222" max="9222" width="12.125" style="2" customWidth="1"/>
    <col min="9223" max="9224" width="10.875" style="2" customWidth="1"/>
    <col min="9225" max="9225" width="12.125" style="2" customWidth="1"/>
    <col min="9226" max="9228" width="10.875" style="2" customWidth="1"/>
    <col min="9229" max="9472" width="9.625" style="2"/>
    <col min="9473" max="9473" width="13.375" style="2" customWidth="1"/>
    <col min="9474" max="9474" width="8.375" style="2" customWidth="1"/>
    <col min="9475" max="9477" width="9.625" style="2"/>
    <col min="9478" max="9478" width="12.125" style="2" customWidth="1"/>
    <col min="9479" max="9480" width="10.875" style="2" customWidth="1"/>
    <col min="9481" max="9481" width="12.125" style="2" customWidth="1"/>
    <col min="9482" max="9484" width="10.875" style="2" customWidth="1"/>
    <col min="9485" max="9728" width="9.625" style="2"/>
    <col min="9729" max="9729" width="13.375" style="2" customWidth="1"/>
    <col min="9730" max="9730" width="8.375" style="2" customWidth="1"/>
    <col min="9731" max="9733" width="9.625" style="2"/>
    <col min="9734" max="9734" width="12.125" style="2" customWidth="1"/>
    <col min="9735" max="9736" width="10.875" style="2" customWidth="1"/>
    <col min="9737" max="9737" width="12.125" style="2" customWidth="1"/>
    <col min="9738" max="9740" width="10.875" style="2" customWidth="1"/>
    <col min="9741" max="9984" width="9.625" style="2"/>
    <col min="9985" max="9985" width="13.375" style="2" customWidth="1"/>
    <col min="9986" max="9986" width="8.375" style="2" customWidth="1"/>
    <col min="9987" max="9989" width="9.625" style="2"/>
    <col min="9990" max="9990" width="12.125" style="2" customWidth="1"/>
    <col min="9991" max="9992" width="10.875" style="2" customWidth="1"/>
    <col min="9993" max="9993" width="12.125" style="2" customWidth="1"/>
    <col min="9994" max="9996" width="10.875" style="2" customWidth="1"/>
    <col min="9997" max="10240" width="9.625" style="2"/>
    <col min="10241" max="10241" width="13.375" style="2" customWidth="1"/>
    <col min="10242" max="10242" width="8.375" style="2" customWidth="1"/>
    <col min="10243" max="10245" width="9.625" style="2"/>
    <col min="10246" max="10246" width="12.125" style="2" customWidth="1"/>
    <col min="10247" max="10248" width="10.875" style="2" customWidth="1"/>
    <col min="10249" max="10249" width="12.125" style="2" customWidth="1"/>
    <col min="10250" max="10252" width="10.875" style="2" customWidth="1"/>
    <col min="10253" max="10496" width="9.625" style="2"/>
    <col min="10497" max="10497" width="13.375" style="2" customWidth="1"/>
    <col min="10498" max="10498" width="8.375" style="2" customWidth="1"/>
    <col min="10499" max="10501" width="9.625" style="2"/>
    <col min="10502" max="10502" width="12.125" style="2" customWidth="1"/>
    <col min="10503" max="10504" width="10.875" style="2" customWidth="1"/>
    <col min="10505" max="10505" width="12.125" style="2" customWidth="1"/>
    <col min="10506" max="10508" width="10.875" style="2" customWidth="1"/>
    <col min="10509" max="10752" width="9.625" style="2"/>
    <col min="10753" max="10753" width="13.375" style="2" customWidth="1"/>
    <col min="10754" max="10754" width="8.375" style="2" customWidth="1"/>
    <col min="10755" max="10757" width="9.625" style="2"/>
    <col min="10758" max="10758" width="12.125" style="2" customWidth="1"/>
    <col min="10759" max="10760" width="10.875" style="2" customWidth="1"/>
    <col min="10761" max="10761" width="12.125" style="2" customWidth="1"/>
    <col min="10762" max="10764" width="10.875" style="2" customWidth="1"/>
    <col min="10765" max="11008" width="9.625" style="2"/>
    <col min="11009" max="11009" width="13.375" style="2" customWidth="1"/>
    <col min="11010" max="11010" width="8.375" style="2" customWidth="1"/>
    <col min="11011" max="11013" width="9.625" style="2"/>
    <col min="11014" max="11014" width="12.125" style="2" customWidth="1"/>
    <col min="11015" max="11016" width="10.875" style="2" customWidth="1"/>
    <col min="11017" max="11017" width="12.125" style="2" customWidth="1"/>
    <col min="11018" max="11020" width="10.875" style="2" customWidth="1"/>
    <col min="11021" max="11264" width="9.625" style="2"/>
    <col min="11265" max="11265" width="13.375" style="2" customWidth="1"/>
    <col min="11266" max="11266" width="8.375" style="2" customWidth="1"/>
    <col min="11267" max="11269" width="9.625" style="2"/>
    <col min="11270" max="11270" width="12.125" style="2" customWidth="1"/>
    <col min="11271" max="11272" width="10.875" style="2" customWidth="1"/>
    <col min="11273" max="11273" width="12.125" style="2" customWidth="1"/>
    <col min="11274" max="11276" width="10.875" style="2" customWidth="1"/>
    <col min="11277" max="11520" width="9.625" style="2"/>
    <col min="11521" max="11521" width="13.375" style="2" customWidth="1"/>
    <col min="11522" max="11522" width="8.375" style="2" customWidth="1"/>
    <col min="11523" max="11525" width="9.625" style="2"/>
    <col min="11526" max="11526" width="12.125" style="2" customWidth="1"/>
    <col min="11527" max="11528" width="10.875" style="2" customWidth="1"/>
    <col min="11529" max="11529" width="12.125" style="2" customWidth="1"/>
    <col min="11530" max="11532" width="10.875" style="2" customWidth="1"/>
    <col min="11533" max="11776" width="9.625" style="2"/>
    <col min="11777" max="11777" width="13.375" style="2" customWidth="1"/>
    <col min="11778" max="11778" width="8.375" style="2" customWidth="1"/>
    <col min="11779" max="11781" width="9.625" style="2"/>
    <col min="11782" max="11782" width="12.125" style="2" customWidth="1"/>
    <col min="11783" max="11784" width="10.875" style="2" customWidth="1"/>
    <col min="11785" max="11785" width="12.125" style="2" customWidth="1"/>
    <col min="11786" max="11788" width="10.875" style="2" customWidth="1"/>
    <col min="11789" max="12032" width="9.625" style="2"/>
    <col min="12033" max="12033" width="13.375" style="2" customWidth="1"/>
    <col min="12034" max="12034" width="8.375" style="2" customWidth="1"/>
    <col min="12035" max="12037" width="9.625" style="2"/>
    <col min="12038" max="12038" width="12.125" style="2" customWidth="1"/>
    <col min="12039" max="12040" width="10.875" style="2" customWidth="1"/>
    <col min="12041" max="12041" width="12.125" style="2" customWidth="1"/>
    <col min="12042" max="12044" width="10.875" style="2" customWidth="1"/>
    <col min="12045" max="12288" width="9.625" style="2"/>
    <col min="12289" max="12289" width="13.375" style="2" customWidth="1"/>
    <col min="12290" max="12290" width="8.375" style="2" customWidth="1"/>
    <col min="12291" max="12293" width="9.625" style="2"/>
    <col min="12294" max="12294" width="12.125" style="2" customWidth="1"/>
    <col min="12295" max="12296" width="10.875" style="2" customWidth="1"/>
    <col min="12297" max="12297" width="12.125" style="2" customWidth="1"/>
    <col min="12298" max="12300" width="10.875" style="2" customWidth="1"/>
    <col min="12301" max="12544" width="9.625" style="2"/>
    <col min="12545" max="12545" width="13.375" style="2" customWidth="1"/>
    <col min="12546" max="12546" width="8.375" style="2" customWidth="1"/>
    <col min="12547" max="12549" width="9.625" style="2"/>
    <col min="12550" max="12550" width="12.125" style="2" customWidth="1"/>
    <col min="12551" max="12552" width="10.875" style="2" customWidth="1"/>
    <col min="12553" max="12553" width="12.125" style="2" customWidth="1"/>
    <col min="12554" max="12556" width="10.875" style="2" customWidth="1"/>
    <col min="12557" max="12800" width="9.625" style="2"/>
    <col min="12801" max="12801" width="13.375" style="2" customWidth="1"/>
    <col min="12802" max="12802" width="8.375" style="2" customWidth="1"/>
    <col min="12803" max="12805" width="9.625" style="2"/>
    <col min="12806" max="12806" width="12.125" style="2" customWidth="1"/>
    <col min="12807" max="12808" width="10.875" style="2" customWidth="1"/>
    <col min="12809" max="12809" width="12.125" style="2" customWidth="1"/>
    <col min="12810" max="12812" width="10.875" style="2" customWidth="1"/>
    <col min="12813" max="13056" width="9.625" style="2"/>
    <col min="13057" max="13057" width="13.375" style="2" customWidth="1"/>
    <col min="13058" max="13058" width="8.375" style="2" customWidth="1"/>
    <col min="13059" max="13061" width="9.625" style="2"/>
    <col min="13062" max="13062" width="12.125" style="2" customWidth="1"/>
    <col min="13063" max="13064" width="10.875" style="2" customWidth="1"/>
    <col min="13065" max="13065" width="12.125" style="2" customWidth="1"/>
    <col min="13066" max="13068" width="10.875" style="2" customWidth="1"/>
    <col min="13069" max="13312" width="9.625" style="2"/>
    <col min="13313" max="13313" width="13.375" style="2" customWidth="1"/>
    <col min="13314" max="13314" width="8.375" style="2" customWidth="1"/>
    <col min="13315" max="13317" width="9.625" style="2"/>
    <col min="13318" max="13318" width="12.125" style="2" customWidth="1"/>
    <col min="13319" max="13320" width="10.875" style="2" customWidth="1"/>
    <col min="13321" max="13321" width="12.125" style="2" customWidth="1"/>
    <col min="13322" max="13324" width="10.875" style="2" customWidth="1"/>
    <col min="13325" max="13568" width="9.625" style="2"/>
    <col min="13569" max="13569" width="13.375" style="2" customWidth="1"/>
    <col min="13570" max="13570" width="8.375" style="2" customWidth="1"/>
    <col min="13571" max="13573" width="9.625" style="2"/>
    <col min="13574" max="13574" width="12.125" style="2" customWidth="1"/>
    <col min="13575" max="13576" width="10.875" style="2" customWidth="1"/>
    <col min="13577" max="13577" width="12.125" style="2" customWidth="1"/>
    <col min="13578" max="13580" width="10.875" style="2" customWidth="1"/>
    <col min="13581" max="13824" width="9.625" style="2"/>
    <col min="13825" max="13825" width="13.375" style="2" customWidth="1"/>
    <col min="13826" max="13826" width="8.375" style="2" customWidth="1"/>
    <col min="13827" max="13829" width="9.625" style="2"/>
    <col min="13830" max="13830" width="12.125" style="2" customWidth="1"/>
    <col min="13831" max="13832" width="10.875" style="2" customWidth="1"/>
    <col min="13833" max="13833" width="12.125" style="2" customWidth="1"/>
    <col min="13834" max="13836" width="10.875" style="2" customWidth="1"/>
    <col min="13837" max="14080" width="9.625" style="2"/>
    <col min="14081" max="14081" width="13.375" style="2" customWidth="1"/>
    <col min="14082" max="14082" width="8.375" style="2" customWidth="1"/>
    <col min="14083" max="14085" width="9.625" style="2"/>
    <col min="14086" max="14086" width="12.125" style="2" customWidth="1"/>
    <col min="14087" max="14088" width="10.875" style="2" customWidth="1"/>
    <col min="14089" max="14089" width="12.125" style="2" customWidth="1"/>
    <col min="14090" max="14092" width="10.875" style="2" customWidth="1"/>
    <col min="14093" max="14336" width="9.625" style="2"/>
    <col min="14337" max="14337" width="13.375" style="2" customWidth="1"/>
    <col min="14338" max="14338" width="8.375" style="2" customWidth="1"/>
    <col min="14339" max="14341" width="9.625" style="2"/>
    <col min="14342" max="14342" width="12.125" style="2" customWidth="1"/>
    <col min="14343" max="14344" width="10.875" style="2" customWidth="1"/>
    <col min="14345" max="14345" width="12.125" style="2" customWidth="1"/>
    <col min="14346" max="14348" width="10.875" style="2" customWidth="1"/>
    <col min="14349" max="14592" width="9.625" style="2"/>
    <col min="14593" max="14593" width="13.375" style="2" customWidth="1"/>
    <col min="14594" max="14594" width="8.375" style="2" customWidth="1"/>
    <col min="14595" max="14597" width="9.625" style="2"/>
    <col min="14598" max="14598" width="12.125" style="2" customWidth="1"/>
    <col min="14599" max="14600" width="10.875" style="2" customWidth="1"/>
    <col min="14601" max="14601" width="12.125" style="2" customWidth="1"/>
    <col min="14602" max="14604" width="10.875" style="2" customWidth="1"/>
    <col min="14605" max="14848" width="9.625" style="2"/>
    <col min="14849" max="14849" width="13.375" style="2" customWidth="1"/>
    <col min="14850" max="14850" width="8.375" style="2" customWidth="1"/>
    <col min="14851" max="14853" width="9.625" style="2"/>
    <col min="14854" max="14854" width="12.125" style="2" customWidth="1"/>
    <col min="14855" max="14856" width="10.875" style="2" customWidth="1"/>
    <col min="14857" max="14857" width="12.125" style="2" customWidth="1"/>
    <col min="14858" max="14860" width="10.875" style="2" customWidth="1"/>
    <col min="14861" max="15104" width="9.625" style="2"/>
    <col min="15105" max="15105" width="13.375" style="2" customWidth="1"/>
    <col min="15106" max="15106" width="8.375" style="2" customWidth="1"/>
    <col min="15107" max="15109" width="9.625" style="2"/>
    <col min="15110" max="15110" width="12.125" style="2" customWidth="1"/>
    <col min="15111" max="15112" width="10.875" style="2" customWidth="1"/>
    <col min="15113" max="15113" width="12.125" style="2" customWidth="1"/>
    <col min="15114" max="15116" width="10.875" style="2" customWidth="1"/>
    <col min="15117" max="15360" width="9.625" style="2"/>
    <col min="15361" max="15361" width="13.375" style="2" customWidth="1"/>
    <col min="15362" max="15362" width="8.375" style="2" customWidth="1"/>
    <col min="15363" max="15365" width="9.625" style="2"/>
    <col min="15366" max="15366" width="12.125" style="2" customWidth="1"/>
    <col min="15367" max="15368" width="10.875" style="2" customWidth="1"/>
    <col min="15369" max="15369" width="12.125" style="2" customWidth="1"/>
    <col min="15370" max="15372" width="10.875" style="2" customWidth="1"/>
    <col min="15373" max="15616" width="9.625" style="2"/>
    <col min="15617" max="15617" width="13.375" style="2" customWidth="1"/>
    <col min="15618" max="15618" width="8.375" style="2" customWidth="1"/>
    <col min="15619" max="15621" width="9.625" style="2"/>
    <col min="15622" max="15622" width="12.125" style="2" customWidth="1"/>
    <col min="15623" max="15624" width="10.875" style="2" customWidth="1"/>
    <col min="15625" max="15625" width="12.125" style="2" customWidth="1"/>
    <col min="15626" max="15628" width="10.875" style="2" customWidth="1"/>
    <col min="15629" max="15872" width="9.625" style="2"/>
    <col min="15873" max="15873" width="13.375" style="2" customWidth="1"/>
    <col min="15874" max="15874" width="8.375" style="2" customWidth="1"/>
    <col min="15875" max="15877" width="9.625" style="2"/>
    <col min="15878" max="15878" width="12.125" style="2" customWidth="1"/>
    <col min="15879" max="15880" width="10.875" style="2" customWidth="1"/>
    <col min="15881" max="15881" width="12.125" style="2" customWidth="1"/>
    <col min="15882" max="15884" width="10.875" style="2" customWidth="1"/>
    <col min="15885" max="16128" width="9.625" style="2"/>
    <col min="16129" max="16129" width="13.375" style="2" customWidth="1"/>
    <col min="16130" max="16130" width="8.375" style="2" customWidth="1"/>
    <col min="16131" max="16133" width="9.625" style="2"/>
    <col min="16134" max="16134" width="12.125" style="2" customWidth="1"/>
    <col min="16135" max="16136" width="10.875" style="2" customWidth="1"/>
    <col min="16137" max="16137" width="12.125" style="2" customWidth="1"/>
    <col min="16138" max="16140" width="10.875" style="2" customWidth="1"/>
    <col min="16141" max="16384" width="9.625" style="2"/>
  </cols>
  <sheetData>
    <row r="1" spans="1:15" x14ac:dyDescent="0.2">
      <c r="A1" s="1"/>
    </row>
    <row r="6" spans="1:15" x14ac:dyDescent="0.2">
      <c r="F6" s="3" t="s">
        <v>290</v>
      </c>
    </row>
    <row r="7" spans="1:15" ht="18" thickBot="1" x14ac:dyDescent="0.25">
      <c r="B7" s="5"/>
      <c r="C7" s="5"/>
      <c r="D7" s="5"/>
      <c r="E7" s="46" t="s">
        <v>291</v>
      </c>
      <c r="F7" s="5"/>
      <c r="G7" s="5"/>
      <c r="H7" s="5"/>
      <c r="I7" s="5"/>
      <c r="J7" s="5"/>
      <c r="K7" s="5"/>
      <c r="L7" s="5"/>
      <c r="M7" s="4" t="s">
        <v>292</v>
      </c>
      <c r="N7" s="5"/>
    </row>
    <row r="8" spans="1:15" x14ac:dyDescent="0.2">
      <c r="F8" s="6"/>
      <c r="I8" s="7"/>
      <c r="J8" s="7"/>
      <c r="K8" s="7"/>
      <c r="L8" s="7"/>
      <c r="M8" s="7"/>
      <c r="N8" s="7"/>
    </row>
    <row r="9" spans="1:15" x14ac:dyDescent="0.2">
      <c r="F9" s="11" t="s">
        <v>293</v>
      </c>
      <c r="G9" s="7"/>
      <c r="H9" s="7"/>
      <c r="I9" s="11" t="s">
        <v>294</v>
      </c>
      <c r="J9" s="7"/>
      <c r="K9" s="7"/>
      <c r="L9" s="11" t="s">
        <v>295</v>
      </c>
      <c r="M9" s="7"/>
      <c r="N9" s="7"/>
    </row>
    <row r="10" spans="1:15" x14ac:dyDescent="0.2">
      <c r="B10" s="7"/>
      <c r="C10" s="7"/>
      <c r="D10" s="7"/>
      <c r="E10" s="7"/>
      <c r="F10" s="11" t="s">
        <v>296</v>
      </c>
      <c r="G10" s="11" t="s">
        <v>297</v>
      </c>
      <c r="H10" s="11" t="s">
        <v>298</v>
      </c>
      <c r="I10" s="11" t="s">
        <v>296</v>
      </c>
      <c r="J10" s="11" t="s">
        <v>297</v>
      </c>
      <c r="K10" s="11" t="s">
        <v>298</v>
      </c>
      <c r="L10" s="11" t="s">
        <v>296</v>
      </c>
      <c r="M10" s="11" t="s">
        <v>297</v>
      </c>
      <c r="N10" s="11" t="s">
        <v>298</v>
      </c>
      <c r="O10" s="25"/>
    </row>
    <row r="11" spans="1:15" x14ac:dyDescent="0.2">
      <c r="F11" s="6"/>
    </row>
    <row r="12" spans="1:15" x14ac:dyDescent="0.2">
      <c r="C12" s="1" t="s">
        <v>299</v>
      </c>
      <c r="F12" s="27">
        <v>4781</v>
      </c>
      <c r="G12" s="13">
        <v>4591</v>
      </c>
      <c r="H12" s="13">
        <v>3184</v>
      </c>
      <c r="I12" s="13">
        <v>3610</v>
      </c>
      <c r="J12" s="13">
        <v>3393</v>
      </c>
      <c r="K12" s="13">
        <v>2340</v>
      </c>
      <c r="L12" s="13">
        <v>679</v>
      </c>
      <c r="M12" s="13">
        <v>661</v>
      </c>
      <c r="N12" s="13">
        <v>463</v>
      </c>
    </row>
    <row r="13" spans="1:15" x14ac:dyDescent="0.2">
      <c r="C13" s="1" t="s">
        <v>300</v>
      </c>
      <c r="F13" s="27">
        <v>6167</v>
      </c>
      <c r="G13" s="13">
        <v>5318</v>
      </c>
      <c r="H13" s="13">
        <v>4034</v>
      </c>
      <c r="I13" s="13">
        <v>4725</v>
      </c>
      <c r="J13" s="13">
        <v>4034</v>
      </c>
      <c r="K13" s="13">
        <v>3032</v>
      </c>
      <c r="L13" s="13">
        <v>856</v>
      </c>
      <c r="M13" s="13">
        <v>722</v>
      </c>
      <c r="N13" s="13">
        <v>597</v>
      </c>
    </row>
    <row r="14" spans="1:15" x14ac:dyDescent="0.2">
      <c r="C14" s="1" t="s">
        <v>301</v>
      </c>
      <c r="F14" s="27">
        <v>6582</v>
      </c>
      <c r="G14" s="13">
        <v>6319</v>
      </c>
      <c r="H14" s="13">
        <v>4297</v>
      </c>
      <c r="I14" s="13">
        <v>5044</v>
      </c>
      <c r="J14" s="13">
        <v>4816</v>
      </c>
      <c r="K14" s="13">
        <v>3260</v>
      </c>
      <c r="L14" s="13">
        <v>861</v>
      </c>
      <c r="M14" s="13">
        <v>877</v>
      </c>
      <c r="N14" s="13">
        <v>581</v>
      </c>
    </row>
    <row r="15" spans="1:15" x14ac:dyDescent="0.2">
      <c r="C15" s="1" t="s">
        <v>302</v>
      </c>
      <c r="F15" s="27">
        <v>6661</v>
      </c>
      <c r="G15" s="13">
        <v>6139</v>
      </c>
      <c r="H15" s="13">
        <v>4819</v>
      </c>
      <c r="I15" s="13">
        <v>5241</v>
      </c>
      <c r="J15" s="13">
        <v>4722</v>
      </c>
      <c r="K15" s="13">
        <v>3779</v>
      </c>
      <c r="L15" s="13">
        <v>805</v>
      </c>
      <c r="M15" s="13">
        <v>791</v>
      </c>
      <c r="N15" s="13">
        <v>595</v>
      </c>
    </row>
    <row r="16" spans="1:15" x14ac:dyDescent="0.2">
      <c r="B16" s="17"/>
      <c r="C16" s="1" t="s">
        <v>303</v>
      </c>
      <c r="F16" s="27">
        <v>6552</v>
      </c>
      <c r="G16" s="13">
        <v>6587</v>
      </c>
      <c r="H16" s="13">
        <v>4784</v>
      </c>
      <c r="I16" s="13">
        <v>5219</v>
      </c>
      <c r="J16" s="13">
        <v>5131</v>
      </c>
      <c r="K16" s="13">
        <v>3867</v>
      </c>
      <c r="L16" s="13">
        <v>779</v>
      </c>
      <c r="M16" s="13">
        <v>845</v>
      </c>
      <c r="N16" s="13">
        <v>529</v>
      </c>
    </row>
    <row r="17" spans="2:14" x14ac:dyDescent="0.2">
      <c r="C17" s="1" t="s">
        <v>304</v>
      </c>
      <c r="F17" s="27">
        <v>6975</v>
      </c>
      <c r="G17" s="13">
        <v>6628</v>
      </c>
      <c r="H17" s="13">
        <v>5131</v>
      </c>
      <c r="I17" s="13">
        <v>5657</v>
      </c>
      <c r="J17" s="13">
        <v>5252</v>
      </c>
      <c r="K17" s="13">
        <v>4272</v>
      </c>
      <c r="L17" s="13">
        <v>690</v>
      </c>
      <c r="M17" s="13">
        <v>722</v>
      </c>
      <c r="N17" s="13">
        <v>497</v>
      </c>
    </row>
    <row r="18" spans="2:14" x14ac:dyDescent="0.2">
      <c r="C18" s="1" t="s">
        <v>305</v>
      </c>
      <c r="F18" s="27">
        <v>7442</v>
      </c>
      <c r="G18" s="13">
        <v>7435</v>
      </c>
      <c r="H18" s="13">
        <v>5138</v>
      </c>
      <c r="I18" s="13">
        <v>5956</v>
      </c>
      <c r="J18" s="13">
        <v>6021</v>
      </c>
      <c r="K18" s="13">
        <v>4207</v>
      </c>
      <c r="L18" s="13">
        <v>829</v>
      </c>
      <c r="M18" s="13">
        <v>810</v>
      </c>
      <c r="N18" s="13">
        <v>516</v>
      </c>
    </row>
    <row r="19" spans="2:14" x14ac:dyDescent="0.2">
      <c r="C19" s="3" t="s">
        <v>306</v>
      </c>
      <c r="D19" s="17"/>
      <c r="E19" s="17"/>
      <c r="F19" s="16">
        <f t="shared" ref="F19:N19" si="0">F21+F61</f>
        <v>8037</v>
      </c>
      <c r="G19" s="17">
        <f t="shared" si="0"/>
        <v>7151</v>
      </c>
      <c r="H19" s="17">
        <f t="shared" si="0"/>
        <v>6024</v>
      </c>
      <c r="I19" s="17">
        <f t="shared" si="0"/>
        <v>6230</v>
      </c>
      <c r="J19" s="17">
        <f t="shared" si="0"/>
        <v>5518</v>
      </c>
      <c r="K19" s="17">
        <f t="shared" si="0"/>
        <v>4919</v>
      </c>
      <c r="L19" s="17">
        <f t="shared" si="0"/>
        <v>1044</v>
      </c>
      <c r="M19" s="17">
        <f t="shared" si="0"/>
        <v>915</v>
      </c>
      <c r="N19" s="17">
        <f t="shared" si="0"/>
        <v>645</v>
      </c>
    </row>
    <row r="20" spans="2:14" x14ac:dyDescent="0.2">
      <c r="F20" s="6"/>
    </row>
    <row r="21" spans="2:14" x14ac:dyDescent="0.2">
      <c r="B21" s="3" t="s">
        <v>307</v>
      </c>
      <c r="C21" s="17"/>
      <c r="D21" s="17"/>
      <c r="E21" s="17"/>
      <c r="F21" s="16">
        <f t="shared" ref="F21:H27" si="1">I21+L21+F93+I93</f>
        <v>8015</v>
      </c>
      <c r="G21" s="17">
        <f t="shared" si="1"/>
        <v>7133</v>
      </c>
      <c r="H21" s="17">
        <f t="shared" si="1"/>
        <v>5994</v>
      </c>
      <c r="I21" s="17">
        <f t="shared" ref="I21:N21" si="2">SUM(I22:I42,I44:I59)</f>
        <v>6208</v>
      </c>
      <c r="J21" s="17">
        <f t="shared" si="2"/>
        <v>5500</v>
      </c>
      <c r="K21" s="17">
        <f t="shared" si="2"/>
        <v>4889</v>
      </c>
      <c r="L21" s="17">
        <f t="shared" si="2"/>
        <v>1044</v>
      </c>
      <c r="M21" s="17">
        <f t="shared" si="2"/>
        <v>915</v>
      </c>
      <c r="N21" s="17">
        <f t="shared" si="2"/>
        <v>645</v>
      </c>
    </row>
    <row r="22" spans="2:14" x14ac:dyDescent="0.2">
      <c r="C22" s="1" t="s">
        <v>308</v>
      </c>
      <c r="F22" s="12">
        <f t="shared" si="1"/>
        <v>944</v>
      </c>
      <c r="G22" s="14">
        <f t="shared" si="1"/>
        <v>996</v>
      </c>
      <c r="H22" s="14">
        <f t="shared" si="1"/>
        <v>733</v>
      </c>
      <c r="I22" s="13">
        <v>756</v>
      </c>
      <c r="J22" s="13">
        <v>801</v>
      </c>
      <c r="K22" s="13">
        <v>557</v>
      </c>
      <c r="L22" s="13">
        <v>99</v>
      </c>
      <c r="M22" s="13">
        <v>111</v>
      </c>
      <c r="N22" s="13">
        <v>109</v>
      </c>
    </row>
    <row r="23" spans="2:14" x14ac:dyDescent="0.2">
      <c r="C23" s="1" t="s">
        <v>309</v>
      </c>
      <c r="F23" s="12">
        <f t="shared" si="1"/>
        <v>66</v>
      </c>
      <c r="G23" s="14">
        <f t="shared" si="1"/>
        <v>73</v>
      </c>
      <c r="H23" s="14">
        <f t="shared" si="1"/>
        <v>43</v>
      </c>
      <c r="I23" s="13">
        <v>55</v>
      </c>
      <c r="J23" s="13">
        <v>61</v>
      </c>
      <c r="K23" s="13">
        <v>34</v>
      </c>
      <c r="L23" s="13">
        <v>6</v>
      </c>
      <c r="M23" s="13">
        <v>2</v>
      </c>
      <c r="N23" s="13">
        <v>6</v>
      </c>
    </row>
    <row r="24" spans="2:14" x14ac:dyDescent="0.2">
      <c r="C24" s="1" t="s">
        <v>310</v>
      </c>
      <c r="F24" s="12">
        <f t="shared" si="1"/>
        <v>32</v>
      </c>
      <c r="G24" s="14">
        <f t="shared" si="1"/>
        <v>31</v>
      </c>
      <c r="H24" s="14">
        <f t="shared" si="1"/>
        <v>15</v>
      </c>
      <c r="I24" s="13">
        <v>17</v>
      </c>
      <c r="J24" s="13">
        <v>18</v>
      </c>
      <c r="K24" s="13">
        <v>12</v>
      </c>
      <c r="L24" s="13">
        <v>6</v>
      </c>
      <c r="M24" s="13">
        <v>5</v>
      </c>
      <c r="N24" s="13">
        <v>2</v>
      </c>
    </row>
    <row r="25" spans="2:14" x14ac:dyDescent="0.2">
      <c r="C25" s="1" t="s">
        <v>311</v>
      </c>
      <c r="F25" s="12">
        <f t="shared" si="1"/>
        <v>14</v>
      </c>
      <c r="G25" s="14">
        <f t="shared" si="1"/>
        <v>14</v>
      </c>
      <c r="H25" s="14">
        <f t="shared" si="1"/>
        <v>6</v>
      </c>
      <c r="I25" s="13">
        <v>14</v>
      </c>
      <c r="J25" s="13">
        <v>14</v>
      </c>
      <c r="K25" s="13">
        <v>6</v>
      </c>
      <c r="L25" s="15" t="s">
        <v>32</v>
      </c>
      <c r="M25" s="15" t="s">
        <v>32</v>
      </c>
      <c r="N25" s="15" t="s">
        <v>32</v>
      </c>
    </row>
    <row r="26" spans="2:14" x14ac:dyDescent="0.2">
      <c r="C26" s="1" t="s">
        <v>312</v>
      </c>
      <c r="F26" s="12">
        <f t="shared" si="1"/>
        <v>3</v>
      </c>
      <c r="G26" s="14">
        <f t="shared" si="1"/>
        <v>2</v>
      </c>
      <c r="H26" s="14">
        <f t="shared" si="1"/>
        <v>1</v>
      </c>
      <c r="I26" s="13">
        <v>3</v>
      </c>
      <c r="J26" s="13">
        <v>2</v>
      </c>
      <c r="K26" s="13">
        <v>1</v>
      </c>
      <c r="L26" s="15" t="s">
        <v>32</v>
      </c>
      <c r="M26" s="15" t="s">
        <v>32</v>
      </c>
      <c r="N26" s="15" t="s">
        <v>32</v>
      </c>
    </row>
    <row r="27" spans="2:14" x14ac:dyDescent="0.2">
      <c r="C27" s="1" t="s">
        <v>313</v>
      </c>
      <c r="F27" s="12">
        <f t="shared" si="1"/>
        <v>137</v>
      </c>
      <c r="G27" s="14">
        <f t="shared" si="1"/>
        <v>128</v>
      </c>
      <c r="H27" s="14">
        <f t="shared" si="1"/>
        <v>9</v>
      </c>
      <c r="I27" s="13">
        <v>105</v>
      </c>
      <c r="J27" s="13">
        <v>102</v>
      </c>
      <c r="K27" s="13">
        <v>3</v>
      </c>
      <c r="L27" s="13">
        <v>23</v>
      </c>
      <c r="M27" s="13">
        <v>19</v>
      </c>
      <c r="N27" s="13">
        <v>4</v>
      </c>
    </row>
    <row r="28" spans="2:14" x14ac:dyDescent="0.2">
      <c r="C28" s="1" t="s">
        <v>314</v>
      </c>
      <c r="F28" s="18" t="s">
        <v>32</v>
      </c>
      <c r="G28" s="19" t="s">
        <v>32</v>
      </c>
      <c r="H28" s="19" t="s">
        <v>32</v>
      </c>
      <c r="I28" s="15" t="s">
        <v>32</v>
      </c>
      <c r="J28" s="15" t="s">
        <v>32</v>
      </c>
      <c r="K28" s="15" t="s">
        <v>32</v>
      </c>
      <c r="L28" s="15" t="s">
        <v>32</v>
      </c>
      <c r="M28" s="15" t="s">
        <v>32</v>
      </c>
      <c r="N28" s="15" t="s">
        <v>32</v>
      </c>
    </row>
    <row r="29" spans="2:14" x14ac:dyDescent="0.2">
      <c r="F29" s="6"/>
      <c r="J29" s="13"/>
      <c r="K29" s="13"/>
      <c r="L29" s="13"/>
      <c r="M29" s="13"/>
      <c r="N29" s="13"/>
    </row>
    <row r="30" spans="2:14" x14ac:dyDescent="0.2">
      <c r="C30" s="1" t="s">
        <v>315</v>
      </c>
      <c r="F30" s="18" t="s">
        <v>32</v>
      </c>
      <c r="G30" s="19" t="s">
        <v>32</v>
      </c>
      <c r="H30" s="19" t="s">
        <v>32</v>
      </c>
      <c r="I30" s="15" t="s">
        <v>32</v>
      </c>
      <c r="J30" s="15" t="s">
        <v>32</v>
      </c>
      <c r="K30" s="15" t="s">
        <v>32</v>
      </c>
      <c r="L30" s="15" t="s">
        <v>32</v>
      </c>
      <c r="M30" s="15" t="s">
        <v>32</v>
      </c>
      <c r="N30" s="15" t="s">
        <v>32</v>
      </c>
    </row>
    <row r="31" spans="2:14" x14ac:dyDescent="0.2">
      <c r="C31" s="1" t="s">
        <v>316</v>
      </c>
      <c r="F31" s="12">
        <f t="shared" ref="F31:H34" si="3">I31+L31+F103+I103</f>
        <v>1</v>
      </c>
      <c r="G31" s="14">
        <f t="shared" si="3"/>
        <v>1</v>
      </c>
      <c r="H31" s="19" t="s">
        <v>32</v>
      </c>
      <c r="I31" s="13">
        <v>1</v>
      </c>
      <c r="J31" s="13">
        <v>1</v>
      </c>
      <c r="K31" s="15" t="s">
        <v>32</v>
      </c>
      <c r="L31" s="15" t="s">
        <v>32</v>
      </c>
      <c r="M31" s="15" t="s">
        <v>32</v>
      </c>
      <c r="N31" s="15" t="s">
        <v>32</v>
      </c>
    </row>
    <row r="32" spans="2:14" x14ac:dyDescent="0.2">
      <c r="C32" s="1" t="s">
        <v>317</v>
      </c>
      <c r="F32" s="12">
        <f t="shared" si="3"/>
        <v>1</v>
      </c>
      <c r="G32" s="14">
        <f t="shared" si="3"/>
        <v>1</v>
      </c>
      <c r="H32" s="19" t="s">
        <v>32</v>
      </c>
      <c r="I32" s="13">
        <v>1</v>
      </c>
      <c r="J32" s="13">
        <v>1</v>
      </c>
      <c r="K32" s="15" t="s">
        <v>32</v>
      </c>
      <c r="L32" s="15" t="s">
        <v>32</v>
      </c>
      <c r="M32" s="15" t="s">
        <v>32</v>
      </c>
      <c r="N32" s="15" t="s">
        <v>32</v>
      </c>
    </row>
    <row r="33" spans="3:14" x14ac:dyDescent="0.2">
      <c r="C33" s="1" t="s">
        <v>318</v>
      </c>
      <c r="F33" s="18" t="s">
        <v>32</v>
      </c>
      <c r="G33" s="19" t="s">
        <v>32</v>
      </c>
      <c r="H33" s="19" t="s">
        <v>32</v>
      </c>
      <c r="I33" s="15" t="s">
        <v>32</v>
      </c>
      <c r="J33" s="15" t="s">
        <v>32</v>
      </c>
      <c r="K33" s="15" t="s">
        <v>32</v>
      </c>
      <c r="L33" s="15" t="s">
        <v>32</v>
      </c>
      <c r="M33" s="15" t="s">
        <v>32</v>
      </c>
      <c r="N33" s="15" t="s">
        <v>32</v>
      </c>
    </row>
    <row r="34" spans="3:14" x14ac:dyDescent="0.2">
      <c r="C34" s="1" t="s">
        <v>319</v>
      </c>
      <c r="F34" s="12">
        <f t="shared" si="3"/>
        <v>30</v>
      </c>
      <c r="G34" s="14">
        <f t="shared" si="3"/>
        <v>30</v>
      </c>
      <c r="H34" s="14">
        <f t="shared" si="3"/>
        <v>2</v>
      </c>
      <c r="I34" s="13">
        <v>25</v>
      </c>
      <c r="J34" s="13">
        <v>25</v>
      </c>
      <c r="K34" s="13">
        <v>2</v>
      </c>
      <c r="L34" s="13">
        <v>3</v>
      </c>
      <c r="M34" s="13">
        <v>3</v>
      </c>
      <c r="N34" s="15" t="s">
        <v>32</v>
      </c>
    </row>
    <row r="35" spans="3:14" x14ac:dyDescent="0.2">
      <c r="F35" s="6"/>
      <c r="J35" s="13"/>
      <c r="K35" s="13"/>
      <c r="L35" s="13"/>
      <c r="M35" s="13"/>
      <c r="N35" s="13"/>
    </row>
    <row r="36" spans="3:14" x14ac:dyDescent="0.2">
      <c r="C36" s="1" t="s">
        <v>320</v>
      </c>
      <c r="F36" s="12">
        <f t="shared" ref="F36:H39" si="4">I36+L36+F108+I108</f>
        <v>13</v>
      </c>
      <c r="G36" s="14">
        <f t="shared" si="4"/>
        <v>13</v>
      </c>
      <c r="H36" s="14">
        <f t="shared" si="4"/>
        <v>3</v>
      </c>
      <c r="I36" s="13">
        <v>10</v>
      </c>
      <c r="J36" s="13">
        <v>10</v>
      </c>
      <c r="K36" s="13">
        <v>3</v>
      </c>
      <c r="L36" s="13">
        <v>1</v>
      </c>
      <c r="M36" s="13">
        <v>1</v>
      </c>
      <c r="N36" s="15" t="s">
        <v>32</v>
      </c>
    </row>
    <row r="37" spans="3:14" x14ac:dyDescent="0.2">
      <c r="C37" s="1" t="s">
        <v>321</v>
      </c>
      <c r="F37" s="18" t="s">
        <v>32</v>
      </c>
      <c r="G37" s="19" t="s">
        <v>32</v>
      </c>
      <c r="H37" s="14">
        <f t="shared" si="4"/>
        <v>1</v>
      </c>
      <c r="I37" s="15" t="s">
        <v>32</v>
      </c>
      <c r="J37" s="15" t="s">
        <v>32</v>
      </c>
      <c r="K37" s="13">
        <v>1</v>
      </c>
      <c r="L37" s="15" t="s">
        <v>32</v>
      </c>
      <c r="M37" s="15" t="s">
        <v>32</v>
      </c>
      <c r="N37" s="15" t="s">
        <v>32</v>
      </c>
    </row>
    <row r="38" spans="3:14" x14ac:dyDescent="0.2">
      <c r="D38" s="1" t="s">
        <v>322</v>
      </c>
      <c r="F38" s="12">
        <f t="shared" si="4"/>
        <v>2</v>
      </c>
      <c r="G38" s="14">
        <f t="shared" si="4"/>
        <v>2</v>
      </c>
      <c r="H38" s="14">
        <f t="shared" si="4"/>
        <v>5</v>
      </c>
      <c r="I38" s="13">
        <v>2</v>
      </c>
      <c r="J38" s="13">
        <v>2</v>
      </c>
      <c r="K38" s="13">
        <v>5</v>
      </c>
      <c r="L38" s="15" t="s">
        <v>32</v>
      </c>
      <c r="M38" s="15" t="s">
        <v>32</v>
      </c>
      <c r="N38" s="15" t="s">
        <v>32</v>
      </c>
    </row>
    <row r="39" spans="3:14" x14ac:dyDescent="0.2">
      <c r="D39" s="1" t="s">
        <v>323</v>
      </c>
      <c r="F39" s="12">
        <f t="shared" si="4"/>
        <v>38</v>
      </c>
      <c r="G39" s="14">
        <f t="shared" si="4"/>
        <v>38</v>
      </c>
      <c r="H39" s="14">
        <f t="shared" si="4"/>
        <v>3</v>
      </c>
      <c r="I39" s="13">
        <v>28</v>
      </c>
      <c r="J39" s="13">
        <v>29</v>
      </c>
      <c r="K39" s="13">
        <v>2</v>
      </c>
      <c r="L39" s="13">
        <v>3</v>
      </c>
      <c r="M39" s="13">
        <v>3</v>
      </c>
      <c r="N39" s="15" t="s">
        <v>32</v>
      </c>
    </row>
    <row r="40" spans="3:14" x14ac:dyDescent="0.2">
      <c r="C40" s="1" t="s">
        <v>324</v>
      </c>
      <c r="F40" s="18" t="s">
        <v>32</v>
      </c>
      <c r="G40" s="19" t="s">
        <v>32</v>
      </c>
      <c r="H40" s="19" t="s">
        <v>32</v>
      </c>
      <c r="I40" s="15" t="s">
        <v>32</v>
      </c>
      <c r="J40" s="15" t="s">
        <v>32</v>
      </c>
      <c r="K40" s="15" t="s">
        <v>32</v>
      </c>
      <c r="L40" s="15" t="s">
        <v>32</v>
      </c>
      <c r="M40" s="15" t="s">
        <v>32</v>
      </c>
      <c r="N40" s="15" t="s">
        <v>32</v>
      </c>
    </row>
    <row r="41" spans="3:14" x14ac:dyDescent="0.2">
      <c r="F41" s="6"/>
      <c r="J41" s="13"/>
      <c r="K41" s="13"/>
      <c r="L41" s="13"/>
      <c r="M41" s="13"/>
      <c r="N41" s="13"/>
    </row>
    <row r="42" spans="3:14" x14ac:dyDescent="0.2">
      <c r="C42" s="1" t="s">
        <v>325</v>
      </c>
      <c r="F42" s="12">
        <f t="shared" ref="F42:H51" si="5">I42+L42+F114+I114</f>
        <v>243</v>
      </c>
      <c r="G42" s="14">
        <f t="shared" si="5"/>
        <v>249</v>
      </c>
      <c r="H42" s="14">
        <f t="shared" si="5"/>
        <v>11</v>
      </c>
      <c r="I42" s="13">
        <v>206</v>
      </c>
      <c r="J42" s="13">
        <v>212</v>
      </c>
      <c r="K42" s="13">
        <v>9</v>
      </c>
      <c r="L42" s="13">
        <v>25</v>
      </c>
      <c r="M42" s="13">
        <v>24</v>
      </c>
      <c r="N42" s="13">
        <v>2</v>
      </c>
    </row>
    <row r="43" spans="3:14" x14ac:dyDescent="0.2">
      <c r="D43" s="1" t="s">
        <v>326</v>
      </c>
      <c r="F43" s="12">
        <f t="shared" si="5"/>
        <v>73</v>
      </c>
      <c r="G43" s="14">
        <f t="shared" si="5"/>
        <v>80</v>
      </c>
      <c r="H43" s="14">
        <f t="shared" si="5"/>
        <v>8</v>
      </c>
      <c r="I43" s="13">
        <v>56</v>
      </c>
      <c r="J43" s="13">
        <v>62</v>
      </c>
      <c r="K43" s="13">
        <v>7</v>
      </c>
      <c r="L43" s="13">
        <v>14</v>
      </c>
      <c r="M43" s="13">
        <v>14</v>
      </c>
      <c r="N43" s="13">
        <v>1</v>
      </c>
    </row>
    <row r="44" spans="3:14" x14ac:dyDescent="0.2">
      <c r="C44" s="1" t="s">
        <v>327</v>
      </c>
      <c r="F44" s="12">
        <f t="shared" si="5"/>
        <v>813</v>
      </c>
      <c r="G44" s="14">
        <f t="shared" si="5"/>
        <v>736</v>
      </c>
      <c r="H44" s="14">
        <f t="shared" si="5"/>
        <v>408</v>
      </c>
      <c r="I44" s="13">
        <v>577</v>
      </c>
      <c r="J44" s="13">
        <v>546</v>
      </c>
      <c r="K44" s="13">
        <v>307</v>
      </c>
      <c r="L44" s="13">
        <v>143</v>
      </c>
      <c r="M44" s="13">
        <v>105</v>
      </c>
      <c r="N44" s="13">
        <v>58</v>
      </c>
    </row>
    <row r="45" spans="3:14" x14ac:dyDescent="0.2">
      <c r="C45" s="1" t="s">
        <v>328</v>
      </c>
      <c r="F45" s="12">
        <f t="shared" si="5"/>
        <v>96</v>
      </c>
      <c r="G45" s="14">
        <f t="shared" si="5"/>
        <v>96</v>
      </c>
      <c r="H45" s="14">
        <f t="shared" si="5"/>
        <v>130</v>
      </c>
      <c r="I45" s="13">
        <v>67</v>
      </c>
      <c r="J45" s="13">
        <v>68</v>
      </c>
      <c r="K45" s="13">
        <v>95</v>
      </c>
      <c r="L45" s="13">
        <v>19</v>
      </c>
      <c r="M45" s="13">
        <v>18</v>
      </c>
      <c r="N45" s="13">
        <v>15</v>
      </c>
    </row>
    <row r="46" spans="3:14" x14ac:dyDescent="0.2">
      <c r="D46" s="1" t="s">
        <v>329</v>
      </c>
      <c r="F46" s="12">
        <f t="shared" si="5"/>
        <v>1015</v>
      </c>
      <c r="G46" s="14">
        <f t="shared" si="5"/>
        <v>761</v>
      </c>
      <c r="H46" s="14">
        <f t="shared" si="5"/>
        <v>1038</v>
      </c>
      <c r="I46" s="13">
        <v>780</v>
      </c>
      <c r="J46" s="13">
        <v>585</v>
      </c>
      <c r="K46" s="13">
        <v>839</v>
      </c>
      <c r="L46" s="13">
        <v>132</v>
      </c>
      <c r="M46" s="13">
        <v>102</v>
      </c>
      <c r="N46" s="13">
        <v>95</v>
      </c>
    </row>
    <row r="47" spans="3:14" x14ac:dyDescent="0.2">
      <c r="C47" s="1" t="s">
        <v>330</v>
      </c>
      <c r="D47" s="1" t="s">
        <v>331</v>
      </c>
      <c r="F47" s="12">
        <f t="shared" si="5"/>
        <v>554</v>
      </c>
      <c r="G47" s="14">
        <f t="shared" si="5"/>
        <v>421</v>
      </c>
      <c r="H47" s="14">
        <f t="shared" si="5"/>
        <v>1240</v>
      </c>
      <c r="I47" s="13">
        <v>421</v>
      </c>
      <c r="J47" s="13">
        <v>295</v>
      </c>
      <c r="K47" s="13">
        <v>935</v>
      </c>
      <c r="L47" s="13">
        <v>82</v>
      </c>
      <c r="M47" s="13">
        <v>76</v>
      </c>
      <c r="N47" s="13">
        <v>177</v>
      </c>
    </row>
    <row r="48" spans="3:14" x14ac:dyDescent="0.2">
      <c r="D48" s="1" t="s">
        <v>329</v>
      </c>
      <c r="F48" s="12">
        <f t="shared" si="5"/>
        <v>268</v>
      </c>
      <c r="G48" s="14">
        <f t="shared" si="5"/>
        <v>285</v>
      </c>
      <c r="H48" s="14">
        <f t="shared" si="5"/>
        <v>63</v>
      </c>
      <c r="I48" s="13">
        <v>224</v>
      </c>
      <c r="J48" s="13">
        <v>238</v>
      </c>
      <c r="K48" s="13">
        <v>55</v>
      </c>
      <c r="L48" s="13">
        <v>26</v>
      </c>
      <c r="M48" s="13">
        <v>27</v>
      </c>
      <c r="N48" s="13">
        <v>4</v>
      </c>
    </row>
    <row r="49" spans="2:14" x14ac:dyDescent="0.2">
      <c r="C49" s="1" t="s">
        <v>332</v>
      </c>
      <c r="F49" s="12">
        <f t="shared" si="5"/>
        <v>926</v>
      </c>
      <c r="G49" s="14">
        <f t="shared" si="5"/>
        <v>874</v>
      </c>
      <c r="H49" s="14">
        <f t="shared" si="5"/>
        <v>755</v>
      </c>
      <c r="I49" s="13">
        <v>760</v>
      </c>
      <c r="J49" s="13">
        <v>723</v>
      </c>
      <c r="K49" s="13">
        <v>651</v>
      </c>
      <c r="L49" s="13">
        <v>111</v>
      </c>
      <c r="M49" s="13">
        <v>93</v>
      </c>
      <c r="N49" s="13">
        <v>70</v>
      </c>
    </row>
    <row r="50" spans="2:14" x14ac:dyDescent="0.2">
      <c r="C50" s="1" t="s">
        <v>333</v>
      </c>
      <c r="F50" s="12">
        <f t="shared" si="5"/>
        <v>4</v>
      </c>
      <c r="G50" s="14">
        <f t="shared" si="5"/>
        <v>4</v>
      </c>
      <c r="H50" s="14">
        <f t="shared" si="5"/>
        <v>3</v>
      </c>
      <c r="I50" s="13">
        <v>3</v>
      </c>
      <c r="J50" s="13">
        <v>3</v>
      </c>
      <c r="K50" s="13">
        <v>2</v>
      </c>
      <c r="L50" s="15" t="s">
        <v>32</v>
      </c>
      <c r="M50" s="13">
        <v>1</v>
      </c>
      <c r="N50" s="15" t="s">
        <v>32</v>
      </c>
    </row>
    <row r="51" spans="2:14" x14ac:dyDescent="0.2">
      <c r="C51" s="1" t="s">
        <v>334</v>
      </c>
      <c r="F51" s="12">
        <f t="shared" si="5"/>
        <v>3</v>
      </c>
      <c r="G51" s="19" t="s">
        <v>32</v>
      </c>
      <c r="H51" s="14">
        <f t="shared" si="5"/>
        <v>4</v>
      </c>
      <c r="I51" s="13">
        <v>3</v>
      </c>
      <c r="J51" s="15" t="s">
        <v>32</v>
      </c>
      <c r="K51" s="13">
        <v>4</v>
      </c>
      <c r="L51" s="15" t="s">
        <v>32</v>
      </c>
      <c r="M51" s="15" t="s">
        <v>32</v>
      </c>
      <c r="N51" s="15" t="s">
        <v>32</v>
      </c>
    </row>
    <row r="52" spans="2:14" x14ac:dyDescent="0.2">
      <c r="F52" s="6"/>
      <c r="J52" s="13"/>
      <c r="K52" s="13"/>
      <c r="L52" s="13"/>
      <c r="M52" s="13"/>
      <c r="N52" s="13"/>
    </row>
    <row r="53" spans="2:14" x14ac:dyDescent="0.2">
      <c r="C53" s="1" t="s">
        <v>335</v>
      </c>
      <c r="F53" s="18" t="s">
        <v>32</v>
      </c>
      <c r="G53" s="19" t="s">
        <v>32</v>
      </c>
      <c r="H53" s="19" t="s">
        <v>32</v>
      </c>
      <c r="I53" s="15" t="s">
        <v>32</v>
      </c>
      <c r="J53" s="15" t="s">
        <v>32</v>
      </c>
      <c r="K53" s="15" t="s">
        <v>32</v>
      </c>
      <c r="L53" s="15" t="s">
        <v>32</v>
      </c>
      <c r="M53" s="15" t="s">
        <v>32</v>
      </c>
      <c r="N53" s="15" t="s">
        <v>32</v>
      </c>
    </row>
    <row r="54" spans="2:14" x14ac:dyDescent="0.2">
      <c r="C54" s="1" t="s">
        <v>336</v>
      </c>
      <c r="F54" s="18" t="s">
        <v>32</v>
      </c>
      <c r="G54" s="19" t="s">
        <v>32</v>
      </c>
      <c r="H54" s="19" t="s">
        <v>32</v>
      </c>
      <c r="I54" s="15" t="s">
        <v>32</v>
      </c>
      <c r="J54" s="15" t="s">
        <v>32</v>
      </c>
      <c r="K54" s="15" t="s">
        <v>32</v>
      </c>
      <c r="L54" s="15" t="s">
        <v>32</v>
      </c>
      <c r="M54" s="15" t="s">
        <v>32</v>
      </c>
      <c r="N54" s="15" t="s">
        <v>32</v>
      </c>
    </row>
    <row r="55" spans="2:14" x14ac:dyDescent="0.2">
      <c r="C55" s="1" t="s">
        <v>337</v>
      </c>
      <c r="F55" s="12">
        <f t="shared" ref="F55:H59" si="6">I55+L55+F127+I127</f>
        <v>610</v>
      </c>
      <c r="G55" s="14">
        <f t="shared" si="6"/>
        <v>498</v>
      </c>
      <c r="H55" s="14">
        <f t="shared" si="6"/>
        <v>223</v>
      </c>
      <c r="I55" s="13">
        <v>376</v>
      </c>
      <c r="J55" s="13">
        <v>274</v>
      </c>
      <c r="K55" s="13">
        <v>203</v>
      </c>
      <c r="L55" s="13">
        <v>102</v>
      </c>
      <c r="M55" s="13">
        <v>99</v>
      </c>
      <c r="N55" s="13">
        <v>11</v>
      </c>
    </row>
    <row r="56" spans="2:14" x14ac:dyDescent="0.2">
      <c r="C56" s="1" t="s">
        <v>338</v>
      </c>
      <c r="F56" s="12">
        <f t="shared" si="6"/>
        <v>16</v>
      </c>
      <c r="G56" s="14">
        <f t="shared" si="6"/>
        <v>16</v>
      </c>
      <c r="H56" s="19" t="s">
        <v>32</v>
      </c>
      <c r="I56" s="13">
        <v>10</v>
      </c>
      <c r="J56" s="13">
        <v>10</v>
      </c>
      <c r="K56" s="15" t="s">
        <v>32</v>
      </c>
      <c r="L56" s="13">
        <v>2</v>
      </c>
      <c r="M56" s="13">
        <v>2</v>
      </c>
      <c r="N56" s="15" t="s">
        <v>32</v>
      </c>
    </row>
    <row r="57" spans="2:14" x14ac:dyDescent="0.2">
      <c r="C57" s="1" t="s">
        <v>339</v>
      </c>
      <c r="F57" s="18" t="s">
        <v>32</v>
      </c>
      <c r="G57" s="19" t="s">
        <v>32</v>
      </c>
      <c r="H57" s="19" t="s">
        <v>32</v>
      </c>
      <c r="I57" s="15" t="s">
        <v>32</v>
      </c>
      <c r="J57" s="15" t="s">
        <v>32</v>
      </c>
      <c r="K57" s="15" t="s">
        <v>32</v>
      </c>
      <c r="L57" s="15" t="s">
        <v>32</v>
      </c>
      <c r="M57" s="15" t="s">
        <v>32</v>
      </c>
      <c r="N57" s="15" t="s">
        <v>32</v>
      </c>
    </row>
    <row r="58" spans="2:14" x14ac:dyDescent="0.2">
      <c r="C58" s="1" t="s">
        <v>340</v>
      </c>
      <c r="F58" s="12">
        <f t="shared" si="6"/>
        <v>2172</v>
      </c>
      <c r="G58" s="14">
        <f t="shared" si="6"/>
        <v>1852</v>
      </c>
      <c r="H58" s="14">
        <f t="shared" si="6"/>
        <v>1290</v>
      </c>
      <c r="I58" s="13">
        <v>1752</v>
      </c>
      <c r="J58" s="13">
        <v>1469</v>
      </c>
      <c r="K58" s="13">
        <v>1156</v>
      </c>
      <c r="L58" s="13">
        <v>259</v>
      </c>
      <c r="M58" s="13">
        <v>223</v>
      </c>
      <c r="N58" s="13">
        <v>91</v>
      </c>
    </row>
    <row r="59" spans="2:14" x14ac:dyDescent="0.2">
      <c r="C59" s="1" t="s">
        <v>341</v>
      </c>
      <c r="F59" s="12">
        <f t="shared" si="6"/>
        <v>14</v>
      </c>
      <c r="G59" s="14">
        <f t="shared" si="6"/>
        <v>12</v>
      </c>
      <c r="H59" s="14">
        <f t="shared" si="6"/>
        <v>8</v>
      </c>
      <c r="I59" s="13">
        <v>12</v>
      </c>
      <c r="J59" s="13">
        <v>11</v>
      </c>
      <c r="K59" s="13">
        <v>7</v>
      </c>
      <c r="L59" s="13">
        <v>2</v>
      </c>
      <c r="M59" s="13">
        <v>1</v>
      </c>
      <c r="N59" s="13">
        <v>1</v>
      </c>
    </row>
    <row r="60" spans="2:14" x14ac:dyDescent="0.2">
      <c r="F60" s="6"/>
      <c r="I60" s="13"/>
      <c r="J60" s="13"/>
      <c r="K60" s="13"/>
      <c r="L60" s="13"/>
      <c r="M60" s="13"/>
      <c r="N60" s="13"/>
    </row>
    <row r="61" spans="2:14" x14ac:dyDescent="0.2">
      <c r="B61" s="3" t="s">
        <v>342</v>
      </c>
      <c r="C61" s="17"/>
      <c r="D61" s="17"/>
      <c r="E61" s="17"/>
      <c r="F61" s="16">
        <f t="shared" ref="F61:H62" si="7">I61+L61+F133+I133</f>
        <v>22</v>
      </c>
      <c r="G61" s="17">
        <f t="shared" si="7"/>
        <v>18</v>
      </c>
      <c r="H61" s="17">
        <f t="shared" si="7"/>
        <v>30</v>
      </c>
      <c r="I61" s="17">
        <f>SUM(I62:I68)</f>
        <v>22</v>
      </c>
      <c r="J61" s="17">
        <f>SUM(J62:J68)</f>
        <v>18</v>
      </c>
      <c r="K61" s="17">
        <f>SUM(K62:K68)</f>
        <v>30</v>
      </c>
      <c r="L61" s="47" t="s">
        <v>32</v>
      </c>
      <c r="M61" s="47" t="s">
        <v>32</v>
      </c>
      <c r="N61" s="47" t="s">
        <v>32</v>
      </c>
    </row>
    <row r="62" spans="2:14" x14ac:dyDescent="0.2">
      <c r="C62" s="1" t="s">
        <v>343</v>
      </c>
      <c r="F62" s="12">
        <f t="shared" si="7"/>
        <v>14</v>
      </c>
      <c r="G62" s="14">
        <f t="shared" si="7"/>
        <v>8</v>
      </c>
      <c r="H62" s="14">
        <f t="shared" si="7"/>
        <v>30</v>
      </c>
      <c r="I62" s="13">
        <v>14</v>
      </c>
      <c r="J62" s="13">
        <v>8</v>
      </c>
      <c r="K62" s="13">
        <v>30</v>
      </c>
      <c r="L62" s="15" t="s">
        <v>32</v>
      </c>
      <c r="M62" s="15" t="s">
        <v>32</v>
      </c>
      <c r="N62" s="15" t="s">
        <v>32</v>
      </c>
    </row>
    <row r="63" spans="2:14" x14ac:dyDescent="0.2">
      <c r="C63" s="1" t="s">
        <v>312</v>
      </c>
      <c r="F63" s="18" t="s">
        <v>32</v>
      </c>
      <c r="G63" s="19" t="s">
        <v>32</v>
      </c>
      <c r="H63" s="19" t="s">
        <v>32</v>
      </c>
      <c r="I63" s="15" t="s">
        <v>32</v>
      </c>
      <c r="J63" s="15" t="s">
        <v>32</v>
      </c>
      <c r="K63" s="15" t="s">
        <v>32</v>
      </c>
      <c r="L63" s="15" t="s">
        <v>32</v>
      </c>
      <c r="M63" s="15" t="s">
        <v>32</v>
      </c>
      <c r="N63" s="15" t="s">
        <v>32</v>
      </c>
    </row>
    <row r="64" spans="2:14" x14ac:dyDescent="0.2">
      <c r="C64" s="1" t="s">
        <v>344</v>
      </c>
      <c r="F64" s="18" t="s">
        <v>32</v>
      </c>
      <c r="G64" s="19" t="s">
        <v>32</v>
      </c>
      <c r="H64" s="19" t="s">
        <v>32</v>
      </c>
      <c r="I64" s="15" t="s">
        <v>32</v>
      </c>
      <c r="J64" s="15" t="s">
        <v>32</v>
      </c>
      <c r="K64" s="15" t="s">
        <v>32</v>
      </c>
      <c r="L64" s="15" t="s">
        <v>32</v>
      </c>
      <c r="M64" s="15" t="s">
        <v>32</v>
      </c>
      <c r="N64" s="15" t="s">
        <v>32</v>
      </c>
    </row>
    <row r="65" spans="1:16" x14ac:dyDescent="0.2">
      <c r="C65" s="1" t="s">
        <v>318</v>
      </c>
      <c r="F65" s="18" t="s">
        <v>32</v>
      </c>
      <c r="G65" s="19" t="s">
        <v>32</v>
      </c>
      <c r="H65" s="19" t="s">
        <v>32</v>
      </c>
      <c r="I65" s="15" t="s">
        <v>32</v>
      </c>
      <c r="J65" s="15" t="s">
        <v>32</v>
      </c>
      <c r="K65" s="15" t="s">
        <v>32</v>
      </c>
      <c r="L65" s="15" t="s">
        <v>32</v>
      </c>
      <c r="M65" s="15" t="s">
        <v>32</v>
      </c>
      <c r="N65" s="15" t="s">
        <v>32</v>
      </c>
    </row>
    <row r="66" spans="1:16" x14ac:dyDescent="0.2">
      <c r="C66" s="1" t="s">
        <v>345</v>
      </c>
      <c r="F66" s="18" t="s">
        <v>32</v>
      </c>
      <c r="G66" s="19" t="s">
        <v>32</v>
      </c>
      <c r="H66" s="19" t="s">
        <v>32</v>
      </c>
      <c r="I66" s="15" t="s">
        <v>32</v>
      </c>
      <c r="J66" s="15" t="s">
        <v>32</v>
      </c>
      <c r="K66" s="15" t="s">
        <v>32</v>
      </c>
      <c r="L66" s="15" t="s">
        <v>32</v>
      </c>
      <c r="M66" s="15" t="s">
        <v>32</v>
      </c>
      <c r="N66" s="15" t="s">
        <v>32</v>
      </c>
    </row>
    <row r="67" spans="1:16" x14ac:dyDescent="0.2">
      <c r="C67" s="1" t="s">
        <v>338</v>
      </c>
      <c r="F67" s="18" t="s">
        <v>32</v>
      </c>
      <c r="G67" s="19" t="s">
        <v>32</v>
      </c>
      <c r="H67" s="19" t="s">
        <v>32</v>
      </c>
      <c r="I67" s="15" t="s">
        <v>32</v>
      </c>
      <c r="J67" s="15" t="s">
        <v>32</v>
      </c>
      <c r="K67" s="15" t="s">
        <v>32</v>
      </c>
      <c r="L67" s="15" t="s">
        <v>32</v>
      </c>
      <c r="M67" s="15" t="s">
        <v>32</v>
      </c>
      <c r="N67" s="15" t="s">
        <v>32</v>
      </c>
    </row>
    <row r="68" spans="1:16" x14ac:dyDescent="0.2">
      <c r="C68" s="1" t="s">
        <v>340</v>
      </c>
      <c r="F68" s="12">
        <f>I68+L68+F140+I140</f>
        <v>8</v>
      </c>
      <c r="G68" s="14">
        <f>J68+M68+G140+J140</f>
        <v>10</v>
      </c>
      <c r="H68" s="19" t="s">
        <v>32</v>
      </c>
      <c r="I68" s="13">
        <v>8</v>
      </c>
      <c r="J68" s="13">
        <v>10</v>
      </c>
      <c r="K68" s="15" t="s">
        <v>32</v>
      </c>
      <c r="L68" s="15" t="s">
        <v>32</v>
      </c>
      <c r="M68" s="15" t="s">
        <v>32</v>
      </c>
      <c r="N68" s="15" t="s">
        <v>32</v>
      </c>
    </row>
    <row r="69" spans="1:16" ht="18" thickBot="1" x14ac:dyDescent="0.25">
      <c r="B69" s="5"/>
      <c r="C69" s="5"/>
      <c r="D69" s="5"/>
      <c r="E69" s="5"/>
      <c r="F69" s="30"/>
      <c r="G69" s="5"/>
      <c r="H69" s="5"/>
      <c r="I69" s="5"/>
      <c r="J69" s="5"/>
      <c r="K69" s="5"/>
      <c r="L69" s="5"/>
      <c r="M69" s="5"/>
      <c r="N69" s="5"/>
    </row>
    <row r="70" spans="1:16" x14ac:dyDescent="0.2">
      <c r="E70" s="1" t="s">
        <v>346</v>
      </c>
      <c r="I70" s="1" t="s">
        <v>347</v>
      </c>
    </row>
    <row r="71" spans="1:16" x14ac:dyDescent="0.2">
      <c r="A71" s="1"/>
    </row>
    <row r="72" spans="1:16" x14ac:dyDescent="0.2">
      <c r="A72" s="1"/>
    </row>
    <row r="77" spans="1:16" x14ac:dyDescent="0.2">
      <c r="E77" s="17"/>
      <c r="F77" s="3" t="s">
        <v>290</v>
      </c>
    </row>
    <row r="78" spans="1:16" x14ac:dyDescent="0.2">
      <c r="E78" s="3" t="s">
        <v>348</v>
      </c>
      <c r="H78" s="25"/>
      <c r="I78" s="25"/>
      <c r="J78" s="25"/>
      <c r="K78" s="25"/>
      <c r="L78" s="25"/>
      <c r="M78" s="25"/>
      <c r="N78" s="25"/>
      <c r="O78" s="25"/>
    </row>
    <row r="79" spans="1:16" ht="18" thickBot="1" x14ac:dyDescent="0.25">
      <c r="B79" s="5"/>
      <c r="C79" s="5"/>
      <c r="D79" s="5"/>
      <c r="E79" s="5"/>
      <c r="F79" s="5"/>
      <c r="G79" s="5"/>
      <c r="H79" s="5"/>
      <c r="I79" s="5"/>
      <c r="J79" s="4" t="s">
        <v>349</v>
      </c>
      <c r="K79" s="5"/>
      <c r="L79" s="25"/>
      <c r="M79" s="25"/>
      <c r="N79" s="25"/>
      <c r="P79" s="25"/>
    </row>
    <row r="80" spans="1:16" x14ac:dyDescent="0.2">
      <c r="F80" s="10"/>
      <c r="G80" s="9" t="s">
        <v>350</v>
      </c>
      <c r="H80" s="7"/>
      <c r="I80" s="7"/>
      <c r="J80" s="7"/>
      <c r="K80" s="7"/>
      <c r="L80" s="25"/>
      <c r="M80" s="25"/>
      <c r="N80" s="25"/>
      <c r="P80" s="25"/>
    </row>
    <row r="81" spans="2:15" x14ac:dyDescent="0.2">
      <c r="F81" s="11" t="s">
        <v>351</v>
      </c>
      <c r="G81" s="7"/>
      <c r="H81" s="7"/>
      <c r="I81" s="11" t="s">
        <v>352</v>
      </c>
      <c r="J81" s="7"/>
      <c r="K81" s="7"/>
      <c r="L81" s="25"/>
      <c r="M81" s="25"/>
      <c r="N81" s="25"/>
    </row>
    <row r="82" spans="2:15" x14ac:dyDescent="0.2">
      <c r="B82" s="7"/>
      <c r="C82" s="7"/>
      <c r="D82" s="7"/>
      <c r="E82" s="7"/>
      <c r="F82" s="11" t="s">
        <v>353</v>
      </c>
      <c r="G82" s="11" t="s">
        <v>297</v>
      </c>
      <c r="H82" s="11" t="s">
        <v>298</v>
      </c>
      <c r="I82" s="11" t="s">
        <v>353</v>
      </c>
      <c r="J82" s="11" t="s">
        <v>297</v>
      </c>
      <c r="K82" s="11" t="s">
        <v>298</v>
      </c>
      <c r="L82" s="25"/>
      <c r="M82" s="25"/>
      <c r="N82" s="25"/>
      <c r="O82" s="25"/>
    </row>
    <row r="83" spans="2:15" x14ac:dyDescent="0.2">
      <c r="F83" s="6"/>
    </row>
    <row r="84" spans="2:15" x14ac:dyDescent="0.2">
      <c r="C84" s="1" t="s">
        <v>299</v>
      </c>
      <c r="F84" s="27">
        <v>260</v>
      </c>
      <c r="G84" s="13">
        <v>285</v>
      </c>
      <c r="H84" s="13">
        <v>153</v>
      </c>
      <c r="I84" s="13">
        <v>232</v>
      </c>
      <c r="J84" s="13">
        <v>252</v>
      </c>
      <c r="K84" s="13">
        <v>228</v>
      </c>
    </row>
    <row r="85" spans="2:15" x14ac:dyDescent="0.2">
      <c r="C85" s="1" t="s">
        <v>300</v>
      </c>
      <c r="F85" s="27">
        <v>314</v>
      </c>
      <c r="G85" s="13">
        <v>293</v>
      </c>
      <c r="H85" s="13">
        <v>174</v>
      </c>
      <c r="I85" s="13">
        <v>272</v>
      </c>
      <c r="J85" s="13">
        <v>269</v>
      </c>
      <c r="K85" s="13">
        <v>231</v>
      </c>
    </row>
    <row r="86" spans="2:15" x14ac:dyDescent="0.2">
      <c r="C86" s="1" t="s">
        <v>301</v>
      </c>
      <c r="F86" s="27">
        <v>307</v>
      </c>
      <c r="G86" s="13">
        <v>303</v>
      </c>
      <c r="H86" s="13">
        <v>178</v>
      </c>
      <c r="I86" s="13">
        <v>370</v>
      </c>
      <c r="J86" s="13">
        <v>323</v>
      </c>
      <c r="K86" s="13">
        <v>278</v>
      </c>
    </row>
    <row r="87" spans="2:15" x14ac:dyDescent="0.2">
      <c r="C87" s="1" t="s">
        <v>302</v>
      </c>
      <c r="F87" s="27">
        <v>322</v>
      </c>
      <c r="G87" s="13">
        <v>312</v>
      </c>
      <c r="H87" s="13">
        <v>188</v>
      </c>
      <c r="I87" s="13">
        <v>293</v>
      </c>
      <c r="J87" s="13">
        <v>314</v>
      </c>
      <c r="K87" s="13">
        <v>257</v>
      </c>
    </row>
    <row r="88" spans="2:15" x14ac:dyDescent="0.2">
      <c r="B88" s="17"/>
      <c r="C88" s="1" t="s">
        <v>303</v>
      </c>
      <c r="F88" s="27">
        <v>280</v>
      </c>
      <c r="G88" s="13">
        <v>279</v>
      </c>
      <c r="H88" s="13">
        <v>189</v>
      </c>
      <c r="I88" s="13">
        <v>274</v>
      </c>
      <c r="J88" s="13">
        <v>332</v>
      </c>
      <c r="K88" s="13">
        <v>199</v>
      </c>
    </row>
    <row r="89" spans="2:15" x14ac:dyDescent="0.2">
      <c r="C89" s="1" t="s">
        <v>304</v>
      </c>
      <c r="F89" s="27">
        <v>354</v>
      </c>
      <c r="G89" s="13">
        <v>373</v>
      </c>
      <c r="H89" s="13">
        <v>170</v>
      </c>
      <c r="I89" s="13">
        <v>274</v>
      </c>
      <c r="J89" s="13">
        <v>281</v>
      </c>
      <c r="K89" s="13">
        <v>192</v>
      </c>
    </row>
    <row r="90" spans="2:15" x14ac:dyDescent="0.2">
      <c r="C90" s="1" t="s">
        <v>305</v>
      </c>
      <c r="F90" s="27">
        <v>281</v>
      </c>
      <c r="G90" s="13">
        <v>267</v>
      </c>
      <c r="H90" s="13">
        <v>184</v>
      </c>
      <c r="I90" s="13">
        <v>376</v>
      </c>
      <c r="J90" s="13">
        <v>337</v>
      </c>
      <c r="K90" s="13">
        <v>231</v>
      </c>
    </row>
    <row r="91" spans="2:15" x14ac:dyDescent="0.2">
      <c r="C91" s="3" t="s">
        <v>306</v>
      </c>
      <c r="D91" s="17"/>
      <c r="E91" s="17"/>
      <c r="F91" s="16">
        <f t="shared" ref="F91:K91" si="8">F93+F133</f>
        <v>412</v>
      </c>
      <c r="G91" s="17">
        <f t="shared" si="8"/>
        <v>388</v>
      </c>
      <c r="H91" s="17">
        <f t="shared" si="8"/>
        <v>208</v>
      </c>
      <c r="I91" s="17">
        <f t="shared" si="8"/>
        <v>351</v>
      </c>
      <c r="J91" s="17">
        <f t="shared" si="8"/>
        <v>330</v>
      </c>
      <c r="K91" s="17">
        <f t="shared" si="8"/>
        <v>252</v>
      </c>
    </row>
    <row r="92" spans="2:15" x14ac:dyDescent="0.2">
      <c r="B92" s="17"/>
      <c r="C92" s="17"/>
      <c r="D92" s="17"/>
      <c r="E92" s="17"/>
      <c r="F92" s="16"/>
      <c r="G92" s="17"/>
      <c r="H92" s="17"/>
      <c r="I92" s="17"/>
      <c r="J92" s="17"/>
      <c r="K92" s="17"/>
    </row>
    <row r="93" spans="2:15" x14ac:dyDescent="0.2">
      <c r="B93" s="3" t="s">
        <v>307</v>
      </c>
      <c r="C93" s="17"/>
      <c r="D93" s="17"/>
      <c r="E93" s="17"/>
      <c r="F93" s="16">
        <f t="shared" ref="F93:K93" si="9">SUM(F94:F114,F116:F131)</f>
        <v>412</v>
      </c>
      <c r="G93" s="17">
        <f t="shared" si="9"/>
        <v>388</v>
      </c>
      <c r="H93" s="17">
        <f t="shared" si="9"/>
        <v>208</v>
      </c>
      <c r="I93" s="17">
        <f t="shared" si="9"/>
        <v>351</v>
      </c>
      <c r="J93" s="17">
        <f t="shared" si="9"/>
        <v>330</v>
      </c>
      <c r="K93" s="17">
        <f t="shared" si="9"/>
        <v>252</v>
      </c>
    </row>
    <row r="94" spans="2:15" x14ac:dyDescent="0.2">
      <c r="C94" s="1" t="s">
        <v>308</v>
      </c>
      <c r="F94" s="27">
        <v>36</v>
      </c>
      <c r="G94" s="13">
        <v>32</v>
      </c>
      <c r="H94" s="13">
        <v>30</v>
      </c>
      <c r="I94" s="13">
        <v>53</v>
      </c>
      <c r="J94" s="13">
        <v>52</v>
      </c>
      <c r="K94" s="13">
        <v>37</v>
      </c>
    </row>
    <row r="95" spans="2:15" x14ac:dyDescent="0.2">
      <c r="C95" s="1" t="s">
        <v>309</v>
      </c>
      <c r="F95" s="27">
        <v>3</v>
      </c>
      <c r="G95" s="13">
        <v>6</v>
      </c>
      <c r="H95" s="13">
        <v>2</v>
      </c>
      <c r="I95" s="13">
        <v>2</v>
      </c>
      <c r="J95" s="13">
        <v>4</v>
      </c>
      <c r="K95" s="13">
        <v>1</v>
      </c>
    </row>
    <row r="96" spans="2:15" x14ac:dyDescent="0.2">
      <c r="C96" s="1" t="s">
        <v>310</v>
      </c>
      <c r="F96" s="27">
        <v>6</v>
      </c>
      <c r="G96" s="13">
        <v>5</v>
      </c>
      <c r="H96" s="13">
        <v>1</v>
      </c>
      <c r="I96" s="13">
        <v>3</v>
      </c>
      <c r="J96" s="13">
        <v>3</v>
      </c>
      <c r="K96" s="15" t="s">
        <v>32</v>
      </c>
    </row>
    <row r="97" spans="3:11" x14ac:dyDescent="0.2">
      <c r="C97" s="1" t="s">
        <v>311</v>
      </c>
      <c r="F97" s="29" t="s">
        <v>32</v>
      </c>
      <c r="G97" s="15" t="s">
        <v>32</v>
      </c>
      <c r="H97" s="15" t="s">
        <v>32</v>
      </c>
      <c r="I97" s="15" t="s">
        <v>32</v>
      </c>
      <c r="J97" s="15" t="s">
        <v>32</v>
      </c>
      <c r="K97" s="15" t="s">
        <v>32</v>
      </c>
    </row>
    <row r="98" spans="3:11" x14ac:dyDescent="0.2">
      <c r="C98" s="1" t="s">
        <v>312</v>
      </c>
      <c r="F98" s="29" t="s">
        <v>32</v>
      </c>
      <c r="G98" s="15" t="s">
        <v>32</v>
      </c>
      <c r="H98" s="15" t="s">
        <v>32</v>
      </c>
      <c r="I98" s="15" t="s">
        <v>32</v>
      </c>
      <c r="J98" s="15" t="s">
        <v>32</v>
      </c>
      <c r="K98" s="15" t="s">
        <v>32</v>
      </c>
    </row>
    <row r="99" spans="3:11" x14ac:dyDescent="0.2">
      <c r="C99" s="1" t="s">
        <v>313</v>
      </c>
      <c r="F99" s="27">
        <v>5</v>
      </c>
      <c r="G99" s="13">
        <v>4</v>
      </c>
      <c r="H99" s="13">
        <v>1</v>
      </c>
      <c r="I99" s="13">
        <v>4</v>
      </c>
      <c r="J99" s="13">
        <v>3</v>
      </c>
      <c r="K99" s="13">
        <v>1</v>
      </c>
    </row>
    <row r="100" spans="3:11" x14ac:dyDescent="0.2">
      <c r="C100" s="1" t="s">
        <v>314</v>
      </c>
      <c r="F100" s="29" t="s">
        <v>32</v>
      </c>
      <c r="G100" s="15" t="s">
        <v>32</v>
      </c>
      <c r="H100" s="15" t="s">
        <v>32</v>
      </c>
      <c r="I100" s="15" t="s">
        <v>32</v>
      </c>
      <c r="J100" s="15" t="s">
        <v>32</v>
      </c>
      <c r="K100" s="15" t="s">
        <v>32</v>
      </c>
    </row>
    <row r="101" spans="3:11" x14ac:dyDescent="0.2">
      <c r="F101" s="27"/>
      <c r="G101" s="13"/>
      <c r="H101" s="13"/>
      <c r="I101" s="13"/>
      <c r="J101" s="13"/>
      <c r="K101" s="13"/>
    </row>
    <row r="102" spans="3:11" x14ac:dyDescent="0.2">
      <c r="C102" s="1" t="s">
        <v>315</v>
      </c>
      <c r="F102" s="29" t="s">
        <v>32</v>
      </c>
      <c r="G102" s="15" t="s">
        <v>32</v>
      </c>
      <c r="H102" s="15" t="s">
        <v>32</v>
      </c>
      <c r="I102" s="15" t="s">
        <v>32</v>
      </c>
      <c r="J102" s="15" t="s">
        <v>32</v>
      </c>
      <c r="K102" s="15" t="s">
        <v>32</v>
      </c>
    </row>
    <row r="103" spans="3:11" x14ac:dyDescent="0.2">
      <c r="C103" s="1" t="s">
        <v>316</v>
      </c>
      <c r="F103" s="29" t="s">
        <v>32</v>
      </c>
      <c r="G103" s="15" t="s">
        <v>32</v>
      </c>
      <c r="H103" s="15" t="s">
        <v>32</v>
      </c>
      <c r="I103" s="15" t="s">
        <v>32</v>
      </c>
      <c r="J103" s="15" t="s">
        <v>32</v>
      </c>
      <c r="K103" s="15" t="s">
        <v>32</v>
      </c>
    </row>
    <row r="104" spans="3:11" x14ac:dyDescent="0.2">
      <c r="C104" s="1" t="s">
        <v>317</v>
      </c>
      <c r="F104" s="29" t="s">
        <v>32</v>
      </c>
      <c r="G104" s="15" t="s">
        <v>32</v>
      </c>
      <c r="H104" s="15" t="s">
        <v>32</v>
      </c>
      <c r="I104" s="15" t="s">
        <v>32</v>
      </c>
      <c r="J104" s="15" t="s">
        <v>32</v>
      </c>
      <c r="K104" s="15" t="s">
        <v>32</v>
      </c>
    </row>
    <row r="105" spans="3:11" x14ac:dyDescent="0.2">
      <c r="C105" s="1" t="s">
        <v>318</v>
      </c>
      <c r="F105" s="29" t="s">
        <v>32</v>
      </c>
      <c r="G105" s="15" t="s">
        <v>32</v>
      </c>
      <c r="H105" s="15" t="s">
        <v>32</v>
      </c>
      <c r="I105" s="15" t="s">
        <v>32</v>
      </c>
      <c r="J105" s="15" t="s">
        <v>32</v>
      </c>
      <c r="K105" s="15" t="s">
        <v>32</v>
      </c>
    </row>
    <row r="106" spans="3:11" x14ac:dyDescent="0.2">
      <c r="C106" s="1" t="s">
        <v>319</v>
      </c>
      <c r="F106" s="27">
        <v>2</v>
      </c>
      <c r="G106" s="13">
        <v>2</v>
      </c>
      <c r="H106" s="15" t="s">
        <v>32</v>
      </c>
      <c r="I106" s="15" t="s">
        <v>32</v>
      </c>
      <c r="J106" s="15" t="s">
        <v>32</v>
      </c>
      <c r="K106" s="15" t="s">
        <v>32</v>
      </c>
    </row>
    <row r="107" spans="3:11" x14ac:dyDescent="0.2">
      <c r="F107" s="27"/>
      <c r="G107" s="13"/>
      <c r="H107" s="13"/>
      <c r="I107" s="13"/>
      <c r="J107" s="13"/>
      <c r="K107" s="13"/>
    </row>
    <row r="108" spans="3:11" x14ac:dyDescent="0.2">
      <c r="C108" s="1" t="s">
        <v>320</v>
      </c>
      <c r="F108" s="27">
        <v>1</v>
      </c>
      <c r="G108" s="13">
        <v>1</v>
      </c>
      <c r="H108" s="15" t="s">
        <v>32</v>
      </c>
      <c r="I108" s="13">
        <v>1</v>
      </c>
      <c r="J108" s="13">
        <v>1</v>
      </c>
      <c r="K108" s="15" t="s">
        <v>32</v>
      </c>
    </row>
    <row r="109" spans="3:11" x14ac:dyDescent="0.2">
      <c r="C109" s="1" t="s">
        <v>321</v>
      </c>
      <c r="F109" s="29" t="s">
        <v>32</v>
      </c>
      <c r="G109" s="15" t="s">
        <v>32</v>
      </c>
      <c r="H109" s="15" t="s">
        <v>32</v>
      </c>
      <c r="I109" s="15" t="s">
        <v>32</v>
      </c>
      <c r="J109" s="15" t="s">
        <v>32</v>
      </c>
      <c r="K109" s="15" t="s">
        <v>32</v>
      </c>
    </row>
    <row r="110" spans="3:11" x14ac:dyDescent="0.2">
      <c r="D110" s="1" t="s">
        <v>322</v>
      </c>
      <c r="F110" s="29" t="s">
        <v>32</v>
      </c>
      <c r="G110" s="15" t="s">
        <v>32</v>
      </c>
      <c r="H110" s="15" t="s">
        <v>32</v>
      </c>
      <c r="I110" s="15" t="s">
        <v>32</v>
      </c>
      <c r="J110" s="15" t="s">
        <v>32</v>
      </c>
      <c r="K110" s="15" t="s">
        <v>32</v>
      </c>
    </row>
    <row r="111" spans="3:11" x14ac:dyDescent="0.2">
      <c r="D111" s="1" t="s">
        <v>323</v>
      </c>
      <c r="F111" s="27">
        <v>1</v>
      </c>
      <c r="G111" s="13">
        <v>1</v>
      </c>
      <c r="H111" s="15" t="s">
        <v>32</v>
      </c>
      <c r="I111" s="13">
        <v>6</v>
      </c>
      <c r="J111" s="13">
        <v>5</v>
      </c>
      <c r="K111" s="13">
        <v>1</v>
      </c>
    </row>
    <row r="112" spans="3:11" x14ac:dyDescent="0.2">
      <c r="C112" s="1" t="s">
        <v>324</v>
      </c>
      <c r="F112" s="29" t="s">
        <v>32</v>
      </c>
      <c r="G112" s="15" t="s">
        <v>32</v>
      </c>
      <c r="H112" s="15" t="s">
        <v>32</v>
      </c>
      <c r="I112" s="15" t="s">
        <v>32</v>
      </c>
      <c r="J112" s="15" t="s">
        <v>32</v>
      </c>
      <c r="K112" s="15" t="s">
        <v>32</v>
      </c>
    </row>
    <row r="113" spans="3:11" x14ac:dyDescent="0.2">
      <c r="F113" s="27"/>
      <c r="G113" s="13"/>
      <c r="H113" s="13"/>
      <c r="I113" s="13"/>
      <c r="J113" s="13"/>
      <c r="K113" s="13"/>
    </row>
    <row r="114" spans="3:11" x14ac:dyDescent="0.2">
      <c r="C114" s="1" t="s">
        <v>325</v>
      </c>
      <c r="F114" s="27">
        <v>7</v>
      </c>
      <c r="G114" s="13">
        <v>8</v>
      </c>
      <c r="H114" s="15" t="s">
        <v>32</v>
      </c>
      <c r="I114" s="13">
        <v>5</v>
      </c>
      <c r="J114" s="13">
        <v>5</v>
      </c>
      <c r="K114" s="15" t="s">
        <v>32</v>
      </c>
    </row>
    <row r="115" spans="3:11" x14ac:dyDescent="0.2">
      <c r="D115" s="1" t="s">
        <v>326</v>
      </c>
      <c r="F115" s="27">
        <v>3</v>
      </c>
      <c r="G115" s="13">
        <v>4</v>
      </c>
      <c r="H115" s="15" t="s">
        <v>32</v>
      </c>
      <c r="I115" s="15" t="s">
        <v>32</v>
      </c>
      <c r="J115" s="15" t="s">
        <v>32</v>
      </c>
      <c r="K115" s="15" t="s">
        <v>32</v>
      </c>
    </row>
    <row r="116" spans="3:11" x14ac:dyDescent="0.2">
      <c r="C116" s="1" t="s">
        <v>327</v>
      </c>
      <c r="F116" s="27">
        <v>37</v>
      </c>
      <c r="G116" s="13">
        <v>41</v>
      </c>
      <c r="H116" s="13">
        <v>13</v>
      </c>
      <c r="I116" s="13">
        <v>56</v>
      </c>
      <c r="J116" s="13">
        <v>44</v>
      </c>
      <c r="K116" s="13">
        <v>30</v>
      </c>
    </row>
    <row r="117" spans="3:11" x14ac:dyDescent="0.2">
      <c r="C117" s="1" t="s">
        <v>328</v>
      </c>
      <c r="F117" s="27">
        <v>5</v>
      </c>
      <c r="G117" s="13">
        <v>4</v>
      </c>
      <c r="H117" s="13">
        <v>13</v>
      </c>
      <c r="I117" s="13">
        <v>5</v>
      </c>
      <c r="J117" s="13">
        <v>6</v>
      </c>
      <c r="K117" s="13">
        <v>7</v>
      </c>
    </row>
    <row r="118" spans="3:11" x14ac:dyDescent="0.2">
      <c r="D118" s="1" t="s">
        <v>329</v>
      </c>
      <c r="F118" s="27">
        <v>50</v>
      </c>
      <c r="G118" s="13">
        <v>35</v>
      </c>
      <c r="H118" s="13">
        <v>38</v>
      </c>
      <c r="I118" s="13">
        <v>53</v>
      </c>
      <c r="J118" s="13">
        <v>39</v>
      </c>
      <c r="K118" s="13">
        <v>66</v>
      </c>
    </row>
    <row r="119" spans="3:11" x14ac:dyDescent="0.2">
      <c r="C119" s="1" t="s">
        <v>330</v>
      </c>
      <c r="D119" s="1" t="s">
        <v>331</v>
      </c>
      <c r="F119" s="27">
        <v>24</v>
      </c>
      <c r="G119" s="13">
        <v>21</v>
      </c>
      <c r="H119" s="13">
        <v>65</v>
      </c>
      <c r="I119" s="13">
        <v>27</v>
      </c>
      <c r="J119" s="13">
        <v>29</v>
      </c>
      <c r="K119" s="13">
        <v>63</v>
      </c>
    </row>
    <row r="120" spans="3:11" x14ac:dyDescent="0.2">
      <c r="D120" s="1" t="s">
        <v>329</v>
      </c>
      <c r="F120" s="27">
        <v>14</v>
      </c>
      <c r="G120" s="13">
        <v>16</v>
      </c>
      <c r="H120" s="13">
        <v>2</v>
      </c>
      <c r="I120" s="13">
        <v>4</v>
      </c>
      <c r="J120" s="13">
        <v>4</v>
      </c>
      <c r="K120" s="13">
        <v>2</v>
      </c>
    </row>
    <row r="121" spans="3:11" x14ac:dyDescent="0.2">
      <c r="C121" s="1" t="s">
        <v>332</v>
      </c>
      <c r="F121" s="27">
        <v>33</v>
      </c>
      <c r="G121" s="13">
        <v>36</v>
      </c>
      <c r="H121" s="13">
        <v>16</v>
      </c>
      <c r="I121" s="13">
        <v>22</v>
      </c>
      <c r="J121" s="13">
        <v>22</v>
      </c>
      <c r="K121" s="13">
        <v>18</v>
      </c>
    </row>
    <row r="122" spans="3:11" x14ac:dyDescent="0.2">
      <c r="C122" s="1" t="s">
        <v>333</v>
      </c>
      <c r="F122" s="27">
        <v>1</v>
      </c>
      <c r="G122" s="15" t="s">
        <v>32</v>
      </c>
      <c r="H122" s="13">
        <v>1</v>
      </c>
      <c r="I122" s="15" t="s">
        <v>32</v>
      </c>
      <c r="J122" s="15" t="s">
        <v>32</v>
      </c>
      <c r="K122" s="15" t="s">
        <v>32</v>
      </c>
    </row>
    <row r="123" spans="3:11" x14ac:dyDescent="0.2">
      <c r="C123" s="1" t="s">
        <v>334</v>
      </c>
      <c r="F123" s="29" t="s">
        <v>32</v>
      </c>
      <c r="G123" s="15" t="s">
        <v>32</v>
      </c>
      <c r="H123" s="15" t="s">
        <v>32</v>
      </c>
      <c r="I123" s="15" t="s">
        <v>32</v>
      </c>
      <c r="J123" s="15" t="s">
        <v>32</v>
      </c>
      <c r="K123" s="15" t="s">
        <v>32</v>
      </c>
    </row>
    <row r="124" spans="3:11" x14ac:dyDescent="0.2">
      <c r="F124" s="27"/>
      <c r="G124" s="13"/>
      <c r="H124" s="13"/>
      <c r="I124" s="13"/>
      <c r="J124" s="13"/>
      <c r="K124" s="13"/>
    </row>
    <row r="125" spans="3:11" x14ac:dyDescent="0.2">
      <c r="C125" s="1" t="s">
        <v>335</v>
      </c>
      <c r="F125" s="29" t="s">
        <v>32</v>
      </c>
      <c r="G125" s="15" t="s">
        <v>32</v>
      </c>
      <c r="H125" s="15" t="s">
        <v>32</v>
      </c>
      <c r="I125" s="15" t="s">
        <v>32</v>
      </c>
      <c r="J125" s="15" t="s">
        <v>32</v>
      </c>
      <c r="K125" s="15" t="s">
        <v>32</v>
      </c>
    </row>
    <row r="126" spans="3:11" x14ac:dyDescent="0.2">
      <c r="C126" s="1" t="s">
        <v>336</v>
      </c>
      <c r="F126" s="29" t="s">
        <v>32</v>
      </c>
      <c r="G126" s="15" t="s">
        <v>32</v>
      </c>
      <c r="H126" s="15" t="s">
        <v>32</v>
      </c>
      <c r="I126" s="15" t="s">
        <v>32</v>
      </c>
      <c r="J126" s="15" t="s">
        <v>32</v>
      </c>
      <c r="K126" s="15" t="s">
        <v>32</v>
      </c>
    </row>
    <row r="127" spans="3:11" x14ac:dyDescent="0.2">
      <c r="C127" s="1" t="s">
        <v>337</v>
      </c>
      <c r="F127" s="27">
        <v>100</v>
      </c>
      <c r="G127" s="13">
        <v>95</v>
      </c>
      <c r="H127" s="13">
        <v>6</v>
      </c>
      <c r="I127" s="13">
        <v>32</v>
      </c>
      <c r="J127" s="13">
        <v>30</v>
      </c>
      <c r="K127" s="13">
        <v>3</v>
      </c>
    </row>
    <row r="128" spans="3:11" x14ac:dyDescent="0.2">
      <c r="C128" s="1" t="s">
        <v>338</v>
      </c>
      <c r="F128" s="27">
        <v>2</v>
      </c>
      <c r="G128" s="13">
        <v>2</v>
      </c>
      <c r="H128" s="15" t="s">
        <v>32</v>
      </c>
      <c r="I128" s="13">
        <v>2</v>
      </c>
      <c r="J128" s="13">
        <v>2</v>
      </c>
      <c r="K128" s="15" t="s">
        <v>32</v>
      </c>
    </row>
    <row r="129" spans="1:14" x14ac:dyDescent="0.2">
      <c r="C129" s="1" t="s">
        <v>339</v>
      </c>
      <c r="F129" s="29" t="s">
        <v>32</v>
      </c>
      <c r="G129" s="15" t="s">
        <v>32</v>
      </c>
      <c r="H129" s="15" t="s">
        <v>32</v>
      </c>
      <c r="I129" s="15" t="s">
        <v>32</v>
      </c>
      <c r="J129" s="15" t="s">
        <v>32</v>
      </c>
      <c r="K129" s="15" t="s">
        <v>32</v>
      </c>
    </row>
    <row r="130" spans="1:14" x14ac:dyDescent="0.2">
      <c r="C130" s="1" t="s">
        <v>340</v>
      </c>
      <c r="F130" s="27">
        <v>85</v>
      </c>
      <c r="G130" s="13">
        <v>79</v>
      </c>
      <c r="H130" s="13">
        <v>20</v>
      </c>
      <c r="I130" s="13">
        <v>76</v>
      </c>
      <c r="J130" s="13">
        <v>81</v>
      </c>
      <c r="K130" s="13">
        <v>23</v>
      </c>
    </row>
    <row r="131" spans="1:14" x14ac:dyDescent="0.2">
      <c r="C131" s="1" t="s">
        <v>341</v>
      </c>
      <c r="F131" s="29" t="s">
        <v>32</v>
      </c>
      <c r="G131" s="15" t="s">
        <v>32</v>
      </c>
      <c r="H131" s="15" t="s">
        <v>32</v>
      </c>
      <c r="I131" s="15" t="s">
        <v>32</v>
      </c>
      <c r="J131" s="15" t="s">
        <v>32</v>
      </c>
      <c r="K131" s="15" t="s">
        <v>32</v>
      </c>
    </row>
    <row r="132" spans="1:14" x14ac:dyDescent="0.2">
      <c r="F132" s="27"/>
      <c r="G132" s="13"/>
      <c r="H132" s="13"/>
      <c r="I132" s="13"/>
      <c r="J132" s="13"/>
      <c r="K132" s="13"/>
    </row>
    <row r="133" spans="1:14" x14ac:dyDescent="0.2">
      <c r="B133" s="3" t="s">
        <v>342</v>
      </c>
      <c r="C133" s="17"/>
      <c r="D133" s="17"/>
      <c r="E133" s="17"/>
      <c r="F133" s="48" t="s">
        <v>32</v>
      </c>
      <c r="G133" s="47" t="s">
        <v>32</v>
      </c>
      <c r="H133" s="47" t="s">
        <v>32</v>
      </c>
      <c r="I133" s="47" t="s">
        <v>32</v>
      </c>
      <c r="J133" s="47" t="s">
        <v>32</v>
      </c>
      <c r="K133" s="47" t="s">
        <v>32</v>
      </c>
    </row>
    <row r="134" spans="1:14" x14ac:dyDescent="0.2">
      <c r="C134" s="1" t="s">
        <v>343</v>
      </c>
      <c r="F134" s="29" t="s">
        <v>32</v>
      </c>
      <c r="G134" s="15" t="s">
        <v>32</v>
      </c>
      <c r="H134" s="15" t="s">
        <v>32</v>
      </c>
      <c r="I134" s="15" t="s">
        <v>32</v>
      </c>
      <c r="J134" s="15" t="s">
        <v>32</v>
      </c>
      <c r="K134" s="15" t="s">
        <v>32</v>
      </c>
    </row>
    <row r="135" spans="1:14" x14ac:dyDescent="0.2">
      <c r="C135" s="1" t="s">
        <v>312</v>
      </c>
      <c r="F135" s="29" t="s">
        <v>32</v>
      </c>
      <c r="G135" s="15" t="s">
        <v>32</v>
      </c>
      <c r="H135" s="15" t="s">
        <v>32</v>
      </c>
      <c r="I135" s="15" t="s">
        <v>32</v>
      </c>
      <c r="J135" s="15" t="s">
        <v>32</v>
      </c>
      <c r="K135" s="15" t="s">
        <v>32</v>
      </c>
    </row>
    <row r="136" spans="1:14" x14ac:dyDescent="0.2">
      <c r="C136" s="1" t="s">
        <v>344</v>
      </c>
      <c r="F136" s="29" t="s">
        <v>32</v>
      </c>
      <c r="G136" s="15" t="s">
        <v>32</v>
      </c>
      <c r="H136" s="15" t="s">
        <v>32</v>
      </c>
      <c r="I136" s="15" t="s">
        <v>32</v>
      </c>
      <c r="J136" s="15" t="s">
        <v>32</v>
      </c>
      <c r="K136" s="15" t="s">
        <v>32</v>
      </c>
    </row>
    <row r="137" spans="1:14" x14ac:dyDescent="0.2">
      <c r="C137" s="1" t="s">
        <v>318</v>
      </c>
      <c r="F137" s="29" t="s">
        <v>32</v>
      </c>
      <c r="G137" s="15" t="s">
        <v>32</v>
      </c>
      <c r="H137" s="15" t="s">
        <v>32</v>
      </c>
      <c r="I137" s="15" t="s">
        <v>32</v>
      </c>
      <c r="J137" s="15" t="s">
        <v>32</v>
      </c>
      <c r="K137" s="15" t="s">
        <v>32</v>
      </c>
    </row>
    <row r="138" spans="1:14" x14ac:dyDescent="0.2">
      <c r="C138" s="1" t="s">
        <v>345</v>
      </c>
      <c r="F138" s="29" t="s">
        <v>32</v>
      </c>
      <c r="G138" s="15" t="s">
        <v>32</v>
      </c>
      <c r="H138" s="15" t="s">
        <v>32</v>
      </c>
      <c r="I138" s="15" t="s">
        <v>32</v>
      </c>
      <c r="J138" s="15" t="s">
        <v>32</v>
      </c>
      <c r="K138" s="15" t="s">
        <v>32</v>
      </c>
    </row>
    <row r="139" spans="1:14" x14ac:dyDescent="0.2">
      <c r="C139" s="1" t="s">
        <v>338</v>
      </c>
      <c r="F139" s="29" t="s">
        <v>32</v>
      </c>
      <c r="G139" s="15" t="s">
        <v>32</v>
      </c>
      <c r="H139" s="15" t="s">
        <v>32</v>
      </c>
      <c r="I139" s="15" t="s">
        <v>32</v>
      </c>
      <c r="J139" s="15" t="s">
        <v>32</v>
      </c>
      <c r="K139" s="15" t="s">
        <v>32</v>
      </c>
    </row>
    <row r="140" spans="1:14" x14ac:dyDescent="0.2">
      <c r="C140" s="1" t="s">
        <v>340</v>
      </c>
      <c r="F140" s="29" t="s">
        <v>32</v>
      </c>
      <c r="G140" s="15" t="s">
        <v>32</v>
      </c>
      <c r="H140" s="15" t="s">
        <v>32</v>
      </c>
      <c r="I140" s="15" t="s">
        <v>32</v>
      </c>
      <c r="J140" s="15" t="s">
        <v>32</v>
      </c>
      <c r="K140" s="15" t="s">
        <v>32</v>
      </c>
    </row>
    <row r="141" spans="1:14" ht="18" thickBot="1" x14ac:dyDescent="0.25">
      <c r="B141" s="5"/>
      <c r="C141" s="5"/>
      <c r="D141" s="5"/>
      <c r="E141" s="5"/>
      <c r="F141" s="30"/>
      <c r="G141" s="5"/>
      <c r="H141" s="5"/>
      <c r="I141" s="5"/>
      <c r="J141" s="5"/>
      <c r="K141" s="5"/>
      <c r="L141" s="25"/>
      <c r="M141" s="25"/>
      <c r="N141" s="25"/>
    </row>
    <row r="142" spans="1:14" x14ac:dyDescent="0.2">
      <c r="F142" s="1" t="s">
        <v>354</v>
      </c>
      <c r="M142" s="1" t="s">
        <v>17</v>
      </c>
    </row>
    <row r="143" spans="1:14" x14ac:dyDescent="0.2">
      <c r="A143" s="1"/>
      <c r="F143" s="17"/>
      <c r="M143" s="17"/>
    </row>
  </sheetData>
  <phoneticPr fontId="2"/>
  <pageMargins left="0.23000000000000004" right="0.23000000000000004" top="0.55000000000000004" bottom="0.56999999999999995" header="0.51200000000000001" footer="0.51200000000000001"/>
  <pageSetup paperSize="12" scale="75" orientation="portrait" verticalDpi="0" r:id="rId1"/>
  <headerFooter alignWithMargins="0"/>
  <rowBreaks count="2" manualBreakCount="2">
    <brk id="70" max="16383" man="1"/>
    <brk id="1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election activeCell="Q24" sqref="Q24"/>
    </sheetView>
  </sheetViews>
  <sheetFormatPr defaultColWidth="8.375" defaultRowHeight="17.25" x14ac:dyDescent="0.2"/>
  <cols>
    <col min="1" max="1" width="13.375" style="2" customWidth="1"/>
    <col min="2" max="2" width="3.375" style="2" customWidth="1"/>
    <col min="3" max="3" width="34.625" style="2" customWidth="1"/>
    <col min="4" max="5" width="10.875" style="2" customWidth="1"/>
    <col min="6" max="6" width="9.625" style="2" customWidth="1"/>
    <col min="7" max="9" width="8.375" style="2"/>
    <col min="10" max="11" width="10.875" style="2" customWidth="1"/>
    <col min="12" max="12" width="9.625" style="2" customWidth="1"/>
    <col min="13" max="256" width="8.375" style="2"/>
    <col min="257" max="257" width="13.375" style="2" customWidth="1"/>
    <col min="258" max="258" width="3.375" style="2" customWidth="1"/>
    <col min="259" max="259" width="34.625" style="2" customWidth="1"/>
    <col min="260" max="261" width="10.875" style="2" customWidth="1"/>
    <col min="262" max="262" width="9.625" style="2" customWidth="1"/>
    <col min="263" max="265" width="8.375" style="2"/>
    <col min="266" max="267" width="10.875" style="2" customWidth="1"/>
    <col min="268" max="268" width="9.625" style="2" customWidth="1"/>
    <col min="269" max="512" width="8.375" style="2"/>
    <col min="513" max="513" width="13.375" style="2" customWidth="1"/>
    <col min="514" max="514" width="3.375" style="2" customWidth="1"/>
    <col min="515" max="515" width="34.625" style="2" customWidth="1"/>
    <col min="516" max="517" width="10.875" style="2" customWidth="1"/>
    <col min="518" max="518" width="9.625" style="2" customWidth="1"/>
    <col min="519" max="521" width="8.375" style="2"/>
    <col min="522" max="523" width="10.875" style="2" customWidth="1"/>
    <col min="524" max="524" width="9.625" style="2" customWidth="1"/>
    <col min="525" max="768" width="8.375" style="2"/>
    <col min="769" max="769" width="13.375" style="2" customWidth="1"/>
    <col min="770" max="770" width="3.375" style="2" customWidth="1"/>
    <col min="771" max="771" width="34.625" style="2" customWidth="1"/>
    <col min="772" max="773" width="10.875" style="2" customWidth="1"/>
    <col min="774" max="774" width="9.625" style="2" customWidth="1"/>
    <col min="775" max="777" width="8.375" style="2"/>
    <col min="778" max="779" width="10.875" style="2" customWidth="1"/>
    <col min="780" max="780" width="9.625" style="2" customWidth="1"/>
    <col min="781" max="1024" width="8.375" style="2"/>
    <col min="1025" max="1025" width="13.375" style="2" customWidth="1"/>
    <col min="1026" max="1026" width="3.375" style="2" customWidth="1"/>
    <col min="1027" max="1027" width="34.625" style="2" customWidth="1"/>
    <col min="1028" max="1029" width="10.875" style="2" customWidth="1"/>
    <col min="1030" max="1030" width="9.625" style="2" customWidth="1"/>
    <col min="1031" max="1033" width="8.375" style="2"/>
    <col min="1034" max="1035" width="10.875" style="2" customWidth="1"/>
    <col min="1036" max="1036" width="9.625" style="2" customWidth="1"/>
    <col min="1037" max="1280" width="8.375" style="2"/>
    <col min="1281" max="1281" width="13.375" style="2" customWidth="1"/>
    <col min="1282" max="1282" width="3.375" style="2" customWidth="1"/>
    <col min="1283" max="1283" width="34.625" style="2" customWidth="1"/>
    <col min="1284" max="1285" width="10.875" style="2" customWidth="1"/>
    <col min="1286" max="1286" width="9.625" style="2" customWidth="1"/>
    <col min="1287" max="1289" width="8.375" style="2"/>
    <col min="1290" max="1291" width="10.875" style="2" customWidth="1"/>
    <col min="1292" max="1292" width="9.625" style="2" customWidth="1"/>
    <col min="1293" max="1536" width="8.375" style="2"/>
    <col min="1537" max="1537" width="13.375" style="2" customWidth="1"/>
    <col min="1538" max="1538" width="3.375" style="2" customWidth="1"/>
    <col min="1539" max="1539" width="34.625" style="2" customWidth="1"/>
    <col min="1540" max="1541" width="10.875" style="2" customWidth="1"/>
    <col min="1542" max="1542" width="9.625" style="2" customWidth="1"/>
    <col min="1543" max="1545" width="8.375" style="2"/>
    <col min="1546" max="1547" width="10.875" style="2" customWidth="1"/>
    <col min="1548" max="1548" width="9.625" style="2" customWidth="1"/>
    <col min="1549" max="1792" width="8.375" style="2"/>
    <col min="1793" max="1793" width="13.375" style="2" customWidth="1"/>
    <col min="1794" max="1794" width="3.375" style="2" customWidth="1"/>
    <col min="1795" max="1795" width="34.625" style="2" customWidth="1"/>
    <col min="1796" max="1797" width="10.875" style="2" customWidth="1"/>
    <col min="1798" max="1798" width="9.625" style="2" customWidth="1"/>
    <col min="1799" max="1801" width="8.375" style="2"/>
    <col min="1802" max="1803" width="10.875" style="2" customWidth="1"/>
    <col min="1804" max="1804" width="9.625" style="2" customWidth="1"/>
    <col min="1805" max="2048" width="8.375" style="2"/>
    <col min="2049" max="2049" width="13.375" style="2" customWidth="1"/>
    <col min="2050" max="2050" width="3.375" style="2" customWidth="1"/>
    <col min="2051" max="2051" width="34.625" style="2" customWidth="1"/>
    <col min="2052" max="2053" width="10.875" style="2" customWidth="1"/>
    <col min="2054" max="2054" width="9.625" style="2" customWidth="1"/>
    <col min="2055" max="2057" width="8.375" style="2"/>
    <col min="2058" max="2059" width="10.875" style="2" customWidth="1"/>
    <col min="2060" max="2060" width="9.625" style="2" customWidth="1"/>
    <col min="2061" max="2304" width="8.375" style="2"/>
    <col min="2305" max="2305" width="13.375" style="2" customWidth="1"/>
    <col min="2306" max="2306" width="3.375" style="2" customWidth="1"/>
    <col min="2307" max="2307" width="34.625" style="2" customWidth="1"/>
    <col min="2308" max="2309" width="10.875" style="2" customWidth="1"/>
    <col min="2310" max="2310" width="9.625" style="2" customWidth="1"/>
    <col min="2311" max="2313" width="8.375" style="2"/>
    <col min="2314" max="2315" width="10.875" style="2" customWidth="1"/>
    <col min="2316" max="2316" width="9.625" style="2" customWidth="1"/>
    <col min="2317" max="2560" width="8.375" style="2"/>
    <col min="2561" max="2561" width="13.375" style="2" customWidth="1"/>
    <col min="2562" max="2562" width="3.375" style="2" customWidth="1"/>
    <col min="2563" max="2563" width="34.625" style="2" customWidth="1"/>
    <col min="2564" max="2565" width="10.875" style="2" customWidth="1"/>
    <col min="2566" max="2566" width="9.625" style="2" customWidth="1"/>
    <col min="2567" max="2569" width="8.375" style="2"/>
    <col min="2570" max="2571" width="10.875" style="2" customWidth="1"/>
    <col min="2572" max="2572" width="9.625" style="2" customWidth="1"/>
    <col min="2573" max="2816" width="8.375" style="2"/>
    <col min="2817" max="2817" width="13.375" style="2" customWidth="1"/>
    <col min="2818" max="2818" width="3.375" style="2" customWidth="1"/>
    <col min="2819" max="2819" width="34.625" style="2" customWidth="1"/>
    <col min="2820" max="2821" width="10.875" style="2" customWidth="1"/>
    <col min="2822" max="2822" width="9.625" style="2" customWidth="1"/>
    <col min="2823" max="2825" width="8.375" style="2"/>
    <col min="2826" max="2827" width="10.875" style="2" customWidth="1"/>
    <col min="2828" max="2828" width="9.625" style="2" customWidth="1"/>
    <col min="2829" max="3072" width="8.375" style="2"/>
    <col min="3073" max="3073" width="13.375" style="2" customWidth="1"/>
    <col min="3074" max="3074" width="3.375" style="2" customWidth="1"/>
    <col min="3075" max="3075" width="34.625" style="2" customWidth="1"/>
    <col min="3076" max="3077" width="10.875" style="2" customWidth="1"/>
    <col min="3078" max="3078" width="9.625" style="2" customWidth="1"/>
    <col min="3079" max="3081" width="8.375" style="2"/>
    <col min="3082" max="3083" width="10.875" style="2" customWidth="1"/>
    <col min="3084" max="3084" width="9.625" style="2" customWidth="1"/>
    <col min="3085" max="3328" width="8.375" style="2"/>
    <col min="3329" max="3329" width="13.375" style="2" customWidth="1"/>
    <col min="3330" max="3330" width="3.375" style="2" customWidth="1"/>
    <col min="3331" max="3331" width="34.625" style="2" customWidth="1"/>
    <col min="3332" max="3333" width="10.875" style="2" customWidth="1"/>
    <col min="3334" max="3334" width="9.625" style="2" customWidth="1"/>
    <col min="3335" max="3337" width="8.375" style="2"/>
    <col min="3338" max="3339" width="10.875" style="2" customWidth="1"/>
    <col min="3340" max="3340" width="9.625" style="2" customWidth="1"/>
    <col min="3341" max="3584" width="8.375" style="2"/>
    <col min="3585" max="3585" width="13.375" style="2" customWidth="1"/>
    <col min="3586" max="3586" width="3.375" style="2" customWidth="1"/>
    <col min="3587" max="3587" width="34.625" style="2" customWidth="1"/>
    <col min="3588" max="3589" width="10.875" style="2" customWidth="1"/>
    <col min="3590" max="3590" width="9.625" style="2" customWidth="1"/>
    <col min="3591" max="3593" width="8.375" style="2"/>
    <col min="3594" max="3595" width="10.875" style="2" customWidth="1"/>
    <col min="3596" max="3596" width="9.625" style="2" customWidth="1"/>
    <col min="3597" max="3840" width="8.375" style="2"/>
    <col min="3841" max="3841" width="13.375" style="2" customWidth="1"/>
    <col min="3842" max="3842" width="3.375" style="2" customWidth="1"/>
    <col min="3843" max="3843" width="34.625" style="2" customWidth="1"/>
    <col min="3844" max="3845" width="10.875" style="2" customWidth="1"/>
    <col min="3846" max="3846" width="9.625" style="2" customWidth="1"/>
    <col min="3847" max="3849" width="8.375" style="2"/>
    <col min="3850" max="3851" width="10.875" style="2" customWidth="1"/>
    <col min="3852" max="3852" width="9.625" style="2" customWidth="1"/>
    <col min="3853" max="4096" width="8.375" style="2"/>
    <col min="4097" max="4097" width="13.375" style="2" customWidth="1"/>
    <col min="4098" max="4098" width="3.375" style="2" customWidth="1"/>
    <col min="4099" max="4099" width="34.625" style="2" customWidth="1"/>
    <col min="4100" max="4101" width="10.875" style="2" customWidth="1"/>
    <col min="4102" max="4102" width="9.625" style="2" customWidth="1"/>
    <col min="4103" max="4105" width="8.375" style="2"/>
    <col min="4106" max="4107" width="10.875" style="2" customWidth="1"/>
    <col min="4108" max="4108" width="9.625" style="2" customWidth="1"/>
    <col min="4109" max="4352" width="8.375" style="2"/>
    <col min="4353" max="4353" width="13.375" style="2" customWidth="1"/>
    <col min="4354" max="4354" width="3.375" style="2" customWidth="1"/>
    <col min="4355" max="4355" width="34.625" style="2" customWidth="1"/>
    <col min="4356" max="4357" width="10.875" style="2" customWidth="1"/>
    <col min="4358" max="4358" width="9.625" style="2" customWidth="1"/>
    <col min="4359" max="4361" width="8.375" style="2"/>
    <col min="4362" max="4363" width="10.875" style="2" customWidth="1"/>
    <col min="4364" max="4364" width="9.625" style="2" customWidth="1"/>
    <col min="4365" max="4608" width="8.375" style="2"/>
    <col min="4609" max="4609" width="13.375" style="2" customWidth="1"/>
    <col min="4610" max="4610" width="3.375" style="2" customWidth="1"/>
    <col min="4611" max="4611" width="34.625" style="2" customWidth="1"/>
    <col min="4612" max="4613" width="10.875" style="2" customWidth="1"/>
    <col min="4614" max="4614" width="9.625" style="2" customWidth="1"/>
    <col min="4615" max="4617" width="8.375" style="2"/>
    <col min="4618" max="4619" width="10.875" style="2" customWidth="1"/>
    <col min="4620" max="4620" width="9.625" style="2" customWidth="1"/>
    <col min="4621" max="4864" width="8.375" style="2"/>
    <col min="4865" max="4865" width="13.375" style="2" customWidth="1"/>
    <col min="4866" max="4866" width="3.375" style="2" customWidth="1"/>
    <col min="4867" max="4867" width="34.625" style="2" customWidth="1"/>
    <col min="4868" max="4869" width="10.875" style="2" customWidth="1"/>
    <col min="4870" max="4870" width="9.625" style="2" customWidth="1"/>
    <col min="4871" max="4873" width="8.375" style="2"/>
    <col min="4874" max="4875" width="10.875" style="2" customWidth="1"/>
    <col min="4876" max="4876" width="9.625" style="2" customWidth="1"/>
    <col min="4877" max="5120" width="8.375" style="2"/>
    <col min="5121" max="5121" width="13.375" style="2" customWidth="1"/>
    <col min="5122" max="5122" width="3.375" style="2" customWidth="1"/>
    <col min="5123" max="5123" width="34.625" style="2" customWidth="1"/>
    <col min="5124" max="5125" width="10.875" style="2" customWidth="1"/>
    <col min="5126" max="5126" width="9.625" style="2" customWidth="1"/>
    <col min="5127" max="5129" width="8.375" style="2"/>
    <col min="5130" max="5131" width="10.875" style="2" customWidth="1"/>
    <col min="5132" max="5132" width="9.625" style="2" customWidth="1"/>
    <col min="5133" max="5376" width="8.375" style="2"/>
    <col min="5377" max="5377" width="13.375" style="2" customWidth="1"/>
    <col min="5378" max="5378" width="3.375" style="2" customWidth="1"/>
    <col min="5379" max="5379" width="34.625" style="2" customWidth="1"/>
    <col min="5380" max="5381" width="10.875" style="2" customWidth="1"/>
    <col min="5382" max="5382" width="9.625" style="2" customWidth="1"/>
    <col min="5383" max="5385" width="8.375" style="2"/>
    <col min="5386" max="5387" width="10.875" style="2" customWidth="1"/>
    <col min="5388" max="5388" width="9.625" style="2" customWidth="1"/>
    <col min="5389" max="5632" width="8.375" style="2"/>
    <col min="5633" max="5633" width="13.375" style="2" customWidth="1"/>
    <col min="5634" max="5634" width="3.375" style="2" customWidth="1"/>
    <col min="5635" max="5635" width="34.625" style="2" customWidth="1"/>
    <col min="5636" max="5637" width="10.875" style="2" customWidth="1"/>
    <col min="5638" max="5638" width="9.625" style="2" customWidth="1"/>
    <col min="5639" max="5641" width="8.375" style="2"/>
    <col min="5642" max="5643" width="10.875" style="2" customWidth="1"/>
    <col min="5644" max="5644" width="9.625" style="2" customWidth="1"/>
    <col min="5645" max="5888" width="8.375" style="2"/>
    <col min="5889" max="5889" width="13.375" style="2" customWidth="1"/>
    <col min="5890" max="5890" width="3.375" style="2" customWidth="1"/>
    <col min="5891" max="5891" width="34.625" style="2" customWidth="1"/>
    <col min="5892" max="5893" width="10.875" style="2" customWidth="1"/>
    <col min="5894" max="5894" width="9.625" style="2" customWidth="1"/>
    <col min="5895" max="5897" width="8.375" style="2"/>
    <col min="5898" max="5899" width="10.875" style="2" customWidth="1"/>
    <col min="5900" max="5900" width="9.625" style="2" customWidth="1"/>
    <col min="5901" max="6144" width="8.375" style="2"/>
    <col min="6145" max="6145" width="13.375" style="2" customWidth="1"/>
    <col min="6146" max="6146" width="3.375" style="2" customWidth="1"/>
    <col min="6147" max="6147" width="34.625" style="2" customWidth="1"/>
    <col min="6148" max="6149" width="10.875" style="2" customWidth="1"/>
    <col min="6150" max="6150" width="9.625" style="2" customWidth="1"/>
    <col min="6151" max="6153" width="8.375" style="2"/>
    <col min="6154" max="6155" width="10.875" style="2" customWidth="1"/>
    <col min="6156" max="6156" width="9.625" style="2" customWidth="1"/>
    <col min="6157" max="6400" width="8.375" style="2"/>
    <col min="6401" max="6401" width="13.375" style="2" customWidth="1"/>
    <col min="6402" max="6402" width="3.375" style="2" customWidth="1"/>
    <col min="6403" max="6403" width="34.625" style="2" customWidth="1"/>
    <col min="6404" max="6405" width="10.875" style="2" customWidth="1"/>
    <col min="6406" max="6406" width="9.625" style="2" customWidth="1"/>
    <col min="6407" max="6409" width="8.375" style="2"/>
    <col min="6410" max="6411" width="10.875" style="2" customWidth="1"/>
    <col min="6412" max="6412" width="9.625" style="2" customWidth="1"/>
    <col min="6413" max="6656" width="8.375" style="2"/>
    <col min="6657" max="6657" width="13.375" style="2" customWidth="1"/>
    <col min="6658" max="6658" width="3.375" style="2" customWidth="1"/>
    <col min="6659" max="6659" width="34.625" style="2" customWidth="1"/>
    <col min="6660" max="6661" width="10.875" style="2" customWidth="1"/>
    <col min="6662" max="6662" width="9.625" style="2" customWidth="1"/>
    <col min="6663" max="6665" width="8.375" style="2"/>
    <col min="6666" max="6667" width="10.875" style="2" customWidth="1"/>
    <col min="6668" max="6668" width="9.625" style="2" customWidth="1"/>
    <col min="6669" max="6912" width="8.375" style="2"/>
    <col min="6913" max="6913" width="13.375" style="2" customWidth="1"/>
    <col min="6914" max="6914" width="3.375" style="2" customWidth="1"/>
    <col min="6915" max="6915" width="34.625" style="2" customWidth="1"/>
    <col min="6916" max="6917" width="10.875" style="2" customWidth="1"/>
    <col min="6918" max="6918" width="9.625" style="2" customWidth="1"/>
    <col min="6919" max="6921" width="8.375" style="2"/>
    <col min="6922" max="6923" width="10.875" style="2" customWidth="1"/>
    <col min="6924" max="6924" width="9.625" style="2" customWidth="1"/>
    <col min="6925" max="7168" width="8.375" style="2"/>
    <col min="7169" max="7169" width="13.375" style="2" customWidth="1"/>
    <col min="7170" max="7170" width="3.375" style="2" customWidth="1"/>
    <col min="7171" max="7171" width="34.625" style="2" customWidth="1"/>
    <col min="7172" max="7173" width="10.875" style="2" customWidth="1"/>
    <col min="7174" max="7174" width="9.625" style="2" customWidth="1"/>
    <col min="7175" max="7177" width="8.375" style="2"/>
    <col min="7178" max="7179" width="10.875" style="2" customWidth="1"/>
    <col min="7180" max="7180" width="9.625" style="2" customWidth="1"/>
    <col min="7181" max="7424" width="8.375" style="2"/>
    <col min="7425" max="7425" width="13.375" style="2" customWidth="1"/>
    <col min="7426" max="7426" width="3.375" style="2" customWidth="1"/>
    <col min="7427" max="7427" width="34.625" style="2" customWidth="1"/>
    <col min="7428" max="7429" width="10.875" style="2" customWidth="1"/>
    <col min="7430" max="7430" width="9.625" style="2" customWidth="1"/>
    <col min="7431" max="7433" width="8.375" style="2"/>
    <col min="7434" max="7435" width="10.875" style="2" customWidth="1"/>
    <col min="7436" max="7436" width="9.625" style="2" customWidth="1"/>
    <col min="7437" max="7680" width="8.375" style="2"/>
    <col min="7681" max="7681" width="13.375" style="2" customWidth="1"/>
    <col min="7682" max="7682" width="3.375" style="2" customWidth="1"/>
    <col min="7683" max="7683" width="34.625" style="2" customWidth="1"/>
    <col min="7684" max="7685" width="10.875" style="2" customWidth="1"/>
    <col min="7686" max="7686" width="9.625" style="2" customWidth="1"/>
    <col min="7687" max="7689" width="8.375" style="2"/>
    <col min="7690" max="7691" width="10.875" style="2" customWidth="1"/>
    <col min="7692" max="7692" width="9.625" style="2" customWidth="1"/>
    <col min="7693" max="7936" width="8.375" style="2"/>
    <col min="7937" max="7937" width="13.375" style="2" customWidth="1"/>
    <col min="7938" max="7938" width="3.375" style="2" customWidth="1"/>
    <col min="7939" max="7939" width="34.625" style="2" customWidth="1"/>
    <col min="7940" max="7941" width="10.875" style="2" customWidth="1"/>
    <col min="7942" max="7942" width="9.625" style="2" customWidth="1"/>
    <col min="7943" max="7945" width="8.375" style="2"/>
    <col min="7946" max="7947" width="10.875" style="2" customWidth="1"/>
    <col min="7948" max="7948" width="9.625" style="2" customWidth="1"/>
    <col min="7949" max="8192" width="8.375" style="2"/>
    <col min="8193" max="8193" width="13.375" style="2" customWidth="1"/>
    <col min="8194" max="8194" width="3.375" style="2" customWidth="1"/>
    <col min="8195" max="8195" width="34.625" style="2" customWidth="1"/>
    <col min="8196" max="8197" width="10.875" style="2" customWidth="1"/>
    <col min="8198" max="8198" width="9.625" style="2" customWidth="1"/>
    <col min="8199" max="8201" width="8.375" style="2"/>
    <col min="8202" max="8203" width="10.875" style="2" customWidth="1"/>
    <col min="8204" max="8204" width="9.625" style="2" customWidth="1"/>
    <col min="8205" max="8448" width="8.375" style="2"/>
    <col min="8449" max="8449" width="13.375" style="2" customWidth="1"/>
    <col min="8450" max="8450" width="3.375" style="2" customWidth="1"/>
    <col min="8451" max="8451" width="34.625" style="2" customWidth="1"/>
    <col min="8452" max="8453" width="10.875" style="2" customWidth="1"/>
    <col min="8454" max="8454" width="9.625" style="2" customWidth="1"/>
    <col min="8455" max="8457" width="8.375" style="2"/>
    <col min="8458" max="8459" width="10.875" style="2" customWidth="1"/>
    <col min="8460" max="8460" width="9.625" style="2" customWidth="1"/>
    <col min="8461" max="8704" width="8.375" style="2"/>
    <col min="8705" max="8705" width="13.375" style="2" customWidth="1"/>
    <col min="8706" max="8706" width="3.375" style="2" customWidth="1"/>
    <col min="8707" max="8707" width="34.625" style="2" customWidth="1"/>
    <col min="8708" max="8709" width="10.875" style="2" customWidth="1"/>
    <col min="8710" max="8710" width="9.625" style="2" customWidth="1"/>
    <col min="8711" max="8713" width="8.375" style="2"/>
    <col min="8714" max="8715" width="10.875" style="2" customWidth="1"/>
    <col min="8716" max="8716" width="9.625" style="2" customWidth="1"/>
    <col min="8717" max="8960" width="8.375" style="2"/>
    <col min="8961" max="8961" width="13.375" style="2" customWidth="1"/>
    <col min="8962" max="8962" width="3.375" style="2" customWidth="1"/>
    <col min="8963" max="8963" width="34.625" style="2" customWidth="1"/>
    <col min="8964" max="8965" width="10.875" style="2" customWidth="1"/>
    <col min="8966" max="8966" width="9.625" style="2" customWidth="1"/>
    <col min="8967" max="8969" width="8.375" style="2"/>
    <col min="8970" max="8971" width="10.875" style="2" customWidth="1"/>
    <col min="8972" max="8972" width="9.625" style="2" customWidth="1"/>
    <col min="8973" max="9216" width="8.375" style="2"/>
    <col min="9217" max="9217" width="13.375" style="2" customWidth="1"/>
    <col min="9218" max="9218" width="3.375" style="2" customWidth="1"/>
    <col min="9219" max="9219" width="34.625" style="2" customWidth="1"/>
    <col min="9220" max="9221" width="10.875" style="2" customWidth="1"/>
    <col min="9222" max="9222" width="9.625" style="2" customWidth="1"/>
    <col min="9223" max="9225" width="8.375" style="2"/>
    <col min="9226" max="9227" width="10.875" style="2" customWidth="1"/>
    <col min="9228" max="9228" width="9.625" style="2" customWidth="1"/>
    <col min="9229" max="9472" width="8.375" style="2"/>
    <col min="9473" max="9473" width="13.375" style="2" customWidth="1"/>
    <col min="9474" max="9474" width="3.375" style="2" customWidth="1"/>
    <col min="9475" max="9475" width="34.625" style="2" customWidth="1"/>
    <col min="9476" max="9477" width="10.875" style="2" customWidth="1"/>
    <col min="9478" max="9478" width="9.625" style="2" customWidth="1"/>
    <col min="9479" max="9481" width="8.375" style="2"/>
    <col min="9482" max="9483" width="10.875" style="2" customWidth="1"/>
    <col min="9484" max="9484" width="9.625" style="2" customWidth="1"/>
    <col min="9485" max="9728" width="8.375" style="2"/>
    <col min="9729" max="9729" width="13.375" style="2" customWidth="1"/>
    <col min="9730" max="9730" width="3.375" style="2" customWidth="1"/>
    <col min="9731" max="9731" width="34.625" style="2" customWidth="1"/>
    <col min="9732" max="9733" width="10.875" style="2" customWidth="1"/>
    <col min="9734" max="9734" width="9.625" style="2" customWidth="1"/>
    <col min="9735" max="9737" width="8.375" style="2"/>
    <col min="9738" max="9739" width="10.875" style="2" customWidth="1"/>
    <col min="9740" max="9740" width="9.625" style="2" customWidth="1"/>
    <col min="9741" max="9984" width="8.375" style="2"/>
    <col min="9985" max="9985" width="13.375" style="2" customWidth="1"/>
    <col min="9986" max="9986" width="3.375" style="2" customWidth="1"/>
    <col min="9987" max="9987" width="34.625" style="2" customWidth="1"/>
    <col min="9988" max="9989" width="10.875" style="2" customWidth="1"/>
    <col min="9990" max="9990" width="9.625" style="2" customWidth="1"/>
    <col min="9991" max="9993" width="8.375" style="2"/>
    <col min="9994" max="9995" width="10.875" style="2" customWidth="1"/>
    <col min="9996" max="9996" width="9.625" style="2" customWidth="1"/>
    <col min="9997" max="10240" width="8.375" style="2"/>
    <col min="10241" max="10241" width="13.375" style="2" customWidth="1"/>
    <col min="10242" max="10242" width="3.375" style="2" customWidth="1"/>
    <col min="10243" max="10243" width="34.625" style="2" customWidth="1"/>
    <col min="10244" max="10245" width="10.875" style="2" customWidth="1"/>
    <col min="10246" max="10246" width="9.625" style="2" customWidth="1"/>
    <col min="10247" max="10249" width="8.375" style="2"/>
    <col min="10250" max="10251" width="10.875" style="2" customWidth="1"/>
    <col min="10252" max="10252" width="9.625" style="2" customWidth="1"/>
    <col min="10253" max="10496" width="8.375" style="2"/>
    <col min="10497" max="10497" width="13.375" style="2" customWidth="1"/>
    <col min="10498" max="10498" width="3.375" style="2" customWidth="1"/>
    <col min="10499" max="10499" width="34.625" style="2" customWidth="1"/>
    <col min="10500" max="10501" width="10.875" style="2" customWidth="1"/>
    <col min="10502" max="10502" width="9.625" style="2" customWidth="1"/>
    <col min="10503" max="10505" width="8.375" style="2"/>
    <col min="10506" max="10507" width="10.875" style="2" customWidth="1"/>
    <col min="10508" max="10508" width="9.625" style="2" customWidth="1"/>
    <col min="10509" max="10752" width="8.375" style="2"/>
    <col min="10753" max="10753" width="13.375" style="2" customWidth="1"/>
    <col min="10754" max="10754" width="3.375" style="2" customWidth="1"/>
    <col min="10755" max="10755" width="34.625" style="2" customWidth="1"/>
    <col min="10756" max="10757" width="10.875" style="2" customWidth="1"/>
    <col min="10758" max="10758" width="9.625" style="2" customWidth="1"/>
    <col min="10759" max="10761" width="8.375" style="2"/>
    <col min="10762" max="10763" width="10.875" style="2" customWidth="1"/>
    <col min="10764" max="10764" width="9.625" style="2" customWidth="1"/>
    <col min="10765" max="11008" width="8.375" style="2"/>
    <col min="11009" max="11009" width="13.375" style="2" customWidth="1"/>
    <col min="11010" max="11010" width="3.375" style="2" customWidth="1"/>
    <col min="11011" max="11011" width="34.625" style="2" customWidth="1"/>
    <col min="11012" max="11013" width="10.875" style="2" customWidth="1"/>
    <col min="11014" max="11014" width="9.625" style="2" customWidth="1"/>
    <col min="11015" max="11017" width="8.375" style="2"/>
    <col min="11018" max="11019" width="10.875" style="2" customWidth="1"/>
    <col min="11020" max="11020" width="9.625" style="2" customWidth="1"/>
    <col min="11021" max="11264" width="8.375" style="2"/>
    <col min="11265" max="11265" width="13.375" style="2" customWidth="1"/>
    <col min="11266" max="11266" width="3.375" style="2" customWidth="1"/>
    <col min="11267" max="11267" width="34.625" style="2" customWidth="1"/>
    <col min="11268" max="11269" width="10.875" style="2" customWidth="1"/>
    <col min="11270" max="11270" width="9.625" style="2" customWidth="1"/>
    <col min="11271" max="11273" width="8.375" style="2"/>
    <col min="11274" max="11275" width="10.875" style="2" customWidth="1"/>
    <col min="11276" max="11276" width="9.625" style="2" customWidth="1"/>
    <col min="11277" max="11520" width="8.375" style="2"/>
    <col min="11521" max="11521" width="13.375" style="2" customWidth="1"/>
    <col min="11522" max="11522" width="3.375" style="2" customWidth="1"/>
    <col min="11523" max="11523" width="34.625" style="2" customWidth="1"/>
    <col min="11524" max="11525" width="10.875" style="2" customWidth="1"/>
    <col min="11526" max="11526" width="9.625" style="2" customWidth="1"/>
    <col min="11527" max="11529" width="8.375" style="2"/>
    <col min="11530" max="11531" width="10.875" style="2" customWidth="1"/>
    <col min="11532" max="11532" width="9.625" style="2" customWidth="1"/>
    <col min="11533" max="11776" width="8.375" style="2"/>
    <col min="11777" max="11777" width="13.375" style="2" customWidth="1"/>
    <col min="11778" max="11778" width="3.375" style="2" customWidth="1"/>
    <col min="11779" max="11779" width="34.625" style="2" customWidth="1"/>
    <col min="11780" max="11781" width="10.875" style="2" customWidth="1"/>
    <col min="11782" max="11782" width="9.625" style="2" customWidth="1"/>
    <col min="11783" max="11785" width="8.375" style="2"/>
    <col min="11786" max="11787" width="10.875" style="2" customWidth="1"/>
    <col min="11788" max="11788" width="9.625" style="2" customWidth="1"/>
    <col min="11789" max="12032" width="8.375" style="2"/>
    <col min="12033" max="12033" width="13.375" style="2" customWidth="1"/>
    <col min="12034" max="12034" width="3.375" style="2" customWidth="1"/>
    <col min="12035" max="12035" width="34.625" style="2" customWidth="1"/>
    <col min="12036" max="12037" width="10.875" style="2" customWidth="1"/>
    <col min="12038" max="12038" width="9.625" style="2" customWidth="1"/>
    <col min="12039" max="12041" width="8.375" style="2"/>
    <col min="12042" max="12043" width="10.875" style="2" customWidth="1"/>
    <col min="12044" max="12044" width="9.625" style="2" customWidth="1"/>
    <col min="12045" max="12288" width="8.375" style="2"/>
    <col min="12289" max="12289" width="13.375" style="2" customWidth="1"/>
    <col min="12290" max="12290" width="3.375" style="2" customWidth="1"/>
    <col min="12291" max="12291" width="34.625" style="2" customWidth="1"/>
    <col min="12292" max="12293" width="10.875" style="2" customWidth="1"/>
    <col min="12294" max="12294" width="9.625" style="2" customWidth="1"/>
    <col min="12295" max="12297" width="8.375" style="2"/>
    <col min="12298" max="12299" width="10.875" style="2" customWidth="1"/>
    <col min="12300" max="12300" width="9.625" style="2" customWidth="1"/>
    <col min="12301" max="12544" width="8.375" style="2"/>
    <col min="12545" max="12545" width="13.375" style="2" customWidth="1"/>
    <col min="12546" max="12546" width="3.375" style="2" customWidth="1"/>
    <col min="12547" max="12547" width="34.625" style="2" customWidth="1"/>
    <col min="12548" max="12549" width="10.875" style="2" customWidth="1"/>
    <col min="12550" max="12550" width="9.625" style="2" customWidth="1"/>
    <col min="12551" max="12553" width="8.375" style="2"/>
    <col min="12554" max="12555" width="10.875" style="2" customWidth="1"/>
    <col min="12556" max="12556" width="9.625" style="2" customWidth="1"/>
    <col min="12557" max="12800" width="8.375" style="2"/>
    <col min="12801" max="12801" width="13.375" style="2" customWidth="1"/>
    <col min="12802" max="12802" width="3.375" style="2" customWidth="1"/>
    <col min="12803" max="12803" width="34.625" style="2" customWidth="1"/>
    <col min="12804" max="12805" width="10.875" style="2" customWidth="1"/>
    <col min="12806" max="12806" width="9.625" style="2" customWidth="1"/>
    <col min="12807" max="12809" width="8.375" style="2"/>
    <col min="12810" max="12811" width="10.875" style="2" customWidth="1"/>
    <col min="12812" max="12812" width="9.625" style="2" customWidth="1"/>
    <col min="12813" max="13056" width="8.375" style="2"/>
    <col min="13057" max="13057" width="13.375" style="2" customWidth="1"/>
    <col min="13058" max="13058" width="3.375" style="2" customWidth="1"/>
    <col min="13059" max="13059" width="34.625" style="2" customWidth="1"/>
    <col min="13060" max="13061" width="10.875" style="2" customWidth="1"/>
    <col min="13062" max="13062" width="9.625" style="2" customWidth="1"/>
    <col min="13063" max="13065" width="8.375" style="2"/>
    <col min="13066" max="13067" width="10.875" style="2" customWidth="1"/>
    <col min="13068" max="13068" width="9.625" style="2" customWidth="1"/>
    <col min="13069" max="13312" width="8.375" style="2"/>
    <col min="13313" max="13313" width="13.375" style="2" customWidth="1"/>
    <col min="13314" max="13314" width="3.375" style="2" customWidth="1"/>
    <col min="13315" max="13315" width="34.625" style="2" customWidth="1"/>
    <col min="13316" max="13317" width="10.875" style="2" customWidth="1"/>
    <col min="13318" max="13318" width="9.625" style="2" customWidth="1"/>
    <col min="13319" max="13321" width="8.375" style="2"/>
    <col min="13322" max="13323" width="10.875" style="2" customWidth="1"/>
    <col min="13324" max="13324" width="9.625" style="2" customWidth="1"/>
    <col min="13325" max="13568" width="8.375" style="2"/>
    <col min="13569" max="13569" width="13.375" style="2" customWidth="1"/>
    <col min="13570" max="13570" width="3.375" style="2" customWidth="1"/>
    <col min="13571" max="13571" width="34.625" style="2" customWidth="1"/>
    <col min="13572" max="13573" width="10.875" style="2" customWidth="1"/>
    <col min="13574" max="13574" width="9.625" style="2" customWidth="1"/>
    <col min="13575" max="13577" width="8.375" style="2"/>
    <col min="13578" max="13579" width="10.875" style="2" customWidth="1"/>
    <col min="13580" max="13580" width="9.625" style="2" customWidth="1"/>
    <col min="13581" max="13824" width="8.375" style="2"/>
    <col min="13825" max="13825" width="13.375" style="2" customWidth="1"/>
    <col min="13826" max="13826" width="3.375" style="2" customWidth="1"/>
    <col min="13827" max="13827" width="34.625" style="2" customWidth="1"/>
    <col min="13828" max="13829" width="10.875" style="2" customWidth="1"/>
    <col min="13830" max="13830" width="9.625" style="2" customWidth="1"/>
    <col min="13831" max="13833" width="8.375" style="2"/>
    <col min="13834" max="13835" width="10.875" style="2" customWidth="1"/>
    <col min="13836" max="13836" width="9.625" style="2" customWidth="1"/>
    <col min="13837" max="14080" width="8.375" style="2"/>
    <col min="14081" max="14081" width="13.375" style="2" customWidth="1"/>
    <col min="14082" max="14082" width="3.375" style="2" customWidth="1"/>
    <col min="14083" max="14083" width="34.625" style="2" customWidth="1"/>
    <col min="14084" max="14085" width="10.875" style="2" customWidth="1"/>
    <col min="14086" max="14086" width="9.625" style="2" customWidth="1"/>
    <col min="14087" max="14089" width="8.375" style="2"/>
    <col min="14090" max="14091" width="10.875" style="2" customWidth="1"/>
    <col min="14092" max="14092" width="9.625" style="2" customWidth="1"/>
    <col min="14093" max="14336" width="8.375" style="2"/>
    <col min="14337" max="14337" width="13.375" style="2" customWidth="1"/>
    <col min="14338" max="14338" width="3.375" style="2" customWidth="1"/>
    <col min="14339" max="14339" width="34.625" style="2" customWidth="1"/>
    <col min="14340" max="14341" width="10.875" style="2" customWidth="1"/>
    <col min="14342" max="14342" width="9.625" style="2" customWidth="1"/>
    <col min="14343" max="14345" width="8.375" style="2"/>
    <col min="14346" max="14347" width="10.875" style="2" customWidth="1"/>
    <col min="14348" max="14348" width="9.625" style="2" customWidth="1"/>
    <col min="14349" max="14592" width="8.375" style="2"/>
    <col min="14593" max="14593" width="13.375" style="2" customWidth="1"/>
    <col min="14594" max="14594" width="3.375" style="2" customWidth="1"/>
    <col min="14595" max="14595" width="34.625" style="2" customWidth="1"/>
    <col min="14596" max="14597" width="10.875" style="2" customWidth="1"/>
    <col min="14598" max="14598" width="9.625" style="2" customWidth="1"/>
    <col min="14599" max="14601" width="8.375" style="2"/>
    <col min="14602" max="14603" width="10.875" style="2" customWidth="1"/>
    <col min="14604" max="14604" width="9.625" style="2" customWidth="1"/>
    <col min="14605" max="14848" width="8.375" style="2"/>
    <col min="14849" max="14849" width="13.375" style="2" customWidth="1"/>
    <col min="14850" max="14850" width="3.375" style="2" customWidth="1"/>
    <col min="14851" max="14851" width="34.625" style="2" customWidth="1"/>
    <col min="14852" max="14853" width="10.875" style="2" customWidth="1"/>
    <col min="14854" max="14854" width="9.625" style="2" customWidth="1"/>
    <col min="14855" max="14857" width="8.375" style="2"/>
    <col min="14858" max="14859" width="10.875" style="2" customWidth="1"/>
    <col min="14860" max="14860" width="9.625" style="2" customWidth="1"/>
    <col min="14861" max="15104" width="8.375" style="2"/>
    <col min="15105" max="15105" width="13.375" style="2" customWidth="1"/>
    <col min="15106" max="15106" width="3.375" style="2" customWidth="1"/>
    <col min="15107" max="15107" width="34.625" style="2" customWidth="1"/>
    <col min="15108" max="15109" width="10.875" style="2" customWidth="1"/>
    <col min="15110" max="15110" width="9.625" style="2" customWidth="1"/>
    <col min="15111" max="15113" width="8.375" style="2"/>
    <col min="15114" max="15115" width="10.875" style="2" customWidth="1"/>
    <col min="15116" max="15116" width="9.625" style="2" customWidth="1"/>
    <col min="15117" max="15360" width="8.375" style="2"/>
    <col min="15361" max="15361" width="13.375" style="2" customWidth="1"/>
    <col min="15362" max="15362" width="3.375" style="2" customWidth="1"/>
    <col min="15363" max="15363" width="34.625" style="2" customWidth="1"/>
    <col min="15364" max="15365" width="10.875" style="2" customWidth="1"/>
    <col min="15366" max="15366" width="9.625" style="2" customWidth="1"/>
    <col min="15367" max="15369" width="8.375" style="2"/>
    <col min="15370" max="15371" width="10.875" style="2" customWidth="1"/>
    <col min="15372" max="15372" width="9.625" style="2" customWidth="1"/>
    <col min="15373" max="15616" width="8.375" style="2"/>
    <col min="15617" max="15617" width="13.375" style="2" customWidth="1"/>
    <col min="15618" max="15618" width="3.375" style="2" customWidth="1"/>
    <col min="15619" max="15619" width="34.625" style="2" customWidth="1"/>
    <col min="15620" max="15621" width="10.875" style="2" customWidth="1"/>
    <col min="15622" max="15622" width="9.625" style="2" customWidth="1"/>
    <col min="15623" max="15625" width="8.375" style="2"/>
    <col min="15626" max="15627" width="10.875" style="2" customWidth="1"/>
    <col min="15628" max="15628" width="9.625" style="2" customWidth="1"/>
    <col min="15629" max="15872" width="8.375" style="2"/>
    <col min="15873" max="15873" width="13.375" style="2" customWidth="1"/>
    <col min="15874" max="15874" width="3.375" style="2" customWidth="1"/>
    <col min="15875" max="15875" width="34.625" style="2" customWidth="1"/>
    <col min="15876" max="15877" width="10.875" style="2" customWidth="1"/>
    <col min="15878" max="15878" width="9.625" style="2" customWidth="1"/>
    <col min="15879" max="15881" width="8.375" style="2"/>
    <col min="15882" max="15883" width="10.875" style="2" customWidth="1"/>
    <col min="15884" max="15884" width="9.625" style="2" customWidth="1"/>
    <col min="15885" max="16128" width="8.375" style="2"/>
    <col min="16129" max="16129" width="13.375" style="2" customWidth="1"/>
    <col min="16130" max="16130" width="3.375" style="2" customWidth="1"/>
    <col min="16131" max="16131" width="34.625" style="2" customWidth="1"/>
    <col min="16132" max="16133" width="10.875" style="2" customWidth="1"/>
    <col min="16134" max="16134" width="9.625" style="2" customWidth="1"/>
    <col min="16135" max="16137" width="8.375" style="2"/>
    <col min="16138" max="16139" width="10.875" style="2" customWidth="1"/>
    <col min="16140" max="16140" width="9.625" style="2" customWidth="1"/>
    <col min="16141" max="16384" width="8.375" style="2"/>
  </cols>
  <sheetData>
    <row r="1" spans="1:13" x14ac:dyDescent="0.2">
      <c r="A1" s="1"/>
    </row>
    <row r="6" spans="1:13" x14ac:dyDescent="0.2">
      <c r="D6" s="3" t="s">
        <v>0</v>
      </c>
    </row>
    <row r="7" spans="1:13" x14ac:dyDescent="0.2">
      <c r="C7" s="3" t="s">
        <v>1</v>
      </c>
      <c r="G7" s="1" t="s">
        <v>2</v>
      </c>
    </row>
    <row r="8" spans="1:13" ht="18" thickBot="1" x14ac:dyDescent="0.25">
      <c r="B8" s="4" t="s">
        <v>3</v>
      </c>
      <c r="C8" s="5"/>
      <c r="D8" s="4" t="s">
        <v>3</v>
      </c>
      <c r="E8" s="5"/>
      <c r="F8" s="5"/>
      <c r="G8" s="4" t="s">
        <v>4</v>
      </c>
      <c r="H8" s="5"/>
      <c r="I8" s="5"/>
      <c r="J8" s="5"/>
      <c r="K8" s="5"/>
      <c r="L8" s="4" t="s">
        <v>5</v>
      </c>
      <c r="M8" s="5"/>
    </row>
    <row r="9" spans="1:13" x14ac:dyDescent="0.2">
      <c r="A9" s="1" t="s">
        <v>3</v>
      </c>
      <c r="D9" s="6"/>
      <c r="E9" s="7"/>
      <c r="F9" s="7"/>
      <c r="G9" s="7"/>
      <c r="H9" s="7"/>
      <c r="I9" s="7"/>
      <c r="J9" s="7"/>
      <c r="K9" s="7"/>
      <c r="L9" s="7"/>
      <c r="M9" s="7"/>
    </row>
    <row r="10" spans="1:13" x14ac:dyDescent="0.2">
      <c r="D10" s="6"/>
      <c r="E10" s="6"/>
      <c r="F10" s="8" t="s">
        <v>6</v>
      </c>
      <c r="G10" s="7"/>
      <c r="H10" s="7"/>
      <c r="I10" s="7"/>
      <c r="J10" s="8" t="s">
        <v>7</v>
      </c>
      <c r="K10" s="6"/>
      <c r="L10" s="6"/>
      <c r="M10" s="6"/>
    </row>
    <row r="11" spans="1:13" x14ac:dyDescent="0.2">
      <c r="D11" s="8" t="s">
        <v>8</v>
      </c>
      <c r="E11" s="8" t="s">
        <v>9</v>
      </c>
      <c r="F11" s="8" t="s">
        <v>10</v>
      </c>
      <c r="G11" s="8" t="s">
        <v>6</v>
      </c>
      <c r="H11" s="8" t="s">
        <v>11</v>
      </c>
      <c r="I11" s="8" t="s">
        <v>12</v>
      </c>
      <c r="J11" s="8" t="s">
        <v>13</v>
      </c>
      <c r="K11" s="8" t="s">
        <v>14</v>
      </c>
      <c r="L11" s="8" t="s">
        <v>15</v>
      </c>
      <c r="M11" s="8" t="s">
        <v>16</v>
      </c>
    </row>
    <row r="12" spans="1:13" x14ac:dyDescent="0.2">
      <c r="B12" s="7"/>
      <c r="C12" s="9" t="s">
        <v>17</v>
      </c>
      <c r="D12" s="10"/>
      <c r="E12" s="11" t="s">
        <v>18</v>
      </c>
      <c r="F12" s="11" t="s">
        <v>19</v>
      </c>
      <c r="G12" s="11" t="s">
        <v>20</v>
      </c>
      <c r="H12" s="11" t="s">
        <v>21</v>
      </c>
      <c r="I12" s="11" t="s">
        <v>22</v>
      </c>
      <c r="J12" s="11" t="s">
        <v>23</v>
      </c>
      <c r="K12" s="10"/>
      <c r="L12" s="11" t="s">
        <v>24</v>
      </c>
      <c r="M12" s="10"/>
    </row>
    <row r="13" spans="1:13" x14ac:dyDescent="0.2">
      <c r="D13" s="6"/>
    </row>
    <row r="14" spans="1:13" x14ac:dyDescent="0.2">
      <c r="C14" s="1" t="s">
        <v>25</v>
      </c>
      <c r="D14" s="12">
        <f t="shared" ref="D14:D21" si="0">E14+F14+J14+K14+L14+M14</f>
        <v>2228</v>
      </c>
      <c r="E14" s="13">
        <v>78</v>
      </c>
      <c r="F14" s="14">
        <f t="shared" ref="F14:F21" si="1">G14+H14+I14</f>
        <v>265</v>
      </c>
      <c r="G14" s="13">
        <v>243</v>
      </c>
      <c r="H14" s="13">
        <v>3</v>
      </c>
      <c r="I14" s="13">
        <v>19</v>
      </c>
      <c r="J14" s="13">
        <v>4</v>
      </c>
      <c r="K14" s="13">
        <v>584</v>
      </c>
      <c r="L14" s="13">
        <v>921</v>
      </c>
      <c r="M14" s="13">
        <v>376</v>
      </c>
    </row>
    <row r="15" spans="1:13" x14ac:dyDescent="0.2">
      <c r="C15" s="1" t="s">
        <v>26</v>
      </c>
      <c r="D15" s="12">
        <f t="shared" si="0"/>
        <v>2047</v>
      </c>
      <c r="E15" s="13">
        <v>48</v>
      </c>
      <c r="F15" s="14">
        <f t="shared" si="1"/>
        <v>323</v>
      </c>
      <c r="G15" s="13">
        <v>289</v>
      </c>
      <c r="H15" s="13">
        <v>3</v>
      </c>
      <c r="I15" s="13">
        <v>31</v>
      </c>
      <c r="J15" s="13">
        <v>4</v>
      </c>
      <c r="K15" s="13">
        <v>462</v>
      </c>
      <c r="L15" s="13">
        <v>909</v>
      </c>
      <c r="M15" s="13">
        <v>301</v>
      </c>
    </row>
    <row r="16" spans="1:13" x14ac:dyDescent="0.2">
      <c r="C16" s="1" t="s">
        <v>27</v>
      </c>
      <c r="D16" s="12">
        <f t="shared" si="0"/>
        <v>1974</v>
      </c>
      <c r="E16" s="13">
        <v>74</v>
      </c>
      <c r="F16" s="14">
        <f t="shared" si="1"/>
        <v>354</v>
      </c>
      <c r="G16" s="13">
        <v>327</v>
      </c>
      <c r="H16" s="13">
        <v>2</v>
      </c>
      <c r="I16" s="13">
        <v>25</v>
      </c>
      <c r="J16" s="13">
        <v>1</v>
      </c>
      <c r="K16" s="13">
        <v>407</v>
      </c>
      <c r="L16" s="13">
        <v>866</v>
      </c>
      <c r="M16" s="13">
        <v>272</v>
      </c>
    </row>
    <row r="17" spans="2:13" x14ac:dyDescent="0.2">
      <c r="B17" s="1" t="s">
        <v>3</v>
      </c>
      <c r="C17" s="1" t="s">
        <v>28</v>
      </c>
      <c r="D17" s="12">
        <f t="shared" si="0"/>
        <v>1925</v>
      </c>
      <c r="E17" s="13">
        <v>76</v>
      </c>
      <c r="F17" s="14">
        <f t="shared" si="1"/>
        <v>351</v>
      </c>
      <c r="G17" s="13">
        <v>322</v>
      </c>
      <c r="H17" s="13">
        <v>1</v>
      </c>
      <c r="I17" s="13">
        <v>28</v>
      </c>
      <c r="J17" s="13">
        <v>8</v>
      </c>
      <c r="K17" s="13">
        <v>403</v>
      </c>
      <c r="L17" s="13">
        <v>810</v>
      </c>
      <c r="M17" s="13">
        <v>277</v>
      </c>
    </row>
    <row r="18" spans="2:13" x14ac:dyDescent="0.2">
      <c r="C18" s="1" t="s">
        <v>29</v>
      </c>
      <c r="D18" s="12">
        <f t="shared" si="0"/>
        <v>1645</v>
      </c>
      <c r="E18" s="13">
        <v>71</v>
      </c>
      <c r="F18" s="14">
        <f t="shared" si="1"/>
        <v>261</v>
      </c>
      <c r="G18" s="13">
        <v>235</v>
      </c>
      <c r="H18" s="13">
        <v>2</v>
      </c>
      <c r="I18" s="13">
        <v>24</v>
      </c>
      <c r="J18" s="13">
        <v>3</v>
      </c>
      <c r="K18" s="13">
        <v>412</v>
      </c>
      <c r="L18" s="13">
        <v>707</v>
      </c>
      <c r="M18" s="13">
        <v>191</v>
      </c>
    </row>
    <row r="19" spans="2:13" x14ac:dyDescent="0.2">
      <c r="C19" s="1" t="s">
        <v>30</v>
      </c>
      <c r="D19" s="12">
        <f t="shared" si="0"/>
        <v>1394</v>
      </c>
      <c r="E19" s="13">
        <v>53</v>
      </c>
      <c r="F19" s="14">
        <f t="shared" si="1"/>
        <v>247</v>
      </c>
      <c r="G19" s="13">
        <v>224</v>
      </c>
      <c r="H19" s="13">
        <v>1</v>
      </c>
      <c r="I19" s="13">
        <v>22</v>
      </c>
      <c r="J19" s="13">
        <v>2</v>
      </c>
      <c r="K19" s="13">
        <v>369</v>
      </c>
      <c r="L19" s="13">
        <v>524</v>
      </c>
      <c r="M19" s="13">
        <v>199</v>
      </c>
    </row>
    <row r="20" spans="2:13" x14ac:dyDescent="0.2">
      <c r="C20" s="1" t="s">
        <v>31</v>
      </c>
      <c r="D20" s="12">
        <f t="shared" si="0"/>
        <v>1426</v>
      </c>
      <c r="E20" s="13">
        <v>36</v>
      </c>
      <c r="F20" s="14">
        <f t="shared" si="1"/>
        <v>251</v>
      </c>
      <c r="G20" s="13">
        <v>227</v>
      </c>
      <c r="H20" s="15" t="s">
        <v>32</v>
      </c>
      <c r="I20" s="13">
        <v>24</v>
      </c>
      <c r="J20" s="13">
        <v>1</v>
      </c>
      <c r="K20" s="13">
        <v>382</v>
      </c>
      <c r="L20" s="13">
        <v>575</v>
      </c>
      <c r="M20" s="13">
        <v>181</v>
      </c>
    </row>
    <row r="21" spans="2:13" x14ac:dyDescent="0.2">
      <c r="C21" s="1" t="s">
        <v>33</v>
      </c>
      <c r="D21" s="12">
        <f t="shared" si="0"/>
        <v>1657</v>
      </c>
      <c r="E21" s="13">
        <v>42</v>
      </c>
      <c r="F21" s="14">
        <f t="shared" si="1"/>
        <v>275</v>
      </c>
      <c r="G21" s="13">
        <v>245</v>
      </c>
      <c r="H21" s="13">
        <v>1</v>
      </c>
      <c r="I21" s="13">
        <v>29</v>
      </c>
      <c r="J21" s="13">
        <v>2</v>
      </c>
      <c r="K21" s="13">
        <v>347</v>
      </c>
      <c r="L21" s="13">
        <v>779</v>
      </c>
      <c r="M21" s="13">
        <v>212</v>
      </c>
    </row>
    <row r="22" spans="2:13" x14ac:dyDescent="0.2">
      <c r="C22" s="3" t="s">
        <v>34</v>
      </c>
      <c r="D22" s="16">
        <f t="shared" ref="D22:M22" si="2">D24+D55+D70</f>
        <v>1843</v>
      </c>
      <c r="E22" s="17">
        <f t="shared" si="2"/>
        <v>41</v>
      </c>
      <c r="F22" s="17">
        <f t="shared" si="2"/>
        <v>297</v>
      </c>
      <c r="G22" s="17">
        <f t="shared" si="2"/>
        <v>259</v>
      </c>
      <c r="H22" s="17">
        <f t="shared" si="2"/>
        <v>2</v>
      </c>
      <c r="I22" s="17">
        <f t="shared" si="2"/>
        <v>36</v>
      </c>
      <c r="J22" s="17">
        <f t="shared" si="2"/>
        <v>2</v>
      </c>
      <c r="K22" s="17">
        <f t="shared" si="2"/>
        <v>364</v>
      </c>
      <c r="L22" s="17">
        <f t="shared" si="2"/>
        <v>883</v>
      </c>
      <c r="M22" s="17">
        <f t="shared" si="2"/>
        <v>256</v>
      </c>
    </row>
    <row r="23" spans="2:13" x14ac:dyDescent="0.2">
      <c r="B23" s="17"/>
      <c r="C23" s="17"/>
      <c r="D23" s="16"/>
      <c r="E23" s="17"/>
      <c r="F23" s="17"/>
      <c r="G23" s="17"/>
      <c r="H23" s="17"/>
      <c r="I23" s="17"/>
      <c r="J23" s="17"/>
      <c r="K23" s="17"/>
      <c r="L23" s="17"/>
      <c r="M23" s="17"/>
    </row>
    <row r="24" spans="2:13" x14ac:dyDescent="0.2">
      <c r="B24" s="3" t="s">
        <v>35</v>
      </c>
      <c r="C24" s="17"/>
      <c r="D24" s="16">
        <f t="shared" ref="D24:M24" si="3">SUM(D26:D53)</f>
        <v>1684</v>
      </c>
      <c r="E24" s="17">
        <f t="shared" si="3"/>
        <v>41</v>
      </c>
      <c r="F24" s="17">
        <f t="shared" si="3"/>
        <v>259</v>
      </c>
      <c r="G24" s="17">
        <f t="shared" si="3"/>
        <v>227</v>
      </c>
      <c r="H24" s="17">
        <f t="shared" si="3"/>
        <v>1</v>
      </c>
      <c r="I24" s="17">
        <f t="shared" si="3"/>
        <v>31</v>
      </c>
      <c r="J24" s="17">
        <f t="shared" si="3"/>
        <v>1</v>
      </c>
      <c r="K24" s="17">
        <f t="shared" si="3"/>
        <v>330</v>
      </c>
      <c r="L24" s="17">
        <f t="shared" si="3"/>
        <v>840</v>
      </c>
      <c r="M24" s="17">
        <f t="shared" si="3"/>
        <v>213</v>
      </c>
    </row>
    <row r="25" spans="2:13" x14ac:dyDescent="0.2">
      <c r="D25" s="6"/>
      <c r="H25" s="17"/>
    </row>
    <row r="26" spans="2:13" x14ac:dyDescent="0.2">
      <c r="C26" s="1" t="s">
        <v>36</v>
      </c>
      <c r="D26" s="12">
        <f t="shared" ref="D26:D38" si="4">E26+F26+J26+K26+L26+M26</f>
        <v>855</v>
      </c>
      <c r="E26" s="15" t="s">
        <v>32</v>
      </c>
      <c r="F26" s="14">
        <f t="shared" ref="F26:F38" si="5">G26+H26+I26</f>
        <v>53</v>
      </c>
      <c r="G26" s="13">
        <v>44</v>
      </c>
      <c r="H26" s="13">
        <v>1</v>
      </c>
      <c r="I26" s="13">
        <v>8</v>
      </c>
      <c r="J26" s="13">
        <v>1</v>
      </c>
      <c r="K26" s="13">
        <v>84</v>
      </c>
      <c r="L26" s="13">
        <v>596</v>
      </c>
      <c r="M26" s="13">
        <v>121</v>
      </c>
    </row>
    <row r="27" spans="2:13" x14ac:dyDescent="0.2">
      <c r="C27" s="1" t="s">
        <v>37</v>
      </c>
      <c r="D27" s="12">
        <f t="shared" si="4"/>
        <v>6</v>
      </c>
      <c r="E27" s="15" t="s">
        <v>32</v>
      </c>
      <c r="F27" s="14">
        <f t="shared" si="5"/>
        <v>5</v>
      </c>
      <c r="G27" s="13">
        <v>1</v>
      </c>
      <c r="H27" s="15" t="s">
        <v>32</v>
      </c>
      <c r="I27" s="13">
        <v>4</v>
      </c>
      <c r="J27" s="15" t="s">
        <v>32</v>
      </c>
      <c r="K27" s="15" t="s">
        <v>32</v>
      </c>
      <c r="L27" s="13">
        <v>1</v>
      </c>
      <c r="M27" s="15" t="s">
        <v>32</v>
      </c>
    </row>
    <row r="28" spans="2:13" x14ac:dyDescent="0.2">
      <c r="C28" s="1" t="s">
        <v>38</v>
      </c>
      <c r="D28" s="18" t="s">
        <v>32</v>
      </c>
      <c r="E28" s="15" t="s">
        <v>32</v>
      </c>
      <c r="F28" s="19" t="s">
        <v>32</v>
      </c>
      <c r="G28" s="15" t="s">
        <v>32</v>
      </c>
      <c r="H28" s="15" t="s">
        <v>32</v>
      </c>
      <c r="I28" s="15" t="s">
        <v>32</v>
      </c>
      <c r="J28" s="15" t="s">
        <v>32</v>
      </c>
      <c r="K28" s="15" t="s">
        <v>32</v>
      </c>
      <c r="L28" s="15" t="s">
        <v>32</v>
      </c>
      <c r="M28" s="15" t="s">
        <v>32</v>
      </c>
    </row>
    <row r="29" spans="2:13" x14ac:dyDescent="0.2">
      <c r="C29" s="1" t="s">
        <v>39</v>
      </c>
      <c r="D29" s="12">
        <f t="shared" si="4"/>
        <v>33</v>
      </c>
      <c r="E29" s="15" t="s">
        <v>32</v>
      </c>
      <c r="F29" s="14">
        <f t="shared" si="5"/>
        <v>14</v>
      </c>
      <c r="G29" s="13">
        <v>10</v>
      </c>
      <c r="H29" s="15" t="s">
        <v>32</v>
      </c>
      <c r="I29" s="13">
        <v>4</v>
      </c>
      <c r="J29" s="15" t="s">
        <v>32</v>
      </c>
      <c r="K29" s="13">
        <v>9</v>
      </c>
      <c r="L29" s="13">
        <v>6</v>
      </c>
      <c r="M29" s="13">
        <v>4</v>
      </c>
    </row>
    <row r="30" spans="2:13" x14ac:dyDescent="0.2">
      <c r="C30" s="1" t="s">
        <v>40</v>
      </c>
      <c r="D30" s="18" t="s">
        <v>32</v>
      </c>
      <c r="E30" s="15" t="s">
        <v>32</v>
      </c>
      <c r="F30" s="19" t="s">
        <v>32</v>
      </c>
      <c r="G30" s="15" t="s">
        <v>32</v>
      </c>
      <c r="H30" s="15" t="s">
        <v>32</v>
      </c>
      <c r="I30" s="15" t="s">
        <v>32</v>
      </c>
      <c r="J30" s="15" t="s">
        <v>32</v>
      </c>
      <c r="K30" s="15" t="s">
        <v>32</v>
      </c>
      <c r="L30" s="15" t="s">
        <v>32</v>
      </c>
      <c r="M30" s="15" t="s">
        <v>32</v>
      </c>
    </row>
    <row r="31" spans="2:13" x14ac:dyDescent="0.2">
      <c r="C31" s="1" t="s">
        <v>41</v>
      </c>
      <c r="D31" s="12">
        <f t="shared" si="4"/>
        <v>146</v>
      </c>
      <c r="E31" s="15" t="s">
        <v>32</v>
      </c>
      <c r="F31" s="14">
        <f t="shared" si="5"/>
        <v>3</v>
      </c>
      <c r="G31" s="13">
        <v>3</v>
      </c>
      <c r="H31" s="15" t="s">
        <v>32</v>
      </c>
      <c r="I31" s="15" t="s">
        <v>32</v>
      </c>
      <c r="J31" s="15" t="s">
        <v>32</v>
      </c>
      <c r="K31" s="13">
        <v>1</v>
      </c>
      <c r="L31" s="13">
        <v>131</v>
      </c>
      <c r="M31" s="13">
        <v>11</v>
      </c>
    </row>
    <row r="32" spans="2:13" x14ac:dyDescent="0.2">
      <c r="C32" s="1" t="s">
        <v>42</v>
      </c>
      <c r="D32" s="12">
        <f t="shared" si="4"/>
        <v>13</v>
      </c>
      <c r="E32" s="15" t="s">
        <v>32</v>
      </c>
      <c r="F32" s="19" t="s">
        <v>32</v>
      </c>
      <c r="G32" s="15" t="s">
        <v>32</v>
      </c>
      <c r="H32" s="15" t="s">
        <v>32</v>
      </c>
      <c r="I32" s="15" t="s">
        <v>32</v>
      </c>
      <c r="J32" s="15" t="s">
        <v>32</v>
      </c>
      <c r="K32" s="13">
        <v>1</v>
      </c>
      <c r="L32" s="13">
        <v>11</v>
      </c>
      <c r="M32" s="13">
        <v>1</v>
      </c>
    </row>
    <row r="33" spans="1:13" x14ac:dyDescent="0.2">
      <c r="C33" s="1" t="s">
        <v>43</v>
      </c>
      <c r="D33" s="12">
        <f t="shared" si="4"/>
        <v>83</v>
      </c>
      <c r="E33" s="13">
        <v>1</v>
      </c>
      <c r="F33" s="14">
        <f t="shared" si="5"/>
        <v>29</v>
      </c>
      <c r="G33" s="13">
        <v>22</v>
      </c>
      <c r="H33" s="15" t="s">
        <v>32</v>
      </c>
      <c r="I33" s="13">
        <v>7</v>
      </c>
      <c r="J33" s="15" t="s">
        <v>32</v>
      </c>
      <c r="K33" s="13">
        <v>23</v>
      </c>
      <c r="L33" s="13">
        <v>14</v>
      </c>
      <c r="M33" s="13">
        <v>16</v>
      </c>
    </row>
    <row r="34" spans="1:13" x14ac:dyDescent="0.2">
      <c r="C34" s="1" t="s">
        <v>44</v>
      </c>
      <c r="D34" s="18" t="s">
        <v>32</v>
      </c>
      <c r="E34" s="15" t="s">
        <v>32</v>
      </c>
      <c r="F34" s="19" t="s">
        <v>32</v>
      </c>
      <c r="G34" s="15" t="s">
        <v>32</v>
      </c>
      <c r="H34" s="15" t="s">
        <v>32</v>
      </c>
      <c r="I34" s="15" t="s">
        <v>32</v>
      </c>
      <c r="J34" s="15" t="s">
        <v>32</v>
      </c>
      <c r="K34" s="15" t="s">
        <v>32</v>
      </c>
      <c r="L34" s="15" t="s">
        <v>32</v>
      </c>
      <c r="M34" s="15" t="s">
        <v>32</v>
      </c>
    </row>
    <row r="35" spans="1:13" x14ac:dyDescent="0.2">
      <c r="C35" s="1" t="s">
        <v>45</v>
      </c>
      <c r="D35" s="12">
        <f t="shared" si="4"/>
        <v>12</v>
      </c>
      <c r="E35" s="15" t="s">
        <v>32</v>
      </c>
      <c r="F35" s="14">
        <f t="shared" si="5"/>
        <v>2</v>
      </c>
      <c r="G35" s="13">
        <v>2</v>
      </c>
      <c r="H35" s="15" t="s">
        <v>32</v>
      </c>
      <c r="I35" s="15" t="s">
        <v>32</v>
      </c>
      <c r="J35" s="15" t="s">
        <v>32</v>
      </c>
      <c r="K35" s="13">
        <v>5</v>
      </c>
      <c r="L35" s="13">
        <v>3</v>
      </c>
      <c r="M35" s="13">
        <v>2</v>
      </c>
    </row>
    <row r="36" spans="1:13" x14ac:dyDescent="0.2">
      <c r="C36" s="1" t="s">
        <v>46</v>
      </c>
      <c r="D36" s="18" t="s">
        <v>32</v>
      </c>
      <c r="E36" s="15" t="s">
        <v>32</v>
      </c>
      <c r="F36" s="19" t="s">
        <v>32</v>
      </c>
      <c r="G36" s="15" t="s">
        <v>32</v>
      </c>
      <c r="H36" s="15" t="s">
        <v>32</v>
      </c>
      <c r="I36" s="15" t="s">
        <v>32</v>
      </c>
      <c r="J36" s="15" t="s">
        <v>32</v>
      </c>
      <c r="K36" s="15" t="s">
        <v>32</v>
      </c>
      <c r="L36" s="15" t="s">
        <v>32</v>
      </c>
      <c r="M36" s="15" t="s">
        <v>32</v>
      </c>
    </row>
    <row r="37" spans="1:13" x14ac:dyDescent="0.2">
      <c r="C37" s="1" t="s">
        <v>47</v>
      </c>
      <c r="D37" s="12">
        <f t="shared" si="4"/>
        <v>2</v>
      </c>
      <c r="E37" s="13">
        <v>1</v>
      </c>
      <c r="F37" s="14">
        <f t="shared" si="5"/>
        <v>1</v>
      </c>
      <c r="G37" s="15" t="s">
        <v>32</v>
      </c>
      <c r="H37" s="15" t="s">
        <v>32</v>
      </c>
      <c r="I37" s="13">
        <v>1</v>
      </c>
      <c r="J37" s="15" t="s">
        <v>32</v>
      </c>
      <c r="K37" s="15" t="s">
        <v>32</v>
      </c>
      <c r="L37" s="15" t="s">
        <v>32</v>
      </c>
      <c r="M37" s="15" t="s">
        <v>32</v>
      </c>
    </row>
    <row r="38" spans="1:13" x14ac:dyDescent="0.2">
      <c r="C38" s="1" t="s">
        <v>48</v>
      </c>
      <c r="D38" s="12">
        <f t="shared" si="4"/>
        <v>5</v>
      </c>
      <c r="E38" s="15" t="s">
        <v>32</v>
      </c>
      <c r="F38" s="14">
        <f t="shared" si="5"/>
        <v>2</v>
      </c>
      <c r="G38" s="15" t="s">
        <v>32</v>
      </c>
      <c r="H38" s="15" t="s">
        <v>32</v>
      </c>
      <c r="I38" s="13">
        <v>2</v>
      </c>
      <c r="J38" s="15" t="s">
        <v>32</v>
      </c>
      <c r="K38" s="13">
        <v>1</v>
      </c>
      <c r="L38" s="13">
        <v>2</v>
      </c>
      <c r="M38" s="15" t="s">
        <v>32</v>
      </c>
    </row>
    <row r="39" spans="1:13" x14ac:dyDescent="0.2">
      <c r="A39" s="1" t="s">
        <v>17</v>
      </c>
      <c r="C39" s="1" t="s">
        <v>49</v>
      </c>
      <c r="D39" s="18" t="s">
        <v>32</v>
      </c>
      <c r="E39" s="15" t="s">
        <v>32</v>
      </c>
      <c r="F39" s="19" t="s">
        <v>32</v>
      </c>
      <c r="G39" s="15" t="s">
        <v>32</v>
      </c>
      <c r="H39" s="15" t="s">
        <v>32</v>
      </c>
      <c r="I39" s="15" t="s">
        <v>32</v>
      </c>
      <c r="J39" s="15" t="s">
        <v>32</v>
      </c>
      <c r="K39" s="15" t="s">
        <v>32</v>
      </c>
      <c r="L39" s="15" t="s">
        <v>32</v>
      </c>
      <c r="M39" s="15" t="s">
        <v>32</v>
      </c>
    </row>
    <row r="40" spans="1:13" x14ac:dyDescent="0.2">
      <c r="D40" s="6"/>
    </row>
    <row r="41" spans="1:13" x14ac:dyDescent="0.2">
      <c r="C41" s="1" t="s">
        <v>50</v>
      </c>
      <c r="D41" s="18" t="s">
        <v>32</v>
      </c>
      <c r="E41" s="15" t="s">
        <v>32</v>
      </c>
      <c r="F41" s="19" t="s">
        <v>32</v>
      </c>
      <c r="G41" s="15" t="s">
        <v>32</v>
      </c>
      <c r="H41" s="15" t="s">
        <v>32</v>
      </c>
      <c r="I41" s="15" t="s">
        <v>32</v>
      </c>
      <c r="J41" s="15" t="s">
        <v>32</v>
      </c>
      <c r="K41" s="15" t="s">
        <v>32</v>
      </c>
      <c r="L41" s="15" t="s">
        <v>32</v>
      </c>
      <c r="M41" s="15" t="s">
        <v>32</v>
      </c>
    </row>
    <row r="42" spans="1:13" x14ac:dyDescent="0.2">
      <c r="C42" s="1" t="s">
        <v>51</v>
      </c>
      <c r="D42" s="12">
        <f t="shared" ref="D42:D53" si="6">E42+F42+J42+K42+L42+M42</f>
        <v>8</v>
      </c>
      <c r="E42" s="13">
        <v>2</v>
      </c>
      <c r="F42" s="14">
        <f t="shared" ref="F42:F53" si="7">G42+H42+I42</f>
        <v>2</v>
      </c>
      <c r="G42" s="15" t="s">
        <v>32</v>
      </c>
      <c r="H42" s="15" t="s">
        <v>32</v>
      </c>
      <c r="I42" s="13">
        <v>2</v>
      </c>
      <c r="J42" s="15" t="s">
        <v>32</v>
      </c>
      <c r="K42" s="15" t="s">
        <v>32</v>
      </c>
      <c r="L42" s="15" t="s">
        <v>32</v>
      </c>
      <c r="M42" s="13">
        <v>4</v>
      </c>
    </row>
    <row r="43" spans="1:13" x14ac:dyDescent="0.2">
      <c r="C43" s="1" t="s">
        <v>52</v>
      </c>
      <c r="D43" s="12">
        <f t="shared" si="6"/>
        <v>3</v>
      </c>
      <c r="E43" s="15" t="s">
        <v>32</v>
      </c>
      <c r="F43" s="14">
        <f t="shared" si="7"/>
        <v>1</v>
      </c>
      <c r="G43" s="15" t="s">
        <v>32</v>
      </c>
      <c r="H43" s="15" t="s">
        <v>32</v>
      </c>
      <c r="I43" s="13">
        <v>1</v>
      </c>
      <c r="J43" s="15" t="s">
        <v>32</v>
      </c>
      <c r="K43" s="15" t="s">
        <v>32</v>
      </c>
      <c r="L43" s="15" t="s">
        <v>32</v>
      </c>
      <c r="M43" s="13">
        <v>2</v>
      </c>
    </row>
    <row r="44" spans="1:13" x14ac:dyDescent="0.2">
      <c r="C44" s="1" t="s">
        <v>53</v>
      </c>
      <c r="D44" s="18" t="s">
        <v>32</v>
      </c>
      <c r="E44" s="15" t="s">
        <v>32</v>
      </c>
      <c r="F44" s="19" t="s">
        <v>32</v>
      </c>
      <c r="G44" s="15" t="s">
        <v>32</v>
      </c>
      <c r="H44" s="15" t="s">
        <v>32</v>
      </c>
      <c r="I44" s="15" t="s">
        <v>32</v>
      </c>
      <c r="J44" s="15" t="s">
        <v>32</v>
      </c>
      <c r="K44" s="15" t="s">
        <v>32</v>
      </c>
      <c r="L44" s="15" t="s">
        <v>32</v>
      </c>
      <c r="M44" s="15" t="s">
        <v>32</v>
      </c>
    </row>
    <row r="45" spans="1:13" x14ac:dyDescent="0.2">
      <c r="C45" s="1" t="s">
        <v>54</v>
      </c>
      <c r="D45" s="12">
        <f t="shared" si="6"/>
        <v>11</v>
      </c>
      <c r="E45" s="15" t="s">
        <v>32</v>
      </c>
      <c r="F45" s="19" t="s">
        <v>32</v>
      </c>
      <c r="G45" s="15" t="s">
        <v>32</v>
      </c>
      <c r="H45" s="15" t="s">
        <v>32</v>
      </c>
      <c r="I45" s="15" t="s">
        <v>32</v>
      </c>
      <c r="J45" s="15" t="s">
        <v>32</v>
      </c>
      <c r="K45" s="13">
        <v>4</v>
      </c>
      <c r="L45" s="13">
        <v>6</v>
      </c>
      <c r="M45" s="13">
        <v>1</v>
      </c>
    </row>
    <row r="46" spans="1:13" x14ac:dyDescent="0.2">
      <c r="C46" s="1" t="s">
        <v>55</v>
      </c>
      <c r="D46" s="12">
        <f t="shared" si="6"/>
        <v>1</v>
      </c>
      <c r="E46" s="15" t="s">
        <v>32</v>
      </c>
      <c r="F46" s="14">
        <f t="shared" si="7"/>
        <v>1</v>
      </c>
      <c r="G46" s="13">
        <v>1</v>
      </c>
      <c r="H46" s="15" t="s">
        <v>32</v>
      </c>
      <c r="I46" s="15" t="s">
        <v>32</v>
      </c>
      <c r="J46" s="15" t="s">
        <v>32</v>
      </c>
      <c r="K46" s="15" t="s">
        <v>32</v>
      </c>
      <c r="L46" s="15" t="s">
        <v>32</v>
      </c>
      <c r="M46" s="15" t="s">
        <v>32</v>
      </c>
    </row>
    <row r="47" spans="1:13" x14ac:dyDescent="0.2">
      <c r="C47" s="1" t="s">
        <v>56</v>
      </c>
      <c r="D47" s="18" t="s">
        <v>32</v>
      </c>
      <c r="E47" s="15" t="s">
        <v>32</v>
      </c>
      <c r="F47" s="19" t="s">
        <v>32</v>
      </c>
      <c r="G47" s="15" t="s">
        <v>32</v>
      </c>
      <c r="H47" s="15" t="s">
        <v>32</v>
      </c>
      <c r="I47" s="15" t="s">
        <v>32</v>
      </c>
      <c r="J47" s="15" t="s">
        <v>32</v>
      </c>
      <c r="K47" s="15" t="s">
        <v>32</v>
      </c>
      <c r="L47" s="15" t="s">
        <v>32</v>
      </c>
      <c r="M47" s="15" t="s">
        <v>32</v>
      </c>
    </row>
    <row r="48" spans="1:13" x14ac:dyDescent="0.2">
      <c r="C48" s="1" t="s">
        <v>57</v>
      </c>
      <c r="D48" s="12">
        <f t="shared" si="6"/>
        <v>2</v>
      </c>
      <c r="E48" s="15" t="s">
        <v>32</v>
      </c>
      <c r="F48" s="19" t="s">
        <v>32</v>
      </c>
      <c r="G48" s="15" t="s">
        <v>32</v>
      </c>
      <c r="H48" s="15" t="s">
        <v>32</v>
      </c>
      <c r="I48" s="15" t="s">
        <v>32</v>
      </c>
      <c r="J48" s="15" t="s">
        <v>32</v>
      </c>
      <c r="K48" s="15" t="s">
        <v>32</v>
      </c>
      <c r="L48" s="13">
        <v>2</v>
      </c>
      <c r="M48" s="15" t="s">
        <v>32</v>
      </c>
    </row>
    <row r="49" spans="2:13" x14ac:dyDescent="0.2">
      <c r="C49" s="1" t="s">
        <v>58</v>
      </c>
      <c r="D49" s="12">
        <f t="shared" si="6"/>
        <v>488</v>
      </c>
      <c r="E49" s="13">
        <v>36</v>
      </c>
      <c r="F49" s="14">
        <f t="shared" si="7"/>
        <v>143</v>
      </c>
      <c r="G49" s="13">
        <v>142</v>
      </c>
      <c r="H49" s="15" t="s">
        <v>32</v>
      </c>
      <c r="I49" s="13">
        <v>1</v>
      </c>
      <c r="J49" s="15" t="s">
        <v>32</v>
      </c>
      <c r="K49" s="13">
        <v>201</v>
      </c>
      <c r="L49" s="13">
        <v>58</v>
      </c>
      <c r="M49" s="13">
        <v>50</v>
      </c>
    </row>
    <row r="50" spans="2:13" x14ac:dyDescent="0.2">
      <c r="C50" s="1" t="s">
        <v>59</v>
      </c>
      <c r="D50" s="18" t="s">
        <v>32</v>
      </c>
      <c r="E50" s="15" t="s">
        <v>32</v>
      </c>
      <c r="F50" s="19" t="s">
        <v>32</v>
      </c>
      <c r="G50" s="15" t="s">
        <v>32</v>
      </c>
      <c r="H50" s="15" t="s">
        <v>32</v>
      </c>
      <c r="I50" s="15" t="s">
        <v>32</v>
      </c>
      <c r="J50" s="15" t="s">
        <v>32</v>
      </c>
      <c r="K50" s="15" t="s">
        <v>32</v>
      </c>
      <c r="L50" s="15" t="s">
        <v>32</v>
      </c>
      <c r="M50" s="15" t="s">
        <v>32</v>
      </c>
    </row>
    <row r="51" spans="2:13" x14ac:dyDescent="0.2">
      <c r="C51" s="1" t="s">
        <v>60</v>
      </c>
      <c r="D51" s="12">
        <f t="shared" si="6"/>
        <v>2</v>
      </c>
      <c r="E51" s="15" t="s">
        <v>32</v>
      </c>
      <c r="F51" s="19" t="s">
        <v>32</v>
      </c>
      <c r="G51" s="15" t="s">
        <v>32</v>
      </c>
      <c r="H51" s="15" t="s">
        <v>32</v>
      </c>
      <c r="I51" s="15" t="s">
        <v>32</v>
      </c>
      <c r="J51" s="15" t="s">
        <v>32</v>
      </c>
      <c r="K51" s="13">
        <v>1</v>
      </c>
      <c r="L51" s="15" t="s">
        <v>32</v>
      </c>
      <c r="M51" s="13">
        <v>1</v>
      </c>
    </row>
    <row r="52" spans="2:13" x14ac:dyDescent="0.2">
      <c r="C52" s="1" t="s">
        <v>61</v>
      </c>
      <c r="D52" s="12">
        <f t="shared" si="6"/>
        <v>4</v>
      </c>
      <c r="E52" s="15" t="s">
        <v>32</v>
      </c>
      <c r="F52" s="14">
        <f t="shared" si="7"/>
        <v>2</v>
      </c>
      <c r="G52" s="13">
        <v>1</v>
      </c>
      <c r="H52" s="15" t="s">
        <v>32</v>
      </c>
      <c r="I52" s="13">
        <v>1</v>
      </c>
      <c r="J52" s="15" t="s">
        <v>32</v>
      </c>
      <c r="K52" s="15" t="s">
        <v>32</v>
      </c>
      <c r="L52" s="13">
        <v>2</v>
      </c>
      <c r="M52" s="15" t="s">
        <v>32</v>
      </c>
    </row>
    <row r="53" spans="2:13" x14ac:dyDescent="0.2">
      <c r="C53" s="1" t="s">
        <v>16</v>
      </c>
      <c r="D53" s="12">
        <f t="shared" si="6"/>
        <v>10</v>
      </c>
      <c r="E53" s="13">
        <v>1</v>
      </c>
      <c r="F53" s="14">
        <f t="shared" si="7"/>
        <v>1</v>
      </c>
      <c r="G53" s="13">
        <v>1</v>
      </c>
      <c r="H53" s="15" t="s">
        <v>32</v>
      </c>
      <c r="I53" s="15" t="s">
        <v>32</v>
      </c>
      <c r="J53" s="15" t="s">
        <v>32</v>
      </c>
      <c r="K53" s="15" t="s">
        <v>32</v>
      </c>
      <c r="L53" s="13">
        <v>8</v>
      </c>
      <c r="M53" s="15" t="s">
        <v>32</v>
      </c>
    </row>
    <row r="54" spans="2:13" x14ac:dyDescent="0.2">
      <c r="D54" s="6"/>
      <c r="E54" s="13"/>
      <c r="G54" s="13"/>
      <c r="H54" s="13"/>
      <c r="I54" s="20"/>
      <c r="J54" s="13"/>
      <c r="K54" s="13"/>
      <c r="L54" s="13"/>
      <c r="M54" s="13"/>
    </row>
    <row r="55" spans="2:13" x14ac:dyDescent="0.2">
      <c r="B55" s="3" t="s">
        <v>62</v>
      </c>
      <c r="C55" s="17"/>
      <c r="D55" s="16">
        <f t="shared" ref="D55:M55" si="8">SUM(D56:D68)</f>
        <v>156</v>
      </c>
      <c r="E55" s="21" t="s">
        <v>32</v>
      </c>
      <c r="F55" s="17">
        <f t="shared" si="8"/>
        <v>36</v>
      </c>
      <c r="G55" s="17">
        <f t="shared" si="8"/>
        <v>32</v>
      </c>
      <c r="H55" s="21" t="s">
        <v>32</v>
      </c>
      <c r="I55" s="17">
        <f t="shared" si="8"/>
        <v>4</v>
      </c>
      <c r="J55" s="17">
        <f t="shared" si="8"/>
        <v>1</v>
      </c>
      <c r="K55" s="17">
        <f t="shared" si="8"/>
        <v>34</v>
      </c>
      <c r="L55" s="17">
        <f t="shared" si="8"/>
        <v>43</v>
      </c>
      <c r="M55" s="17">
        <f t="shared" si="8"/>
        <v>42</v>
      </c>
    </row>
    <row r="56" spans="2:13" x14ac:dyDescent="0.2">
      <c r="C56" s="1" t="s">
        <v>3</v>
      </c>
      <c r="D56" s="6"/>
      <c r="E56" s="13"/>
      <c r="G56" s="13"/>
      <c r="H56" s="20"/>
      <c r="I56" s="13"/>
      <c r="J56" s="13"/>
      <c r="K56" s="13"/>
      <c r="L56" s="13"/>
      <c r="M56" s="13"/>
    </row>
    <row r="57" spans="2:13" x14ac:dyDescent="0.2">
      <c r="C57" s="1" t="s">
        <v>63</v>
      </c>
      <c r="D57" s="12">
        <f>E57+F57+J57+K57+L57+M57</f>
        <v>7</v>
      </c>
      <c r="E57" s="15" t="s">
        <v>32</v>
      </c>
      <c r="F57" s="14">
        <f>G57+H57+I57</f>
        <v>4</v>
      </c>
      <c r="G57" s="13">
        <v>4</v>
      </c>
      <c r="H57" s="15" t="s">
        <v>32</v>
      </c>
      <c r="I57" s="15" t="s">
        <v>32</v>
      </c>
      <c r="J57" s="15" t="s">
        <v>32</v>
      </c>
      <c r="K57" s="13">
        <v>1</v>
      </c>
      <c r="L57" s="13">
        <v>1</v>
      </c>
      <c r="M57" s="13">
        <v>1</v>
      </c>
    </row>
    <row r="58" spans="2:13" x14ac:dyDescent="0.2">
      <c r="C58" s="1" t="s">
        <v>64</v>
      </c>
      <c r="D58" s="12">
        <f>E58+F58+J58+K58+L58+M58</f>
        <v>11</v>
      </c>
      <c r="E58" s="15" t="s">
        <v>32</v>
      </c>
      <c r="F58" s="14">
        <f>G58+H58+I58</f>
        <v>2</v>
      </c>
      <c r="G58" s="13">
        <v>2</v>
      </c>
      <c r="H58" s="15" t="s">
        <v>32</v>
      </c>
      <c r="I58" s="15" t="s">
        <v>32</v>
      </c>
      <c r="J58" s="15" t="s">
        <v>32</v>
      </c>
      <c r="K58" s="15" t="s">
        <v>32</v>
      </c>
      <c r="L58" s="13">
        <v>8</v>
      </c>
      <c r="M58" s="13">
        <v>1</v>
      </c>
    </row>
    <row r="59" spans="2:13" x14ac:dyDescent="0.2">
      <c r="C59" s="1" t="s">
        <v>65</v>
      </c>
      <c r="D59" s="12">
        <f>E59+F59+J59+K59+L59+M59</f>
        <v>2</v>
      </c>
      <c r="E59" s="15" t="s">
        <v>32</v>
      </c>
      <c r="F59" s="19" t="s">
        <v>32</v>
      </c>
      <c r="G59" s="15" t="s">
        <v>32</v>
      </c>
      <c r="H59" s="15" t="s">
        <v>32</v>
      </c>
      <c r="I59" s="15" t="s">
        <v>32</v>
      </c>
      <c r="J59" s="15" t="s">
        <v>32</v>
      </c>
      <c r="K59" s="13">
        <v>1</v>
      </c>
      <c r="L59" s="13">
        <v>1</v>
      </c>
      <c r="M59" s="15" t="s">
        <v>32</v>
      </c>
    </row>
    <row r="60" spans="2:13" x14ac:dyDescent="0.2">
      <c r="C60" s="1" t="s">
        <v>66</v>
      </c>
      <c r="D60" s="12">
        <f>E60+F60+J60+K60+L60+M60</f>
        <v>4</v>
      </c>
      <c r="E60" s="15" t="s">
        <v>32</v>
      </c>
      <c r="F60" s="19" t="s">
        <v>32</v>
      </c>
      <c r="G60" s="15" t="s">
        <v>32</v>
      </c>
      <c r="H60" s="15" t="s">
        <v>32</v>
      </c>
      <c r="I60" s="15" t="s">
        <v>32</v>
      </c>
      <c r="J60" s="15" t="s">
        <v>32</v>
      </c>
      <c r="K60" s="13">
        <v>1</v>
      </c>
      <c r="L60" s="13">
        <v>3</v>
      </c>
      <c r="M60" s="15" t="s">
        <v>32</v>
      </c>
    </row>
    <row r="61" spans="2:13" x14ac:dyDescent="0.2">
      <c r="C61" s="1" t="s">
        <v>67</v>
      </c>
      <c r="D61" s="18" t="s">
        <v>32</v>
      </c>
      <c r="E61" s="15" t="s">
        <v>32</v>
      </c>
      <c r="F61" s="19" t="s">
        <v>32</v>
      </c>
      <c r="G61" s="15" t="s">
        <v>32</v>
      </c>
      <c r="H61" s="15" t="s">
        <v>32</v>
      </c>
      <c r="I61" s="15" t="s">
        <v>32</v>
      </c>
      <c r="J61" s="15" t="s">
        <v>32</v>
      </c>
      <c r="K61" s="15" t="s">
        <v>32</v>
      </c>
      <c r="L61" s="15" t="s">
        <v>32</v>
      </c>
      <c r="M61" s="15" t="s">
        <v>32</v>
      </c>
    </row>
    <row r="62" spans="2:13" x14ac:dyDescent="0.2">
      <c r="D62" s="6"/>
    </row>
    <row r="63" spans="2:13" x14ac:dyDescent="0.2">
      <c r="C63" s="1" t="s">
        <v>68</v>
      </c>
      <c r="D63" s="18" t="s">
        <v>32</v>
      </c>
      <c r="E63" s="15" t="s">
        <v>32</v>
      </c>
      <c r="F63" s="19" t="s">
        <v>32</v>
      </c>
      <c r="G63" s="15" t="s">
        <v>32</v>
      </c>
      <c r="H63" s="15" t="s">
        <v>32</v>
      </c>
      <c r="I63" s="15" t="s">
        <v>32</v>
      </c>
      <c r="J63" s="15" t="s">
        <v>32</v>
      </c>
      <c r="K63" s="15" t="s">
        <v>32</v>
      </c>
      <c r="L63" s="15" t="s">
        <v>32</v>
      </c>
      <c r="M63" s="15" t="s">
        <v>32</v>
      </c>
    </row>
    <row r="64" spans="2:13" x14ac:dyDescent="0.2">
      <c r="C64" s="1" t="s">
        <v>69</v>
      </c>
      <c r="D64" s="18" t="s">
        <v>32</v>
      </c>
      <c r="E64" s="15" t="s">
        <v>32</v>
      </c>
      <c r="F64" s="19" t="s">
        <v>32</v>
      </c>
      <c r="G64" s="15" t="s">
        <v>32</v>
      </c>
      <c r="H64" s="15" t="s">
        <v>32</v>
      </c>
      <c r="I64" s="15" t="s">
        <v>32</v>
      </c>
      <c r="J64" s="15" t="s">
        <v>32</v>
      </c>
      <c r="K64" s="15" t="s">
        <v>32</v>
      </c>
      <c r="L64" s="15" t="s">
        <v>32</v>
      </c>
      <c r="M64" s="15" t="s">
        <v>32</v>
      </c>
    </row>
    <row r="65" spans="1:13" x14ac:dyDescent="0.2">
      <c r="C65" s="1" t="s">
        <v>70</v>
      </c>
      <c r="D65" s="12">
        <f>E65+F65+J65+K65+L65+M65</f>
        <v>6</v>
      </c>
      <c r="E65" s="15" t="s">
        <v>32</v>
      </c>
      <c r="F65" s="14">
        <f>G65+H65+I65</f>
        <v>4</v>
      </c>
      <c r="G65" s="13">
        <v>3</v>
      </c>
      <c r="H65" s="15" t="s">
        <v>32</v>
      </c>
      <c r="I65" s="13">
        <v>1</v>
      </c>
      <c r="J65" s="15" t="s">
        <v>32</v>
      </c>
      <c r="K65" s="15" t="s">
        <v>32</v>
      </c>
      <c r="L65" s="15" t="s">
        <v>32</v>
      </c>
      <c r="M65" s="13">
        <v>2</v>
      </c>
    </row>
    <row r="66" spans="1:13" x14ac:dyDescent="0.2">
      <c r="C66" s="1" t="s">
        <v>71</v>
      </c>
      <c r="D66" s="12">
        <f>E66+F66+J66+K66+L66+M66</f>
        <v>1</v>
      </c>
      <c r="E66" s="15" t="s">
        <v>32</v>
      </c>
      <c r="F66" s="19" t="s">
        <v>32</v>
      </c>
      <c r="G66" s="15" t="s">
        <v>32</v>
      </c>
      <c r="H66" s="15" t="s">
        <v>32</v>
      </c>
      <c r="I66" s="15" t="s">
        <v>32</v>
      </c>
      <c r="J66" s="15" t="s">
        <v>32</v>
      </c>
      <c r="K66" s="15" t="s">
        <v>32</v>
      </c>
      <c r="L66" s="13">
        <v>1</v>
      </c>
      <c r="M66" s="15" t="s">
        <v>32</v>
      </c>
    </row>
    <row r="67" spans="1:13" x14ac:dyDescent="0.2">
      <c r="C67" s="1" t="s">
        <v>72</v>
      </c>
      <c r="D67" s="12">
        <f>E67+F67+J67+K67+L67+M67</f>
        <v>120</v>
      </c>
      <c r="E67" s="15" t="s">
        <v>32</v>
      </c>
      <c r="F67" s="14">
        <f>G67+H67+I67</f>
        <v>25</v>
      </c>
      <c r="G67" s="13">
        <v>22</v>
      </c>
      <c r="H67" s="15" t="s">
        <v>32</v>
      </c>
      <c r="I67" s="13">
        <v>3</v>
      </c>
      <c r="J67" s="13">
        <v>1</v>
      </c>
      <c r="K67" s="13">
        <v>31</v>
      </c>
      <c r="L67" s="13">
        <v>25</v>
      </c>
      <c r="M67" s="13">
        <v>38</v>
      </c>
    </row>
    <row r="68" spans="1:13" x14ac:dyDescent="0.2">
      <c r="C68" s="1" t="s">
        <v>16</v>
      </c>
      <c r="D68" s="12">
        <f>E68+F68+J68+K68+L68+M68</f>
        <v>5</v>
      </c>
      <c r="E68" s="15" t="s">
        <v>32</v>
      </c>
      <c r="F68" s="14">
        <f>G68+H68+I68</f>
        <v>1</v>
      </c>
      <c r="G68" s="13">
        <v>1</v>
      </c>
      <c r="H68" s="15" t="s">
        <v>32</v>
      </c>
      <c r="I68" s="15" t="s">
        <v>32</v>
      </c>
      <c r="J68" s="15" t="s">
        <v>32</v>
      </c>
      <c r="K68" s="15" t="s">
        <v>32</v>
      </c>
      <c r="L68" s="13">
        <v>4</v>
      </c>
      <c r="M68" s="15" t="s">
        <v>32</v>
      </c>
    </row>
    <row r="69" spans="1:13" x14ac:dyDescent="0.2">
      <c r="C69" s="1" t="s">
        <v>3</v>
      </c>
      <c r="D69" s="6"/>
      <c r="E69" s="13"/>
      <c r="G69" s="13"/>
      <c r="H69" s="13"/>
      <c r="I69" s="13"/>
      <c r="J69" s="13"/>
      <c r="K69" s="13"/>
      <c r="L69" s="13"/>
      <c r="M69" s="13"/>
    </row>
    <row r="70" spans="1:13" x14ac:dyDescent="0.2">
      <c r="B70" s="3" t="s">
        <v>73</v>
      </c>
      <c r="C70" s="17"/>
      <c r="D70" s="16">
        <f>F70+J70+K70+L70+M70</f>
        <v>3</v>
      </c>
      <c r="E70" s="21" t="s">
        <v>32</v>
      </c>
      <c r="F70" s="17">
        <f>G70+H70+I70</f>
        <v>2</v>
      </c>
      <c r="G70" s="21" t="s">
        <v>32</v>
      </c>
      <c r="H70" s="20">
        <v>1</v>
      </c>
      <c r="I70" s="20">
        <v>1</v>
      </c>
      <c r="J70" s="21" t="s">
        <v>32</v>
      </c>
      <c r="K70" s="21" t="s">
        <v>32</v>
      </c>
      <c r="L70" s="21" t="s">
        <v>32</v>
      </c>
      <c r="M70" s="20">
        <v>1</v>
      </c>
    </row>
    <row r="71" spans="1:13" ht="18" thickBot="1" x14ac:dyDescent="0.25">
      <c r="B71" s="5"/>
      <c r="C71" s="5"/>
      <c r="D71" s="22"/>
      <c r="E71" s="5"/>
      <c r="F71" s="5"/>
      <c r="G71" s="5"/>
      <c r="H71" s="5"/>
      <c r="I71" s="5"/>
      <c r="J71" s="5"/>
      <c r="K71" s="5"/>
      <c r="L71" s="5"/>
      <c r="M71" s="5"/>
    </row>
    <row r="72" spans="1:13" x14ac:dyDescent="0.2">
      <c r="D72" s="1" t="s">
        <v>74</v>
      </c>
    </row>
    <row r="73" spans="1:13" x14ac:dyDescent="0.2">
      <c r="A73" s="1"/>
      <c r="D73" s="17"/>
    </row>
  </sheetData>
  <phoneticPr fontId="2"/>
  <pageMargins left="0.23000000000000004" right="0.23000000000000004" top="0.53" bottom="0.51" header="0.51200000000000001" footer="0.51200000000000001"/>
  <pageSetup paperSize="12" scale="75" orientation="portrait" verticalDpi="0" r:id="rId1"/>
  <headerFooter alignWithMargins="0"/>
  <rowBreaks count="1" manualBreakCount="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8"/>
  <sheetViews>
    <sheetView showGridLines="0" zoomScale="75" workbookViewId="0"/>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1" x14ac:dyDescent="0.2">
      <c r="A1" s="1"/>
    </row>
    <row r="6" spans="1:11" x14ac:dyDescent="0.2">
      <c r="F6" s="3" t="s">
        <v>0</v>
      </c>
    </row>
    <row r="8" spans="1:11" x14ac:dyDescent="0.2">
      <c r="C8" s="3" t="s">
        <v>75</v>
      </c>
    </row>
    <row r="9" spans="1:11" ht="18" thickBot="1" x14ac:dyDescent="0.25">
      <c r="B9" s="4" t="s">
        <v>3</v>
      </c>
      <c r="C9" s="5"/>
      <c r="D9" s="5"/>
      <c r="E9" s="5"/>
      <c r="F9" s="5"/>
      <c r="G9" s="5"/>
      <c r="H9" s="5"/>
      <c r="I9" s="5"/>
      <c r="J9" s="23" t="s">
        <v>76</v>
      </c>
    </row>
    <row r="10" spans="1:11" x14ac:dyDescent="0.2">
      <c r="D10" s="24" t="s">
        <v>77</v>
      </c>
      <c r="E10" s="24" t="s">
        <v>78</v>
      </c>
      <c r="F10" s="24" t="s">
        <v>79</v>
      </c>
      <c r="G10" s="24" t="s">
        <v>80</v>
      </c>
      <c r="H10" s="24" t="s">
        <v>81</v>
      </c>
      <c r="I10" s="24" t="s">
        <v>82</v>
      </c>
      <c r="J10" s="24" t="s">
        <v>83</v>
      </c>
      <c r="K10" s="25"/>
    </row>
    <row r="11" spans="1:11" x14ac:dyDescent="0.2">
      <c r="B11" s="7"/>
      <c r="C11" s="7"/>
      <c r="D11" s="26" t="s">
        <v>84</v>
      </c>
      <c r="E11" s="26" t="s">
        <v>85</v>
      </c>
      <c r="F11" s="26" t="s">
        <v>86</v>
      </c>
      <c r="G11" s="26" t="s">
        <v>87</v>
      </c>
      <c r="H11" s="26" t="s">
        <v>88</v>
      </c>
      <c r="I11" s="26" t="s">
        <v>89</v>
      </c>
      <c r="J11" s="26" t="s">
        <v>90</v>
      </c>
      <c r="K11" s="25"/>
    </row>
    <row r="12" spans="1:11" x14ac:dyDescent="0.2">
      <c r="D12" s="6"/>
    </row>
    <row r="13" spans="1:11" x14ac:dyDescent="0.2">
      <c r="B13" s="3" t="s">
        <v>91</v>
      </c>
      <c r="C13" s="17"/>
      <c r="D13" s="16">
        <f t="shared" ref="D13:J13" si="0">SUM(D15:D21)</f>
        <v>103</v>
      </c>
      <c r="E13" s="17">
        <f t="shared" si="0"/>
        <v>178</v>
      </c>
      <c r="F13" s="17">
        <f t="shared" si="0"/>
        <v>192</v>
      </c>
      <c r="G13" s="17">
        <f t="shared" si="0"/>
        <v>173</v>
      </c>
      <c r="H13" s="17">
        <f t="shared" si="0"/>
        <v>200</v>
      </c>
      <c r="I13" s="17">
        <f t="shared" si="0"/>
        <v>197</v>
      </c>
      <c r="J13" s="17">
        <f t="shared" si="0"/>
        <v>173</v>
      </c>
    </row>
    <row r="14" spans="1:11" x14ac:dyDescent="0.2">
      <c r="D14" s="27"/>
      <c r="E14" s="20"/>
    </row>
    <row r="15" spans="1:11" x14ac:dyDescent="0.2">
      <c r="B15" s="1" t="s">
        <v>92</v>
      </c>
      <c r="D15" s="27">
        <v>64</v>
      </c>
      <c r="E15" s="13">
        <v>85</v>
      </c>
      <c r="F15" s="13">
        <v>100</v>
      </c>
      <c r="G15" s="13">
        <v>118</v>
      </c>
      <c r="H15" s="13">
        <v>89</v>
      </c>
      <c r="I15" s="13">
        <v>86</v>
      </c>
      <c r="J15" s="13">
        <v>64</v>
      </c>
    </row>
    <row r="16" spans="1:11" x14ac:dyDescent="0.2">
      <c r="B16" s="1" t="s">
        <v>93</v>
      </c>
      <c r="D16" s="27">
        <v>1</v>
      </c>
      <c r="E16" s="28" t="s">
        <v>32</v>
      </c>
      <c r="F16" s="13">
        <v>1</v>
      </c>
      <c r="G16" s="28" t="s">
        <v>32</v>
      </c>
      <c r="H16" s="28" t="s">
        <v>32</v>
      </c>
      <c r="I16" s="13">
        <v>6</v>
      </c>
      <c r="J16" s="13">
        <v>2</v>
      </c>
    </row>
    <row r="17" spans="2:10" x14ac:dyDescent="0.2">
      <c r="B17" s="1" t="s">
        <v>94</v>
      </c>
      <c r="D17" s="29" t="s">
        <v>32</v>
      </c>
      <c r="E17" s="28" t="s">
        <v>32</v>
      </c>
      <c r="F17" s="13">
        <v>1</v>
      </c>
      <c r="G17" s="13">
        <v>1</v>
      </c>
      <c r="H17" s="28" t="s">
        <v>32</v>
      </c>
      <c r="I17" s="28" t="s">
        <v>32</v>
      </c>
      <c r="J17" s="28" t="s">
        <v>32</v>
      </c>
    </row>
    <row r="18" spans="2:10" x14ac:dyDescent="0.2">
      <c r="D18" s="6"/>
    </row>
    <row r="19" spans="2:10" x14ac:dyDescent="0.2">
      <c r="B19" s="1" t="s">
        <v>95</v>
      </c>
      <c r="D19" s="27"/>
      <c r="E19" s="13"/>
      <c r="F19" s="13"/>
      <c r="G19" s="13"/>
      <c r="H19" s="13"/>
      <c r="I19" s="13"/>
      <c r="J19" s="13"/>
    </row>
    <row r="20" spans="2:10" x14ac:dyDescent="0.2">
      <c r="B20" s="1" t="s">
        <v>96</v>
      </c>
      <c r="D20" s="27">
        <v>37</v>
      </c>
      <c r="E20" s="13">
        <v>91</v>
      </c>
      <c r="F20" s="13">
        <v>84</v>
      </c>
      <c r="G20" s="13">
        <v>51</v>
      </c>
      <c r="H20" s="13">
        <v>109</v>
      </c>
      <c r="I20" s="13">
        <v>102</v>
      </c>
      <c r="J20" s="13">
        <v>104</v>
      </c>
    </row>
    <row r="21" spans="2:10" x14ac:dyDescent="0.2">
      <c r="B21" s="1" t="s">
        <v>97</v>
      </c>
      <c r="D21" s="27">
        <v>1</v>
      </c>
      <c r="E21" s="13">
        <v>2</v>
      </c>
      <c r="F21" s="13">
        <v>6</v>
      </c>
      <c r="G21" s="13">
        <v>3</v>
      </c>
      <c r="H21" s="13">
        <v>2</v>
      </c>
      <c r="I21" s="13">
        <v>3</v>
      </c>
      <c r="J21" s="13">
        <v>3</v>
      </c>
    </row>
    <row r="22" spans="2:10" x14ac:dyDescent="0.2">
      <c r="D22" s="6"/>
    </row>
    <row r="23" spans="2:10" x14ac:dyDescent="0.2">
      <c r="B23" s="3" t="s">
        <v>98</v>
      </c>
      <c r="C23" s="17"/>
      <c r="D23" s="16">
        <f t="shared" ref="D23:J23" si="1">SUM(D25:D35)</f>
        <v>103</v>
      </c>
      <c r="E23" s="17">
        <f t="shared" si="1"/>
        <v>178</v>
      </c>
      <c r="F23" s="17">
        <f t="shared" si="1"/>
        <v>192</v>
      </c>
      <c r="G23" s="17">
        <f t="shared" si="1"/>
        <v>173</v>
      </c>
      <c r="H23" s="17">
        <f t="shared" si="1"/>
        <v>200</v>
      </c>
      <c r="I23" s="17">
        <f t="shared" si="1"/>
        <v>197</v>
      </c>
      <c r="J23" s="17">
        <f t="shared" si="1"/>
        <v>173</v>
      </c>
    </row>
    <row r="24" spans="2:10" x14ac:dyDescent="0.2">
      <c r="D24" s="6"/>
    </row>
    <row r="25" spans="2:10" x14ac:dyDescent="0.2">
      <c r="B25" s="1" t="s">
        <v>99</v>
      </c>
      <c r="D25" s="27">
        <v>90</v>
      </c>
      <c r="E25" s="13">
        <v>157</v>
      </c>
      <c r="F25" s="13">
        <v>173</v>
      </c>
      <c r="G25" s="13">
        <v>146</v>
      </c>
      <c r="H25" s="13">
        <v>181</v>
      </c>
      <c r="I25" s="13">
        <v>168</v>
      </c>
      <c r="J25" s="13">
        <v>160</v>
      </c>
    </row>
    <row r="26" spans="2:10" x14ac:dyDescent="0.2">
      <c r="B26" s="1" t="s">
        <v>100</v>
      </c>
      <c r="D26" s="27">
        <v>1</v>
      </c>
      <c r="E26" s="13">
        <v>1</v>
      </c>
      <c r="F26" s="13">
        <v>2</v>
      </c>
      <c r="G26" s="28" t="s">
        <v>32</v>
      </c>
      <c r="H26" s="28" t="s">
        <v>32</v>
      </c>
      <c r="I26" s="13">
        <v>2</v>
      </c>
      <c r="J26" s="28" t="s">
        <v>32</v>
      </c>
    </row>
    <row r="27" spans="2:10" x14ac:dyDescent="0.2">
      <c r="B27" s="1" t="s">
        <v>101</v>
      </c>
      <c r="D27" s="27">
        <v>2</v>
      </c>
      <c r="E27" s="28" t="s">
        <v>32</v>
      </c>
      <c r="F27" s="13">
        <v>1</v>
      </c>
      <c r="G27" s="13">
        <v>2</v>
      </c>
      <c r="H27" s="13">
        <v>1</v>
      </c>
      <c r="I27" s="13">
        <v>4</v>
      </c>
      <c r="J27" s="28" t="s">
        <v>32</v>
      </c>
    </row>
    <row r="28" spans="2:10" x14ac:dyDescent="0.2">
      <c r="D28" s="6"/>
    </row>
    <row r="29" spans="2:10" x14ac:dyDescent="0.2">
      <c r="B29" s="1" t="s">
        <v>102</v>
      </c>
      <c r="D29" s="27">
        <v>1</v>
      </c>
      <c r="E29" s="13">
        <v>2</v>
      </c>
      <c r="F29" s="13">
        <v>3</v>
      </c>
      <c r="G29" s="13">
        <v>10</v>
      </c>
      <c r="H29" s="13">
        <v>4</v>
      </c>
      <c r="I29" s="13">
        <v>8</v>
      </c>
      <c r="J29" s="13">
        <v>2</v>
      </c>
    </row>
    <row r="30" spans="2:10" x14ac:dyDescent="0.2">
      <c r="B30" s="1" t="s">
        <v>103</v>
      </c>
      <c r="D30" s="27">
        <v>7</v>
      </c>
      <c r="E30" s="13">
        <v>9</v>
      </c>
      <c r="F30" s="13">
        <v>4</v>
      </c>
      <c r="G30" s="13">
        <v>5</v>
      </c>
      <c r="H30" s="13">
        <v>5</v>
      </c>
      <c r="I30" s="13">
        <v>3</v>
      </c>
      <c r="J30" s="13">
        <v>2</v>
      </c>
    </row>
    <row r="31" spans="2:10" x14ac:dyDescent="0.2">
      <c r="B31" s="1" t="s">
        <v>104</v>
      </c>
      <c r="D31" s="27">
        <v>1</v>
      </c>
      <c r="E31" s="13">
        <v>3</v>
      </c>
      <c r="F31" s="13">
        <v>3</v>
      </c>
      <c r="G31" s="13">
        <v>6</v>
      </c>
      <c r="H31" s="28" t="s">
        <v>32</v>
      </c>
      <c r="I31" s="13">
        <v>5</v>
      </c>
      <c r="J31" s="13">
        <v>1</v>
      </c>
    </row>
    <row r="32" spans="2:10" x14ac:dyDescent="0.2">
      <c r="D32" s="6"/>
    </row>
    <row r="33" spans="1:10" x14ac:dyDescent="0.2">
      <c r="B33" s="1" t="s">
        <v>105</v>
      </c>
      <c r="D33" s="27">
        <v>1</v>
      </c>
      <c r="E33" s="13">
        <v>5</v>
      </c>
      <c r="F33" s="13">
        <v>4</v>
      </c>
      <c r="G33" s="13">
        <v>3</v>
      </c>
      <c r="H33" s="13">
        <v>7</v>
      </c>
      <c r="I33" s="13">
        <v>4</v>
      </c>
      <c r="J33" s="13">
        <v>8</v>
      </c>
    </row>
    <row r="34" spans="1:10" x14ac:dyDescent="0.2">
      <c r="B34" s="1" t="s">
        <v>106</v>
      </c>
      <c r="D34" s="29" t="s">
        <v>32</v>
      </c>
      <c r="E34" s="13">
        <v>1</v>
      </c>
      <c r="F34" s="13">
        <v>2</v>
      </c>
      <c r="G34" s="28" t="s">
        <v>32</v>
      </c>
      <c r="H34" s="13">
        <v>2</v>
      </c>
      <c r="I34" s="13">
        <v>1</v>
      </c>
      <c r="J34" s="28" t="s">
        <v>32</v>
      </c>
    </row>
    <row r="35" spans="1:10" x14ac:dyDescent="0.2">
      <c r="A35" s="1" t="s">
        <v>17</v>
      </c>
      <c r="B35" s="1" t="s">
        <v>107</v>
      </c>
      <c r="D35" s="29" t="s">
        <v>32</v>
      </c>
      <c r="E35" s="28" t="s">
        <v>32</v>
      </c>
      <c r="F35" s="28" t="s">
        <v>32</v>
      </c>
      <c r="G35" s="13">
        <v>1</v>
      </c>
      <c r="H35" s="28" t="s">
        <v>32</v>
      </c>
      <c r="I35" s="13">
        <v>2</v>
      </c>
      <c r="J35" s="28" t="s">
        <v>32</v>
      </c>
    </row>
    <row r="36" spans="1:10" x14ac:dyDescent="0.2">
      <c r="D36" s="6"/>
    </row>
    <row r="37" spans="1:10" x14ac:dyDescent="0.2">
      <c r="B37" s="3" t="s">
        <v>108</v>
      </c>
      <c r="C37" s="17"/>
      <c r="D37" s="16">
        <f t="shared" ref="D37:J37" si="2">SUM(D39:D49)</f>
        <v>1</v>
      </c>
      <c r="E37" s="17">
        <f t="shared" si="2"/>
        <v>2</v>
      </c>
      <c r="F37" s="17">
        <f t="shared" si="2"/>
        <v>6</v>
      </c>
      <c r="G37" s="17">
        <f t="shared" si="2"/>
        <v>3</v>
      </c>
      <c r="H37" s="17">
        <f t="shared" si="2"/>
        <v>2</v>
      </c>
      <c r="I37" s="17">
        <f t="shared" si="2"/>
        <v>3</v>
      </c>
      <c r="J37" s="17">
        <f t="shared" si="2"/>
        <v>3</v>
      </c>
    </row>
    <row r="38" spans="1:10" x14ac:dyDescent="0.2">
      <c r="D38" s="6"/>
    </row>
    <row r="39" spans="1:10" x14ac:dyDescent="0.2">
      <c r="B39" s="1" t="s">
        <v>109</v>
      </c>
      <c r="D39" s="29" t="s">
        <v>32</v>
      </c>
      <c r="E39" s="13">
        <v>1</v>
      </c>
      <c r="F39" s="13">
        <v>1</v>
      </c>
      <c r="G39" s="28" t="s">
        <v>32</v>
      </c>
      <c r="H39" s="13">
        <v>1</v>
      </c>
      <c r="I39" s="28" t="s">
        <v>32</v>
      </c>
      <c r="J39" s="13">
        <v>1</v>
      </c>
    </row>
    <row r="40" spans="1:10" x14ac:dyDescent="0.2">
      <c r="B40" s="1" t="s">
        <v>110</v>
      </c>
      <c r="D40" s="29" t="s">
        <v>32</v>
      </c>
      <c r="E40" s="28" t="s">
        <v>32</v>
      </c>
      <c r="F40" s="28" t="s">
        <v>32</v>
      </c>
      <c r="G40" s="28" t="s">
        <v>32</v>
      </c>
      <c r="H40" s="28" t="s">
        <v>32</v>
      </c>
      <c r="I40" s="28" t="s">
        <v>32</v>
      </c>
      <c r="J40" s="28" t="s">
        <v>32</v>
      </c>
    </row>
    <row r="41" spans="1:10" x14ac:dyDescent="0.2">
      <c r="B41" s="1" t="s">
        <v>111</v>
      </c>
      <c r="D41" s="29" t="s">
        <v>32</v>
      </c>
      <c r="E41" s="28" t="s">
        <v>32</v>
      </c>
      <c r="F41" s="13">
        <v>1</v>
      </c>
      <c r="G41" s="28" t="s">
        <v>32</v>
      </c>
      <c r="H41" s="28" t="s">
        <v>32</v>
      </c>
      <c r="I41" s="28" t="s">
        <v>32</v>
      </c>
      <c r="J41" s="13">
        <v>1</v>
      </c>
    </row>
    <row r="42" spans="1:10" x14ac:dyDescent="0.2">
      <c r="D42" s="6"/>
    </row>
    <row r="43" spans="1:10" x14ac:dyDescent="0.2">
      <c r="B43" s="1" t="s">
        <v>112</v>
      </c>
      <c r="D43" s="29" t="s">
        <v>32</v>
      </c>
      <c r="E43" s="13">
        <v>1</v>
      </c>
      <c r="F43" s="13">
        <v>1</v>
      </c>
      <c r="G43" s="13">
        <v>2</v>
      </c>
      <c r="H43" s="28" t="s">
        <v>32</v>
      </c>
      <c r="I43" s="13">
        <v>1</v>
      </c>
      <c r="J43" s="28" t="s">
        <v>32</v>
      </c>
    </row>
    <row r="44" spans="1:10" x14ac:dyDescent="0.2">
      <c r="B44" s="1" t="s">
        <v>113</v>
      </c>
      <c r="D44" s="27">
        <v>1</v>
      </c>
      <c r="E44" s="28" t="s">
        <v>32</v>
      </c>
      <c r="F44" s="13">
        <v>2</v>
      </c>
      <c r="G44" s="28" t="s">
        <v>32</v>
      </c>
      <c r="H44" s="28" t="s">
        <v>32</v>
      </c>
      <c r="I44" s="28" t="s">
        <v>32</v>
      </c>
      <c r="J44" s="28" t="s">
        <v>32</v>
      </c>
    </row>
    <row r="45" spans="1:10" x14ac:dyDescent="0.2">
      <c r="B45" s="1" t="s">
        <v>114</v>
      </c>
      <c r="D45" s="29" t="s">
        <v>32</v>
      </c>
      <c r="E45" s="28" t="s">
        <v>32</v>
      </c>
      <c r="F45" s="28" t="s">
        <v>32</v>
      </c>
      <c r="G45" s="28" t="s">
        <v>32</v>
      </c>
      <c r="H45" s="28" t="s">
        <v>32</v>
      </c>
      <c r="I45" s="13">
        <v>2</v>
      </c>
      <c r="J45" s="28" t="s">
        <v>32</v>
      </c>
    </row>
    <row r="46" spans="1:10" x14ac:dyDescent="0.2">
      <c r="D46" s="6"/>
    </row>
    <row r="47" spans="1:10" x14ac:dyDescent="0.2">
      <c r="B47" s="1" t="s">
        <v>115</v>
      </c>
      <c r="D47" s="29" t="s">
        <v>32</v>
      </c>
      <c r="E47" s="28" t="s">
        <v>32</v>
      </c>
      <c r="F47" s="13">
        <v>1</v>
      </c>
      <c r="G47" s="13">
        <v>1</v>
      </c>
      <c r="H47" s="13">
        <v>1</v>
      </c>
      <c r="I47" s="28" t="s">
        <v>32</v>
      </c>
      <c r="J47" s="13">
        <v>1</v>
      </c>
    </row>
    <row r="48" spans="1:10" x14ac:dyDescent="0.2">
      <c r="B48" s="1" t="s">
        <v>116</v>
      </c>
      <c r="D48" s="29" t="s">
        <v>32</v>
      </c>
      <c r="E48" s="28" t="s">
        <v>32</v>
      </c>
      <c r="F48" s="28" t="s">
        <v>32</v>
      </c>
      <c r="G48" s="28" t="s">
        <v>32</v>
      </c>
      <c r="H48" s="28" t="s">
        <v>32</v>
      </c>
      <c r="I48" s="28" t="s">
        <v>32</v>
      </c>
      <c r="J48" s="28" t="s">
        <v>32</v>
      </c>
    </row>
    <row r="49" spans="2:11" x14ac:dyDescent="0.2">
      <c r="B49" s="1" t="s">
        <v>117</v>
      </c>
      <c r="D49" s="29" t="s">
        <v>32</v>
      </c>
      <c r="E49" s="28" t="s">
        <v>32</v>
      </c>
      <c r="F49" s="28" t="s">
        <v>32</v>
      </c>
      <c r="G49" s="28" t="s">
        <v>32</v>
      </c>
      <c r="H49" s="28" t="s">
        <v>32</v>
      </c>
      <c r="I49" s="28" t="s">
        <v>32</v>
      </c>
      <c r="J49" s="28" t="s">
        <v>32</v>
      </c>
    </row>
    <row r="50" spans="2:11" ht="18" thickBot="1" x14ac:dyDescent="0.25">
      <c r="B50" s="5"/>
      <c r="C50" s="5"/>
      <c r="D50" s="30"/>
      <c r="E50" s="5"/>
      <c r="F50" s="5"/>
      <c r="G50" s="5"/>
      <c r="H50" s="5"/>
      <c r="I50" s="5"/>
      <c r="J50" s="5"/>
    </row>
    <row r="51" spans="2:11" x14ac:dyDescent="0.2">
      <c r="B51" s="1" t="s">
        <v>118</v>
      </c>
      <c r="D51" s="25"/>
      <c r="E51" s="13"/>
      <c r="G51" s="13"/>
      <c r="H51" s="13"/>
      <c r="K51" s="25"/>
    </row>
    <row r="52" spans="2:11" x14ac:dyDescent="0.2">
      <c r="B52" s="1" t="s">
        <v>119</v>
      </c>
      <c r="D52" s="25"/>
      <c r="E52" s="13"/>
      <c r="G52" s="13"/>
      <c r="H52" s="13"/>
      <c r="K52" s="25"/>
    </row>
    <row r="53" spans="2:11" x14ac:dyDescent="0.2">
      <c r="B53" s="1" t="s">
        <v>120</v>
      </c>
      <c r="D53" s="25"/>
      <c r="E53" s="13"/>
      <c r="G53" s="13"/>
      <c r="H53" s="13"/>
      <c r="K53" s="25"/>
    </row>
    <row r="54" spans="2:11" x14ac:dyDescent="0.2">
      <c r="B54" s="1" t="s">
        <v>121</v>
      </c>
      <c r="D54" s="25"/>
      <c r="E54" s="13"/>
      <c r="G54" s="13"/>
      <c r="H54" s="13"/>
      <c r="K54" s="25"/>
    </row>
    <row r="55" spans="2:11" x14ac:dyDescent="0.2">
      <c r="C55" s="1" t="s">
        <v>74</v>
      </c>
      <c r="D55" s="25"/>
      <c r="K55" s="25"/>
    </row>
    <row r="56" spans="2:11" x14ac:dyDescent="0.2">
      <c r="D56" s="25"/>
      <c r="K56" s="25"/>
    </row>
    <row r="57" spans="2:11" x14ac:dyDescent="0.2">
      <c r="D57" s="25"/>
      <c r="K57" s="25"/>
    </row>
    <row r="58" spans="2:11" x14ac:dyDescent="0.2">
      <c r="D58" s="25"/>
      <c r="E58" s="13"/>
      <c r="G58" s="13"/>
      <c r="H58" s="13"/>
      <c r="K58" s="25"/>
    </row>
  </sheetData>
  <phoneticPr fontId="2"/>
  <pageMargins left="0.23000000000000004" right="0.23000000000000004" top="0.53" bottom="0.55000000000000004" header="0.51200000000000001" footer="0.51200000000000001"/>
  <pageSetup paperSize="12"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20"/>
  <sheetViews>
    <sheetView showGridLines="0" zoomScale="75" workbookViewId="0"/>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0" x14ac:dyDescent="0.2">
      <c r="A1" s="1"/>
    </row>
    <row r="6" spans="1:10" x14ac:dyDescent="0.2">
      <c r="D6" s="25"/>
      <c r="E6" s="3" t="s">
        <v>122</v>
      </c>
      <c r="G6" s="13"/>
      <c r="H6" s="13"/>
    </row>
    <row r="7" spans="1:10" ht="18" thickBot="1" x14ac:dyDescent="0.25">
      <c r="B7" s="5"/>
      <c r="C7" s="5"/>
      <c r="D7" s="5"/>
      <c r="E7" s="5"/>
      <c r="F7" s="5"/>
      <c r="G7" s="5"/>
      <c r="H7" s="5"/>
      <c r="I7" s="5"/>
      <c r="J7" s="23" t="s">
        <v>76</v>
      </c>
    </row>
    <row r="8" spans="1:10" x14ac:dyDescent="0.2">
      <c r="D8" s="6"/>
      <c r="E8" s="6"/>
      <c r="F8" s="6"/>
      <c r="G8" s="7"/>
      <c r="H8" s="7"/>
      <c r="I8" s="7"/>
      <c r="J8" s="7"/>
    </row>
    <row r="9" spans="1:10" x14ac:dyDescent="0.2">
      <c r="D9" s="24" t="s">
        <v>81</v>
      </c>
      <c r="E9" s="24" t="s">
        <v>82</v>
      </c>
      <c r="F9" s="24" t="s">
        <v>83</v>
      </c>
      <c r="G9" s="24" t="s">
        <v>123</v>
      </c>
      <c r="H9" s="8" t="s">
        <v>124</v>
      </c>
      <c r="I9" s="8" t="s">
        <v>125</v>
      </c>
      <c r="J9" s="8" t="s">
        <v>126</v>
      </c>
    </row>
    <row r="10" spans="1:10" x14ac:dyDescent="0.2">
      <c r="B10" s="7"/>
      <c r="C10" s="7"/>
      <c r="D10" s="26" t="s">
        <v>88</v>
      </c>
      <c r="E10" s="26" t="s">
        <v>89</v>
      </c>
      <c r="F10" s="26" t="s">
        <v>90</v>
      </c>
      <c r="G10" s="26" t="s">
        <v>127</v>
      </c>
      <c r="H10" s="26" t="s">
        <v>128</v>
      </c>
      <c r="I10" s="26" t="s">
        <v>128</v>
      </c>
      <c r="J10" s="26" t="s">
        <v>128</v>
      </c>
    </row>
    <row r="11" spans="1:10" x14ac:dyDescent="0.2">
      <c r="D11" s="6"/>
    </row>
    <row r="12" spans="1:10" x14ac:dyDescent="0.2">
      <c r="B12" s="31" t="s">
        <v>129</v>
      </c>
      <c r="D12" s="32">
        <v>453.7</v>
      </c>
      <c r="E12" s="33">
        <v>537.20000000000005</v>
      </c>
      <c r="F12" s="34">
        <f>SUM(F14:F17)</f>
        <v>546.30000000000007</v>
      </c>
      <c r="G12" s="34">
        <f>SUM(G14:G17)</f>
        <v>450.5</v>
      </c>
      <c r="H12" s="34">
        <f>SUM(H14:H17)</f>
        <v>78.8</v>
      </c>
      <c r="I12" s="34">
        <f>SUM(I14:I17)</f>
        <v>12.4</v>
      </c>
      <c r="J12" s="34">
        <f>SUM(J14:J17)</f>
        <v>4.5999999999999996</v>
      </c>
    </row>
    <row r="13" spans="1:10" x14ac:dyDescent="0.2">
      <c r="D13" s="35"/>
      <c r="E13" s="36"/>
      <c r="F13" s="37"/>
      <c r="G13" s="37"/>
      <c r="H13" s="37"/>
      <c r="I13" s="37"/>
      <c r="J13" s="37"/>
    </row>
    <row r="14" spans="1:10" x14ac:dyDescent="0.2">
      <c r="B14" s="1" t="s">
        <v>130</v>
      </c>
      <c r="D14" s="38">
        <v>68.099999999999994</v>
      </c>
      <c r="E14" s="36">
        <v>72.2</v>
      </c>
      <c r="F14" s="37">
        <f>SUM(G14:J14)</f>
        <v>62.3</v>
      </c>
      <c r="G14" s="39" t="s">
        <v>32</v>
      </c>
      <c r="H14" s="36">
        <v>50.1</v>
      </c>
      <c r="I14" s="36">
        <v>8.9</v>
      </c>
      <c r="J14" s="36">
        <v>3.3</v>
      </c>
    </row>
    <row r="15" spans="1:10" x14ac:dyDescent="0.2">
      <c r="B15" s="1" t="s">
        <v>131</v>
      </c>
      <c r="D15" s="38">
        <v>384.6</v>
      </c>
      <c r="E15" s="36">
        <v>463.7</v>
      </c>
      <c r="F15" s="37">
        <f>SUM(G15:J15)</f>
        <v>480.40000000000003</v>
      </c>
      <c r="G15" s="36">
        <v>447.8</v>
      </c>
      <c r="H15" s="36">
        <v>28.1</v>
      </c>
      <c r="I15" s="36">
        <v>3.2</v>
      </c>
      <c r="J15" s="36">
        <v>1.3</v>
      </c>
    </row>
    <row r="16" spans="1:10" x14ac:dyDescent="0.2">
      <c r="B16" s="1" t="s">
        <v>132</v>
      </c>
      <c r="D16" s="38">
        <v>0.9</v>
      </c>
      <c r="E16" s="36">
        <v>1.2</v>
      </c>
      <c r="F16" s="37">
        <f>SUM(G16:J16)</f>
        <v>3.5000000000000004</v>
      </c>
      <c r="G16" s="36">
        <v>2.7</v>
      </c>
      <c r="H16" s="36">
        <v>0.6</v>
      </c>
      <c r="I16" s="36">
        <v>0.2</v>
      </c>
      <c r="J16" s="39" t="s">
        <v>32</v>
      </c>
    </row>
    <row r="17" spans="1:10" x14ac:dyDescent="0.2">
      <c r="B17" s="1" t="s">
        <v>133</v>
      </c>
      <c r="D17" s="38">
        <v>0.1</v>
      </c>
      <c r="E17" s="36">
        <v>0.1</v>
      </c>
      <c r="F17" s="37">
        <f>SUM(G17:J17)</f>
        <v>0.1</v>
      </c>
      <c r="G17" s="39" t="s">
        <v>32</v>
      </c>
      <c r="H17" s="39" t="s">
        <v>32</v>
      </c>
      <c r="I17" s="36">
        <v>0.1</v>
      </c>
      <c r="J17" s="39" t="s">
        <v>32</v>
      </c>
    </row>
    <row r="18" spans="1:10" ht="18" thickBot="1" x14ac:dyDescent="0.25">
      <c r="B18" s="5"/>
      <c r="C18" s="5"/>
      <c r="D18" s="30"/>
      <c r="E18" s="5"/>
      <c r="F18" s="5"/>
      <c r="G18" s="5"/>
      <c r="H18" s="5"/>
      <c r="I18" s="5"/>
      <c r="J18" s="5"/>
    </row>
    <row r="19" spans="1:10" x14ac:dyDescent="0.2">
      <c r="D19" s="40" t="s">
        <v>134</v>
      </c>
    </row>
    <row r="20" spans="1:10" x14ac:dyDescent="0.2">
      <c r="A20" s="1"/>
      <c r="B20" s="17"/>
      <c r="C20" s="17"/>
      <c r="D20" s="41"/>
      <c r="E20" s="41"/>
      <c r="F20" s="41"/>
      <c r="G20" s="41"/>
      <c r="H20" s="17"/>
      <c r="I20" s="17"/>
      <c r="J20" s="17"/>
    </row>
  </sheetData>
  <phoneticPr fontId="2"/>
  <pageMargins left="0.23000000000000004" right="0.23000000000000004" top="0.53" bottom="0.55000000000000004" header="0.51200000000000001" footer="0.51200000000000001"/>
  <pageSetup paperSize="12" scale="75" orientation="portrait" verticalDpi="0" r:id="rId1"/>
  <headerFooter alignWithMargins="0"/>
  <rowBreaks count="1" manualBreakCount="1">
    <brk id="1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heetViews>
  <sheetFormatPr defaultColWidth="13.375" defaultRowHeight="17.25" x14ac:dyDescent="0.2"/>
  <cols>
    <col min="1" max="1" width="13.375" style="2" customWidth="1"/>
    <col min="2" max="2" width="5.875" style="2" customWidth="1"/>
    <col min="3" max="4" width="3.375" style="2" customWidth="1"/>
    <col min="5" max="5" width="8.375" style="2" customWidth="1"/>
    <col min="6" max="7" width="5.875" style="2" customWidth="1"/>
    <col min="8" max="10" width="13.375" style="2"/>
    <col min="11" max="11" width="12.125" style="2" customWidth="1"/>
    <col min="12" max="14" width="13.375" style="2"/>
    <col min="15" max="15" width="10.875" style="2" customWidth="1"/>
    <col min="16" max="256" width="13.375" style="2"/>
    <col min="257" max="257" width="13.375" style="2" customWidth="1"/>
    <col min="258" max="258" width="5.875" style="2" customWidth="1"/>
    <col min="259" max="260" width="3.375" style="2" customWidth="1"/>
    <col min="261" max="261" width="8.375" style="2" customWidth="1"/>
    <col min="262" max="263" width="5.875" style="2" customWidth="1"/>
    <col min="264" max="266" width="13.375" style="2"/>
    <col min="267" max="267" width="12.125" style="2" customWidth="1"/>
    <col min="268" max="270" width="13.375" style="2"/>
    <col min="271" max="271" width="10.875" style="2" customWidth="1"/>
    <col min="272" max="512" width="13.375" style="2"/>
    <col min="513" max="513" width="13.375" style="2" customWidth="1"/>
    <col min="514" max="514" width="5.875" style="2" customWidth="1"/>
    <col min="515" max="516" width="3.375" style="2" customWidth="1"/>
    <col min="517" max="517" width="8.375" style="2" customWidth="1"/>
    <col min="518" max="519" width="5.875" style="2" customWidth="1"/>
    <col min="520" max="522" width="13.375" style="2"/>
    <col min="523" max="523" width="12.125" style="2" customWidth="1"/>
    <col min="524" max="526" width="13.375" style="2"/>
    <col min="527" max="527" width="10.875" style="2" customWidth="1"/>
    <col min="528" max="768" width="13.375" style="2"/>
    <col min="769" max="769" width="13.375" style="2" customWidth="1"/>
    <col min="770" max="770" width="5.875" style="2" customWidth="1"/>
    <col min="771" max="772" width="3.375" style="2" customWidth="1"/>
    <col min="773" max="773" width="8.375" style="2" customWidth="1"/>
    <col min="774" max="775" width="5.875" style="2" customWidth="1"/>
    <col min="776" max="778" width="13.375" style="2"/>
    <col min="779" max="779" width="12.125" style="2" customWidth="1"/>
    <col min="780" max="782" width="13.375" style="2"/>
    <col min="783" max="783" width="10.875" style="2" customWidth="1"/>
    <col min="784" max="1024" width="13.375" style="2"/>
    <col min="1025" max="1025" width="13.375" style="2" customWidth="1"/>
    <col min="1026" max="1026" width="5.875" style="2" customWidth="1"/>
    <col min="1027" max="1028" width="3.375" style="2" customWidth="1"/>
    <col min="1029" max="1029" width="8.375" style="2" customWidth="1"/>
    <col min="1030" max="1031" width="5.875" style="2" customWidth="1"/>
    <col min="1032" max="1034" width="13.375" style="2"/>
    <col min="1035" max="1035" width="12.125" style="2" customWidth="1"/>
    <col min="1036" max="1038" width="13.375" style="2"/>
    <col min="1039" max="1039" width="10.875" style="2" customWidth="1"/>
    <col min="1040" max="1280" width="13.375" style="2"/>
    <col min="1281" max="1281" width="13.375" style="2" customWidth="1"/>
    <col min="1282" max="1282" width="5.875" style="2" customWidth="1"/>
    <col min="1283" max="1284" width="3.375" style="2" customWidth="1"/>
    <col min="1285" max="1285" width="8.375" style="2" customWidth="1"/>
    <col min="1286" max="1287" width="5.875" style="2" customWidth="1"/>
    <col min="1288" max="1290" width="13.375" style="2"/>
    <col min="1291" max="1291" width="12.125" style="2" customWidth="1"/>
    <col min="1292" max="1294" width="13.375" style="2"/>
    <col min="1295" max="1295" width="10.875" style="2" customWidth="1"/>
    <col min="1296" max="1536" width="13.375" style="2"/>
    <col min="1537" max="1537" width="13.375" style="2" customWidth="1"/>
    <col min="1538" max="1538" width="5.875" style="2" customWidth="1"/>
    <col min="1539" max="1540" width="3.375" style="2" customWidth="1"/>
    <col min="1541" max="1541" width="8.375" style="2" customWidth="1"/>
    <col min="1542" max="1543" width="5.875" style="2" customWidth="1"/>
    <col min="1544" max="1546" width="13.375" style="2"/>
    <col min="1547" max="1547" width="12.125" style="2" customWidth="1"/>
    <col min="1548" max="1550" width="13.375" style="2"/>
    <col min="1551" max="1551" width="10.875" style="2" customWidth="1"/>
    <col min="1552" max="1792" width="13.375" style="2"/>
    <col min="1793" max="1793" width="13.375" style="2" customWidth="1"/>
    <col min="1794" max="1794" width="5.875" style="2" customWidth="1"/>
    <col min="1795" max="1796" width="3.375" style="2" customWidth="1"/>
    <col min="1797" max="1797" width="8.375" style="2" customWidth="1"/>
    <col min="1798" max="1799" width="5.875" style="2" customWidth="1"/>
    <col min="1800" max="1802" width="13.375" style="2"/>
    <col min="1803" max="1803" width="12.125" style="2" customWidth="1"/>
    <col min="1804" max="1806" width="13.375" style="2"/>
    <col min="1807" max="1807" width="10.875" style="2" customWidth="1"/>
    <col min="1808" max="2048" width="13.375" style="2"/>
    <col min="2049" max="2049" width="13.375" style="2" customWidth="1"/>
    <col min="2050" max="2050" width="5.875" style="2" customWidth="1"/>
    <col min="2051" max="2052" width="3.375" style="2" customWidth="1"/>
    <col min="2053" max="2053" width="8.375" style="2" customWidth="1"/>
    <col min="2054" max="2055" width="5.875" style="2" customWidth="1"/>
    <col min="2056" max="2058" width="13.375" style="2"/>
    <col min="2059" max="2059" width="12.125" style="2" customWidth="1"/>
    <col min="2060" max="2062" width="13.375" style="2"/>
    <col min="2063" max="2063" width="10.875" style="2" customWidth="1"/>
    <col min="2064" max="2304" width="13.375" style="2"/>
    <col min="2305" max="2305" width="13.375" style="2" customWidth="1"/>
    <col min="2306" max="2306" width="5.875" style="2" customWidth="1"/>
    <col min="2307" max="2308" width="3.375" style="2" customWidth="1"/>
    <col min="2309" max="2309" width="8.375" style="2" customWidth="1"/>
    <col min="2310" max="2311" width="5.875" style="2" customWidth="1"/>
    <col min="2312" max="2314" width="13.375" style="2"/>
    <col min="2315" max="2315" width="12.125" style="2" customWidth="1"/>
    <col min="2316" max="2318" width="13.375" style="2"/>
    <col min="2319" max="2319" width="10.875" style="2" customWidth="1"/>
    <col min="2320" max="2560" width="13.375" style="2"/>
    <col min="2561" max="2561" width="13.375" style="2" customWidth="1"/>
    <col min="2562" max="2562" width="5.875" style="2" customWidth="1"/>
    <col min="2563" max="2564" width="3.375" style="2" customWidth="1"/>
    <col min="2565" max="2565" width="8.375" style="2" customWidth="1"/>
    <col min="2566" max="2567" width="5.875" style="2" customWidth="1"/>
    <col min="2568" max="2570" width="13.375" style="2"/>
    <col min="2571" max="2571" width="12.125" style="2" customWidth="1"/>
    <col min="2572" max="2574" width="13.375" style="2"/>
    <col min="2575" max="2575" width="10.875" style="2" customWidth="1"/>
    <col min="2576" max="2816" width="13.375" style="2"/>
    <col min="2817" max="2817" width="13.375" style="2" customWidth="1"/>
    <col min="2818" max="2818" width="5.875" style="2" customWidth="1"/>
    <col min="2819" max="2820" width="3.375" style="2" customWidth="1"/>
    <col min="2821" max="2821" width="8.375" style="2" customWidth="1"/>
    <col min="2822" max="2823" width="5.875" style="2" customWidth="1"/>
    <col min="2824" max="2826" width="13.375" style="2"/>
    <col min="2827" max="2827" width="12.125" style="2" customWidth="1"/>
    <col min="2828" max="2830" width="13.375" style="2"/>
    <col min="2831" max="2831" width="10.875" style="2" customWidth="1"/>
    <col min="2832" max="3072" width="13.375" style="2"/>
    <col min="3073" max="3073" width="13.375" style="2" customWidth="1"/>
    <col min="3074" max="3074" width="5.875" style="2" customWidth="1"/>
    <col min="3075" max="3076" width="3.375" style="2" customWidth="1"/>
    <col min="3077" max="3077" width="8.375" style="2" customWidth="1"/>
    <col min="3078" max="3079" width="5.875" style="2" customWidth="1"/>
    <col min="3080" max="3082" width="13.375" style="2"/>
    <col min="3083" max="3083" width="12.125" style="2" customWidth="1"/>
    <col min="3084" max="3086" width="13.375" style="2"/>
    <col min="3087" max="3087" width="10.875" style="2" customWidth="1"/>
    <col min="3088" max="3328" width="13.375" style="2"/>
    <col min="3329" max="3329" width="13.375" style="2" customWidth="1"/>
    <col min="3330" max="3330" width="5.875" style="2" customWidth="1"/>
    <col min="3331" max="3332" width="3.375" style="2" customWidth="1"/>
    <col min="3333" max="3333" width="8.375" style="2" customWidth="1"/>
    <col min="3334" max="3335" width="5.875" style="2" customWidth="1"/>
    <col min="3336" max="3338" width="13.375" style="2"/>
    <col min="3339" max="3339" width="12.125" style="2" customWidth="1"/>
    <col min="3340" max="3342" width="13.375" style="2"/>
    <col min="3343" max="3343" width="10.875" style="2" customWidth="1"/>
    <col min="3344" max="3584" width="13.375" style="2"/>
    <col min="3585" max="3585" width="13.375" style="2" customWidth="1"/>
    <col min="3586" max="3586" width="5.875" style="2" customWidth="1"/>
    <col min="3587" max="3588" width="3.375" style="2" customWidth="1"/>
    <col min="3589" max="3589" width="8.375" style="2" customWidth="1"/>
    <col min="3590" max="3591" width="5.875" style="2" customWidth="1"/>
    <col min="3592" max="3594" width="13.375" style="2"/>
    <col min="3595" max="3595" width="12.125" style="2" customWidth="1"/>
    <col min="3596" max="3598" width="13.375" style="2"/>
    <col min="3599" max="3599" width="10.875" style="2" customWidth="1"/>
    <col min="3600" max="3840" width="13.375" style="2"/>
    <col min="3841" max="3841" width="13.375" style="2" customWidth="1"/>
    <col min="3842" max="3842" width="5.875" style="2" customWidth="1"/>
    <col min="3843" max="3844" width="3.375" style="2" customWidth="1"/>
    <col min="3845" max="3845" width="8.375" style="2" customWidth="1"/>
    <col min="3846" max="3847" width="5.875" style="2" customWidth="1"/>
    <col min="3848" max="3850" width="13.375" style="2"/>
    <col min="3851" max="3851" width="12.125" style="2" customWidth="1"/>
    <col min="3852" max="3854" width="13.375" style="2"/>
    <col min="3855" max="3855" width="10.875" style="2" customWidth="1"/>
    <col min="3856" max="4096" width="13.375" style="2"/>
    <col min="4097" max="4097" width="13.375" style="2" customWidth="1"/>
    <col min="4098" max="4098" width="5.875" style="2" customWidth="1"/>
    <col min="4099" max="4100" width="3.375" style="2" customWidth="1"/>
    <col min="4101" max="4101" width="8.375" style="2" customWidth="1"/>
    <col min="4102" max="4103" width="5.875" style="2" customWidth="1"/>
    <col min="4104" max="4106" width="13.375" style="2"/>
    <col min="4107" max="4107" width="12.125" style="2" customWidth="1"/>
    <col min="4108" max="4110" width="13.375" style="2"/>
    <col min="4111" max="4111" width="10.875" style="2" customWidth="1"/>
    <col min="4112" max="4352" width="13.375" style="2"/>
    <col min="4353" max="4353" width="13.375" style="2" customWidth="1"/>
    <col min="4354" max="4354" width="5.875" style="2" customWidth="1"/>
    <col min="4355" max="4356" width="3.375" style="2" customWidth="1"/>
    <col min="4357" max="4357" width="8.375" style="2" customWidth="1"/>
    <col min="4358" max="4359" width="5.875" style="2" customWidth="1"/>
    <col min="4360" max="4362" width="13.375" style="2"/>
    <col min="4363" max="4363" width="12.125" style="2" customWidth="1"/>
    <col min="4364" max="4366" width="13.375" style="2"/>
    <col min="4367" max="4367" width="10.875" style="2" customWidth="1"/>
    <col min="4368" max="4608" width="13.375" style="2"/>
    <col min="4609" max="4609" width="13.375" style="2" customWidth="1"/>
    <col min="4610" max="4610" width="5.875" style="2" customWidth="1"/>
    <col min="4611" max="4612" width="3.375" style="2" customWidth="1"/>
    <col min="4613" max="4613" width="8.375" style="2" customWidth="1"/>
    <col min="4614" max="4615" width="5.875" style="2" customWidth="1"/>
    <col min="4616" max="4618" width="13.375" style="2"/>
    <col min="4619" max="4619" width="12.125" style="2" customWidth="1"/>
    <col min="4620" max="4622" width="13.375" style="2"/>
    <col min="4623" max="4623" width="10.875" style="2" customWidth="1"/>
    <col min="4624" max="4864" width="13.375" style="2"/>
    <col min="4865" max="4865" width="13.375" style="2" customWidth="1"/>
    <col min="4866" max="4866" width="5.875" style="2" customWidth="1"/>
    <col min="4867" max="4868" width="3.375" style="2" customWidth="1"/>
    <col min="4869" max="4869" width="8.375" style="2" customWidth="1"/>
    <col min="4870" max="4871" width="5.875" style="2" customWidth="1"/>
    <col min="4872" max="4874" width="13.375" style="2"/>
    <col min="4875" max="4875" width="12.125" style="2" customWidth="1"/>
    <col min="4876" max="4878" width="13.375" style="2"/>
    <col min="4879" max="4879" width="10.875" style="2" customWidth="1"/>
    <col min="4880" max="5120" width="13.375" style="2"/>
    <col min="5121" max="5121" width="13.375" style="2" customWidth="1"/>
    <col min="5122" max="5122" width="5.875" style="2" customWidth="1"/>
    <col min="5123" max="5124" width="3.375" style="2" customWidth="1"/>
    <col min="5125" max="5125" width="8.375" style="2" customWidth="1"/>
    <col min="5126" max="5127" width="5.875" style="2" customWidth="1"/>
    <col min="5128" max="5130" width="13.375" style="2"/>
    <col min="5131" max="5131" width="12.125" style="2" customWidth="1"/>
    <col min="5132" max="5134" width="13.375" style="2"/>
    <col min="5135" max="5135" width="10.875" style="2" customWidth="1"/>
    <col min="5136" max="5376" width="13.375" style="2"/>
    <col min="5377" max="5377" width="13.375" style="2" customWidth="1"/>
    <col min="5378" max="5378" width="5.875" style="2" customWidth="1"/>
    <col min="5379" max="5380" width="3.375" style="2" customWidth="1"/>
    <col min="5381" max="5381" width="8.375" style="2" customWidth="1"/>
    <col min="5382" max="5383" width="5.875" style="2" customWidth="1"/>
    <col min="5384" max="5386" width="13.375" style="2"/>
    <col min="5387" max="5387" width="12.125" style="2" customWidth="1"/>
    <col min="5388" max="5390" width="13.375" style="2"/>
    <col min="5391" max="5391" width="10.875" style="2" customWidth="1"/>
    <col min="5392" max="5632" width="13.375" style="2"/>
    <col min="5633" max="5633" width="13.375" style="2" customWidth="1"/>
    <col min="5634" max="5634" width="5.875" style="2" customWidth="1"/>
    <col min="5635" max="5636" width="3.375" style="2" customWidth="1"/>
    <col min="5637" max="5637" width="8.375" style="2" customWidth="1"/>
    <col min="5638" max="5639" width="5.875" style="2" customWidth="1"/>
    <col min="5640" max="5642" width="13.375" style="2"/>
    <col min="5643" max="5643" width="12.125" style="2" customWidth="1"/>
    <col min="5644" max="5646" width="13.375" style="2"/>
    <col min="5647" max="5647" width="10.875" style="2" customWidth="1"/>
    <col min="5648" max="5888" width="13.375" style="2"/>
    <col min="5889" max="5889" width="13.375" style="2" customWidth="1"/>
    <col min="5890" max="5890" width="5.875" style="2" customWidth="1"/>
    <col min="5891" max="5892" width="3.375" style="2" customWidth="1"/>
    <col min="5893" max="5893" width="8.375" style="2" customWidth="1"/>
    <col min="5894" max="5895" width="5.875" style="2" customWidth="1"/>
    <col min="5896" max="5898" width="13.375" style="2"/>
    <col min="5899" max="5899" width="12.125" style="2" customWidth="1"/>
    <col min="5900" max="5902" width="13.375" style="2"/>
    <col min="5903" max="5903" width="10.875" style="2" customWidth="1"/>
    <col min="5904" max="6144" width="13.375" style="2"/>
    <col min="6145" max="6145" width="13.375" style="2" customWidth="1"/>
    <col min="6146" max="6146" width="5.875" style="2" customWidth="1"/>
    <col min="6147" max="6148" width="3.375" style="2" customWidth="1"/>
    <col min="6149" max="6149" width="8.375" style="2" customWidth="1"/>
    <col min="6150" max="6151" width="5.875" style="2" customWidth="1"/>
    <col min="6152" max="6154" width="13.375" style="2"/>
    <col min="6155" max="6155" width="12.125" style="2" customWidth="1"/>
    <col min="6156" max="6158" width="13.375" style="2"/>
    <col min="6159" max="6159" width="10.875" style="2" customWidth="1"/>
    <col min="6160" max="6400" width="13.375" style="2"/>
    <col min="6401" max="6401" width="13.375" style="2" customWidth="1"/>
    <col min="6402" max="6402" width="5.875" style="2" customWidth="1"/>
    <col min="6403" max="6404" width="3.375" style="2" customWidth="1"/>
    <col min="6405" max="6405" width="8.375" style="2" customWidth="1"/>
    <col min="6406" max="6407" width="5.875" style="2" customWidth="1"/>
    <col min="6408" max="6410" width="13.375" style="2"/>
    <col min="6411" max="6411" width="12.125" style="2" customWidth="1"/>
    <col min="6412" max="6414" width="13.375" style="2"/>
    <col min="6415" max="6415" width="10.875" style="2" customWidth="1"/>
    <col min="6416" max="6656" width="13.375" style="2"/>
    <col min="6657" max="6657" width="13.375" style="2" customWidth="1"/>
    <col min="6658" max="6658" width="5.875" style="2" customWidth="1"/>
    <col min="6659" max="6660" width="3.375" style="2" customWidth="1"/>
    <col min="6661" max="6661" width="8.375" style="2" customWidth="1"/>
    <col min="6662" max="6663" width="5.875" style="2" customWidth="1"/>
    <col min="6664" max="6666" width="13.375" style="2"/>
    <col min="6667" max="6667" width="12.125" style="2" customWidth="1"/>
    <col min="6668" max="6670" width="13.375" style="2"/>
    <col min="6671" max="6671" width="10.875" style="2" customWidth="1"/>
    <col min="6672" max="6912" width="13.375" style="2"/>
    <col min="6913" max="6913" width="13.375" style="2" customWidth="1"/>
    <col min="6914" max="6914" width="5.875" style="2" customWidth="1"/>
    <col min="6915" max="6916" width="3.375" style="2" customWidth="1"/>
    <col min="6917" max="6917" width="8.375" style="2" customWidth="1"/>
    <col min="6918" max="6919" width="5.875" style="2" customWidth="1"/>
    <col min="6920" max="6922" width="13.375" style="2"/>
    <col min="6923" max="6923" width="12.125" style="2" customWidth="1"/>
    <col min="6924" max="6926" width="13.375" style="2"/>
    <col min="6927" max="6927" width="10.875" style="2" customWidth="1"/>
    <col min="6928" max="7168" width="13.375" style="2"/>
    <col min="7169" max="7169" width="13.375" style="2" customWidth="1"/>
    <col min="7170" max="7170" width="5.875" style="2" customWidth="1"/>
    <col min="7171" max="7172" width="3.375" style="2" customWidth="1"/>
    <col min="7173" max="7173" width="8.375" style="2" customWidth="1"/>
    <col min="7174" max="7175" width="5.875" style="2" customWidth="1"/>
    <col min="7176" max="7178" width="13.375" style="2"/>
    <col min="7179" max="7179" width="12.125" style="2" customWidth="1"/>
    <col min="7180" max="7182" width="13.375" style="2"/>
    <col min="7183" max="7183" width="10.875" style="2" customWidth="1"/>
    <col min="7184" max="7424" width="13.375" style="2"/>
    <col min="7425" max="7425" width="13.375" style="2" customWidth="1"/>
    <col min="7426" max="7426" width="5.875" style="2" customWidth="1"/>
    <col min="7427" max="7428" width="3.375" style="2" customWidth="1"/>
    <col min="7429" max="7429" width="8.375" style="2" customWidth="1"/>
    <col min="7430" max="7431" width="5.875" style="2" customWidth="1"/>
    <col min="7432" max="7434" width="13.375" style="2"/>
    <col min="7435" max="7435" width="12.125" style="2" customWidth="1"/>
    <col min="7436" max="7438" width="13.375" style="2"/>
    <col min="7439" max="7439" width="10.875" style="2" customWidth="1"/>
    <col min="7440" max="7680" width="13.375" style="2"/>
    <col min="7681" max="7681" width="13.375" style="2" customWidth="1"/>
    <col min="7682" max="7682" width="5.875" style="2" customWidth="1"/>
    <col min="7683" max="7684" width="3.375" style="2" customWidth="1"/>
    <col min="7685" max="7685" width="8.375" style="2" customWidth="1"/>
    <col min="7686" max="7687" width="5.875" style="2" customWidth="1"/>
    <col min="7688" max="7690" width="13.375" style="2"/>
    <col min="7691" max="7691" width="12.125" style="2" customWidth="1"/>
    <col min="7692" max="7694" width="13.375" style="2"/>
    <col min="7695" max="7695" width="10.875" style="2" customWidth="1"/>
    <col min="7696" max="7936" width="13.375" style="2"/>
    <col min="7937" max="7937" width="13.375" style="2" customWidth="1"/>
    <col min="7938" max="7938" width="5.875" style="2" customWidth="1"/>
    <col min="7939" max="7940" width="3.375" style="2" customWidth="1"/>
    <col min="7941" max="7941" width="8.375" style="2" customWidth="1"/>
    <col min="7942" max="7943" width="5.875" style="2" customWidth="1"/>
    <col min="7944" max="7946" width="13.375" style="2"/>
    <col min="7947" max="7947" width="12.125" style="2" customWidth="1"/>
    <col min="7948" max="7950" width="13.375" style="2"/>
    <col min="7951" max="7951" width="10.875" style="2" customWidth="1"/>
    <col min="7952" max="8192" width="13.375" style="2"/>
    <col min="8193" max="8193" width="13.375" style="2" customWidth="1"/>
    <col min="8194" max="8194" width="5.875" style="2" customWidth="1"/>
    <col min="8195" max="8196" width="3.375" style="2" customWidth="1"/>
    <col min="8197" max="8197" width="8.375" style="2" customWidth="1"/>
    <col min="8198" max="8199" width="5.875" style="2" customWidth="1"/>
    <col min="8200" max="8202" width="13.375" style="2"/>
    <col min="8203" max="8203" width="12.125" style="2" customWidth="1"/>
    <col min="8204" max="8206" width="13.375" style="2"/>
    <col min="8207" max="8207" width="10.875" style="2" customWidth="1"/>
    <col min="8208" max="8448" width="13.375" style="2"/>
    <col min="8449" max="8449" width="13.375" style="2" customWidth="1"/>
    <col min="8450" max="8450" width="5.875" style="2" customWidth="1"/>
    <col min="8451" max="8452" width="3.375" style="2" customWidth="1"/>
    <col min="8453" max="8453" width="8.375" style="2" customWidth="1"/>
    <col min="8454" max="8455" width="5.875" style="2" customWidth="1"/>
    <col min="8456" max="8458" width="13.375" style="2"/>
    <col min="8459" max="8459" width="12.125" style="2" customWidth="1"/>
    <col min="8460" max="8462" width="13.375" style="2"/>
    <col min="8463" max="8463" width="10.875" style="2" customWidth="1"/>
    <col min="8464" max="8704" width="13.375" style="2"/>
    <col min="8705" max="8705" width="13.375" style="2" customWidth="1"/>
    <col min="8706" max="8706" width="5.875" style="2" customWidth="1"/>
    <col min="8707" max="8708" width="3.375" style="2" customWidth="1"/>
    <col min="8709" max="8709" width="8.375" style="2" customWidth="1"/>
    <col min="8710" max="8711" width="5.875" style="2" customWidth="1"/>
    <col min="8712" max="8714" width="13.375" style="2"/>
    <col min="8715" max="8715" width="12.125" style="2" customWidth="1"/>
    <col min="8716" max="8718" width="13.375" style="2"/>
    <col min="8719" max="8719" width="10.875" style="2" customWidth="1"/>
    <col min="8720" max="8960" width="13.375" style="2"/>
    <col min="8961" max="8961" width="13.375" style="2" customWidth="1"/>
    <col min="8962" max="8962" width="5.875" style="2" customWidth="1"/>
    <col min="8963" max="8964" width="3.375" style="2" customWidth="1"/>
    <col min="8965" max="8965" width="8.375" style="2" customWidth="1"/>
    <col min="8966" max="8967" width="5.875" style="2" customWidth="1"/>
    <col min="8968" max="8970" width="13.375" style="2"/>
    <col min="8971" max="8971" width="12.125" style="2" customWidth="1"/>
    <col min="8972" max="8974" width="13.375" style="2"/>
    <col min="8975" max="8975" width="10.875" style="2" customWidth="1"/>
    <col min="8976" max="9216" width="13.375" style="2"/>
    <col min="9217" max="9217" width="13.375" style="2" customWidth="1"/>
    <col min="9218" max="9218" width="5.875" style="2" customWidth="1"/>
    <col min="9219" max="9220" width="3.375" style="2" customWidth="1"/>
    <col min="9221" max="9221" width="8.375" style="2" customWidth="1"/>
    <col min="9222" max="9223" width="5.875" style="2" customWidth="1"/>
    <col min="9224" max="9226" width="13.375" style="2"/>
    <col min="9227" max="9227" width="12.125" style="2" customWidth="1"/>
    <col min="9228" max="9230" width="13.375" style="2"/>
    <col min="9231" max="9231" width="10.875" style="2" customWidth="1"/>
    <col min="9232" max="9472" width="13.375" style="2"/>
    <col min="9473" max="9473" width="13.375" style="2" customWidth="1"/>
    <col min="9474" max="9474" width="5.875" style="2" customWidth="1"/>
    <col min="9475" max="9476" width="3.375" style="2" customWidth="1"/>
    <col min="9477" max="9477" width="8.375" style="2" customWidth="1"/>
    <col min="9478" max="9479" width="5.875" style="2" customWidth="1"/>
    <col min="9480" max="9482" width="13.375" style="2"/>
    <col min="9483" max="9483" width="12.125" style="2" customWidth="1"/>
    <col min="9484" max="9486" width="13.375" style="2"/>
    <col min="9487" max="9487" width="10.875" style="2" customWidth="1"/>
    <col min="9488" max="9728" width="13.375" style="2"/>
    <col min="9729" max="9729" width="13.375" style="2" customWidth="1"/>
    <col min="9730" max="9730" width="5.875" style="2" customWidth="1"/>
    <col min="9731" max="9732" width="3.375" style="2" customWidth="1"/>
    <col min="9733" max="9733" width="8.375" style="2" customWidth="1"/>
    <col min="9734" max="9735" width="5.875" style="2" customWidth="1"/>
    <col min="9736" max="9738" width="13.375" style="2"/>
    <col min="9739" max="9739" width="12.125" style="2" customWidth="1"/>
    <col min="9740" max="9742" width="13.375" style="2"/>
    <col min="9743" max="9743" width="10.875" style="2" customWidth="1"/>
    <col min="9744" max="9984" width="13.375" style="2"/>
    <col min="9985" max="9985" width="13.375" style="2" customWidth="1"/>
    <col min="9986" max="9986" width="5.875" style="2" customWidth="1"/>
    <col min="9987" max="9988" width="3.375" style="2" customWidth="1"/>
    <col min="9989" max="9989" width="8.375" style="2" customWidth="1"/>
    <col min="9990" max="9991" width="5.875" style="2" customWidth="1"/>
    <col min="9992" max="9994" width="13.375" style="2"/>
    <col min="9995" max="9995" width="12.125" style="2" customWidth="1"/>
    <col min="9996" max="9998" width="13.375" style="2"/>
    <col min="9999" max="9999" width="10.875" style="2" customWidth="1"/>
    <col min="10000" max="10240" width="13.375" style="2"/>
    <col min="10241" max="10241" width="13.375" style="2" customWidth="1"/>
    <col min="10242" max="10242" width="5.875" style="2" customWidth="1"/>
    <col min="10243" max="10244" width="3.375" style="2" customWidth="1"/>
    <col min="10245" max="10245" width="8.375" style="2" customWidth="1"/>
    <col min="10246" max="10247" width="5.875" style="2" customWidth="1"/>
    <col min="10248" max="10250" width="13.375" style="2"/>
    <col min="10251" max="10251" width="12.125" style="2" customWidth="1"/>
    <col min="10252" max="10254" width="13.375" style="2"/>
    <col min="10255" max="10255" width="10.875" style="2" customWidth="1"/>
    <col min="10256" max="10496" width="13.375" style="2"/>
    <col min="10497" max="10497" width="13.375" style="2" customWidth="1"/>
    <col min="10498" max="10498" width="5.875" style="2" customWidth="1"/>
    <col min="10499" max="10500" width="3.375" style="2" customWidth="1"/>
    <col min="10501" max="10501" width="8.375" style="2" customWidth="1"/>
    <col min="10502" max="10503" width="5.875" style="2" customWidth="1"/>
    <col min="10504" max="10506" width="13.375" style="2"/>
    <col min="10507" max="10507" width="12.125" style="2" customWidth="1"/>
    <col min="10508" max="10510" width="13.375" style="2"/>
    <col min="10511" max="10511" width="10.875" style="2" customWidth="1"/>
    <col min="10512" max="10752" width="13.375" style="2"/>
    <col min="10753" max="10753" width="13.375" style="2" customWidth="1"/>
    <col min="10754" max="10754" width="5.875" style="2" customWidth="1"/>
    <col min="10755" max="10756" width="3.375" style="2" customWidth="1"/>
    <col min="10757" max="10757" width="8.375" style="2" customWidth="1"/>
    <col min="10758" max="10759" width="5.875" style="2" customWidth="1"/>
    <col min="10760" max="10762" width="13.375" style="2"/>
    <col min="10763" max="10763" width="12.125" style="2" customWidth="1"/>
    <col min="10764" max="10766" width="13.375" style="2"/>
    <col min="10767" max="10767" width="10.875" style="2" customWidth="1"/>
    <col min="10768" max="11008" width="13.375" style="2"/>
    <col min="11009" max="11009" width="13.375" style="2" customWidth="1"/>
    <col min="11010" max="11010" width="5.875" style="2" customWidth="1"/>
    <col min="11011" max="11012" width="3.375" style="2" customWidth="1"/>
    <col min="11013" max="11013" width="8.375" style="2" customWidth="1"/>
    <col min="11014" max="11015" width="5.875" style="2" customWidth="1"/>
    <col min="11016" max="11018" width="13.375" style="2"/>
    <col min="11019" max="11019" width="12.125" style="2" customWidth="1"/>
    <col min="11020" max="11022" width="13.375" style="2"/>
    <col min="11023" max="11023" width="10.875" style="2" customWidth="1"/>
    <col min="11024" max="11264" width="13.375" style="2"/>
    <col min="11265" max="11265" width="13.375" style="2" customWidth="1"/>
    <col min="11266" max="11266" width="5.875" style="2" customWidth="1"/>
    <col min="11267" max="11268" width="3.375" style="2" customWidth="1"/>
    <col min="11269" max="11269" width="8.375" style="2" customWidth="1"/>
    <col min="11270" max="11271" width="5.875" style="2" customWidth="1"/>
    <col min="11272" max="11274" width="13.375" style="2"/>
    <col min="11275" max="11275" width="12.125" style="2" customWidth="1"/>
    <col min="11276" max="11278" width="13.375" style="2"/>
    <col min="11279" max="11279" width="10.875" style="2" customWidth="1"/>
    <col min="11280" max="11520" width="13.375" style="2"/>
    <col min="11521" max="11521" width="13.375" style="2" customWidth="1"/>
    <col min="11522" max="11522" width="5.875" style="2" customWidth="1"/>
    <col min="11523" max="11524" width="3.375" style="2" customWidth="1"/>
    <col min="11525" max="11525" width="8.375" style="2" customWidth="1"/>
    <col min="11526" max="11527" width="5.875" style="2" customWidth="1"/>
    <col min="11528" max="11530" width="13.375" style="2"/>
    <col min="11531" max="11531" width="12.125" style="2" customWidth="1"/>
    <col min="11532" max="11534" width="13.375" style="2"/>
    <col min="11535" max="11535" width="10.875" style="2" customWidth="1"/>
    <col min="11536" max="11776" width="13.375" style="2"/>
    <col min="11777" max="11777" width="13.375" style="2" customWidth="1"/>
    <col min="11778" max="11778" width="5.875" style="2" customWidth="1"/>
    <col min="11779" max="11780" width="3.375" style="2" customWidth="1"/>
    <col min="11781" max="11781" width="8.375" style="2" customWidth="1"/>
    <col min="11782" max="11783" width="5.875" style="2" customWidth="1"/>
    <col min="11784" max="11786" width="13.375" style="2"/>
    <col min="11787" max="11787" width="12.125" style="2" customWidth="1"/>
    <col min="11788" max="11790" width="13.375" style="2"/>
    <col min="11791" max="11791" width="10.875" style="2" customWidth="1"/>
    <col min="11792" max="12032" width="13.375" style="2"/>
    <col min="12033" max="12033" width="13.375" style="2" customWidth="1"/>
    <col min="12034" max="12034" width="5.875" style="2" customWidth="1"/>
    <col min="12035" max="12036" width="3.375" style="2" customWidth="1"/>
    <col min="12037" max="12037" width="8.375" style="2" customWidth="1"/>
    <col min="12038" max="12039" width="5.875" style="2" customWidth="1"/>
    <col min="12040" max="12042" width="13.375" style="2"/>
    <col min="12043" max="12043" width="12.125" style="2" customWidth="1"/>
    <col min="12044" max="12046" width="13.375" style="2"/>
    <col min="12047" max="12047" width="10.875" style="2" customWidth="1"/>
    <col min="12048" max="12288" width="13.375" style="2"/>
    <col min="12289" max="12289" width="13.375" style="2" customWidth="1"/>
    <col min="12290" max="12290" width="5.875" style="2" customWidth="1"/>
    <col min="12291" max="12292" width="3.375" style="2" customWidth="1"/>
    <col min="12293" max="12293" width="8.375" style="2" customWidth="1"/>
    <col min="12294" max="12295" width="5.875" style="2" customWidth="1"/>
    <col min="12296" max="12298" width="13.375" style="2"/>
    <col min="12299" max="12299" width="12.125" style="2" customWidth="1"/>
    <col min="12300" max="12302" width="13.375" style="2"/>
    <col min="12303" max="12303" width="10.875" style="2" customWidth="1"/>
    <col min="12304" max="12544" width="13.375" style="2"/>
    <col min="12545" max="12545" width="13.375" style="2" customWidth="1"/>
    <col min="12546" max="12546" width="5.875" style="2" customWidth="1"/>
    <col min="12547" max="12548" width="3.375" style="2" customWidth="1"/>
    <col min="12549" max="12549" width="8.375" style="2" customWidth="1"/>
    <col min="12550" max="12551" width="5.875" style="2" customWidth="1"/>
    <col min="12552" max="12554" width="13.375" style="2"/>
    <col min="12555" max="12555" width="12.125" style="2" customWidth="1"/>
    <col min="12556" max="12558" width="13.375" style="2"/>
    <col min="12559" max="12559" width="10.875" style="2" customWidth="1"/>
    <col min="12560" max="12800" width="13.375" style="2"/>
    <col min="12801" max="12801" width="13.375" style="2" customWidth="1"/>
    <col min="12802" max="12802" width="5.875" style="2" customWidth="1"/>
    <col min="12803" max="12804" width="3.375" style="2" customWidth="1"/>
    <col min="12805" max="12805" width="8.375" style="2" customWidth="1"/>
    <col min="12806" max="12807" width="5.875" style="2" customWidth="1"/>
    <col min="12808" max="12810" width="13.375" style="2"/>
    <col min="12811" max="12811" width="12.125" style="2" customWidth="1"/>
    <col min="12812" max="12814" width="13.375" style="2"/>
    <col min="12815" max="12815" width="10.875" style="2" customWidth="1"/>
    <col min="12816" max="13056" width="13.375" style="2"/>
    <col min="13057" max="13057" width="13.375" style="2" customWidth="1"/>
    <col min="13058" max="13058" width="5.875" style="2" customWidth="1"/>
    <col min="13059" max="13060" width="3.375" style="2" customWidth="1"/>
    <col min="13061" max="13061" width="8.375" style="2" customWidth="1"/>
    <col min="13062" max="13063" width="5.875" style="2" customWidth="1"/>
    <col min="13064" max="13066" width="13.375" style="2"/>
    <col min="13067" max="13067" width="12.125" style="2" customWidth="1"/>
    <col min="13068" max="13070" width="13.375" style="2"/>
    <col min="13071" max="13071" width="10.875" style="2" customWidth="1"/>
    <col min="13072" max="13312" width="13.375" style="2"/>
    <col min="13313" max="13313" width="13.375" style="2" customWidth="1"/>
    <col min="13314" max="13314" width="5.875" style="2" customWidth="1"/>
    <col min="13315" max="13316" width="3.375" style="2" customWidth="1"/>
    <col min="13317" max="13317" width="8.375" style="2" customWidth="1"/>
    <col min="13318" max="13319" width="5.875" style="2" customWidth="1"/>
    <col min="13320" max="13322" width="13.375" style="2"/>
    <col min="13323" max="13323" width="12.125" style="2" customWidth="1"/>
    <col min="13324" max="13326" width="13.375" style="2"/>
    <col min="13327" max="13327" width="10.875" style="2" customWidth="1"/>
    <col min="13328" max="13568" width="13.375" style="2"/>
    <col min="13569" max="13569" width="13.375" style="2" customWidth="1"/>
    <col min="13570" max="13570" width="5.875" style="2" customWidth="1"/>
    <col min="13571" max="13572" width="3.375" style="2" customWidth="1"/>
    <col min="13573" max="13573" width="8.375" style="2" customWidth="1"/>
    <col min="13574" max="13575" width="5.875" style="2" customWidth="1"/>
    <col min="13576" max="13578" width="13.375" style="2"/>
    <col min="13579" max="13579" width="12.125" style="2" customWidth="1"/>
    <col min="13580" max="13582" width="13.375" style="2"/>
    <col min="13583" max="13583" width="10.875" style="2" customWidth="1"/>
    <col min="13584" max="13824" width="13.375" style="2"/>
    <col min="13825" max="13825" width="13.375" style="2" customWidth="1"/>
    <col min="13826" max="13826" width="5.875" style="2" customWidth="1"/>
    <col min="13827" max="13828" width="3.375" style="2" customWidth="1"/>
    <col min="13829" max="13829" width="8.375" style="2" customWidth="1"/>
    <col min="13830" max="13831" width="5.875" style="2" customWidth="1"/>
    <col min="13832" max="13834" width="13.375" style="2"/>
    <col min="13835" max="13835" width="12.125" style="2" customWidth="1"/>
    <col min="13836" max="13838" width="13.375" style="2"/>
    <col min="13839" max="13839" width="10.875" style="2" customWidth="1"/>
    <col min="13840" max="14080" width="13.375" style="2"/>
    <col min="14081" max="14081" width="13.375" style="2" customWidth="1"/>
    <col min="14082" max="14082" width="5.875" style="2" customWidth="1"/>
    <col min="14083" max="14084" width="3.375" style="2" customWidth="1"/>
    <col min="14085" max="14085" width="8.375" style="2" customWidth="1"/>
    <col min="14086" max="14087" width="5.875" style="2" customWidth="1"/>
    <col min="14088" max="14090" width="13.375" style="2"/>
    <col min="14091" max="14091" width="12.125" style="2" customWidth="1"/>
    <col min="14092" max="14094" width="13.375" style="2"/>
    <col min="14095" max="14095" width="10.875" style="2" customWidth="1"/>
    <col min="14096" max="14336" width="13.375" style="2"/>
    <col min="14337" max="14337" width="13.375" style="2" customWidth="1"/>
    <col min="14338" max="14338" width="5.875" style="2" customWidth="1"/>
    <col min="14339" max="14340" width="3.375" style="2" customWidth="1"/>
    <col min="14341" max="14341" width="8.375" style="2" customWidth="1"/>
    <col min="14342" max="14343" width="5.875" style="2" customWidth="1"/>
    <col min="14344" max="14346" width="13.375" style="2"/>
    <col min="14347" max="14347" width="12.125" style="2" customWidth="1"/>
    <col min="14348" max="14350" width="13.375" style="2"/>
    <col min="14351" max="14351" width="10.875" style="2" customWidth="1"/>
    <col min="14352" max="14592" width="13.375" style="2"/>
    <col min="14593" max="14593" width="13.375" style="2" customWidth="1"/>
    <col min="14594" max="14594" width="5.875" style="2" customWidth="1"/>
    <col min="14595" max="14596" width="3.375" style="2" customWidth="1"/>
    <col min="14597" max="14597" width="8.375" style="2" customWidth="1"/>
    <col min="14598" max="14599" width="5.875" style="2" customWidth="1"/>
    <col min="14600" max="14602" width="13.375" style="2"/>
    <col min="14603" max="14603" width="12.125" style="2" customWidth="1"/>
    <col min="14604" max="14606" width="13.375" style="2"/>
    <col min="14607" max="14607" width="10.875" style="2" customWidth="1"/>
    <col min="14608" max="14848" width="13.375" style="2"/>
    <col min="14849" max="14849" width="13.375" style="2" customWidth="1"/>
    <col min="14850" max="14850" width="5.875" style="2" customWidth="1"/>
    <col min="14851" max="14852" width="3.375" style="2" customWidth="1"/>
    <col min="14853" max="14853" width="8.375" style="2" customWidth="1"/>
    <col min="14854" max="14855" width="5.875" style="2" customWidth="1"/>
    <col min="14856" max="14858" width="13.375" style="2"/>
    <col min="14859" max="14859" width="12.125" style="2" customWidth="1"/>
    <col min="14860" max="14862" width="13.375" style="2"/>
    <col min="14863" max="14863" width="10.875" style="2" customWidth="1"/>
    <col min="14864" max="15104" width="13.375" style="2"/>
    <col min="15105" max="15105" width="13.375" style="2" customWidth="1"/>
    <col min="15106" max="15106" width="5.875" style="2" customWidth="1"/>
    <col min="15107" max="15108" width="3.375" style="2" customWidth="1"/>
    <col min="15109" max="15109" width="8.375" style="2" customWidth="1"/>
    <col min="15110" max="15111" width="5.875" style="2" customWidth="1"/>
    <col min="15112" max="15114" width="13.375" style="2"/>
    <col min="15115" max="15115" width="12.125" style="2" customWidth="1"/>
    <col min="15116" max="15118" width="13.375" style="2"/>
    <col min="15119" max="15119" width="10.875" style="2" customWidth="1"/>
    <col min="15120" max="15360" width="13.375" style="2"/>
    <col min="15361" max="15361" width="13.375" style="2" customWidth="1"/>
    <col min="15362" max="15362" width="5.875" style="2" customWidth="1"/>
    <col min="15363" max="15364" width="3.375" style="2" customWidth="1"/>
    <col min="15365" max="15365" width="8.375" style="2" customWidth="1"/>
    <col min="15366" max="15367" width="5.875" style="2" customWidth="1"/>
    <col min="15368" max="15370" width="13.375" style="2"/>
    <col min="15371" max="15371" width="12.125" style="2" customWidth="1"/>
    <col min="15372" max="15374" width="13.375" style="2"/>
    <col min="15375" max="15375" width="10.875" style="2" customWidth="1"/>
    <col min="15376" max="15616" width="13.375" style="2"/>
    <col min="15617" max="15617" width="13.375" style="2" customWidth="1"/>
    <col min="15618" max="15618" width="5.875" style="2" customWidth="1"/>
    <col min="15619" max="15620" width="3.375" style="2" customWidth="1"/>
    <col min="15621" max="15621" width="8.375" style="2" customWidth="1"/>
    <col min="15622" max="15623" width="5.875" style="2" customWidth="1"/>
    <col min="15624" max="15626" width="13.375" style="2"/>
    <col min="15627" max="15627" width="12.125" style="2" customWidth="1"/>
    <col min="15628" max="15630" width="13.375" style="2"/>
    <col min="15631" max="15631" width="10.875" style="2" customWidth="1"/>
    <col min="15632" max="15872" width="13.375" style="2"/>
    <col min="15873" max="15873" width="13.375" style="2" customWidth="1"/>
    <col min="15874" max="15874" width="5.875" style="2" customWidth="1"/>
    <col min="15875" max="15876" width="3.375" style="2" customWidth="1"/>
    <col min="15877" max="15877" width="8.375" style="2" customWidth="1"/>
    <col min="15878" max="15879" width="5.875" style="2" customWidth="1"/>
    <col min="15880" max="15882" width="13.375" style="2"/>
    <col min="15883" max="15883" width="12.125" style="2" customWidth="1"/>
    <col min="15884" max="15886" width="13.375" style="2"/>
    <col min="15887" max="15887" width="10.875" style="2" customWidth="1"/>
    <col min="15888" max="16128" width="13.375" style="2"/>
    <col min="16129" max="16129" width="13.375" style="2" customWidth="1"/>
    <col min="16130" max="16130" width="5.875" style="2" customWidth="1"/>
    <col min="16131" max="16132" width="3.375" style="2" customWidth="1"/>
    <col min="16133" max="16133" width="8.375" style="2" customWidth="1"/>
    <col min="16134" max="16135" width="5.875" style="2" customWidth="1"/>
    <col min="16136" max="16138" width="13.375" style="2"/>
    <col min="16139" max="16139" width="12.125" style="2" customWidth="1"/>
    <col min="16140" max="16142" width="13.375" style="2"/>
    <col min="16143" max="16143" width="10.875" style="2" customWidth="1"/>
    <col min="16144" max="16384" width="13.375" style="2"/>
  </cols>
  <sheetData>
    <row r="1" spans="1:15" x14ac:dyDescent="0.2">
      <c r="A1" s="1"/>
    </row>
    <row r="5" spans="1:15" x14ac:dyDescent="0.2">
      <c r="B5" s="17"/>
      <c r="D5" s="17"/>
      <c r="G5" s="17"/>
      <c r="H5" s="17"/>
      <c r="I5" s="17"/>
      <c r="K5" s="17"/>
      <c r="L5" s="17"/>
      <c r="M5" s="17"/>
      <c r="O5" s="17"/>
    </row>
    <row r="6" spans="1:15" x14ac:dyDescent="0.2">
      <c r="B6" s="17"/>
      <c r="G6" s="17"/>
      <c r="H6" s="17"/>
      <c r="I6" s="17"/>
      <c r="J6" s="3" t="s">
        <v>135</v>
      </c>
      <c r="K6" s="17"/>
      <c r="L6" s="1" t="s">
        <v>17</v>
      </c>
      <c r="M6" s="17"/>
      <c r="O6" s="17"/>
    </row>
    <row r="7" spans="1:15" x14ac:dyDescent="0.2">
      <c r="F7" s="1" t="s">
        <v>136</v>
      </c>
    </row>
    <row r="8" spans="1:15" x14ac:dyDescent="0.2">
      <c r="H8" s="1" t="s">
        <v>137</v>
      </c>
    </row>
    <row r="9" spans="1:15" x14ac:dyDescent="0.2">
      <c r="F9" s="1" t="s">
        <v>138</v>
      </c>
    </row>
    <row r="10" spans="1:15" x14ac:dyDescent="0.2">
      <c r="H10" s="1" t="s">
        <v>139</v>
      </c>
    </row>
    <row r="11" spans="1:15" x14ac:dyDescent="0.2">
      <c r="H11" s="3" t="s">
        <v>140</v>
      </c>
    </row>
    <row r="12" spans="1:15" ht="18" thickBot="1" x14ac:dyDescent="0.25">
      <c r="B12" s="4" t="s">
        <v>3</v>
      </c>
      <c r="C12" s="5"/>
      <c r="D12" s="4" t="s">
        <v>3</v>
      </c>
      <c r="E12" s="5"/>
      <c r="F12" s="4" t="s">
        <v>3</v>
      </c>
      <c r="G12" s="42"/>
      <c r="H12" s="42"/>
      <c r="I12" s="42"/>
      <c r="J12" s="4" t="s">
        <v>3</v>
      </c>
      <c r="K12" s="42"/>
      <c r="L12" s="5"/>
      <c r="M12" s="5"/>
      <c r="N12" s="5"/>
      <c r="O12" s="42"/>
    </row>
    <row r="13" spans="1:15" x14ac:dyDescent="0.2">
      <c r="A13" s="1" t="s">
        <v>3</v>
      </c>
      <c r="G13" s="43"/>
      <c r="H13" s="10"/>
      <c r="I13" s="9" t="s">
        <v>141</v>
      </c>
      <c r="J13" s="7"/>
      <c r="K13" s="44"/>
      <c r="L13" s="10"/>
      <c r="M13" s="9" t="s">
        <v>142</v>
      </c>
      <c r="N13" s="7"/>
      <c r="O13" s="44"/>
    </row>
    <row r="14" spans="1:15" x14ac:dyDescent="0.2">
      <c r="E14" s="1" t="s">
        <v>143</v>
      </c>
      <c r="G14" s="43"/>
      <c r="H14" s="6"/>
      <c r="I14" s="6"/>
      <c r="J14" s="6"/>
      <c r="K14" s="9" t="s">
        <v>17</v>
      </c>
      <c r="L14" s="6"/>
      <c r="M14" s="6"/>
      <c r="N14" s="6"/>
      <c r="O14" s="9" t="s">
        <v>17</v>
      </c>
    </row>
    <row r="15" spans="1:15" x14ac:dyDescent="0.2">
      <c r="B15" s="9" t="s">
        <v>144</v>
      </c>
      <c r="C15" s="7"/>
      <c r="D15" s="9" t="s">
        <v>17</v>
      </c>
      <c r="E15" s="7"/>
      <c r="F15" s="9" t="s">
        <v>17</v>
      </c>
      <c r="G15" s="9" t="s">
        <v>3</v>
      </c>
      <c r="H15" s="26" t="s">
        <v>145</v>
      </c>
      <c r="I15" s="26" t="s">
        <v>146</v>
      </c>
      <c r="J15" s="26" t="s">
        <v>147</v>
      </c>
      <c r="K15" s="26" t="s">
        <v>148</v>
      </c>
      <c r="L15" s="26" t="s">
        <v>145</v>
      </c>
      <c r="M15" s="26" t="s">
        <v>146</v>
      </c>
      <c r="N15" s="26" t="s">
        <v>147</v>
      </c>
      <c r="O15" s="26" t="s">
        <v>148</v>
      </c>
    </row>
    <row r="16" spans="1:15" x14ac:dyDescent="0.2">
      <c r="D16" s="1" t="s">
        <v>3</v>
      </c>
      <c r="H16" s="6"/>
      <c r="J16" s="45" t="s">
        <v>149</v>
      </c>
      <c r="K16" s="45" t="s">
        <v>149</v>
      </c>
      <c r="L16" s="6"/>
      <c r="N16" s="45" t="s">
        <v>149</v>
      </c>
      <c r="O16" s="45" t="s">
        <v>149</v>
      </c>
    </row>
    <row r="17" spans="2:15" x14ac:dyDescent="0.2">
      <c r="B17" s="3" t="s">
        <v>150</v>
      </c>
      <c r="C17" s="17"/>
      <c r="D17" s="17"/>
      <c r="E17" s="17"/>
      <c r="F17" s="17"/>
      <c r="G17" s="20"/>
      <c r="H17" s="16">
        <f t="shared" ref="H17:O17" si="0">H19+H30+H39+H44+H51+H57</f>
        <v>18687</v>
      </c>
      <c r="I17" s="17">
        <f t="shared" si="0"/>
        <v>10838</v>
      </c>
      <c r="J17" s="17">
        <f t="shared" si="0"/>
        <v>2169</v>
      </c>
      <c r="K17" s="17">
        <f t="shared" si="0"/>
        <v>1065</v>
      </c>
      <c r="L17" s="16">
        <f t="shared" si="0"/>
        <v>21302</v>
      </c>
      <c r="M17" s="17">
        <f t="shared" si="0"/>
        <v>11228</v>
      </c>
      <c r="N17" s="17">
        <f t="shared" si="0"/>
        <v>2297</v>
      </c>
      <c r="O17" s="17">
        <f t="shared" si="0"/>
        <v>1026</v>
      </c>
    </row>
    <row r="18" spans="2:15" x14ac:dyDescent="0.2">
      <c r="G18" s="13"/>
      <c r="H18" s="6"/>
      <c r="L18" s="6"/>
    </row>
    <row r="19" spans="2:15" x14ac:dyDescent="0.2">
      <c r="B19" s="1" t="s">
        <v>151</v>
      </c>
      <c r="F19" s="13"/>
      <c r="H19" s="12">
        <f t="shared" ref="H19:O19" si="1">H20+H21+H27+H28</f>
        <v>53</v>
      </c>
      <c r="I19" s="14">
        <f t="shared" si="1"/>
        <v>48</v>
      </c>
      <c r="J19" s="14">
        <f t="shared" si="1"/>
        <v>48</v>
      </c>
      <c r="K19" s="14">
        <f t="shared" si="1"/>
        <v>8</v>
      </c>
      <c r="L19" s="12">
        <f t="shared" si="1"/>
        <v>74</v>
      </c>
      <c r="M19" s="14">
        <f t="shared" si="1"/>
        <v>61</v>
      </c>
      <c r="N19" s="14">
        <f t="shared" si="1"/>
        <v>70</v>
      </c>
      <c r="O19" s="14">
        <f t="shared" si="1"/>
        <v>26</v>
      </c>
    </row>
    <row r="20" spans="2:15" x14ac:dyDescent="0.2">
      <c r="C20" s="1" t="s">
        <v>47</v>
      </c>
      <c r="F20" s="13"/>
      <c r="H20" s="27">
        <v>12</v>
      </c>
      <c r="I20" s="13">
        <v>12</v>
      </c>
      <c r="J20" s="13">
        <v>11</v>
      </c>
      <c r="K20" s="15" t="s">
        <v>32</v>
      </c>
      <c r="L20" s="27">
        <v>25</v>
      </c>
      <c r="M20" s="13">
        <v>24</v>
      </c>
      <c r="N20" s="13">
        <v>20</v>
      </c>
      <c r="O20" s="13">
        <v>2</v>
      </c>
    </row>
    <row r="21" spans="2:15" x14ac:dyDescent="0.2">
      <c r="C21" s="1" t="s">
        <v>37</v>
      </c>
      <c r="F21" s="13"/>
      <c r="H21" s="12">
        <f t="shared" ref="H21:O21" si="2">H22+H23+H24+H25</f>
        <v>17</v>
      </c>
      <c r="I21" s="14">
        <f t="shared" si="2"/>
        <v>12</v>
      </c>
      <c r="J21" s="14">
        <f t="shared" si="2"/>
        <v>14</v>
      </c>
      <c r="K21" s="14">
        <f t="shared" si="2"/>
        <v>5</v>
      </c>
      <c r="L21" s="12">
        <f t="shared" si="2"/>
        <v>24</v>
      </c>
      <c r="M21" s="14">
        <f t="shared" si="2"/>
        <v>16</v>
      </c>
      <c r="N21" s="14">
        <f t="shared" si="2"/>
        <v>25</v>
      </c>
      <c r="O21" s="14">
        <f t="shared" si="2"/>
        <v>15</v>
      </c>
    </row>
    <row r="22" spans="2:15" x14ac:dyDescent="0.2">
      <c r="D22" s="1" t="s">
        <v>152</v>
      </c>
      <c r="H22" s="29" t="s">
        <v>32</v>
      </c>
      <c r="I22" s="15" t="s">
        <v>32</v>
      </c>
      <c r="J22" s="15" t="s">
        <v>32</v>
      </c>
      <c r="K22" s="15" t="s">
        <v>32</v>
      </c>
      <c r="L22" s="27">
        <v>1</v>
      </c>
      <c r="M22" s="15" t="s">
        <v>32</v>
      </c>
      <c r="N22" s="15" t="s">
        <v>32</v>
      </c>
      <c r="O22" s="15" t="s">
        <v>32</v>
      </c>
    </row>
    <row r="23" spans="2:15" x14ac:dyDescent="0.2">
      <c r="D23" s="1" t="s">
        <v>153</v>
      </c>
      <c r="H23" s="27">
        <v>7</v>
      </c>
      <c r="I23" s="13">
        <v>6</v>
      </c>
      <c r="J23" s="13">
        <v>8</v>
      </c>
      <c r="K23" s="13">
        <v>3</v>
      </c>
      <c r="L23" s="27">
        <v>7</v>
      </c>
      <c r="M23" s="13">
        <v>4</v>
      </c>
      <c r="N23" s="13">
        <v>7</v>
      </c>
      <c r="O23" s="13">
        <v>4</v>
      </c>
    </row>
    <row r="24" spans="2:15" x14ac:dyDescent="0.2">
      <c r="D24" s="1" t="s">
        <v>50</v>
      </c>
      <c r="H24" s="29" t="s">
        <v>32</v>
      </c>
      <c r="I24" s="15" t="s">
        <v>32</v>
      </c>
      <c r="J24" s="15" t="s">
        <v>32</v>
      </c>
      <c r="K24" s="15" t="s">
        <v>32</v>
      </c>
      <c r="L24" s="27">
        <v>1</v>
      </c>
      <c r="M24" s="13">
        <v>1</v>
      </c>
      <c r="N24" s="13">
        <v>1</v>
      </c>
      <c r="O24" s="15" t="s">
        <v>32</v>
      </c>
    </row>
    <row r="25" spans="2:15" x14ac:dyDescent="0.2">
      <c r="D25" s="1" t="s">
        <v>154</v>
      </c>
      <c r="H25" s="27">
        <v>10</v>
      </c>
      <c r="I25" s="13">
        <v>6</v>
      </c>
      <c r="J25" s="13">
        <v>6</v>
      </c>
      <c r="K25" s="13">
        <v>2</v>
      </c>
      <c r="L25" s="27">
        <v>15</v>
      </c>
      <c r="M25" s="13">
        <v>11</v>
      </c>
      <c r="N25" s="13">
        <v>17</v>
      </c>
      <c r="O25" s="13">
        <v>11</v>
      </c>
    </row>
    <row r="26" spans="2:15" x14ac:dyDescent="0.2">
      <c r="H26" s="6"/>
      <c r="L26" s="6"/>
    </row>
    <row r="27" spans="2:15" x14ac:dyDescent="0.2">
      <c r="C27" s="1" t="s">
        <v>55</v>
      </c>
      <c r="F27" s="13"/>
      <c r="H27" s="27">
        <v>11</v>
      </c>
      <c r="I27" s="13">
        <v>11</v>
      </c>
      <c r="J27" s="13">
        <v>6</v>
      </c>
      <c r="K27" s="13">
        <v>1</v>
      </c>
      <c r="L27" s="27">
        <v>12</v>
      </c>
      <c r="M27" s="13">
        <v>12</v>
      </c>
      <c r="N27" s="13">
        <v>7</v>
      </c>
      <c r="O27" s="13">
        <v>1</v>
      </c>
    </row>
    <row r="28" spans="2:15" x14ac:dyDescent="0.2">
      <c r="C28" s="1" t="s">
        <v>51</v>
      </c>
      <c r="F28" s="13"/>
      <c r="H28" s="27">
        <v>13</v>
      </c>
      <c r="I28" s="13">
        <v>13</v>
      </c>
      <c r="J28" s="13">
        <v>17</v>
      </c>
      <c r="K28" s="13">
        <v>2</v>
      </c>
      <c r="L28" s="27">
        <v>13</v>
      </c>
      <c r="M28" s="13">
        <v>9</v>
      </c>
      <c r="N28" s="13">
        <v>18</v>
      </c>
      <c r="O28" s="13">
        <v>8</v>
      </c>
    </row>
    <row r="29" spans="2:15" x14ac:dyDescent="0.2">
      <c r="H29" s="6"/>
      <c r="L29" s="6"/>
    </row>
    <row r="30" spans="2:15" x14ac:dyDescent="0.2">
      <c r="B30" s="1" t="s">
        <v>155</v>
      </c>
      <c r="F30" s="13"/>
      <c r="H30" s="12">
        <f t="shared" ref="H30:O30" si="3">H31+H32+H33+H36+H37</f>
        <v>305</v>
      </c>
      <c r="I30" s="14">
        <f t="shared" si="3"/>
        <v>274</v>
      </c>
      <c r="J30" s="14">
        <f t="shared" si="3"/>
        <v>327</v>
      </c>
      <c r="K30" s="14">
        <f t="shared" si="3"/>
        <v>124</v>
      </c>
      <c r="L30" s="12">
        <f t="shared" si="3"/>
        <v>242</v>
      </c>
      <c r="M30" s="14">
        <f t="shared" si="3"/>
        <v>202</v>
      </c>
      <c r="N30" s="14">
        <f t="shared" si="3"/>
        <v>263</v>
      </c>
      <c r="O30" s="14">
        <f t="shared" si="3"/>
        <v>102</v>
      </c>
    </row>
    <row r="31" spans="2:15" x14ac:dyDescent="0.2">
      <c r="C31" s="1" t="s">
        <v>156</v>
      </c>
      <c r="F31" s="13"/>
      <c r="H31" s="27">
        <v>1</v>
      </c>
      <c r="I31" s="13">
        <v>1</v>
      </c>
      <c r="J31" s="15" t="s">
        <v>32</v>
      </c>
      <c r="K31" s="15" t="s">
        <v>32</v>
      </c>
      <c r="L31" s="29" t="s">
        <v>32</v>
      </c>
      <c r="M31" s="15" t="s">
        <v>32</v>
      </c>
      <c r="N31" s="15" t="s">
        <v>32</v>
      </c>
      <c r="O31" s="15" t="s">
        <v>32</v>
      </c>
    </row>
    <row r="32" spans="2:15" x14ac:dyDescent="0.2">
      <c r="C32" s="1" t="s">
        <v>45</v>
      </c>
      <c r="F32" s="13"/>
      <c r="H32" s="27">
        <v>41</v>
      </c>
      <c r="I32" s="13">
        <v>40</v>
      </c>
      <c r="J32" s="13">
        <v>49</v>
      </c>
      <c r="K32" s="13">
        <v>19</v>
      </c>
      <c r="L32" s="27">
        <v>41</v>
      </c>
      <c r="M32" s="13">
        <v>29</v>
      </c>
      <c r="N32" s="13">
        <v>29</v>
      </c>
      <c r="O32" s="13">
        <v>19</v>
      </c>
    </row>
    <row r="33" spans="1:15" x14ac:dyDescent="0.2">
      <c r="C33" s="1" t="s">
        <v>43</v>
      </c>
      <c r="F33" s="13"/>
      <c r="H33" s="27">
        <v>171</v>
      </c>
      <c r="I33" s="13">
        <v>167</v>
      </c>
      <c r="J33" s="13">
        <v>209</v>
      </c>
      <c r="K33" s="13">
        <v>71</v>
      </c>
      <c r="L33" s="27">
        <v>140</v>
      </c>
      <c r="M33" s="13">
        <v>129</v>
      </c>
      <c r="N33" s="13">
        <v>179</v>
      </c>
      <c r="O33" s="13">
        <v>69</v>
      </c>
    </row>
    <row r="34" spans="1:15" x14ac:dyDescent="0.2">
      <c r="D34" s="1" t="s">
        <v>157</v>
      </c>
      <c r="F34" s="13"/>
      <c r="H34" s="29" t="s">
        <v>32</v>
      </c>
      <c r="I34" s="15" t="s">
        <v>32</v>
      </c>
      <c r="J34" s="15" t="s">
        <v>32</v>
      </c>
      <c r="K34" s="15" t="s">
        <v>32</v>
      </c>
      <c r="L34" s="27">
        <v>1</v>
      </c>
      <c r="M34" s="13">
        <v>1</v>
      </c>
      <c r="N34" s="13">
        <v>1</v>
      </c>
      <c r="O34" s="15" t="s">
        <v>32</v>
      </c>
    </row>
    <row r="35" spans="1:15" x14ac:dyDescent="0.2">
      <c r="H35" s="6"/>
      <c r="L35" s="6"/>
    </row>
    <row r="36" spans="1:15" x14ac:dyDescent="0.2">
      <c r="C36" s="1" t="s">
        <v>46</v>
      </c>
      <c r="F36" s="13"/>
      <c r="H36" s="27">
        <v>12</v>
      </c>
      <c r="I36" s="13">
        <v>12</v>
      </c>
      <c r="J36" s="13">
        <v>21</v>
      </c>
      <c r="K36" s="13">
        <v>10</v>
      </c>
      <c r="L36" s="27">
        <v>5</v>
      </c>
      <c r="M36" s="13">
        <v>4</v>
      </c>
      <c r="N36" s="13">
        <v>5</v>
      </c>
      <c r="O36" s="15" t="s">
        <v>32</v>
      </c>
    </row>
    <row r="37" spans="1:15" x14ac:dyDescent="0.2">
      <c r="C37" s="1" t="s">
        <v>39</v>
      </c>
      <c r="F37" s="13"/>
      <c r="H37" s="27">
        <v>80</v>
      </c>
      <c r="I37" s="13">
        <v>54</v>
      </c>
      <c r="J37" s="13">
        <v>48</v>
      </c>
      <c r="K37" s="13">
        <v>24</v>
      </c>
      <c r="L37" s="27">
        <v>56</v>
      </c>
      <c r="M37" s="13">
        <v>40</v>
      </c>
      <c r="N37" s="13">
        <v>50</v>
      </c>
      <c r="O37" s="13">
        <v>14</v>
      </c>
    </row>
    <row r="38" spans="1:15" x14ac:dyDescent="0.2">
      <c r="H38" s="27"/>
      <c r="I38" s="13"/>
      <c r="J38" s="13"/>
      <c r="K38" s="13"/>
      <c r="L38" s="27"/>
      <c r="M38" s="13"/>
      <c r="N38" s="13"/>
      <c r="O38" s="13"/>
    </row>
    <row r="39" spans="1:15" x14ac:dyDescent="0.2">
      <c r="B39" s="1" t="s">
        <v>158</v>
      </c>
      <c r="F39" s="13"/>
      <c r="H39" s="12">
        <f t="shared" ref="H39:O39" si="4">H40+H42+H41</f>
        <v>16206</v>
      </c>
      <c r="I39" s="14">
        <f t="shared" si="4"/>
        <v>9926</v>
      </c>
      <c r="J39" s="14">
        <f t="shared" si="4"/>
        <v>1405</v>
      </c>
      <c r="K39" s="14">
        <f t="shared" si="4"/>
        <v>787</v>
      </c>
      <c r="L39" s="12">
        <f t="shared" si="4"/>
        <v>18751</v>
      </c>
      <c r="M39" s="14">
        <f t="shared" si="4"/>
        <v>10569</v>
      </c>
      <c r="N39" s="14">
        <f t="shared" si="4"/>
        <v>1574</v>
      </c>
      <c r="O39" s="14">
        <f t="shared" si="4"/>
        <v>744</v>
      </c>
    </row>
    <row r="40" spans="1:15" x14ac:dyDescent="0.2">
      <c r="C40" s="1" t="s">
        <v>159</v>
      </c>
      <c r="F40" s="13"/>
      <c r="H40" s="27">
        <v>1613</v>
      </c>
      <c r="I40" s="13">
        <v>1378</v>
      </c>
      <c r="J40" s="13">
        <v>139</v>
      </c>
      <c r="K40" s="13">
        <v>32</v>
      </c>
      <c r="L40" s="27">
        <v>1783</v>
      </c>
      <c r="M40" s="13">
        <v>1087</v>
      </c>
      <c r="N40" s="13">
        <v>124</v>
      </c>
      <c r="O40" s="13">
        <v>30</v>
      </c>
    </row>
    <row r="41" spans="1:15" x14ac:dyDescent="0.2">
      <c r="C41" s="1" t="s">
        <v>160</v>
      </c>
      <c r="H41" s="27">
        <v>8172</v>
      </c>
      <c r="I41" s="13">
        <v>4954</v>
      </c>
      <c r="J41" s="13">
        <v>502</v>
      </c>
      <c r="K41" s="13">
        <v>445</v>
      </c>
      <c r="L41" s="27">
        <v>7907</v>
      </c>
      <c r="M41" s="13">
        <v>3991</v>
      </c>
      <c r="N41" s="13">
        <v>401</v>
      </c>
      <c r="O41" s="13">
        <v>341</v>
      </c>
    </row>
    <row r="42" spans="1:15" x14ac:dyDescent="0.2">
      <c r="C42" s="1" t="s">
        <v>161</v>
      </c>
      <c r="F42" s="13"/>
      <c r="H42" s="27">
        <v>6421</v>
      </c>
      <c r="I42" s="13">
        <v>3594</v>
      </c>
      <c r="J42" s="13">
        <v>764</v>
      </c>
      <c r="K42" s="13">
        <v>310</v>
      </c>
      <c r="L42" s="27">
        <v>9061</v>
      </c>
      <c r="M42" s="13">
        <v>5491</v>
      </c>
      <c r="N42" s="13">
        <v>1049</v>
      </c>
      <c r="O42" s="13">
        <v>373</v>
      </c>
    </row>
    <row r="43" spans="1:15" x14ac:dyDescent="0.2">
      <c r="H43" s="6"/>
      <c r="L43" s="6"/>
    </row>
    <row r="44" spans="1:15" x14ac:dyDescent="0.2">
      <c r="A44" s="1" t="s">
        <v>17</v>
      </c>
      <c r="B44" s="1" t="s">
        <v>162</v>
      </c>
      <c r="F44" s="13"/>
      <c r="H44" s="12">
        <f t="shared" ref="H44:N44" si="5">H45+H46+H47+H48+H49</f>
        <v>377</v>
      </c>
      <c r="I44" s="14">
        <f t="shared" si="5"/>
        <v>266</v>
      </c>
      <c r="J44" s="14">
        <f t="shared" si="5"/>
        <v>96</v>
      </c>
      <c r="K44" s="14">
        <f t="shared" si="5"/>
        <v>10</v>
      </c>
      <c r="L44" s="12">
        <f t="shared" si="5"/>
        <v>269</v>
      </c>
      <c r="M44" s="14">
        <f t="shared" si="5"/>
        <v>137</v>
      </c>
      <c r="N44" s="14">
        <f t="shared" si="5"/>
        <v>64</v>
      </c>
      <c r="O44" s="45" t="s">
        <v>32</v>
      </c>
    </row>
    <row r="45" spans="1:15" x14ac:dyDescent="0.2">
      <c r="C45" s="1" t="s">
        <v>38</v>
      </c>
      <c r="F45" s="13"/>
      <c r="H45" s="27">
        <v>291</v>
      </c>
      <c r="I45" s="13">
        <v>175</v>
      </c>
      <c r="J45" s="13">
        <v>62</v>
      </c>
      <c r="K45" s="13">
        <v>8</v>
      </c>
      <c r="L45" s="27">
        <v>240</v>
      </c>
      <c r="M45" s="13">
        <v>117</v>
      </c>
      <c r="N45" s="13">
        <v>47</v>
      </c>
      <c r="O45" s="15" t="s">
        <v>32</v>
      </c>
    </row>
    <row r="46" spans="1:15" x14ac:dyDescent="0.2">
      <c r="C46" s="1" t="s">
        <v>40</v>
      </c>
      <c r="F46" s="13"/>
      <c r="H46" s="27">
        <v>49</v>
      </c>
      <c r="I46" s="13">
        <v>45</v>
      </c>
      <c r="J46" s="13">
        <v>11</v>
      </c>
      <c r="K46" s="15" t="s">
        <v>32</v>
      </c>
      <c r="L46" s="27">
        <v>15</v>
      </c>
      <c r="M46" s="13">
        <v>11</v>
      </c>
      <c r="N46" s="13">
        <v>10</v>
      </c>
      <c r="O46" s="15" t="s">
        <v>32</v>
      </c>
    </row>
    <row r="47" spans="1:15" x14ac:dyDescent="0.2">
      <c r="C47" s="1" t="s">
        <v>163</v>
      </c>
      <c r="F47" s="13"/>
      <c r="H47" s="27">
        <v>36</v>
      </c>
      <c r="I47" s="13">
        <v>45</v>
      </c>
      <c r="J47" s="13">
        <v>21</v>
      </c>
      <c r="K47" s="13">
        <v>2</v>
      </c>
      <c r="L47" s="27">
        <v>12</v>
      </c>
      <c r="M47" s="13">
        <v>7</v>
      </c>
      <c r="N47" s="13">
        <v>2</v>
      </c>
      <c r="O47" s="15" t="s">
        <v>32</v>
      </c>
    </row>
    <row r="48" spans="1:15" x14ac:dyDescent="0.2">
      <c r="C48" s="1" t="s">
        <v>164</v>
      </c>
      <c r="F48" s="13"/>
      <c r="H48" s="27">
        <v>1</v>
      </c>
      <c r="I48" s="13">
        <v>1</v>
      </c>
      <c r="J48" s="13">
        <v>2</v>
      </c>
      <c r="K48" s="15" t="s">
        <v>32</v>
      </c>
      <c r="L48" s="27">
        <v>2</v>
      </c>
      <c r="M48" s="13">
        <v>2</v>
      </c>
      <c r="N48" s="13">
        <v>5</v>
      </c>
      <c r="O48" s="15" t="s">
        <v>32</v>
      </c>
    </row>
    <row r="49" spans="2:15" x14ac:dyDescent="0.2">
      <c r="C49" s="1" t="s">
        <v>165</v>
      </c>
      <c r="F49" s="13"/>
      <c r="H49" s="29" t="s">
        <v>32</v>
      </c>
      <c r="I49" s="15" t="s">
        <v>32</v>
      </c>
      <c r="J49" s="15" t="s">
        <v>32</v>
      </c>
      <c r="K49" s="15" t="s">
        <v>32</v>
      </c>
      <c r="L49" s="29" t="s">
        <v>32</v>
      </c>
      <c r="M49" s="15" t="s">
        <v>32</v>
      </c>
      <c r="N49" s="15" t="s">
        <v>32</v>
      </c>
      <c r="O49" s="15" t="s">
        <v>32</v>
      </c>
    </row>
    <row r="50" spans="2:15" x14ac:dyDescent="0.2">
      <c r="H50" s="6"/>
      <c r="L50" s="6"/>
    </row>
    <row r="51" spans="2:15" x14ac:dyDescent="0.2">
      <c r="B51" s="1" t="s">
        <v>166</v>
      </c>
      <c r="F51" s="13"/>
      <c r="H51" s="12">
        <f t="shared" ref="H51:O51" si="6">H52+H53</f>
        <v>52</v>
      </c>
      <c r="I51" s="14">
        <f t="shared" si="6"/>
        <v>53</v>
      </c>
      <c r="J51" s="14">
        <f t="shared" si="6"/>
        <v>55</v>
      </c>
      <c r="K51" s="14">
        <f t="shared" si="6"/>
        <v>1</v>
      </c>
      <c r="L51" s="12">
        <f t="shared" si="6"/>
        <v>31</v>
      </c>
      <c r="M51" s="14">
        <f t="shared" si="6"/>
        <v>25</v>
      </c>
      <c r="N51" s="14">
        <f t="shared" si="6"/>
        <v>86</v>
      </c>
      <c r="O51" s="14">
        <f t="shared" si="6"/>
        <v>2</v>
      </c>
    </row>
    <row r="52" spans="2:15" x14ac:dyDescent="0.2">
      <c r="C52" s="1" t="s">
        <v>53</v>
      </c>
      <c r="F52" s="13"/>
      <c r="H52" s="27">
        <v>4</v>
      </c>
      <c r="I52" s="13">
        <v>4</v>
      </c>
      <c r="J52" s="13">
        <v>29</v>
      </c>
      <c r="K52" s="15" t="s">
        <v>32</v>
      </c>
      <c r="L52" s="27">
        <v>4</v>
      </c>
      <c r="M52" s="13">
        <v>4</v>
      </c>
      <c r="N52" s="13">
        <v>70</v>
      </c>
      <c r="O52" s="15" t="s">
        <v>32</v>
      </c>
    </row>
    <row r="53" spans="2:15" x14ac:dyDescent="0.2">
      <c r="C53" s="1" t="s">
        <v>52</v>
      </c>
      <c r="F53" s="13"/>
      <c r="H53" s="27">
        <v>48</v>
      </c>
      <c r="I53" s="13">
        <v>49</v>
      </c>
      <c r="J53" s="13">
        <v>26</v>
      </c>
      <c r="K53" s="13">
        <v>1</v>
      </c>
      <c r="L53" s="27">
        <v>27</v>
      </c>
      <c r="M53" s="13">
        <v>21</v>
      </c>
      <c r="N53" s="13">
        <v>16</v>
      </c>
      <c r="O53" s="13">
        <v>2</v>
      </c>
    </row>
    <row r="54" spans="2:15" x14ac:dyDescent="0.2">
      <c r="D54" s="1" t="s">
        <v>167</v>
      </c>
      <c r="F54" s="13"/>
      <c r="H54" s="27">
        <v>29</v>
      </c>
      <c r="I54" s="13">
        <v>30</v>
      </c>
      <c r="J54" s="13">
        <v>14</v>
      </c>
      <c r="K54" s="13">
        <v>1</v>
      </c>
      <c r="L54" s="27">
        <v>21</v>
      </c>
      <c r="M54" s="13">
        <v>18</v>
      </c>
      <c r="N54" s="13">
        <v>14</v>
      </c>
      <c r="O54" s="13">
        <v>2</v>
      </c>
    </row>
    <row r="55" spans="2:15" x14ac:dyDescent="0.2">
      <c r="D55" s="1" t="s">
        <v>168</v>
      </c>
      <c r="F55" s="13"/>
      <c r="H55" s="27">
        <v>18</v>
      </c>
      <c r="I55" s="13">
        <v>18</v>
      </c>
      <c r="J55" s="13">
        <v>10</v>
      </c>
      <c r="K55" s="15" t="s">
        <v>32</v>
      </c>
      <c r="L55" s="27">
        <v>4</v>
      </c>
      <c r="M55" s="13">
        <v>3</v>
      </c>
      <c r="N55" s="13">
        <v>2</v>
      </c>
      <c r="O55" s="15" t="s">
        <v>32</v>
      </c>
    </row>
    <row r="56" spans="2:15" x14ac:dyDescent="0.2">
      <c r="H56" s="6"/>
      <c r="L56" s="6"/>
    </row>
    <row r="57" spans="2:15" x14ac:dyDescent="0.2">
      <c r="B57" s="1" t="s">
        <v>169</v>
      </c>
      <c r="F57" s="13"/>
      <c r="H57" s="12">
        <f t="shared" ref="H57:O57" si="7">SUM(H58:H70)</f>
        <v>1694</v>
      </c>
      <c r="I57" s="14">
        <f t="shared" si="7"/>
        <v>271</v>
      </c>
      <c r="J57" s="14">
        <f t="shared" si="7"/>
        <v>238</v>
      </c>
      <c r="K57" s="14">
        <f t="shared" si="7"/>
        <v>135</v>
      </c>
      <c r="L57" s="12">
        <f t="shared" si="7"/>
        <v>1935</v>
      </c>
      <c r="M57" s="14">
        <f t="shared" si="7"/>
        <v>234</v>
      </c>
      <c r="N57" s="14">
        <f t="shared" si="7"/>
        <v>240</v>
      </c>
      <c r="O57" s="14">
        <f t="shared" si="7"/>
        <v>152</v>
      </c>
    </row>
    <row r="58" spans="2:15" x14ac:dyDescent="0.2">
      <c r="C58" s="1" t="s">
        <v>170</v>
      </c>
      <c r="F58" s="13"/>
      <c r="H58" s="27">
        <v>114</v>
      </c>
      <c r="I58" s="13">
        <v>103</v>
      </c>
      <c r="J58" s="13">
        <v>110</v>
      </c>
      <c r="K58" s="13">
        <v>87</v>
      </c>
      <c r="L58" s="27">
        <v>133</v>
      </c>
      <c r="M58" s="13">
        <v>121</v>
      </c>
      <c r="N58" s="13">
        <v>136</v>
      </c>
      <c r="O58" s="13">
        <v>125</v>
      </c>
    </row>
    <row r="59" spans="2:15" x14ac:dyDescent="0.2">
      <c r="C59" s="1" t="s">
        <v>171</v>
      </c>
      <c r="F59" s="13"/>
      <c r="H59" s="27">
        <v>9</v>
      </c>
      <c r="I59" s="13">
        <v>8</v>
      </c>
      <c r="J59" s="13">
        <v>8</v>
      </c>
      <c r="K59" s="15" t="s">
        <v>32</v>
      </c>
      <c r="L59" s="27">
        <v>4</v>
      </c>
      <c r="M59" s="13">
        <v>2</v>
      </c>
      <c r="N59" s="13">
        <v>4</v>
      </c>
      <c r="O59" s="15" t="s">
        <v>32</v>
      </c>
    </row>
    <row r="60" spans="2:15" x14ac:dyDescent="0.2">
      <c r="C60" s="1" t="s">
        <v>61</v>
      </c>
      <c r="F60" s="13"/>
      <c r="H60" s="27">
        <v>14</v>
      </c>
      <c r="I60" s="13">
        <v>14</v>
      </c>
      <c r="J60" s="13">
        <v>19</v>
      </c>
      <c r="K60" s="13">
        <v>4</v>
      </c>
      <c r="L60" s="27">
        <v>15</v>
      </c>
      <c r="M60" s="13">
        <v>15</v>
      </c>
      <c r="N60" s="13">
        <v>23</v>
      </c>
      <c r="O60" s="13">
        <v>6</v>
      </c>
    </row>
    <row r="61" spans="2:15" x14ac:dyDescent="0.2">
      <c r="C61" s="1" t="s">
        <v>56</v>
      </c>
      <c r="H61" s="27">
        <v>4</v>
      </c>
      <c r="I61" s="13">
        <v>4</v>
      </c>
      <c r="J61" s="13">
        <v>4</v>
      </c>
      <c r="K61" s="15" t="s">
        <v>32</v>
      </c>
      <c r="L61" s="29" t="s">
        <v>32</v>
      </c>
      <c r="M61" s="15" t="s">
        <v>32</v>
      </c>
      <c r="N61" s="15" t="s">
        <v>32</v>
      </c>
      <c r="O61" s="15" t="s">
        <v>32</v>
      </c>
    </row>
    <row r="62" spans="2:15" x14ac:dyDescent="0.2">
      <c r="H62" s="6"/>
      <c r="L62" s="6"/>
    </row>
    <row r="63" spans="2:15" x14ac:dyDescent="0.2">
      <c r="C63" s="1" t="s">
        <v>59</v>
      </c>
      <c r="F63" s="13"/>
      <c r="H63" s="29" t="s">
        <v>32</v>
      </c>
      <c r="I63" s="15" t="s">
        <v>32</v>
      </c>
      <c r="J63" s="15" t="s">
        <v>32</v>
      </c>
      <c r="K63" s="15" t="s">
        <v>32</v>
      </c>
      <c r="L63" s="29" t="s">
        <v>32</v>
      </c>
      <c r="M63" s="15" t="s">
        <v>32</v>
      </c>
      <c r="N63" s="15" t="s">
        <v>32</v>
      </c>
      <c r="O63" s="15" t="s">
        <v>32</v>
      </c>
    </row>
    <row r="64" spans="2:15" x14ac:dyDescent="0.2">
      <c r="C64" s="1" t="s">
        <v>54</v>
      </c>
      <c r="F64" s="13"/>
      <c r="H64" s="27">
        <v>124</v>
      </c>
      <c r="I64" s="13">
        <v>15</v>
      </c>
      <c r="J64" s="13">
        <v>28</v>
      </c>
      <c r="K64" s="13">
        <v>24</v>
      </c>
      <c r="L64" s="27">
        <v>131</v>
      </c>
      <c r="M64" s="13">
        <v>23</v>
      </c>
      <c r="N64" s="13">
        <v>11</v>
      </c>
      <c r="O64" s="13">
        <v>5</v>
      </c>
    </row>
    <row r="65" spans="1:15" x14ac:dyDescent="0.2">
      <c r="C65" s="1" t="s">
        <v>172</v>
      </c>
      <c r="F65" s="13"/>
      <c r="H65" s="27">
        <v>3</v>
      </c>
      <c r="I65" s="13">
        <v>3</v>
      </c>
      <c r="J65" s="13">
        <v>9</v>
      </c>
      <c r="K65" s="15" t="s">
        <v>32</v>
      </c>
      <c r="L65" s="27">
        <v>5</v>
      </c>
      <c r="M65" s="13">
        <v>4</v>
      </c>
      <c r="N65" s="13">
        <v>8</v>
      </c>
      <c r="O65" s="15" t="s">
        <v>32</v>
      </c>
    </row>
    <row r="66" spans="1:15" x14ac:dyDescent="0.2">
      <c r="C66" s="1" t="s">
        <v>173</v>
      </c>
      <c r="F66" s="13"/>
      <c r="H66" s="27">
        <v>1</v>
      </c>
      <c r="I66" s="13">
        <v>1</v>
      </c>
      <c r="J66" s="15" t="s">
        <v>32</v>
      </c>
      <c r="K66" s="15" t="s">
        <v>32</v>
      </c>
      <c r="L66" s="29" t="s">
        <v>32</v>
      </c>
      <c r="M66" s="15" t="s">
        <v>32</v>
      </c>
      <c r="N66" s="15" t="s">
        <v>32</v>
      </c>
      <c r="O66" s="15" t="s">
        <v>32</v>
      </c>
    </row>
    <row r="67" spans="1:15" x14ac:dyDescent="0.2">
      <c r="C67" s="1" t="s">
        <v>174</v>
      </c>
      <c r="H67" s="27">
        <v>17</v>
      </c>
      <c r="I67" s="13">
        <v>21</v>
      </c>
      <c r="J67" s="13">
        <v>18</v>
      </c>
      <c r="K67" s="13">
        <v>9</v>
      </c>
      <c r="L67" s="27">
        <v>15</v>
      </c>
      <c r="M67" s="13">
        <v>16</v>
      </c>
      <c r="N67" s="13">
        <v>20</v>
      </c>
      <c r="O67" s="13">
        <v>7</v>
      </c>
    </row>
    <row r="68" spans="1:15" x14ac:dyDescent="0.2">
      <c r="C68" s="1" t="s">
        <v>175</v>
      </c>
      <c r="F68" s="13"/>
      <c r="H68" s="27">
        <v>1399</v>
      </c>
      <c r="I68" s="13">
        <v>99</v>
      </c>
      <c r="J68" s="13">
        <v>41</v>
      </c>
      <c r="K68" s="13">
        <v>11</v>
      </c>
      <c r="L68" s="27">
        <v>1619</v>
      </c>
      <c r="M68" s="13">
        <v>40</v>
      </c>
      <c r="N68" s="13">
        <v>18</v>
      </c>
      <c r="O68" s="13">
        <v>4</v>
      </c>
    </row>
    <row r="69" spans="1:15" x14ac:dyDescent="0.2">
      <c r="C69" s="1" t="s">
        <v>176</v>
      </c>
      <c r="F69" s="13"/>
      <c r="H69" s="29" t="s">
        <v>32</v>
      </c>
      <c r="I69" s="15" t="s">
        <v>32</v>
      </c>
      <c r="J69" s="15" t="s">
        <v>32</v>
      </c>
      <c r="K69" s="15" t="s">
        <v>32</v>
      </c>
      <c r="L69" s="29" t="s">
        <v>32</v>
      </c>
      <c r="M69" s="15" t="s">
        <v>32</v>
      </c>
      <c r="N69" s="15" t="s">
        <v>32</v>
      </c>
      <c r="O69" s="15" t="s">
        <v>32</v>
      </c>
    </row>
    <row r="70" spans="1:15" x14ac:dyDescent="0.2">
      <c r="C70" s="1" t="s">
        <v>16</v>
      </c>
      <c r="F70" s="13"/>
      <c r="H70" s="27">
        <v>9</v>
      </c>
      <c r="I70" s="13">
        <v>3</v>
      </c>
      <c r="J70" s="13">
        <v>1</v>
      </c>
      <c r="K70" s="15" t="s">
        <v>32</v>
      </c>
      <c r="L70" s="27">
        <v>13</v>
      </c>
      <c r="M70" s="13">
        <v>13</v>
      </c>
      <c r="N70" s="13">
        <v>20</v>
      </c>
      <c r="O70" s="13">
        <v>5</v>
      </c>
    </row>
    <row r="71" spans="1:15" ht="18" thickBot="1" x14ac:dyDescent="0.25">
      <c r="B71" s="5"/>
      <c r="C71" s="5"/>
      <c r="D71" s="5"/>
      <c r="E71" s="5"/>
      <c r="F71" s="5"/>
      <c r="G71" s="5"/>
      <c r="H71" s="30"/>
      <c r="I71" s="5"/>
      <c r="J71" s="5"/>
      <c r="K71" s="5"/>
      <c r="L71" s="30"/>
      <c r="M71" s="5"/>
      <c r="N71" s="5"/>
      <c r="O71" s="5"/>
    </row>
    <row r="72" spans="1:15" x14ac:dyDescent="0.2">
      <c r="H72" s="1" t="s">
        <v>177</v>
      </c>
    </row>
    <row r="73" spans="1:15" x14ac:dyDescent="0.2">
      <c r="A73" s="1"/>
      <c r="D73" s="17"/>
      <c r="M73" s="17"/>
      <c r="O73" s="17"/>
    </row>
  </sheetData>
  <phoneticPr fontId="2"/>
  <pageMargins left="0.23000000000000004" right="0.23000000000000004" top="0.53" bottom="0.53" header="0.51200000000000001" footer="0.51200000000000001"/>
  <pageSetup paperSize="12" scale="75" orientation="portrait" verticalDpi="0" r:id="rId1"/>
  <headerFooter alignWithMargins="0"/>
  <rowBreaks count="1" manualBreakCount="1">
    <brk id="7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135</v>
      </c>
    </row>
    <row r="7" spans="1:13" x14ac:dyDescent="0.2">
      <c r="C7" s="3" t="s">
        <v>178</v>
      </c>
    </row>
    <row r="8" spans="1:13" ht="18" thickBot="1" x14ac:dyDescent="0.25">
      <c r="B8" s="5"/>
      <c r="C8" s="5"/>
      <c r="D8" s="5"/>
      <c r="E8" s="5"/>
      <c r="F8" s="5"/>
      <c r="G8" s="5"/>
      <c r="H8" s="5"/>
      <c r="I8" s="5"/>
      <c r="J8" s="5"/>
      <c r="K8" s="5"/>
      <c r="L8" s="5"/>
    </row>
    <row r="9" spans="1:13" x14ac:dyDescent="0.2">
      <c r="C9" s="6"/>
      <c r="D9" s="6"/>
      <c r="E9" s="6"/>
      <c r="F9" s="6"/>
      <c r="G9" s="7"/>
      <c r="H9" s="7"/>
      <c r="I9" s="7"/>
      <c r="J9" s="6"/>
      <c r="K9" s="6"/>
      <c r="L9" s="8" t="s">
        <v>179</v>
      </c>
    </row>
    <row r="10" spans="1:13" x14ac:dyDescent="0.2">
      <c r="B10" s="7"/>
      <c r="C10" s="26" t="s">
        <v>8</v>
      </c>
      <c r="D10" s="26" t="s">
        <v>180</v>
      </c>
      <c r="E10" s="26" t="s">
        <v>181</v>
      </c>
      <c r="F10" s="26" t="s">
        <v>158</v>
      </c>
      <c r="G10" s="26" t="s">
        <v>182</v>
      </c>
      <c r="H10" s="26" t="s">
        <v>183</v>
      </c>
      <c r="I10" s="26" t="s">
        <v>184</v>
      </c>
      <c r="J10" s="26" t="s">
        <v>185</v>
      </c>
      <c r="K10" s="26" t="s">
        <v>186</v>
      </c>
      <c r="L10" s="11" t="s">
        <v>187</v>
      </c>
      <c r="M10" s="25"/>
    </row>
    <row r="11" spans="1:13" x14ac:dyDescent="0.2">
      <c r="C11" s="6"/>
    </row>
    <row r="12" spans="1:13" x14ac:dyDescent="0.2">
      <c r="A12" s="17"/>
      <c r="B12" s="3" t="s">
        <v>188</v>
      </c>
      <c r="C12" s="16">
        <f t="shared" ref="C12:L12" si="0">SUM(C14:C70)</f>
        <v>21302</v>
      </c>
      <c r="D12" s="17">
        <f t="shared" si="0"/>
        <v>74</v>
      </c>
      <c r="E12" s="17">
        <f t="shared" si="0"/>
        <v>242</v>
      </c>
      <c r="F12" s="17">
        <f t="shared" si="0"/>
        <v>18751</v>
      </c>
      <c r="G12" s="17">
        <f t="shared" si="0"/>
        <v>1783</v>
      </c>
      <c r="H12" s="17">
        <f t="shared" si="0"/>
        <v>7907</v>
      </c>
      <c r="I12" s="17">
        <f t="shared" si="0"/>
        <v>9061</v>
      </c>
      <c r="J12" s="17">
        <f t="shared" si="0"/>
        <v>269</v>
      </c>
      <c r="K12" s="17">
        <f t="shared" si="0"/>
        <v>31</v>
      </c>
      <c r="L12" s="17">
        <f t="shared" si="0"/>
        <v>1935</v>
      </c>
    </row>
    <row r="13" spans="1:13" x14ac:dyDescent="0.2">
      <c r="C13" s="6"/>
      <c r="E13" s="1" t="s">
        <v>3</v>
      </c>
    </row>
    <row r="14" spans="1:13" x14ac:dyDescent="0.2">
      <c r="B14" s="1" t="s">
        <v>189</v>
      </c>
      <c r="C14" s="12">
        <f t="shared" ref="C14:C20" si="1">SUM(D14:F14,J14:L14)</f>
        <v>10277</v>
      </c>
      <c r="D14" s="13">
        <v>42</v>
      </c>
      <c r="E14" s="13">
        <v>102</v>
      </c>
      <c r="F14" s="14">
        <f t="shared" ref="F14:F20" si="2">G14+H14+I14</f>
        <v>9073</v>
      </c>
      <c r="G14" s="13">
        <v>799</v>
      </c>
      <c r="H14" s="13">
        <v>4109</v>
      </c>
      <c r="I14" s="13">
        <v>4165</v>
      </c>
      <c r="J14" s="13">
        <v>109</v>
      </c>
      <c r="K14" s="13">
        <v>15</v>
      </c>
      <c r="L14" s="13">
        <v>936</v>
      </c>
    </row>
    <row r="15" spans="1:13" x14ac:dyDescent="0.2">
      <c r="B15" s="1" t="s">
        <v>190</v>
      </c>
      <c r="C15" s="12">
        <f t="shared" si="1"/>
        <v>1048</v>
      </c>
      <c r="D15" s="13">
        <v>2</v>
      </c>
      <c r="E15" s="13">
        <v>5</v>
      </c>
      <c r="F15" s="14">
        <f t="shared" si="2"/>
        <v>957</v>
      </c>
      <c r="G15" s="13">
        <v>77</v>
      </c>
      <c r="H15" s="13">
        <v>432</v>
      </c>
      <c r="I15" s="13">
        <v>448</v>
      </c>
      <c r="J15" s="13">
        <v>11</v>
      </c>
      <c r="K15" s="13">
        <v>1</v>
      </c>
      <c r="L15" s="13">
        <v>72</v>
      </c>
    </row>
    <row r="16" spans="1:13" x14ac:dyDescent="0.2">
      <c r="B16" s="1" t="s">
        <v>191</v>
      </c>
      <c r="C16" s="12">
        <f t="shared" si="1"/>
        <v>1101</v>
      </c>
      <c r="D16" s="13">
        <v>3</v>
      </c>
      <c r="E16" s="13">
        <v>12</v>
      </c>
      <c r="F16" s="14">
        <f t="shared" si="2"/>
        <v>918</v>
      </c>
      <c r="G16" s="13">
        <v>107</v>
      </c>
      <c r="H16" s="13">
        <v>365</v>
      </c>
      <c r="I16" s="13">
        <v>446</v>
      </c>
      <c r="J16" s="13">
        <v>18</v>
      </c>
      <c r="K16" s="15" t="s">
        <v>192</v>
      </c>
      <c r="L16" s="13">
        <v>150</v>
      </c>
    </row>
    <row r="17" spans="2:12" x14ac:dyDescent="0.2">
      <c r="B17" s="1" t="s">
        <v>193</v>
      </c>
      <c r="C17" s="12">
        <f t="shared" si="1"/>
        <v>679</v>
      </c>
      <c r="D17" s="13">
        <v>4</v>
      </c>
      <c r="E17" s="13">
        <v>11</v>
      </c>
      <c r="F17" s="14">
        <f t="shared" si="2"/>
        <v>598</v>
      </c>
      <c r="G17" s="13">
        <v>65</v>
      </c>
      <c r="H17" s="13">
        <v>309</v>
      </c>
      <c r="I17" s="13">
        <v>224</v>
      </c>
      <c r="J17" s="13">
        <v>5</v>
      </c>
      <c r="K17" s="15" t="s">
        <v>192</v>
      </c>
      <c r="L17" s="13">
        <v>61</v>
      </c>
    </row>
    <row r="18" spans="2:12" x14ac:dyDescent="0.2">
      <c r="B18" s="1" t="s">
        <v>194</v>
      </c>
      <c r="C18" s="12">
        <f t="shared" si="1"/>
        <v>539</v>
      </c>
      <c r="D18" s="15" t="s">
        <v>192</v>
      </c>
      <c r="E18" s="13">
        <v>14</v>
      </c>
      <c r="F18" s="14">
        <f t="shared" si="2"/>
        <v>493</v>
      </c>
      <c r="G18" s="13">
        <v>25</v>
      </c>
      <c r="H18" s="13">
        <v>214</v>
      </c>
      <c r="I18" s="13">
        <v>254</v>
      </c>
      <c r="J18" s="13">
        <v>21</v>
      </c>
      <c r="K18" s="15" t="s">
        <v>192</v>
      </c>
      <c r="L18" s="13">
        <v>11</v>
      </c>
    </row>
    <row r="19" spans="2:12" x14ac:dyDescent="0.2">
      <c r="B19" s="1" t="s">
        <v>195</v>
      </c>
      <c r="C19" s="12">
        <f t="shared" si="1"/>
        <v>993</v>
      </c>
      <c r="D19" s="13">
        <v>1</v>
      </c>
      <c r="E19" s="13">
        <v>16</v>
      </c>
      <c r="F19" s="14">
        <f t="shared" si="2"/>
        <v>857</v>
      </c>
      <c r="G19" s="13">
        <v>45</v>
      </c>
      <c r="H19" s="13">
        <v>426</v>
      </c>
      <c r="I19" s="13">
        <v>386</v>
      </c>
      <c r="J19" s="13">
        <v>14</v>
      </c>
      <c r="K19" s="13">
        <v>2</v>
      </c>
      <c r="L19" s="13">
        <v>103</v>
      </c>
    </row>
    <row r="20" spans="2:12" x14ac:dyDescent="0.2">
      <c r="B20" s="1" t="s">
        <v>196</v>
      </c>
      <c r="C20" s="12">
        <f t="shared" si="1"/>
        <v>603</v>
      </c>
      <c r="D20" s="13">
        <v>2</v>
      </c>
      <c r="E20" s="13">
        <v>16</v>
      </c>
      <c r="F20" s="14">
        <f t="shared" si="2"/>
        <v>476</v>
      </c>
      <c r="G20" s="13">
        <v>42</v>
      </c>
      <c r="H20" s="13">
        <v>229</v>
      </c>
      <c r="I20" s="13">
        <v>205</v>
      </c>
      <c r="J20" s="13">
        <v>11</v>
      </c>
      <c r="K20" s="13">
        <v>1</v>
      </c>
      <c r="L20" s="13">
        <v>97</v>
      </c>
    </row>
    <row r="21" spans="2:12" x14ac:dyDescent="0.2">
      <c r="C21" s="6"/>
      <c r="D21" s="13"/>
      <c r="E21" s="13"/>
      <c r="G21" s="13"/>
      <c r="H21" s="13"/>
      <c r="I21" s="13"/>
      <c r="J21" s="13"/>
      <c r="K21" s="13"/>
      <c r="L21" s="13"/>
    </row>
    <row r="22" spans="2:12" x14ac:dyDescent="0.2">
      <c r="B22" s="1" t="s">
        <v>197</v>
      </c>
      <c r="C22" s="12">
        <f t="shared" ref="C22:C30" si="3">SUM(D22:F22,J22:L22)</f>
        <v>154</v>
      </c>
      <c r="D22" s="15" t="s">
        <v>192</v>
      </c>
      <c r="E22" s="15" t="s">
        <v>192</v>
      </c>
      <c r="F22" s="14">
        <f t="shared" ref="F22:F30" si="4">G22+H22+I22</f>
        <v>133</v>
      </c>
      <c r="G22" s="13">
        <v>23</v>
      </c>
      <c r="H22" s="13">
        <v>42</v>
      </c>
      <c r="I22" s="13">
        <v>68</v>
      </c>
      <c r="J22" s="13">
        <v>6</v>
      </c>
      <c r="K22" s="15" t="s">
        <v>192</v>
      </c>
      <c r="L22" s="13">
        <v>15</v>
      </c>
    </row>
    <row r="23" spans="2:12" x14ac:dyDescent="0.2">
      <c r="B23" s="1" t="s">
        <v>198</v>
      </c>
      <c r="C23" s="12">
        <f t="shared" si="3"/>
        <v>95</v>
      </c>
      <c r="D23" s="15" t="s">
        <v>192</v>
      </c>
      <c r="E23" s="15" t="s">
        <v>192</v>
      </c>
      <c r="F23" s="14">
        <f t="shared" si="4"/>
        <v>87</v>
      </c>
      <c r="G23" s="13">
        <v>5</v>
      </c>
      <c r="H23" s="13">
        <v>25</v>
      </c>
      <c r="I23" s="13">
        <v>57</v>
      </c>
      <c r="J23" s="15" t="s">
        <v>192</v>
      </c>
      <c r="K23" s="13">
        <v>1</v>
      </c>
      <c r="L23" s="13">
        <v>7</v>
      </c>
    </row>
    <row r="24" spans="2:12" x14ac:dyDescent="0.2">
      <c r="B24" s="1" t="s">
        <v>199</v>
      </c>
      <c r="C24" s="12">
        <f t="shared" si="3"/>
        <v>70</v>
      </c>
      <c r="D24" s="15" t="s">
        <v>192</v>
      </c>
      <c r="E24" s="15" t="s">
        <v>192</v>
      </c>
      <c r="F24" s="14">
        <f t="shared" si="4"/>
        <v>53</v>
      </c>
      <c r="G24" s="13">
        <v>8</v>
      </c>
      <c r="H24" s="13">
        <v>10</v>
      </c>
      <c r="I24" s="13">
        <v>35</v>
      </c>
      <c r="J24" s="13">
        <v>8</v>
      </c>
      <c r="K24" s="15" t="s">
        <v>192</v>
      </c>
      <c r="L24" s="13">
        <v>9</v>
      </c>
    </row>
    <row r="25" spans="2:12" x14ac:dyDescent="0.2">
      <c r="B25" s="1" t="s">
        <v>200</v>
      </c>
      <c r="C25" s="12">
        <f t="shared" si="3"/>
        <v>333</v>
      </c>
      <c r="D25" s="13">
        <v>2</v>
      </c>
      <c r="E25" s="15" t="s">
        <v>192</v>
      </c>
      <c r="F25" s="14">
        <f t="shared" si="4"/>
        <v>302</v>
      </c>
      <c r="G25" s="13">
        <v>43</v>
      </c>
      <c r="H25" s="13">
        <v>118</v>
      </c>
      <c r="I25" s="13">
        <v>141</v>
      </c>
      <c r="J25" s="13">
        <v>3</v>
      </c>
      <c r="K25" s="13">
        <v>2</v>
      </c>
      <c r="L25" s="13">
        <v>24</v>
      </c>
    </row>
    <row r="26" spans="2:12" x14ac:dyDescent="0.2">
      <c r="B26" s="1" t="s">
        <v>201</v>
      </c>
      <c r="C26" s="12">
        <f t="shared" si="3"/>
        <v>280</v>
      </c>
      <c r="D26" s="13">
        <v>3</v>
      </c>
      <c r="E26" s="13">
        <v>3</v>
      </c>
      <c r="F26" s="14">
        <f t="shared" si="4"/>
        <v>240</v>
      </c>
      <c r="G26" s="13">
        <v>48</v>
      </c>
      <c r="H26" s="13">
        <v>83</v>
      </c>
      <c r="I26" s="13">
        <v>109</v>
      </c>
      <c r="J26" s="13">
        <v>4</v>
      </c>
      <c r="K26" s="15" t="s">
        <v>192</v>
      </c>
      <c r="L26" s="13">
        <v>30</v>
      </c>
    </row>
    <row r="27" spans="2:12" x14ac:dyDescent="0.2">
      <c r="B27" s="1" t="s">
        <v>202</v>
      </c>
      <c r="C27" s="12">
        <f t="shared" si="3"/>
        <v>151</v>
      </c>
      <c r="D27" s="15" t="s">
        <v>192</v>
      </c>
      <c r="E27" s="13">
        <v>1</v>
      </c>
      <c r="F27" s="14">
        <f t="shared" si="4"/>
        <v>133</v>
      </c>
      <c r="G27" s="13">
        <v>22</v>
      </c>
      <c r="H27" s="13">
        <v>49</v>
      </c>
      <c r="I27" s="13">
        <v>62</v>
      </c>
      <c r="J27" s="13">
        <v>1</v>
      </c>
      <c r="K27" s="15" t="s">
        <v>192</v>
      </c>
      <c r="L27" s="13">
        <v>16</v>
      </c>
    </row>
    <row r="28" spans="2:12" x14ac:dyDescent="0.2">
      <c r="B28" s="1" t="s">
        <v>203</v>
      </c>
      <c r="C28" s="12">
        <f t="shared" si="3"/>
        <v>98</v>
      </c>
      <c r="D28" s="15" t="s">
        <v>192</v>
      </c>
      <c r="E28" s="15" t="s">
        <v>192</v>
      </c>
      <c r="F28" s="14">
        <f t="shared" si="4"/>
        <v>87</v>
      </c>
      <c r="G28" s="13">
        <v>21</v>
      </c>
      <c r="H28" s="13">
        <v>22</v>
      </c>
      <c r="I28" s="13">
        <v>44</v>
      </c>
      <c r="J28" s="13">
        <v>2</v>
      </c>
      <c r="K28" s="15" t="s">
        <v>192</v>
      </c>
      <c r="L28" s="13">
        <v>9</v>
      </c>
    </row>
    <row r="29" spans="2:12" x14ac:dyDescent="0.2">
      <c r="B29" s="1" t="s">
        <v>204</v>
      </c>
      <c r="C29" s="12">
        <f t="shared" si="3"/>
        <v>339</v>
      </c>
      <c r="D29" s="13">
        <v>2</v>
      </c>
      <c r="E29" s="13">
        <v>2</v>
      </c>
      <c r="F29" s="14">
        <f t="shared" si="4"/>
        <v>292</v>
      </c>
      <c r="G29" s="13">
        <v>37</v>
      </c>
      <c r="H29" s="13">
        <v>109</v>
      </c>
      <c r="I29" s="13">
        <v>146</v>
      </c>
      <c r="J29" s="13">
        <v>1</v>
      </c>
      <c r="K29" s="13">
        <v>1</v>
      </c>
      <c r="L29" s="13">
        <v>41</v>
      </c>
    </row>
    <row r="30" spans="2:12" x14ac:dyDescent="0.2">
      <c r="B30" s="1" t="s">
        <v>205</v>
      </c>
      <c r="C30" s="12">
        <f t="shared" si="3"/>
        <v>1096</v>
      </c>
      <c r="D30" s="13">
        <v>4</v>
      </c>
      <c r="E30" s="13">
        <v>9</v>
      </c>
      <c r="F30" s="14">
        <f t="shared" si="4"/>
        <v>978</v>
      </c>
      <c r="G30" s="13">
        <v>91</v>
      </c>
      <c r="H30" s="13">
        <v>391</v>
      </c>
      <c r="I30" s="13">
        <v>496</v>
      </c>
      <c r="J30" s="13">
        <v>4</v>
      </c>
      <c r="K30" s="13">
        <v>1</v>
      </c>
      <c r="L30" s="13">
        <v>100</v>
      </c>
    </row>
    <row r="31" spans="2:12" x14ac:dyDescent="0.2">
      <c r="C31" s="6"/>
      <c r="H31" s="13"/>
      <c r="K31" s="13"/>
      <c r="L31" s="13"/>
    </row>
    <row r="32" spans="2:12" x14ac:dyDescent="0.2">
      <c r="B32" s="1" t="s">
        <v>206</v>
      </c>
      <c r="C32" s="12">
        <f>SUM(D32:F32,J32:L32)</f>
        <v>350</v>
      </c>
      <c r="D32" s="13">
        <v>2</v>
      </c>
      <c r="E32" s="13">
        <v>3</v>
      </c>
      <c r="F32" s="14">
        <f>G32+H32+I32</f>
        <v>313</v>
      </c>
      <c r="G32" s="13">
        <v>43</v>
      </c>
      <c r="H32" s="13">
        <v>106</v>
      </c>
      <c r="I32" s="13">
        <v>164</v>
      </c>
      <c r="J32" s="13">
        <v>2</v>
      </c>
      <c r="K32" s="15" t="s">
        <v>192</v>
      </c>
      <c r="L32" s="13">
        <v>30</v>
      </c>
    </row>
    <row r="33" spans="2:12" x14ac:dyDescent="0.2">
      <c r="B33" s="1" t="s">
        <v>207</v>
      </c>
      <c r="C33" s="12">
        <f>SUM(D33:F33,J33:L33)</f>
        <v>288</v>
      </c>
      <c r="D33" s="15" t="s">
        <v>192</v>
      </c>
      <c r="E33" s="13">
        <v>7</v>
      </c>
      <c r="F33" s="14">
        <f>G33+H33+I33</f>
        <v>249</v>
      </c>
      <c r="G33" s="13">
        <v>36</v>
      </c>
      <c r="H33" s="13">
        <v>88</v>
      </c>
      <c r="I33" s="13">
        <v>125</v>
      </c>
      <c r="J33" s="13">
        <v>6</v>
      </c>
      <c r="K33" s="15" t="s">
        <v>192</v>
      </c>
      <c r="L33" s="13">
        <v>26</v>
      </c>
    </row>
    <row r="34" spans="2:12" x14ac:dyDescent="0.2">
      <c r="B34" s="1" t="s">
        <v>208</v>
      </c>
      <c r="C34" s="12">
        <f>SUM(D34:F34,J34:L34)</f>
        <v>90</v>
      </c>
      <c r="D34" s="13">
        <v>1</v>
      </c>
      <c r="E34" s="13">
        <v>1</v>
      </c>
      <c r="F34" s="14">
        <f>G34+H34+I34</f>
        <v>78</v>
      </c>
      <c r="G34" s="13">
        <v>11</v>
      </c>
      <c r="H34" s="13">
        <v>27</v>
      </c>
      <c r="I34" s="13">
        <v>40</v>
      </c>
      <c r="J34" s="15" t="s">
        <v>192</v>
      </c>
      <c r="K34" s="15" t="s">
        <v>192</v>
      </c>
      <c r="L34" s="13">
        <v>10</v>
      </c>
    </row>
    <row r="35" spans="2:12" x14ac:dyDescent="0.2">
      <c r="B35" s="1" t="s">
        <v>209</v>
      </c>
      <c r="C35" s="12">
        <f>SUM(D35:F35,J35:L35)</f>
        <v>82</v>
      </c>
      <c r="D35" s="15" t="s">
        <v>192</v>
      </c>
      <c r="E35" s="13">
        <v>2</v>
      </c>
      <c r="F35" s="14">
        <f>G35+H35+I35</f>
        <v>66</v>
      </c>
      <c r="G35" s="13">
        <v>9</v>
      </c>
      <c r="H35" s="13">
        <v>12</v>
      </c>
      <c r="I35" s="13">
        <v>45</v>
      </c>
      <c r="J35" s="13">
        <v>4</v>
      </c>
      <c r="K35" s="15" t="s">
        <v>192</v>
      </c>
      <c r="L35" s="13">
        <v>10</v>
      </c>
    </row>
    <row r="36" spans="2:12" x14ac:dyDescent="0.2">
      <c r="B36" s="1" t="s">
        <v>210</v>
      </c>
      <c r="C36" s="12">
        <f>SUM(D36:F36,J36:L36)</f>
        <v>6</v>
      </c>
      <c r="D36" s="15" t="s">
        <v>192</v>
      </c>
      <c r="E36" s="15" t="s">
        <v>192</v>
      </c>
      <c r="F36" s="14">
        <f>G36+H36+I36</f>
        <v>6</v>
      </c>
      <c r="G36" s="13">
        <v>1</v>
      </c>
      <c r="H36" s="15" t="s">
        <v>192</v>
      </c>
      <c r="I36" s="13">
        <v>5</v>
      </c>
      <c r="J36" s="15" t="s">
        <v>192</v>
      </c>
      <c r="K36" s="15" t="s">
        <v>192</v>
      </c>
      <c r="L36" s="15" t="s">
        <v>192</v>
      </c>
    </row>
    <row r="37" spans="2:12" x14ac:dyDescent="0.2">
      <c r="C37" s="6"/>
      <c r="H37" s="13"/>
      <c r="K37" s="13"/>
      <c r="L37" s="13"/>
    </row>
    <row r="38" spans="2:12" x14ac:dyDescent="0.2">
      <c r="B38" s="1" t="s">
        <v>211</v>
      </c>
      <c r="C38" s="12">
        <f>SUM(D38:F38,J38:L38)</f>
        <v>303</v>
      </c>
      <c r="D38" s="13">
        <v>1</v>
      </c>
      <c r="E38" s="13">
        <v>2</v>
      </c>
      <c r="F38" s="14">
        <f>G38+H38+I38</f>
        <v>286</v>
      </c>
      <c r="G38" s="13">
        <v>33</v>
      </c>
      <c r="H38" s="13">
        <v>116</v>
      </c>
      <c r="I38" s="13">
        <v>137</v>
      </c>
      <c r="J38" s="13">
        <v>6</v>
      </c>
      <c r="K38" s="15" t="s">
        <v>192</v>
      </c>
      <c r="L38" s="13">
        <v>8</v>
      </c>
    </row>
    <row r="39" spans="2:12" x14ac:dyDescent="0.2">
      <c r="B39" s="1" t="s">
        <v>212</v>
      </c>
      <c r="C39" s="12">
        <f>SUM(D39:F39,J39:L39)</f>
        <v>96</v>
      </c>
      <c r="D39" s="15" t="s">
        <v>192</v>
      </c>
      <c r="E39" s="15" t="s">
        <v>192</v>
      </c>
      <c r="F39" s="14">
        <f>G39+H39+I39</f>
        <v>94</v>
      </c>
      <c r="G39" s="13">
        <v>11</v>
      </c>
      <c r="H39" s="13">
        <v>26</v>
      </c>
      <c r="I39" s="13">
        <v>57</v>
      </c>
      <c r="J39" s="13">
        <v>1</v>
      </c>
      <c r="K39" s="15" t="s">
        <v>192</v>
      </c>
      <c r="L39" s="13">
        <v>1</v>
      </c>
    </row>
    <row r="40" spans="2:12" x14ac:dyDescent="0.2">
      <c r="B40" s="1" t="s">
        <v>213</v>
      </c>
      <c r="C40" s="12">
        <f>SUM(D40:F40,J40:L40)</f>
        <v>242</v>
      </c>
      <c r="D40" s="13">
        <v>1</v>
      </c>
      <c r="E40" s="15" t="s">
        <v>192</v>
      </c>
      <c r="F40" s="14">
        <f>G40+H40+I40</f>
        <v>232</v>
      </c>
      <c r="G40" s="13">
        <v>21</v>
      </c>
      <c r="H40" s="13">
        <v>96</v>
      </c>
      <c r="I40" s="13">
        <v>115</v>
      </c>
      <c r="J40" s="13">
        <v>6</v>
      </c>
      <c r="K40" s="13">
        <v>2</v>
      </c>
      <c r="L40" s="13">
        <v>1</v>
      </c>
    </row>
    <row r="41" spans="2:12" x14ac:dyDescent="0.2">
      <c r="B41" s="1" t="s">
        <v>214</v>
      </c>
      <c r="C41" s="12">
        <f>SUM(D41:F41,J41:L41)</f>
        <v>59</v>
      </c>
      <c r="D41" s="15" t="s">
        <v>192</v>
      </c>
      <c r="E41" s="13">
        <v>1</v>
      </c>
      <c r="F41" s="14">
        <f>G41+H41+I41</f>
        <v>58</v>
      </c>
      <c r="G41" s="13">
        <v>8</v>
      </c>
      <c r="H41" s="13">
        <v>20</v>
      </c>
      <c r="I41" s="13">
        <v>30</v>
      </c>
      <c r="J41" s="15" t="s">
        <v>192</v>
      </c>
      <c r="K41" s="15" t="s">
        <v>192</v>
      </c>
      <c r="L41" s="15" t="s">
        <v>192</v>
      </c>
    </row>
    <row r="42" spans="2:12" x14ac:dyDescent="0.2">
      <c r="B42" s="1" t="s">
        <v>215</v>
      </c>
      <c r="C42" s="12">
        <f>SUM(D42:F42,J42:L42)</f>
        <v>47</v>
      </c>
      <c r="D42" s="15" t="s">
        <v>192</v>
      </c>
      <c r="E42" s="15" t="s">
        <v>192</v>
      </c>
      <c r="F42" s="14">
        <f>G42+H42+I42</f>
        <v>44</v>
      </c>
      <c r="G42" s="13">
        <v>11</v>
      </c>
      <c r="H42" s="13">
        <v>3</v>
      </c>
      <c r="I42" s="13">
        <v>30</v>
      </c>
      <c r="J42" s="15" t="s">
        <v>192</v>
      </c>
      <c r="K42" s="15" t="s">
        <v>192</v>
      </c>
      <c r="L42" s="13">
        <v>3</v>
      </c>
    </row>
    <row r="43" spans="2:12" x14ac:dyDescent="0.2">
      <c r="C43" s="6"/>
      <c r="H43" s="13"/>
      <c r="K43" s="13"/>
      <c r="L43" s="13"/>
    </row>
    <row r="44" spans="2:12" x14ac:dyDescent="0.2">
      <c r="B44" s="1" t="s">
        <v>216</v>
      </c>
      <c r="C44" s="12">
        <f t="shared" ref="C44:C53" si="5">SUM(D44:F44,J44:L44)</f>
        <v>112</v>
      </c>
      <c r="D44" s="15" t="s">
        <v>192</v>
      </c>
      <c r="E44" s="13">
        <v>1</v>
      </c>
      <c r="F44" s="14">
        <f t="shared" ref="F44:F53" si="6">G44+H44+I44</f>
        <v>111</v>
      </c>
      <c r="G44" s="13">
        <v>9</v>
      </c>
      <c r="H44" s="13">
        <v>29</v>
      </c>
      <c r="I44" s="13">
        <v>73</v>
      </c>
      <c r="J44" s="15" t="s">
        <v>192</v>
      </c>
      <c r="K44" s="15" t="s">
        <v>192</v>
      </c>
      <c r="L44" s="15" t="s">
        <v>192</v>
      </c>
    </row>
    <row r="45" spans="2:12" x14ac:dyDescent="0.2">
      <c r="B45" s="1" t="s">
        <v>217</v>
      </c>
      <c r="C45" s="12">
        <f t="shared" si="5"/>
        <v>86</v>
      </c>
      <c r="D45" s="13">
        <v>1</v>
      </c>
      <c r="E45" s="15" t="s">
        <v>192</v>
      </c>
      <c r="F45" s="14">
        <f t="shared" si="6"/>
        <v>84</v>
      </c>
      <c r="G45" s="13">
        <v>1</v>
      </c>
      <c r="H45" s="13">
        <v>26</v>
      </c>
      <c r="I45" s="13">
        <v>57</v>
      </c>
      <c r="J45" s="13">
        <v>1</v>
      </c>
      <c r="K45" s="15" t="s">
        <v>192</v>
      </c>
      <c r="L45" s="15" t="s">
        <v>192</v>
      </c>
    </row>
    <row r="46" spans="2:12" x14ac:dyDescent="0.2">
      <c r="B46" s="1" t="s">
        <v>218</v>
      </c>
      <c r="C46" s="12">
        <f t="shared" si="5"/>
        <v>82</v>
      </c>
      <c r="D46" s="13">
        <v>1</v>
      </c>
      <c r="E46" s="13">
        <v>3</v>
      </c>
      <c r="F46" s="14">
        <f t="shared" si="6"/>
        <v>72</v>
      </c>
      <c r="G46" s="13">
        <v>9</v>
      </c>
      <c r="H46" s="13">
        <v>15</v>
      </c>
      <c r="I46" s="13">
        <v>48</v>
      </c>
      <c r="J46" s="13">
        <v>5</v>
      </c>
      <c r="K46" s="15" t="s">
        <v>192</v>
      </c>
      <c r="L46" s="13">
        <v>1</v>
      </c>
    </row>
    <row r="47" spans="2:12" x14ac:dyDescent="0.2">
      <c r="B47" s="1" t="s">
        <v>219</v>
      </c>
      <c r="C47" s="12">
        <f t="shared" si="5"/>
        <v>43</v>
      </c>
      <c r="D47" s="15" t="s">
        <v>192</v>
      </c>
      <c r="E47" s="13">
        <v>1</v>
      </c>
      <c r="F47" s="14">
        <f t="shared" si="6"/>
        <v>42</v>
      </c>
      <c r="G47" s="13">
        <v>5</v>
      </c>
      <c r="H47" s="13">
        <v>8</v>
      </c>
      <c r="I47" s="13">
        <v>29</v>
      </c>
      <c r="J47" s="15" t="s">
        <v>192</v>
      </c>
      <c r="K47" s="15" t="s">
        <v>192</v>
      </c>
      <c r="L47" s="15" t="s">
        <v>192</v>
      </c>
    </row>
    <row r="48" spans="2:12" x14ac:dyDescent="0.2">
      <c r="B48" s="1" t="s">
        <v>220</v>
      </c>
      <c r="C48" s="12">
        <f t="shared" si="5"/>
        <v>9</v>
      </c>
      <c r="D48" s="15" t="s">
        <v>192</v>
      </c>
      <c r="E48" s="15" t="s">
        <v>192</v>
      </c>
      <c r="F48" s="14">
        <f t="shared" si="6"/>
        <v>9</v>
      </c>
      <c r="G48" s="15" t="s">
        <v>192</v>
      </c>
      <c r="H48" s="15" t="s">
        <v>192</v>
      </c>
      <c r="I48" s="13">
        <v>9</v>
      </c>
      <c r="J48" s="15" t="s">
        <v>192</v>
      </c>
      <c r="K48" s="15" t="s">
        <v>192</v>
      </c>
      <c r="L48" s="15" t="s">
        <v>192</v>
      </c>
    </row>
    <row r="49" spans="2:12" x14ac:dyDescent="0.2">
      <c r="B49" s="1" t="s">
        <v>221</v>
      </c>
      <c r="C49" s="12">
        <f t="shared" si="5"/>
        <v>19</v>
      </c>
      <c r="D49" s="15" t="s">
        <v>192</v>
      </c>
      <c r="E49" s="15" t="s">
        <v>192</v>
      </c>
      <c r="F49" s="14">
        <f t="shared" si="6"/>
        <v>19</v>
      </c>
      <c r="G49" s="15" t="s">
        <v>192</v>
      </c>
      <c r="H49" s="13">
        <v>2</v>
      </c>
      <c r="I49" s="13">
        <v>17</v>
      </c>
      <c r="J49" s="15" t="s">
        <v>192</v>
      </c>
      <c r="K49" s="15" t="s">
        <v>192</v>
      </c>
      <c r="L49" s="15" t="s">
        <v>192</v>
      </c>
    </row>
    <row r="50" spans="2:12" x14ac:dyDescent="0.2">
      <c r="B50" s="1" t="s">
        <v>222</v>
      </c>
      <c r="C50" s="12">
        <f t="shared" si="5"/>
        <v>36</v>
      </c>
      <c r="D50" s="15" t="s">
        <v>192</v>
      </c>
      <c r="E50" s="15" t="s">
        <v>192</v>
      </c>
      <c r="F50" s="14">
        <f t="shared" si="6"/>
        <v>35</v>
      </c>
      <c r="G50" s="15" t="s">
        <v>192</v>
      </c>
      <c r="H50" s="15" t="s">
        <v>192</v>
      </c>
      <c r="I50" s="13">
        <v>35</v>
      </c>
      <c r="J50" s="15" t="s">
        <v>192</v>
      </c>
      <c r="K50" s="15" t="s">
        <v>192</v>
      </c>
      <c r="L50" s="13">
        <v>1</v>
      </c>
    </row>
    <row r="51" spans="2:12" x14ac:dyDescent="0.2">
      <c r="B51" s="1" t="s">
        <v>223</v>
      </c>
      <c r="C51" s="12">
        <f t="shared" si="5"/>
        <v>21</v>
      </c>
      <c r="D51" s="15" t="s">
        <v>192</v>
      </c>
      <c r="E51" s="15" t="s">
        <v>192</v>
      </c>
      <c r="F51" s="14">
        <f t="shared" si="6"/>
        <v>18</v>
      </c>
      <c r="G51" s="13">
        <v>2</v>
      </c>
      <c r="H51" s="13">
        <v>1</v>
      </c>
      <c r="I51" s="13">
        <v>15</v>
      </c>
      <c r="J51" s="13">
        <v>2</v>
      </c>
      <c r="K51" s="15" t="s">
        <v>192</v>
      </c>
      <c r="L51" s="13">
        <v>1</v>
      </c>
    </row>
    <row r="52" spans="2:12" x14ac:dyDescent="0.2">
      <c r="B52" s="1" t="s">
        <v>224</v>
      </c>
      <c r="C52" s="12">
        <f t="shared" si="5"/>
        <v>125</v>
      </c>
      <c r="D52" s="15" t="s">
        <v>192</v>
      </c>
      <c r="E52" s="13">
        <v>5</v>
      </c>
      <c r="F52" s="14">
        <f t="shared" si="6"/>
        <v>106</v>
      </c>
      <c r="G52" s="13">
        <v>5</v>
      </c>
      <c r="H52" s="13">
        <v>24</v>
      </c>
      <c r="I52" s="13">
        <v>77</v>
      </c>
      <c r="J52" s="13">
        <v>5</v>
      </c>
      <c r="K52" s="13">
        <v>2</v>
      </c>
      <c r="L52" s="13">
        <v>7</v>
      </c>
    </row>
    <row r="53" spans="2:12" x14ac:dyDescent="0.2">
      <c r="B53" s="1" t="s">
        <v>225</v>
      </c>
      <c r="C53" s="12">
        <f t="shared" si="5"/>
        <v>97</v>
      </c>
      <c r="D53" s="15" t="s">
        <v>192</v>
      </c>
      <c r="E53" s="15" t="s">
        <v>192</v>
      </c>
      <c r="F53" s="14">
        <f t="shared" si="6"/>
        <v>96</v>
      </c>
      <c r="G53" s="13">
        <v>2</v>
      </c>
      <c r="H53" s="13">
        <v>30</v>
      </c>
      <c r="I53" s="13">
        <v>64</v>
      </c>
      <c r="J53" s="13">
        <v>1</v>
      </c>
      <c r="K53" s="15" t="s">
        <v>192</v>
      </c>
      <c r="L53" s="15" t="s">
        <v>192</v>
      </c>
    </row>
    <row r="54" spans="2:12" x14ac:dyDescent="0.2">
      <c r="C54" s="6"/>
      <c r="H54" s="13"/>
      <c r="K54" s="13"/>
      <c r="L54" s="13"/>
    </row>
    <row r="55" spans="2:12" x14ac:dyDescent="0.2">
      <c r="B55" s="1" t="s">
        <v>226</v>
      </c>
      <c r="C55" s="12">
        <f t="shared" ref="C55:C61" si="7">SUM(D55:F55,J55:L55)</f>
        <v>301</v>
      </c>
      <c r="D55" s="13">
        <v>1</v>
      </c>
      <c r="E55" s="13">
        <v>7</v>
      </c>
      <c r="F55" s="14">
        <f t="shared" ref="F55:F61" si="8">G55+H55+I55</f>
        <v>251</v>
      </c>
      <c r="G55" s="13">
        <v>17</v>
      </c>
      <c r="H55" s="13">
        <v>62</v>
      </c>
      <c r="I55" s="13">
        <v>172</v>
      </c>
      <c r="J55" s="13">
        <v>2</v>
      </c>
      <c r="K55" s="15" t="s">
        <v>192</v>
      </c>
      <c r="L55" s="13">
        <v>40</v>
      </c>
    </row>
    <row r="56" spans="2:12" x14ac:dyDescent="0.2">
      <c r="B56" s="1" t="s">
        <v>227</v>
      </c>
      <c r="C56" s="12">
        <f t="shared" si="7"/>
        <v>32</v>
      </c>
      <c r="D56" s="15" t="s">
        <v>192</v>
      </c>
      <c r="E56" s="15" t="s">
        <v>192</v>
      </c>
      <c r="F56" s="14">
        <f t="shared" si="8"/>
        <v>26</v>
      </c>
      <c r="G56" s="13">
        <v>4</v>
      </c>
      <c r="H56" s="13">
        <v>4</v>
      </c>
      <c r="I56" s="13">
        <v>18</v>
      </c>
      <c r="J56" s="15" t="s">
        <v>192</v>
      </c>
      <c r="K56" s="15" t="s">
        <v>192</v>
      </c>
      <c r="L56" s="13">
        <v>6</v>
      </c>
    </row>
    <row r="57" spans="2:12" x14ac:dyDescent="0.2">
      <c r="B57" s="1" t="s">
        <v>228</v>
      </c>
      <c r="C57" s="12">
        <f t="shared" si="7"/>
        <v>21</v>
      </c>
      <c r="D57" s="15" t="s">
        <v>192</v>
      </c>
      <c r="E57" s="15" t="s">
        <v>192</v>
      </c>
      <c r="F57" s="14">
        <f t="shared" si="8"/>
        <v>18</v>
      </c>
      <c r="G57" s="15" t="s">
        <v>192</v>
      </c>
      <c r="H57" s="13">
        <v>3</v>
      </c>
      <c r="I57" s="13">
        <v>15</v>
      </c>
      <c r="J57" s="15" t="s">
        <v>192</v>
      </c>
      <c r="K57" s="15" t="s">
        <v>192</v>
      </c>
      <c r="L57" s="13">
        <v>3</v>
      </c>
    </row>
    <row r="58" spans="2:12" x14ac:dyDescent="0.2">
      <c r="B58" s="1" t="s">
        <v>229</v>
      </c>
      <c r="C58" s="12">
        <f t="shared" si="7"/>
        <v>233</v>
      </c>
      <c r="D58" s="15" t="s">
        <v>192</v>
      </c>
      <c r="E58" s="13">
        <v>6</v>
      </c>
      <c r="F58" s="14">
        <f t="shared" si="8"/>
        <v>214</v>
      </c>
      <c r="G58" s="13">
        <v>8</v>
      </c>
      <c r="H58" s="13">
        <v>111</v>
      </c>
      <c r="I58" s="13">
        <v>95</v>
      </c>
      <c r="J58" s="13">
        <v>1</v>
      </c>
      <c r="K58" s="15" t="s">
        <v>192</v>
      </c>
      <c r="L58" s="13">
        <v>12</v>
      </c>
    </row>
    <row r="59" spans="2:12" x14ac:dyDescent="0.2">
      <c r="B59" s="1" t="s">
        <v>230</v>
      </c>
      <c r="C59" s="12">
        <f t="shared" si="7"/>
        <v>38</v>
      </c>
      <c r="D59" s="15" t="s">
        <v>192</v>
      </c>
      <c r="E59" s="13">
        <v>2</v>
      </c>
      <c r="F59" s="14">
        <f t="shared" si="8"/>
        <v>29</v>
      </c>
      <c r="G59" s="13">
        <v>8</v>
      </c>
      <c r="H59" s="13">
        <v>10</v>
      </c>
      <c r="I59" s="13">
        <v>11</v>
      </c>
      <c r="J59" s="15" t="s">
        <v>192</v>
      </c>
      <c r="K59" s="15" t="s">
        <v>192</v>
      </c>
      <c r="L59" s="13">
        <v>7</v>
      </c>
    </row>
    <row r="60" spans="2:12" x14ac:dyDescent="0.2">
      <c r="B60" s="1" t="s">
        <v>231</v>
      </c>
      <c r="C60" s="12">
        <f t="shared" si="7"/>
        <v>53</v>
      </c>
      <c r="D60" s="15" t="s">
        <v>192</v>
      </c>
      <c r="E60" s="13">
        <v>1</v>
      </c>
      <c r="F60" s="14">
        <f t="shared" si="8"/>
        <v>45</v>
      </c>
      <c r="G60" s="13">
        <v>6</v>
      </c>
      <c r="H60" s="13">
        <v>7</v>
      </c>
      <c r="I60" s="13">
        <v>32</v>
      </c>
      <c r="J60" s="15" t="s">
        <v>192</v>
      </c>
      <c r="K60" s="15" t="s">
        <v>192</v>
      </c>
      <c r="L60" s="13">
        <v>7</v>
      </c>
    </row>
    <row r="61" spans="2:12" x14ac:dyDescent="0.2">
      <c r="B61" s="1" t="s">
        <v>232</v>
      </c>
      <c r="C61" s="12">
        <f t="shared" si="7"/>
        <v>237</v>
      </c>
      <c r="D61" s="15" t="s">
        <v>192</v>
      </c>
      <c r="E61" s="13">
        <v>2</v>
      </c>
      <c r="F61" s="14">
        <f t="shared" si="8"/>
        <v>201</v>
      </c>
      <c r="G61" s="13">
        <v>24</v>
      </c>
      <c r="H61" s="13">
        <v>75</v>
      </c>
      <c r="I61" s="13">
        <v>102</v>
      </c>
      <c r="J61" s="13">
        <v>3</v>
      </c>
      <c r="K61" s="15" t="s">
        <v>192</v>
      </c>
      <c r="L61" s="13">
        <v>31</v>
      </c>
    </row>
    <row r="62" spans="2:12" x14ac:dyDescent="0.2">
      <c r="C62" s="6"/>
      <c r="H62" s="13"/>
      <c r="K62" s="13"/>
      <c r="L62" s="13"/>
    </row>
    <row r="63" spans="2:12" x14ac:dyDescent="0.2">
      <c r="B63" s="1" t="s">
        <v>233</v>
      </c>
      <c r="C63" s="12">
        <f t="shared" ref="C63:C70" si="9">SUM(D63:F63,J63:L63)</f>
        <v>197</v>
      </c>
      <c r="D63" s="15" t="s">
        <v>192</v>
      </c>
      <c r="E63" s="13">
        <v>3</v>
      </c>
      <c r="F63" s="14">
        <f t="shared" ref="F63:F69" si="10">G63+H63+I63</f>
        <v>157</v>
      </c>
      <c r="G63" s="13">
        <v>27</v>
      </c>
      <c r="H63" s="13">
        <v>42</v>
      </c>
      <c r="I63" s="13">
        <v>88</v>
      </c>
      <c r="J63" s="13">
        <v>3</v>
      </c>
      <c r="K63" s="13">
        <v>3</v>
      </c>
      <c r="L63" s="13">
        <v>31</v>
      </c>
    </row>
    <row r="64" spans="2:12" x14ac:dyDescent="0.2">
      <c r="B64" s="1" t="s">
        <v>234</v>
      </c>
      <c r="C64" s="12">
        <f t="shared" si="9"/>
        <v>28</v>
      </c>
      <c r="D64" s="15" t="s">
        <v>192</v>
      </c>
      <c r="E64" s="13">
        <v>1</v>
      </c>
      <c r="F64" s="14">
        <f t="shared" si="10"/>
        <v>21</v>
      </c>
      <c r="G64" s="13">
        <v>2</v>
      </c>
      <c r="H64" s="13">
        <v>13</v>
      </c>
      <c r="I64" s="13">
        <v>6</v>
      </c>
      <c r="J64" s="13">
        <v>1</v>
      </c>
      <c r="K64" s="15" t="s">
        <v>192</v>
      </c>
      <c r="L64" s="13">
        <v>5</v>
      </c>
    </row>
    <row r="65" spans="1:12" x14ac:dyDescent="0.2">
      <c r="B65" s="1" t="s">
        <v>235</v>
      </c>
      <c r="C65" s="12">
        <f t="shared" si="9"/>
        <v>28</v>
      </c>
      <c r="D65" s="15" t="s">
        <v>192</v>
      </c>
      <c r="E65" s="15" t="s">
        <v>192</v>
      </c>
      <c r="F65" s="14">
        <f t="shared" si="10"/>
        <v>24</v>
      </c>
      <c r="G65" s="13">
        <v>1</v>
      </c>
      <c r="H65" s="13">
        <v>10</v>
      </c>
      <c r="I65" s="13">
        <v>13</v>
      </c>
      <c r="J65" s="13">
        <v>2</v>
      </c>
      <c r="K65" s="15" t="s">
        <v>192</v>
      </c>
      <c r="L65" s="13">
        <v>2</v>
      </c>
    </row>
    <row r="66" spans="1:12" x14ac:dyDescent="0.2">
      <c r="B66" s="1" t="s">
        <v>236</v>
      </c>
      <c r="C66" s="12">
        <f t="shared" si="9"/>
        <v>22</v>
      </c>
      <c r="D66" s="15" t="s">
        <v>192</v>
      </c>
      <c r="E66" s="13">
        <v>1</v>
      </c>
      <c r="F66" s="14">
        <f t="shared" si="10"/>
        <v>19</v>
      </c>
      <c r="G66" s="13">
        <v>8</v>
      </c>
      <c r="H66" s="13">
        <v>3</v>
      </c>
      <c r="I66" s="13">
        <v>8</v>
      </c>
      <c r="J66" s="15" t="s">
        <v>192</v>
      </c>
      <c r="K66" s="15" t="s">
        <v>192</v>
      </c>
      <c r="L66" s="13">
        <v>2</v>
      </c>
    </row>
    <row r="67" spans="1:12" x14ac:dyDescent="0.2">
      <c r="B67" s="1" t="s">
        <v>237</v>
      </c>
      <c r="C67" s="12">
        <f t="shared" si="9"/>
        <v>12</v>
      </c>
      <c r="D67" s="15" t="s">
        <v>192</v>
      </c>
      <c r="E67" s="15" t="s">
        <v>192</v>
      </c>
      <c r="F67" s="14">
        <f t="shared" si="10"/>
        <v>9</v>
      </c>
      <c r="G67" s="13">
        <v>1</v>
      </c>
      <c r="H67" s="13">
        <v>1</v>
      </c>
      <c r="I67" s="13">
        <v>7</v>
      </c>
      <c r="J67" s="15" t="s">
        <v>192</v>
      </c>
      <c r="K67" s="15" t="s">
        <v>192</v>
      </c>
      <c r="L67" s="13">
        <v>3</v>
      </c>
    </row>
    <row r="68" spans="1:12" x14ac:dyDescent="0.2">
      <c r="B68" s="1" t="s">
        <v>238</v>
      </c>
      <c r="C68" s="12">
        <f t="shared" si="9"/>
        <v>40</v>
      </c>
      <c r="D68" s="13">
        <v>1</v>
      </c>
      <c r="E68" s="15" t="s">
        <v>192</v>
      </c>
      <c r="F68" s="14">
        <f t="shared" si="10"/>
        <v>36</v>
      </c>
      <c r="G68" s="13">
        <v>1</v>
      </c>
      <c r="H68" s="13">
        <v>4</v>
      </c>
      <c r="I68" s="13">
        <v>31</v>
      </c>
      <c r="J68" s="15" t="s">
        <v>192</v>
      </c>
      <c r="K68" s="15" t="s">
        <v>192</v>
      </c>
      <c r="L68" s="13">
        <v>3</v>
      </c>
    </row>
    <row r="69" spans="1:12" x14ac:dyDescent="0.2">
      <c r="B69" s="1" t="s">
        <v>239</v>
      </c>
      <c r="C69" s="12">
        <f t="shared" si="9"/>
        <v>9</v>
      </c>
      <c r="D69" s="15" t="s">
        <v>192</v>
      </c>
      <c r="E69" s="15" t="s">
        <v>192</v>
      </c>
      <c r="F69" s="14">
        <f t="shared" si="10"/>
        <v>6</v>
      </c>
      <c r="G69" s="13">
        <v>1</v>
      </c>
      <c r="H69" s="15" t="s">
        <v>192</v>
      </c>
      <c r="I69" s="13">
        <v>5</v>
      </c>
      <c r="J69" s="15" t="s">
        <v>192</v>
      </c>
      <c r="K69" s="15" t="s">
        <v>192</v>
      </c>
      <c r="L69" s="13">
        <v>3</v>
      </c>
    </row>
    <row r="70" spans="1:12" x14ac:dyDescent="0.2">
      <c r="B70" s="1" t="s">
        <v>240</v>
      </c>
      <c r="C70" s="12">
        <f t="shared" si="9"/>
        <v>2</v>
      </c>
      <c r="D70" s="15" t="s">
        <v>192</v>
      </c>
      <c r="E70" s="13">
        <v>2</v>
      </c>
      <c r="F70" s="45" t="s">
        <v>192</v>
      </c>
      <c r="G70" s="15" t="s">
        <v>192</v>
      </c>
      <c r="H70" s="15" t="s">
        <v>192</v>
      </c>
      <c r="I70" s="15" t="s">
        <v>192</v>
      </c>
      <c r="J70" s="15" t="s">
        <v>192</v>
      </c>
      <c r="K70" s="15" t="s">
        <v>192</v>
      </c>
      <c r="L70" s="15" t="s">
        <v>192</v>
      </c>
    </row>
    <row r="71" spans="1:12" ht="18" thickBot="1" x14ac:dyDescent="0.25">
      <c r="B71" s="5"/>
      <c r="C71" s="30"/>
      <c r="D71" s="5"/>
      <c r="E71" s="5"/>
      <c r="F71" s="5"/>
      <c r="G71" s="5"/>
      <c r="H71" s="5"/>
      <c r="I71" s="5"/>
      <c r="J71" s="5"/>
      <c r="K71" s="5"/>
      <c r="L71" s="5"/>
    </row>
    <row r="72" spans="1:12" x14ac:dyDescent="0.2">
      <c r="C72" s="1" t="s">
        <v>177</v>
      </c>
    </row>
    <row r="73" spans="1:12" x14ac:dyDescent="0.2">
      <c r="A73" s="1"/>
    </row>
  </sheetData>
  <phoneticPr fontId="2"/>
  <pageMargins left="0.23000000000000004" right="0.23000000000000004" top="0.53" bottom="0.55000000000000004" header="0.51200000000000001" footer="0.51200000000000001"/>
  <pageSetup paperSize="12" scale="75" orientation="portrait" verticalDpi="0" r:id="rId1"/>
  <headerFooter alignWithMargins="0"/>
  <rowBreaks count="1" manualBreakCount="1">
    <brk id="7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135</v>
      </c>
    </row>
    <row r="7" spans="1:13" x14ac:dyDescent="0.2">
      <c r="C7" s="3" t="s">
        <v>241</v>
      </c>
    </row>
    <row r="8" spans="1:13" ht="18" thickBot="1" x14ac:dyDescent="0.25">
      <c r="B8" s="5"/>
      <c r="C8" s="5"/>
      <c r="D8" s="5"/>
      <c r="E8" s="5"/>
      <c r="F8" s="5"/>
      <c r="G8" s="5"/>
      <c r="H8" s="5"/>
      <c r="I8" s="5"/>
      <c r="J8" s="5"/>
      <c r="K8" s="5"/>
      <c r="L8" s="5"/>
    </row>
    <row r="9" spans="1:13" x14ac:dyDescent="0.2">
      <c r="C9" s="6"/>
      <c r="D9" s="6"/>
      <c r="E9" s="6"/>
      <c r="F9" s="6"/>
      <c r="G9" s="7"/>
      <c r="H9" s="7"/>
      <c r="I9" s="7"/>
      <c r="J9" s="6"/>
      <c r="K9" s="6"/>
      <c r="L9" s="8" t="s">
        <v>179</v>
      </c>
    </row>
    <row r="10" spans="1:13" x14ac:dyDescent="0.2">
      <c r="B10" s="7"/>
      <c r="C10" s="26" t="s">
        <v>8</v>
      </c>
      <c r="D10" s="26" t="s">
        <v>180</v>
      </c>
      <c r="E10" s="26" t="s">
        <v>181</v>
      </c>
      <c r="F10" s="26" t="s">
        <v>242</v>
      </c>
      <c r="G10" s="26" t="s">
        <v>182</v>
      </c>
      <c r="H10" s="26" t="s">
        <v>160</v>
      </c>
      <c r="I10" s="26" t="s">
        <v>184</v>
      </c>
      <c r="J10" s="26" t="s">
        <v>185</v>
      </c>
      <c r="K10" s="26" t="s">
        <v>186</v>
      </c>
      <c r="L10" s="11" t="s">
        <v>187</v>
      </c>
      <c r="M10" s="25"/>
    </row>
    <row r="11" spans="1:13" x14ac:dyDescent="0.2">
      <c r="C11" s="6"/>
    </row>
    <row r="12" spans="1:13" x14ac:dyDescent="0.2">
      <c r="A12" s="17"/>
      <c r="B12" s="3" t="s">
        <v>188</v>
      </c>
      <c r="C12" s="16">
        <f>SUM(D12:F12,J12:L12)</f>
        <v>11001</v>
      </c>
      <c r="D12" s="17">
        <f t="shared" ref="D12:L12" si="0">SUM(D14:D70)</f>
        <v>61</v>
      </c>
      <c r="E12" s="17">
        <f t="shared" si="0"/>
        <v>203</v>
      </c>
      <c r="F12" s="17">
        <f t="shared" si="0"/>
        <v>10269</v>
      </c>
      <c r="G12" s="17">
        <f t="shared" si="0"/>
        <v>1172</v>
      </c>
      <c r="H12" s="17">
        <f t="shared" si="0"/>
        <v>3948</v>
      </c>
      <c r="I12" s="17">
        <f t="shared" si="0"/>
        <v>5149</v>
      </c>
      <c r="J12" s="17">
        <f t="shared" si="0"/>
        <v>206</v>
      </c>
      <c r="K12" s="17">
        <f t="shared" si="0"/>
        <v>27</v>
      </c>
      <c r="L12" s="17">
        <f t="shared" si="0"/>
        <v>235</v>
      </c>
    </row>
    <row r="13" spans="1:13" x14ac:dyDescent="0.2">
      <c r="C13" s="6"/>
    </row>
    <row r="14" spans="1:13" x14ac:dyDescent="0.2">
      <c r="B14" s="1" t="s">
        <v>189</v>
      </c>
      <c r="C14" s="12">
        <f t="shared" ref="C14:C20" si="1">SUM(D14:F14,J14:L14)</f>
        <v>5304</v>
      </c>
      <c r="D14" s="13">
        <v>33</v>
      </c>
      <c r="E14" s="13">
        <v>82</v>
      </c>
      <c r="F14" s="14">
        <f t="shared" ref="F14:F20" si="2">G14+H14+I14</f>
        <v>4974</v>
      </c>
      <c r="G14" s="13">
        <v>460</v>
      </c>
      <c r="H14" s="13">
        <v>2155</v>
      </c>
      <c r="I14" s="13">
        <v>2359</v>
      </c>
      <c r="J14" s="13">
        <v>88</v>
      </c>
      <c r="K14" s="13">
        <v>12</v>
      </c>
      <c r="L14" s="13">
        <v>115</v>
      </c>
    </row>
    <row r="15" spans="1:13" x14ac:dyDescent="0.2">
      <c r="B15" s="1" t="s">
        <v>190</v>
      </c>
      <c r="C15" s="12">
        <f t="shared" si="1"/>
        <v>607</v>
      </c>
      <c r="D15" s="13">
        <v>1</v>
      </c>
      <c r="E15" s="13">
        <v>3</v>
      </c>
      <c r="F15" s="14">
        <f t="shared" si="2"/>
        <v>594</v>
      </c>
      <c r="G15" s="13">
        <v>60</v>
      </c>
      <c r="H15" s="13">
        <v>86</v>
      </c>
      <c r="I15" s="13">
        <v>448</v>
      </c>
      <c r="J15" s="13">
        <v>2</v>
      </c>
      <c r="K15" s="13">
        <v>1</v>
      </c>
      <c r="L15" s="13">
        <v>6</v>
      </c>
    </row>
    <row r="16" spans="1:13" x14ac:dyDescent="0.2">
      <c r="B16" s="1" t="s">
        <v>191</v>
      </c>
      <c r="C16" s="12">
        <f t="shared" si="1"/>
        <v>560</v>
      </c>
      <c r="D16" s="13">
        <v>3</v>
      </c>
      <c r="E16" s="13">
        <v>6</v>
      </c>
      <c r="F16" s="14">
        <f t="shared" si="2"/>
        <v>531</v>
      </c>
      <c r="G16" s="13">
        <v>92</v>
      </c>
      <c r="H16" s="13">
        <v>133</v>
      </c>
      <c r="I16" s="13">
        <v>306</v>
      </c>
      <c r="J16" s="13">
        <v>10</v>
      </c>
      <c r="K16" s="15" t="s">
        <v>32</v>
      </c>
      <c r="L16" s="13">
        <v>10</v>
      </c>
    </row>
    <row r="17" spans="2:12" x14ac:dyDescent="0.2">
      <c r="B17" s="1" t="s">
        <v>193</v>
      </c>
      <c r="C17" s="12">
        <f t="shared" si="1"/>
        <v>401</v>
      </c>
      <c r="D17" s="13">
        <v>4</v>
      </c>
      <c r="E17" s="13">
        <v>10</v>
      </c>
      <c r="F17" s="14">
        <f t="shared" si="2"/>
        <v>379</v>
      </c>
      <c r="G17" s="13">
        <v>43</v>
      </c>
      <c r="H17" s="13">
        <v>232</v>
      </c>
      <c r="I17" s="13">
        <v>104</v>
      </c>
      <c r="J17" s="13">
        <v>4</v>
      </c>
      <c r="K17" s="15" t="s">
        <v>32</v>
      </c>
      <c r="L17" s="13">
        <v>4</v>
      </c>
    </row>
    <row r="18" spans="2:12" x14ac:dyDescent="0.2">
      <c r="B18" s="1" t="s">
        <v>194</v>
      </c>
      <c r="C18" s="12">
        <f t="shared" si="1"/>
        <v>383</v>
      </c>
      <c r="D18" s="15" t="s">
        <v>32</v>
      </c>
      <c r="E18" s="13">
        <v>13</v>
      </c>
      <c r="F18" s="14">
        <f t="shared" si="2"/>
        <v>340</v>
      </c>
      <c r="G18" s="13">
        <v>13</v>
      </c>
      <c r="H18" s="13">
        <v>169</v>
      </c>
      <c r="I18" s="13">
        <v>158</v>
      </c>
      <c r="J18" s="13">
        <v>20</v>
      </c>
      <c r="K18" s="15" t="s">
        <v>32</v>
      </c>
      <c r="L18" s="13">
        <v>10</v>
      </c>
    </row>
    <row r="19" spans="2:12" x14ac:dyDescent="0.2">
      <c r="B19" s="1" t="s">
        <v>195</v>
      </c>
      <c r="C19" s="12">
        <f t="shared" si="1"/>
        <v>353</v>
      </c>
      <c r="D19" s="13">
        <v>1</v>
      </c>
      <c r="E19" s="13">
        <v>19</v>
      </c>
      <c r="F19" s="14">
        <f t="shared" si="2"/>
        <v>302</v>
      </c>
      <c r="G19" s="13">
        <v>42</v>
      </c>
      <c r="H19" s="13">
        <v>69</v>
      </c>
      <c r="I19" s="13">
        <v>191</v>
      </c>
      <c r="J19" s="13">
        <v>13</v>
      </c>
      <c r="K19" s="13">
        <v>2</v>
      </c>
      <c r="L19" s="13">
        <v>16</v>
      </c>
    </row>
    <row r="20" spans="2:12" x14ac:dyDescent="0.2">
      <c r="B20" s="1" t="s">
        <v>196</v>
      </c>
      <c r="C20" s="12">
        <f t="shared" si="1"/>
        <v>234</v>
      </c>
      <c r="D20" s="13">
        <v>1</v>
      </c>
      <c r="E20" s="13">
        <v>9</v>
      </c>
      <c r="F20" s="14">
        <f t="shared" si="2"/>
        <v>206</v>
      </c>
      <c r="G20" s="13">
        <v>39</v>
      </c>
      <c r="H20" s="13">
        <v>31</v>
      </c>
      <c r="I20" s="13">
        <v>136</v>
      </c>
      <c r="J20" s="13">
        <v>7</v>
      </c>
      <c r="K20" s="15" t="s">
        <v>32</v>
      </c>
      <c r="L20" s="13">
        <v>11</v>
      </c>
    </row>
    <row r="21" spans="2:12" x14ac:dyDescent="0.2">
      <c r="C21" s="6"/>
      <c r="D21" s="13"/>
      <c r="E21" s="13"/>
      <c r="G21" s="13"/>
      <c r="H21" s="13"/>
      <c r="I21" s="13"/>
      <c r="J21" s="13"/>
      <c r="K21" s="13"/>
      <c r="L21" s="13"/>
    </row>
    <row r="22" spans="2:12" x14ac:dyDescent="0.2">
      <c r="B22" s="1" t="s">
        <v>197</v>
      </c>
      <c r="C22" s="12">
        <f t="shared" ref="C22:C30" si="3">SUM(D22:F22,J22:L22)</f>
        <v>77</v>
      </c>
      <c r="D22" s="15" t="s">
        <v>32</v>
      </c>
      <c r="E22" s="15" t="s">
        <v>32</v>
      </c>
      <c r="F22" s="14">
        <f t="shared" ref="F22:F30" si="4">G22+H22+I22</f>
        <v>68</v>
      </c>
      <c r="G22" s="13">
        <v>1</v>
      </c>
      <c r="H22" s="13">
        <v>47</v>
      </c>
      <c r="I22" s="13">
        <v>20</v>
      </c>
      <c r="J22" s="13">
        <v>5</v>
      </c>
      <c r="K22" s="15" t="s">
        <v>32</v>
      </c>
      <c r="L22" s="13">
        <v>4</v>
      </c>
    </row>
    <row r="23" spans="2:12" x14ac:dyDescent="0.2">
      <c r="B23" s="1" t="s">
        <v>198</v>
      </c>
      <c r="C23" s="12">
        <f t="shared" si="3"/>
        <v>53</v>
      </c>
      <c r="D23" s="15" t="s">
        <v>32</v>
      </c>
      <c r="E23" s="15" t="s">
        <v>32</v>
      </c>
      <c r="F23" s="14">
        <f t="shared" si="4"/>
        <v>52</v>
      </c>
      <c r="G23" s="13">
        <v>5</v>
      </c>
      <c r="H23" s="13">
        <v>8</v>
      </c>
      <c r="I23" s="13">
        <v>39</v>
      </c>
      <c r="J23" s="15" t="s">
        <v>32</v>
      </c>
      <c r="K23" s="13">
        <v>1</v>
      </c>
      <c r="L23" s="15" t="s">
        <v>32</v>
      </c>
    </row>
    <row r="24" spans="2:12" x14ac:dyDescent="0.2">
      <c r="B24" s="1" t="s">
        <v>199</v>
      </c>
      <c r="C24" s="12">
        <f t="shared" si="3"/>
        <v>30</v>
      </c>
      <c r="D24" s="15" t="s">
        <v>32</v>
      </c>
      <c r="E24" s="15" t="s">
        <v>32</v>
      </c>
      <c r="F24" s="14">
        <f t="shared" si="4"/>
        <v>29</v>
      </c>
      <c r="G24" s="13">
        <v>6</v>
      </c>
      <c r="H24" s="13">
        <v>1</v>
      </c>
      <c r="I24" s="13">
        <v>22</v>
      </c>
      <c r="J24" s="13">
        <v>1</v>
      </c>
      <c r="K24" s="15" t="s">
        <v>32</v>
      </c>
      <c r="L24" s="15" t="s">
        <v>32</v>
      </c>
    </row>
    <row r="25" spans="2:12" x14ac:dyDescent="0.2">
      <c r="B25" s="1" t="s">
        <v>200</v>
      </c>
      <c r="C25" s="12">
        <f t="shared" si="3"/>
        <v>210</v>
      </c>
      <c r="D25" s="13">
        <v>2</v>
      </c>
      <c r="E25" s="15" t="s">
        <v>32</v>
      </c>
      <c r="F25" s="14">
        <f t="shared" si="4"/>
        <v>198</v>
      </c>
      <c r="G25" s="13">
        <v>40</v>
      </c>
      <c r="H25" s="13">
        <v>74</v>
      </c>
      <c r="I25" s="13">
        <v>84</v>
      </c>
      <c r="J25" s="13">
        <v>2</v>
      </c>
      <c r="K25" s="13">
        <v>2</v>
      </c>
      <c r="L25" s="13">
        <v>6</v>
      </c>
    </row>
    <row r="26" spans="2:12" x14ac:dyDescent="0.2">
      <c r="B26" s="1" t="s">
        <v>201</v>
      </c>
      <c r="C26" s="12">
        <f t="shared" si="3"/>
        <v>157</v>
      </c>
      <c r="D26" s="13">
        <v>2</v>
      </c>
      <c r="E26" s="13">
        <v>3</v>
      </c>
      <c r="F26" s="14">
        <f t="shared" si="4"/>
        <v>142</v>
      </c>
      <c r="G26" s="13">
        <v>26</v>
      </c>
      <c r="H26" s="13">
        <v>71</v>
      </c>
      <c r="I26" s="13">
        <v>45</v>
      </c>
      <c r="J26" s="13">
        <v>4</v>
      </c>
      <c r="K26" s="15" t="s">
        <v>32</v>
      </c>
      <c r="L26" s="13">
        <v>6</v>
      </c>
    </row>
    <row r="27" spans="2:12" x14ac:dyDescent="0.2">
      <c r="B27" s="1" t="s">
        <v>202</v>
      </c>
      <c r="C27" s="12">
        <f t="shared" si="3"/>
        <v>83</v>
      </c>
      <c r="D27" s="15" t="s">
        <v>32</v>
      </c>
      <c r="E27" s="13">
        <v>1</v>
      </c>
      <c r="F27" s="14">
        <f t="shared" si="4"/>
        <v>81</v>
      </c>
      <c r="G27" s="13">
        <v>19</v>
      </c>
      <c r="H27" s="13">
        <v>34</v>
      </c>
      <c r="I27" s="13">
        <v>28</v>
      </c>
      <c r="J27" s="13">
        <v>1</v>
      </c>
      <c r="K27" s="15" t="s">
        <v>32</v>
      </c>
      <c r="L27" s="15" t="s">
        <v>32</v>
      </c>
    </row>
    <row r="28" spans="2:12" x14ac:dyDescent="0.2">
      <c r="B28" s="1" t="s">
        <v>203</v>
      </c>
      <c r="C28" s="12">
        <f t="shared" si="3"/>
        <v>74</v>
      </c>
      <c r="D28" s="15" t="s">
        <v>32</v>
      </c>
      <c r="E28" s="15" t="s">
        <v>32</v>
      </c>
      <c r="F28" s="14">
        <f t="shared" si="4"/>
        <v>73</v>
      </c>
      <c r="G28" s="13">
        <v>16</v>
      </c>
      <c r="H28" s="13">
        <v>26</v>
      </c>
      <c r="I28" s="13">
        <v>31</v>
      </c>
      <c r="J28" s="13">
        <v>1</v>
      </c>
      <c r="K28" s="15" t="s">
        <v>32</v>
      </c>
      <c r="L28" s="15" t="s">
        <v>32</v>
      </c>
    </row>
    <row r="29" spans="2:12" x14ac:dyDescent="0.2">
      <c r="B29" s="1" t="s">
        <v>204</v>
      </c>
      <c r="C29" s="12">
        <f t="shared" si="3"/>
        <v>199</v>
      </c>
      <c r="D29" s="13">
        <v>2</v>
      </c>
      <c r="E29" s="13">
        <v>2</v>
      </c>
      <c r="F29" s="14">
        <f t="shared" si="4"/>
        <v>190</v>
      </c>
      <c r="G29" s="13">
        <v>25</v>
      </c>
      <c r="H29" s="13">
        <v>80</v>
      </c>
      <c r="I29" s="13">
        <v>85</v>
      </c>
      <c r="J29" s="13">
        <v>1</v>
      </c>
      <c r="K29" s="13">
        <v>1</v>
      </c>
      <c r="L29" s="13">
        <v>3</v>
      </c>
    </row>
    <row r="30" spans="2:12" x14ac:dyDescent="0.2">
      <c r="B30" s="1" t="s">
        <v>205</v>
      </c>
      <c r="C30" s="12">
        <f t="shared" si="3"/>
        <v>695</v>
      </c>
      <c r="D30" s="13">
        <v>3</v>
      </c>
      <c r="E30" s="13">
        <v>9</v>
      </c>
      <c r="F30" s="14">
        <f t="shared" si="4"/>
        <v>672</v>
      </c>
      <c r="G30" s="13">
        <v>113</v>
      </c>
      <c r="H30" s="13">
        <v>276</v>
      </c>
      <c r="I30" s="13">
        <v>283</v>
      </c>
      <c r="J30" s="13">
        <v>4</v>
      </c>
      <c r="K30" s="13">
        <v>1</v>
      </c>
      <c r="L30" s="13">
        <v>6</v>
      </c>
    </row>
    <row r="31" spans="2:12" x14ac:dyDescent="0.2">
      <c r="C31" s="6"/>
      <c r="D31" s="13"/>
      <c r="E31" s="13"/>
      <c r="G31" s="13"/>
      <c r="H31" s="13"/>
      <c r="I31" s="13"/>
      <c r="J31" s="13"/>
      <c r="K31" s="13"/>
      <c r="L31" s="13"/>
    </row>
    <row r="32" spans="2:12" x14ac:dyDescent="0.2">
      <c r="B32" s="1" t="s">
        <v>206</v>
      </c>
      <c r="C32" s="12">
        <f>SUM(D32:F32,J32:L32)</f>
        <v>104</v>
      </c>
      <c r="D32" s="13">
        <v>2</v>
      </c>
      <c r="E32" s="13">
        <v>3</v>
      </c>
      <c r="F32" s="14">
        <f>G32+H32+I32</f>
        <v>94</v>
      </c>
      <c r="G32" s="13">
        <v>12</v>
      </c>
      <c r="H32" s="13">
        <v>29</v>
      </c>
      <c r="I32" s="13">
        <v>53</v>
      </c>
      <c r="J32" s="13">
        <v>2</v>
      </c>
      <c r="K32" s="15" t="s">
        <v>32</v>
      </c>
      <c r="L32" s="13">
        <v>3</v>
      </c>
    </row>
    <row r="33" spans="2:12" x14ac:dyDescent="0.2">
      <c r="B33" s="1" t="s">
        <v>207</v>
      </c>
      <c r="C33" s="12">
        <f>SUM(D33:F33,J33:L33)</f>
        <v>106</v>
      </c>
      <c r="D33" s="15" t="s">
        <v>32</v>
      </c>
      <c r="E33" s="13">
        <v>7</v>
      </c>
      <c r="F33" s="14">
        <f>G33+H33+I33</f>
        <v>92</v>
      </c>
      <c r="G33" s="13">
        <v>21</v>
      </c>
      <c r="H33" s="13">
        <v>22</v>
      </c>
      <c r="I33" s="13">
        <v>49</v>
      </c>
      <c r="J33" s="13">
        <v>6</v>
      </c>
      <c r="K33" s="15" t="s">
        <v>32</v>
      </c>
      <c r="L33" s="13">
        <v>1</v>
      </c>
    </row>
    <row r="34" spans="2:12" x14ac:dyDescent="0.2">
      <c r="B34" s="1" t="s">
        <v>208</v>
      </c>
      <c r="C34" s="12">
        <f>SUM(D34:F34,J34:L34)</f>
        <v>47</v>
      </c>
      <c r="D34" s="13">
        <v>1</v>
      </c>
      <c r="E34" s="13">
        <v>1</v>
      </c>
      <c r="F34" s="14">
        <f>G34+H34+I34</f>
        <v>44</v>
      </c>
      <c r="G34" s="13">
        <v>13</v>
      </c>
      <c r="H34" s="13">
        <v>12</v>
      </c>
      <c r="I34" s="13">
        <v>19</v>
      </c>
      <c r="J34" s="15" t="s">
        <v>32</v>
      </c>
      <c r="K34" s="15" t="s">
        <v>32</v>
      </c>
      <c r="L34" s="13">
        <v>1</v>
      </c>
    </row>
    <row r="35" spans="2:12" x14ac:dyDescent="0.2">
      <c r="B35" s="1" t="s">
        <v>209</v>
      </c>
      <c r="C35" s="12">
        <f>SUM(D35:F35,J35:L35)</f>
        <v>42</v>
      </c>
      <c r="D35" s="15" t="s">
        <v>32</v>
      </c>
      <c r="E35" s="15" t="s">
        <v>32</v>
      </c>
      <c r="F35" s="14">
        <f>G35+H35+I35</f>
        <v>38</v>
      </c>
      <c r="G35" s="13">
        <v>6</v>
      </c>
      <c r="H35" s="13">
        <v>6</v>
      </c>
      <c r="I35" s="13">
        <v>26</v>
      </c>
      <c r="J35" s="13">
        <v>4</v>
      </c>
      <c r="K35" s="15" t="s">
        <v>32</v>
      </c>
      <c r="L35" s="15" t="s">
        <v>32</v>
      </c>
    </row>
    <row r="36" spans="2:12" x14ac:dyDescent="0.2">
      <c r="B36" s="1" t="s">
        <v>210</v>
      </c>
      <c r="C36" s="12">
        <f>SUM(D36:F36,J36:L36)</f>
        <v>6</v>
      </c>
      <c r="D36" s="15" t="s">
        <v>32</v>
      </c>
      <c r="E36" s="15" t="s">
        <v>32</v>
      </c>
      <c r="F36" s="14">
        <f>G36+H36+I36</f>
        <v>6</v>
      </c>
      <c r="G36" s="13">
        <v>3</v>
      </c>
      <c r="H36" s="15" t="s">
        <v>32</v>
      </c>
      <c r="I36" s="13">
        <v>3</v>
      </c>
      <c r="J36" s="15" t="s">
        <v>32</v>
      </c>
      <c r="K36" s="15" t="s">
        <v>32</v>
      </c>
      <c r="L36" s="15" t="s">
        <v>32</v>
      </c>
    </row>
    <row r="37" spans="2:12" x14ac:dyDescent="0.2">
      <c r="C37" s="6"/>
      <c r="D37" s="13"/>
      <c r="E37" s="13"/>
      <c r="G37" s="13"/>
      <c r="H37" s="13"/>
      <c r="I37" s="13"/>
      <c r="J37" s="13"/>
      <c r="K37" s="13"/>
      <c r="L37" s="13"/>
    </row>
    <row r="38" spans="2:12" x14ac:dyDescent="0.2">
      <c r="B38" s="1" t="s">
        <v>211</v>
      </c>
      <c r="C38" s="12">
        <f>SUM(D38:F38,J38:L38)</f>
        <v>192</v>
      </c>
      <c r="D38" s="13">
        <v>1</v>
      </c>
      <c r="E38" s="13">
        <v>2</v>
      </c>
      <c r="F38" s="14">
        <f>G38+H38+I38</f>
        <v>179</v>
      </c>
      <c r="G38" s="13">
        <v>5</v>
      </c>
      <c r="H38" s="13">
        <v>93</v>
      </c>
      <c r="I38" s="13">
        <v>81</v>
      </c>
      <c r="J38" s="13">
        <v>6</v>
      </c>
      <c r="K38" s="15" t="s">
        <v>32</v>
      </c>
      <c r="L38" s="13">
        <v>4</v>
      </c>
    </row>
    <row r="39" spans="2:12" x14ac:dyDescent="0.2">
      <c r="B39" s="1" t="s">
        <v>212</v>
      </c>
      <c r="C39" s="12">
        <f>SUM(D39:F39,J39:L39)</f>
        <v>63</v>
      </c>
      <c r="D39" s="15" t="s">
        <v>32</v>
      </c>
      <c r="E39" s="15" t="s">
        <v>32</v>
      </c>
      <c r="F39" s="14">
        <f>G39+H39+I39</f>
        <v>63</v>
      </c>
      <c r="G39" s="13">
        <v>4</v>
      </c>
      <c r="H39" s="13">
        <v>18</v>
      </c>
      <c r="I39" s="13">
        <v>41</v>
      </c>
      <c r="J39" s="15" t="s">
        <v>32</v>
      </c>
      <c r="K39" s="15" t="s">
        <v>32</v>
      </c>
      <c r="L39" s="15" t="s">
        <v>32</v>
      </c>
    </row>
    <row r="40" spans="2:12" x14ac:dyDescent="0.2">
      <c r="B40" s="1" t="s">
        <v>213</v>
      </c>
      <c r="C40" s="12">
        <f>SUM(D40:F40,J40:L40)</f>
        <v>146</v>
      </c>
      <c r="D40" s="13">
        <v>1</v>
      </c>
      <c r="E40" s="15" t="s">
        <v>32</v>
      </c>
      <c r="F40" s="14">
        <f>G40+H40+I40</f>
        <v>136</v>
      </c>
      <c r="G40" s="13">
        <v>4</v>
      </c>
      <c r="H40" s="13">
        <v>68</v>
      </c>
      <c r="I40" s="13">
        <v>64</v>
      </c>
      <c r="J40" s="13">
        <v>6</v>
      </c>
      <c r="K40" s="13">
        <v>2</v>
      </c>
      <c r="L40" s="13">
        <v>1</v>
      </c>
    </row>
    <row r="41" spans="2:12" x14ac:dyDescent="0.2">
      <c r="B41" s="1" t="s">
        <v>214</v>
      </c>
      <c r="C41" s="12">
        <f>SUM(D41:F41,J41:L41)</f>
        <v>27</v>
      </c>
      <c r="D41" s="15" t="s">
        <v>32</v>
      </c>
      <c r="E41" s="13">
        <v>1</v>
      </c>
      <c r="F41" s="14">
        <f>G41+H41+I41</f>
        <v>26</v>
      </c>
      <c r="G41" s="13">
        <v>3</v>
      </c>
      <c r="H41" s="13">
        <v>7</v>
      </c>
      <c r="I41" s="13">
        <v>16</v>
      </c>
      <c r="J41" s="15" t="s">
        <v>32</v>
      </c>
      <c r="K41" s="15" t="s">
        <v>32</v>
      </c>
      <c r="L41" s="15" t="s">
        <v>32</v>
      </c>
    </row>
    <row r="42" spans="2:12" x14ac:dyDescent="0.2">
      <c r="B42" s="1" t="s">
        <v>215</v>
      </c>
      <c r="C42" s="12">
        <f>SUM(D42:F42,J42:L42)</f>
        <v>30</v>
      </c>
      <c r="D42" s="15" t="s">
        <v>32</v>
      </c>
      <c r="E42" s="15" t="s">
        <v>32</v>
      </c>
      <c r="F42" s="14">
        <f>G42+H42+I42</f>
        <v>30</v>
      </c>
      <c r="G42" s="13">
        <v>8</v>
      </c>
      <c r="H42" s="15" t="s">
        <v>32</v>
      </c>
      <c r="I42" s="13">
        <v>22</v>
      </c>
      <c r="J42" s="15" t="s">
        <v>32</v>
      </c>
      <c r="K42" s="15" t="s">
        <v>32</v>
      </c>
      <c r="L42" s="15" t="s">
        <v>32</v>
      </c>
    </row>
    <row r="43" spans="2:12" x14ac:dyDescent="0.2">
      <c r="C43" s="6"/>
      <c r="D43" s="13"/>
      <c r="E43" s="13"/>
      <c r="G43" s="13"/>
      <c r="H43" s="13"/>
      <c r="I43" s="13"/>
      <c r="J43" s="13"/>
      <c r="K43" s="13"/>
      <c r="L43" s="13"/>
    </row>
    <row r="44" spans="2:12" x14ac:dyDescent="0.2">
      <c r="B44" s="1" t="s">
        <v>216</v>
      </c>
      <c r="C44" s="12">
        <f t="shared" ref="C44:C53" si="5">SUM(D44:F44,J44:L44)</f>
        <v>62</v>
      </c>
      <c r="D44" s="15" t="s">
        <v>32</v>
      </c>
      <c r="E44" s="13">
        <v>1</v>
      </c>
      <c r="F44" s="14">
        <f t="shared" ref="F44:F53" si="6">G44+H44+I44</f>
        <v>61</v>
      </c>
      <c r="G44" s="13">
        <v>5</v>
      </c>
      <c r="H44" s="13">
        <v>13</v>
      </c>
      <c r="I44" s="13">
        <v>43</v>
      </c>
      <c r="J44" s="15" t="s">
        <v>32</v>
      </c>
      <c r="K44" s="15" t="s">
        <v>32</v>
      </c>
      <c r="L44" s="15" t="s">
        <v>32</v>
      </c>
    </row>
    <row r="45" spans="2:12" x14ac:dyDescent="0.2">
      <c r="B45" s="1" t="s">
        <v>217</v>
      </c>
      <c r="C45" s="12">
        <f t="shared" si="5"/>
        <v>60</v>
      </c>
      <c r="D45" s="13">
        <v>1</v>
      </c>
      <c r="E45" s="15" t="s">
        <v>32</v>
      </c>
      <c r="F45" s="14">
        <f t="shared" si="6"/>
        <v>59</v>
      </c>
      <c r="G45" s="13">
        <v>6</v>
      </c>
      <c r="H45" s="13">
        <v>21</v>
      </c>
      <c r="I45" s="13">
        <v>32</v>
      </c>
      <c r="J45" s="15" t="s">
        <v>32</v>
      </c>
      <c r="K45" s="15" t="s">
        <v>32</v>
      </c>
      <c r="L45" s="15" t="s">
        <v>32</v>
      </c>
    </row>
    <row r="46" spans="2:12" x14ac:dyDescent="0.2">
      <c r="B46" s="1" t="s">
        <v>218</v>
      </c>
      <c r="C46" s="12">
        <f t="shared" si="5"/>
        <v>58</v>
      </c>
      <c r="D46" s="13">
        <v>1</v>
      </c>
      <c r="E46" s="13">
        <v>3</v>
      </c>
      <c r="F46" s="14">
        <f t="shared" si="6"/>
        <v>48</v>
      </c>
      <c r="G46" s="13">
        <v>1</v>
      </c>
      <c r="H46" s="13">
        <v>15</v>
      </c>
      <c r="I46" s="13">
        <v>32</v>
      </c>
      <c r="J46" s="13">
        <v>5</v>
      </c>
      <c r="K46" s="15" t="s">
        <v>32</v>
      </c>
      <c r="L46" s="13">
        <v>1</v>
      </c>
    </row>
    <row r="47" spans="2:12" x14ac:dyDescent="0.2">
      <c r="B47" s="1" t="s">
        <v>219</v>
      </c>
      <c r="C47" s="12">
        <f t="shared" si="5"/>
        <v>18</v>
      </c>
      <c r="D47" s="15" t="s">
        <v>32</v>
      </c>
      <c r="E47" s="13">
        <v>1</v>
      </c>
      <c r="F47" s="14">
        <f t="shared" si="6"/>
        <v>17</v>
      </c>
      <c r="G47" s="13">
        <v>1</v>
      </c>
      <c r="H47" s="13">
        <v>1</v>
      </c>
      <c r="I47" s="13">
        <v>15</v>
      </c>
      <c r="J47" s="15" t="s">
        <v>32</v>
      </c>
      <c r="K47" s="15" t="s">
        <v>32</v>
      </c>
      <c r="L47" s="15" t="s">
        <v>32</v>
      </c>
    </row>
    <row r="48" spans="2:12" x14ac:dyDescent="0.2">
      <c r="B48" s="1" t="s">
        <v>220</v>
      </c>
      <c r="C48" s="12">
        <f t="shared" si="5"/>
        <v>7</v>
      </c>
      <c r="D48" s="15" t="s">
        <v>32</v>
      </c>
      <c r="E48" s="15" t="s">
        <v>32</v>
      </c>
      <c r="F48" s="14">
        <f t="shared" si="6"/>
        <v>7</v>
      </c>
      <c r="G48" s="13">
        <v>1</v>
      </c>
      <c r="H48" s="15" t="s">
        <v>32</v>
      </c>
      <c r="I48" s="13">
        <v>6</v>
      </c>
      <c r="J48" s="15" t="s">
        <v>32</v>
      </c>
      <c r="K48" s="15" t="s">
        <v>32</v>
      </c>
      <c r="L48" s="15" t="s">
        <v>32</v>
      </c>
    </row>
    <row r="49" spans="2:12" x14ac:dyDescent="0.2">
      <c r="B49" s="1" t="s">
        <v>221</v>
      </c>
      <c r="C49" s="12">
        <f t="shared" si="5"/>
        <v>10</v>
      </c>
      <c r="D49" s="15" t="s">
        <v>32</v>
      </c>
      <c r="E49" s="15" t="s">
        <v>32</v>
      </c>
      <c r="F49" s="14">
        <f t="shared" si="6"/>
        <v>10</v>
      </c>
      <c r="G49" s="13">
        <v>2</v>
      </c>
      <c r="H49" s="13">
        <v>2</v>
      </c>
      <c r="I49" s="13">
        <v>6</v>
      </c>
      <c r="J49" s="15" t="s">
        <v>32</v>
      </c>
      <c r="K49" s="15" t="s">
        <v>32</v>
      </c>
      <c r="L49" s="15" t="s">
        <v>32</v>
      </c>
    </row>
    <row r="50" spans="2:12" x14ac:dyDescent="0.2">
      <c r="B50" s="1" t="s">
        <v>222</v>
      </c>
      <c r="C50" s="12">
        <f t="shared" si="5"/>
        <v>4</v>
      </c>
      <c r="D50" s="15" t="s">
        <v>32</v>
      </c>
      <c r="E50" s="15" t="s">
        <v>32</v>
      </c>
      <c r="F50" s="14">
        <f t="shared" si="6"/>
        <v>4</v>
      </c>
      <c r="G50" s="15" t="s">
        <v>32</v>
      </c>
      <c r="H50" s="13">
        <v>1</v>
      </c>
      <c r="I50" s="13">
        <v>3</v>
      </c>
      <c r="J50" s="15" t="s">
        <v>32</v>
      </c>
      <c r="K50" s="15" t="s">
        <v>32</v>
      </c>
      <c r="L50" s="15" t="s">
        <v>32</v>
      </c>
    </row>
    <row r="51" spans="2:12" x14ac:dyDescent="0.2">
      <c r="B51" s="1" t="s">
        <v>223</v>
      </c>
      <c r="C51" s="12">
        <f t="shared" si="5"/>
        <v>8</v>
      </c>
      <c r="D51" s="15" t="s">
        <v>32</v>
      </c>
      <c r="E51" s="15" t="s">
        <v>32</v>
      </c>
      <c r="F51" s="14">
        <f t="shared" si="6"/>
        <v>6</v>
      </c>
      <c r="G51" s="13">
        <v>4</v>
      </c>
      <c r="H51" s="13">
        <v>2</v>
      </c>
      <c r="I51" s="15" t="s">
        <v>32</v>
      </c>
      <c r="J51" s="13">
        <v>2</v>
      </c>
      <c r="K51" s="15" t="s">
        <v>32</v>
      </c>
      <c r="L51" s="15" t="s">
        <v>32</v>
      </c>
    </row>
    <row r="52" spans="2:12" x14ac:dyDescent="0.2">
      <c r="B52" s="1" t="s">
        <v>224</v>
      </c>
      <c r="C52" s="12">
        <f t="shared" si="5"/>
        <v>42</v>
      </c>
      <c r="D52" s="15" t="s">
        <v>32</v>
      </c>
      <c r="E52" s="13">
        <v>5</v>
      </c>
      <c r="F52" s="14">
        <f t="shared" si="6"/>
        <v>29</v>
      </c>
      <c r="G52" s="13">
        <v>1</v>
      </c>
      <c r="H52" s="13">
        <v>4</v>
      </c>
      <c r="I52" s="13">
        <v>24</v>
      </c>
      <c r="J52" s="13">
        <v>5</v>
      </c>
      <c r="K52" s="13">
        <v>2</v>
      </c>
      <c r="L52" s="13">
        <v>1</v>
      </c>
    </row>
    <row r="53" spans="2:12" x14ac:dyDescent="0.2">
      <c r="B53" s="1" t="s">
        <v>225</v>
      </c>
      <c r="C53" s="12">
        <f t="shared" si="5"/>
        <v>64</v>
      </c>
      <c r="D53" s="15" t="s">
        <v>32</v>
      </c>
      <c r="E53" s="15" t="s">
        <v>32</v>
      </c>
      <c r="F53" s="14">
        <f t="shared" si="6"/>
        <v>63</v>
      </c>
      <c r="G53" s="13">
        <v>2</v>
      </c>
      <c r="H53" s="13">
        <v>25</v>
      </c>
      <c r="I53" s="13">
        <v>36</v>
      </c>
      <c r="J53" s="13">
        <v>1</v>
      </c>
      <c r="K53" s="15" t="s">
        <v>32</v>
      </c>
      <c r="L53" s="15" t="s">
        <v>32</v>
      </c>
    </row>
    <row r="54" spans="2:12" x14ac:dyDescent="0.2">
      <c r="C54" s="6"/>
      <c r="D54" s="13"/>
      <c r="E54" s="13"/>
      <c r="G54" s="13"/>
      <c r="H54" s="13"/>
      <c r="I54" s="13"/>
      <c r="J54" s="13"/>
      <c r="K54" s="13"/>
      <c r="L54" s="13"/>
    </row>
    <row r="55" spans="2:12" x14ac:dyDescent="0.2">
      <c r="B55" s="1" t="s">
        <v>226</v>
      </c>
      <c r="C55" s="12">
        <f t="shared" ref="C55:C61" si="7">SUM(D55:F55,J55:L55)</f>
        <v>68</v>
      </c>
      <c r="D55" s="13">
        <v>1</v>
      </c>
      <c r="E55" s="13">
        <v>6</v>
      </c>
      <c r="F55" s="14">
        <f t="shared" ref="F55:F61" si="8">G55+H55+I55</f>
        <v>56</v>
      </c>
      <c r="G55" s="13">
        <v>3</v>
      </c>
      <c r="H55" s="13">
        <v>15</v>
      </c>
      <c r="I55" s="13">
        <v>38</v>
      </c>
      <c r="J55" s="13">
        <v>1</v>
      </c>
      <c r="K55" s="15" t="s">
        <v>32</v>
      </c>
      <c r="L55" s="13">
        <v>4</v>
      </c>
    </row>
    <row r="56" spans="2:12" x14ac:dyDescent="0.2">
      <c r="B56" s="1" t="s">
        <v>227</v>
      </c>
      <c r="C56" s="12">
        <f t="shared" si="7"/>
        <v>4</v>
      </c>
      <c r="D56" s="15" t="s">
        <v>32</v>
      </c>
      <c r="E56" s="15" t="s">
        <v>32</v>
      </c>
      <c r="F56" s="14">
        <f t="shared" si="8"/>
        <v>4</v>
      </c>
      <c r="G56" s="13">
        <v>1</v>
      </c>
      <c r="H56" s="15" t="s">
        <v>32</v>
      </c>
      <c r="I56" s="13">
        <v>3</v>
      </c>
      <c r="J56" s="15" t="s">
        <v>32</v>
      </c>
      <c r="K56" s="15" t="s">
        <v>32</v>
      </c>
      <c r="L56" s="15" t="s">
        <v>32</v>
      </c>
    </row>
    <row r="57" spans="2:12" x14ac:dyDescent="0.2">
      <c r="B57" s="1" t="s">
        <v>228</v>
      </c>
      <c r="C57" s="12">
        <f t="shared" si="7"/>
        <v>4</v>
      </c>
      <c r="D57" s="15" t="s">
        <v>32</v>
      </c>
      <c r="E57" s="15" t="s">
        <v>32</v>
      </c>
      <c r="F57" s="14">
        <f t="shared" si="8"/>
        <v>4</v>
      </c>
      <c r="G57" s="15" t="s">
        <v>32</v>
      </c>
      <c r="H57" s="13">
        <v>1</v>
      </c>
      <c r="I57" s="13">
        <v>3</v>
      </c>
      <c r="J57" s="15" t="s">
        <v>32</v>
      </c>
      <c r="K57" s="15" t="s">
        <v>32</v>
      </c>
      <c r="L57" s="15" t="s">
        <v>32</v>
      </c>
    </row>
    <row r="58" spans="2:12" x14ac:dyDescent="0.2">
      <c r="B58" s="1" t="s">
        <v>229</v>
      </c>
      <c r="C58" s="12">
        <f t="shared" si="7"/>
        <v>72</v>
      </c>
      <c r="D58" s="15" t="s">
        <v>32</v>
      </c>
      <c r="E58" s="13">
        <v>6</v>
      </c>
      <c r="F58" s="14">
        <f t="shared" si="8"/>
        <v>64</v>
      </c>
      <c r="G58" s="13">
        <v>6</v>
      </c>
      <c r="H58" s="13">
        <v>12</v>
      </c>
      <c r="I58" s="13">
        <v>46</v>
      </c>
      <c r="J58" s="13">
        <v>1</v>
      </c>
      <c r="K58" s="15" t="s">
        <v>32</v>
      </c>
      <c r="L58" s="13">
        <v>1</v>
      </c>
    </row>
    <row r="59" spans="2:12" x14ac:dyDescent="0.2">
      <c r="B59" s="1" t="s">
        <v>230</v>
      </c>
      <c r="C59" s="12">
        <f t="shared" si="7"/>
        <v>10</v>
      </c>
      <c r="D59" s="15" t="s">
        <v>32</v>
      </c>
      <c r="E59" s="13">
        <v>2</v>
      </c>
      <c r="F59" s="14">
        <f t="shared" si="8"/>
        <v>7</v>
      </c>
      <c r="G59" s="13">
        <v>1</v>
      </c>
      <c r="H59" s="13">
        <v>4</v>
      </c>
      <c r="I59" s="13">
        <v>2</v>
      </c>
      <c r="J59" s="15" t="s">
        <v>32</v>
      </c>
      <c r="K59" s="15" t="s">
        <v>32</v>
      </c>
      <c r="L59" s="13">
        <v>1</v>
      </c>
    </row>
    <row r="60" spans="2:12" x14ac:dyDescent="0.2">
      <c r="B60" s="1" t="s">
        <v>231</v>
      </c>
      <c r="C60" s="12">
        <f t="shared" si="7"/>
        <v>18</v>
      </c>
      <c r="D60" s="15" t="s">
        <v>32</v>
      </c>
      <c r="E60" s="13">
        <v>1</v>
      </c>
      <c r="F60" s="14">
        <f t="shared" si="8"/>
        <v>16</v>
      </c>
      <c r="G60" s="13">
        <v>4</v>
      </c>
      <c r="H60" s="13">
        <v>5</v>
      </c>
      <c r="I60" s="13">
        <v>7</v>
      </c>
      <c r="J60" s="15" t="s">
        <v>32</v>
      </c>
      <c r="K60" s="15" t="s">
        <v>32</v>
      </c>
      <c r="L60" s="13">
        <v>1</v>
      </c>
    </row>
    <row r="61" spans="2:12" x14ac:dyDescent="0.2">
      <c r="B61" s="1" t="s">
        <v>232</v>
      </c>
      <c r="C61" s="12">
        <f t="shared" si="7"/>
        <v>133</v>
      </c>
      <c r="D61" s="15" t="s">
        <v>32</v>
      </c>
      <c r="E61" s="13">
        <v>2</v>
      </c>
      <c r="F61" s="14">
        <f t="shared" si="8"/>
        <v>123</v>
      </c>
      <c r="G61" s="13">
        <v>17</v>
      </c>
      <c r="H61" s="13">
        <v>58</v>
      </c>
      <c r="I61" s="13">
        <v>48</v>
      </c>
      <c r="J61" s="15" t="s">
        <v>32</v>
      </c>
      <c r="K61" s="15" t="s">
        <v>32</v>
      </c>
      <c r="L61" s="13">
        <v>8</v>
      </c>
    </row>
    <row r="62" spans="2:12" x14ac:dyDescent="0.2">
      <c r="C62" s="6"/>
      <c r="D62" s="13"/>
      <c r="E62" s="13"/>
      <c r="G62" s="13"/>
      <c r="H62" s="13"/>
      <c r="I62" s="13"/>
      <c r="J62" s="13"/>
      <c r="K62" s="13"/>
      <c r="L62" s="13"/>
    </row>
    <row r="63" spans="2:12" x14ac:dyDescent="0.2">
      <c r="B63" s="1" t="s">
        <v>233</v>
      </c>
      <c r="C63" s="12">
        <f t="shared" ref="C63:C70" si="9">SUM(D63:F63,J63:L63)</f>
        <v>93</v>
      </c>
      <c r="D63" s="15" t="s">
        <v>32</v>
      </c>
      <c r="E63" s="13">
        <v>2</v>
      </c>
      <c r="F63" s="14">
        <f t="shared" ref="F63:F70" si="10">G63+H63+I63</f>
        <v>78</v>
      </c>
      <c r="G63" s="13">
        <v>21</v>
      </c>
      <c r="H63" s="13">
        <v>3</v>
      </c>
      <c r="I63" s="13">
        <v>54</v>
      </c>
      <c r="J63" s="13">
        <v>1</v>
      </c>
      <c r="K63" s="13">
        <v>3</v>
      </c>
      <c r="L63" s="13">
        <v>9</v>
      </c>
    </row>
    <row r="64" spans="2:12" x14ac:dyDescent="0.2">
      <c r="B64" s="1" t="s">
        <v>234</v>
      </c>
      <c r="C64" s="12">
        <f t="shared" si="9"/>
        <v>20</v>
      </c>
      <c r="D64" s="15" t="s">
        <v>32</v>
      </c>
      <c r="E64" s="15" t="s">
        <v>32</v>
      </c>
      <c r="F64" s="14">
        <f t="shared" si="10"/>
        <v>17</v>
      </c>
      <c r="G64" s="15" t="s">
        <v>32</v>
      </c>
      <c r="H64" s="13">
        <v>1</v>
      </c>
      <c r="I64" s="13">
        <v>16</v>
      </c>
      <c r="J64" s="13">
        <v>1</v>
      </c>
      <c r="K64" s="15" t="s">
        <v>32</v>
      </c>
      <c r="L64" s="13">
        <v>2</v>
      </c>
    </row>
    <row r="65" spans="1:12" x14ac:dyDescent="0.2">
      <c r="B65" s="1" t="s">
        <v>235</v>
      </c>
      <c r="C65" s="12">
        <f t="shared" si="9"/>
        <v>21</v>
      </c>
      <c r="D65" s="15" t="s">
        <v>32</v>
      </c>
      <c r="E65" s="15" t="s">
        <v>32</v>
      </c>
      <c r="F65" s="14">
        <f t="shared" si="10"/>
        <v>19</v>
      </c>
      <c r="G65" s="13">
        <v>8</v>
      </c>
      <c r="H65" s="13">
        <v>10</v>
      </c>
      <c r="I65" s="13">
        <v>1</v>
      </c>
      <c r="J65" s="13">
        <v>2</v>
      </c>
      <c r="K65" s="15" t="s">
        <v>32</v>
      </c>
      <c r="L65" s="15" t="s">
        <v>32</v>
      </c>
    </row>
    <row r="66" spans="1:12" x14ac:dyDescent="0.2">
      <c r="B66" s="1" t="s">
        <v>236</v>
      </c>
      <c r="C66" s="12">
        <f t="shared" si="9"/>
        <v>13</v>
      </c>
      <c r="D66" s="15" t="s">
        <v>32</v>
      </c>
      <c r="E66" s="13">
        <v>1</v>
      </c>
      <c r="F66" s="14">
        <f t="shared" si="10"/>
        <v>12</v>
      </c>
      <c r="G66" s="13">
        <v>6</v>
      </c>
      <c r="H66" s="13">
        <v>5</v>
      </c>
      <c r="I66" s="13">
        <v>1</v>
      </c>
      <c r="J66" s="15" t="s">
        <v>32</v>
      </c>
      <c r="K66" s="15" t="s">
        <v>32</v>
      </c>
      <c r="L66" s="15" t="s">
        <v>32</v>
      </c>
    </row>
    <row r="67" spans="1:12" x14ac:dyDescent="0.2">
      <c r="B67" s="1" t="s">
        <v>237</v>
      </c>
      <c r="C67" s="12">
        <f t="shared" si="9"/>
        <v>10</v>
      </c>
      <c r="D67" s="15" t="s">
        <v>32</v>
      </c>
      <c r="E67" s="15" t="s">
        <v>32</v>
      </c>
      <c r="F67" s="14">
        <f t="shared" si="10"/>
        <v>10</v>
      </c>
      <c r="G67" s="13">
        <v>1</v>
      </c>
      <c r="H67" s="15" t="s">
        <v>32</v>
      </c>
      <c r="I67" s="13">
        <v>9</v>
      </c>
      <c r="J67" s="15" t="s">
        <v>32</v>
      </c>
      <c r="K67" s="15" t="s">
        <v>32</v>
      </c>
      <c r="L67" s="15" t="s">
        <v>32</v>
      </c>
    </row>
    <row r="68" spans="1:12" x14ac:dyDescent="0.2">
      <c r="B68" s="1" t="s">
        <v>238</v>
      </c>
      <c r="C68" s="12">
        <f t="shared" si="9"/>
        <v>12</v>
      </c>
      <c r="D68" s="13">
        <v>1</v>
      </c>
      <c r="E68" s="15" t="s">
        <v>32</v>
      </c>
      <c r="F68" s="14">
        <f t="shared" si="10"/>
        <v>11</v>
      </c>
      <c r="G68" s="13">
        <v>1</v>
      </c>
      <c r="H68" s="13">
        <v>1</v>
      </c>
      <c r="I68" s="13">
        <v>9</v>
      </c>
      <c r="J68" s="15" t="s">
        <v>32</v>
      </c>
      <c r="K68" s="15" t="s">
        <v>32</v>
      </c>
      <c r="L68" s="15" t="s">
        <v>32</v>
      </c>
    </row>
    <row r="69" spans="1:12" x14ac:dyDescent="0.2">
      <c r="B69" s="1" t="s">
        <v>239</v>
      </c>
      <c r="C69" s="12">
        <f t="shared" si="9"/>
        <v>4</v>
      </c>
      <c r="D69" s="15" t="s">
        <v>32</v>
      </c>
      <c r="E69" s="15" t="s">
        <v>32</v>
      </c>
      <c r="F69" s="14">
        <f t="shared" si="10"/>
        <v>4</v>
      </c>
      <c r="G69" s="13">
        <v>1</v>
      </c>
      <c r="H69" s="13">
        <v>2</v>
      </c>
      <c r="I69" s="13">
        <v>1</v>
      </c>
      <c r="J69" s="15" t="s">
        <v>32</v>
      </c>
      <c r="K69" s="15" t="s">
        <v>32</v>
      </c>
      <c r="L69" s="15" t="s">
        <v>32</v>
      </c>
    </row>
    <row r="70" spans="1:12" x14ac:dyDescent="0.2">
      <c r="B70" s="1" t="s">
        <v>240</v>
      </c>
      <c r="C70" s="12">
        <f t="shared" si="9"/>
        <v>3</v>
      </c>
      <c r="D70" s="15" t="s">
        <v>32</v>
      </c>
      <c r="E70" s="13">
        <v>2</v>
      </c>
      <c r="F70" s="14">
        <f t="shared" si="10"/>
        <v>1</v>
      </c>
      <c r="G70" s="15" t="s">
        <v>32</v>
      </c>
      <c r="H70" s="15" t="s">
        <v>32</v>
      </c>
      <c r="I70" s="13">
        <v>1</v>
      </c>
      <c r="J70" s="15" t="s">
        <v>32</v>
      </c>
      <c r="K70" s="15" t="s">
        <v>32</v>
      </c>
      <c r="L70" s="15" t="s">
        <v>32</v>
      </c>
    </row>
    <row r="71" spans="1:12" ht="18" thickBot="1" x14ac:dyDescent="0.25">
      <c r="B71" s="5"/>
      <c r="C71" s="30"/>
      <c r="D71" s="5"/>
      <c r="E71" s="5"/>
      <c r="F71" s="5"/>
      <c r="G71" s="5"/>
      <c r="H71" s="5"/>
      <c r="I71" s="5"/>
      <c r="J71" s="5"/>
      <c r="K71" s="5"/>
      <c r="L71" s="5"/>
    </row>
    <row r="72" spans="1:12" x14ac:dyDescent="0.2">
      <c r="C72" s="1" t="s">
        <v>177</v>
      </c>
    </row>
    <row r="73" spans="1:12" x14ac:dyDescent="0.2">
      <c r="A73" s="1"/>
    </row>
  </sheetData>
  <phoneticPr fontId="2"/>
  <pageMargins left="0.23000000000000004" right="0.23000000000000004" top="0.55000000000000004" bottom="0.55000000000000004" header="0.51200000000000001" footer="0.51200000000000001"/>
  <pageSetup paperSize="12" scale="75" orientation="portrait" verticalDpi="0" r:id="rId1"/>
  <headerFooter alignWithMargins="0"/>
  <rowBreaks count="1" manualBreakCount="1">
    <brk id="7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50"/>
  <sheetViews>
    <sheetView showGridLines="0" zoomScale="75" workbookViewId="0"/>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I6" s="3" t="s">
        <v>135</v>
      </c>
    </row>
    <row r="7" spans="1:13" x14ac:dyDescent="0.2">
      <c r="G7" s="3" t="s">
        <v>243</v>
      </c>
    </row>
    <row r="8" spans="1:13" ht="18" thickBot="1" x14ac:dyDescent="0.25">
      <c r="B8" s="5"/>
      <c r="C8" s="5"/>
      <c r="D8" s="5"/>
      <c r="E8" s="5"/>
      <c r="F8" s="5"/>
      <c r="G8" s="5"/>
      <c r="H8" s="5"/>
      <c r="I8" s="4" t="s">
        <v>244</v>
      </c>
      <c r="J8" s="5"/>
      <c r="K8" s="5"/>
      <c r="L8" s="5"/>
      <c r="M8" s="23" t="s">
        <v>245</v>
      </c>
    </row>
    <row r="9" spans="1:13" x14ac:dyDescent="0.2">
      <c r="E9" s="25"/>
      <c r="F9" s="25"/>
      <c r="G9" s="8" t="s">
        <v>3</v>
      </c>
      <c r="H9" s="7"/>
      <c r="I9" s="7"/>
      <c r="J9" s="7"/>
      <c r="K9" s="7"/>
      <c r="L9" s="7"/>
      <c r="M9" s="7"/>
    </row>
    <row r="10" spans="1:13" x14ac:dyDescent="0.2">
      <c r="B10" s="9" t="s">
        <v>144</v>
      </c>
      <c r="C10" s="7"/>
      <c r="D10" s="9" t="s">
        <v>246</v>
      </c>
      <c r="E10" s="7"/>
      <c r="F10" s="7"/>
      <c r="G10" s="11" t="s">
        <v>247</v>
      </c>
      <c r="H10" s="11" t="s">
        <v>248</v>
      </c>
      <c r="I10" s="11" t="s">
        <v>249</v>
      </c>
      <c r="J10" s="11" t="s">
        <v>250</v>
      </c>
      <c r="K10" s="11" t="s">
        <v>251</v>
      </c>
      <c r="L10" s="11" t="s">
        <v>252</v>
      </c>
      <c r="M10" s="11" t="s">
        <v>253</v>
      </c>
    </row>
    <row r="11" spans="1:13" x14ac:dyDescent="0.2">
      <c r="G11" s="6"/>
    </row>
    <row r="12" spans="1:13" x14ac:dyDescent="0.2">
      <c r="B12" s="1" t="s">
        <v>254</v>
      </c>
      <c r="G12" s="12">
        <f>SUM(H12:M12)</f>
        <v>896</v>
      </c>
      <c r="H12" s="13">
        <v>175</v>
      </c>
      <c r="I12" s="13">
        <v>235</v>
      </c>
      <c r="J12" s="13">
        <v>216</v>
      </c>
      <c r="K12" s="13">
        <v>125</v>
      </c>
      <c r="L12" s="13">
        <v>86</v>
      </c>
      <c r="M12" s="13">
        <v>59</v>
      </c>
    </row>
    <row r="13" spans="1:13" x14ac:dyDescent="0.2">
      <c r="B13" s="1" t="s">
        <v>255</v>
      </c>
      <c r="G13" s="12">
        <f>SUM(H13:M13)</f>
        <v>789</v>
      </c>
      <c r="H13" s="13">
        <v>195</v>
      </c>
      <c r="I13" s="13">
        <v>199</v>
      </c>
      <c r="J13" s="13">
        <v>182</v>
      </c>
      <c r="K13" s="13">
        <v>96</v>
      </c>
      <c r="L13" s="13">
        <v>75</v>
      </c>
      <c r="M13" s="13">
        <v>42</v>
      </c>
    </row>
    <row r="14" spans="1:13" x14ac:dyDescent="0.2">
      <c r="B14" s="1" t="s">
        <v>256</v>
      </c>
      <c r="G14" s="12">
        <f>SUM(H14:M14)</f>
        <v>887</v>
      </c>
      <c r="H14" s="13">
        <v>184</v>
      </c>
      <c r="I14" s="13">
        <v>229</v>
      </c>
      <c r="J14" s="13">
        <v>227</v>
      </c>
      <c r="K14" s="13">
        <v>131</v>
      </c>
      <c r="L14" s="13">
        <v>64</v>
      </c>
      <c r="M14" s="13">
        <v>52</v>
      </c>
    </row>
    <row r="15" spans="1:13" x14ac:dyDescent="0.2">
      <c r="B15" s="1" t="s">
        <v>257</v>
      </c>
      <c r="G15" s="12">
        <f>SUM(H15:M15)</f>
        <v>1065</v>
      </c>
      <c r="H15" s="13">
        <v>275</v>
      </c>
      <c r="I15" s="13">
        <v>275</v>
      </c>
      <c r="J15" s="13">
        <v>234</v>
      </c>
      <c r="K15" s="13">
        <v>148</v>
      </c>
      <c r="L15" s="13">
        <v>89</v>
      </c>
      <c r="M15" s="13">
        <v>44</v>
      </c>
    </row>
    <row r="16" spans="1:13" x14ac:dyDescent="0.2">
      <c r="B16" s="3" t="s">
        <v>258</v>
      </c>
      <c r="C16" s="17"/>
      <c r="D16" s="17"/>
      <c r="E16" s="17"/>
      <c r="F16" s="17"/>
      <c r="G16" s="16">
        <f>SUM(H16:M16)</f>
        <v>1026</v>
      </c>
      <c r="H16" s="17">
        <f t="shared" ref="H16:M16" si="0">H18+H24+H32+H34+H42+H46</f>
        <v>212</v>
      </c>
      <c r="I16" s="17">
        <f t="shared" si="0"/>
        <v>272</v>
      </c>
      <c r="J16" s="17">
        <f t="shared" si="0"/>
        <v>265</v>
      </c>
      <c r="K16" s="17">
        <f t="shared" si="0"/>
        <v>146</v>
      </c>
      <c r="L16" s="17">
        <f t="shared" si="0"/>
        <v>83</v>
      </c>
      <c r="M16" s="17">
        <f t="shared" si="0"/>
        <v>48</v>
      </c>
    </row>
    <row r="17" spans="3:13" x14ac:dyDescent="0.2">
      <c r="E17" s="13"/>
      <c r="G17" s="6"/>
    </row>
    <row r="18" spans="3:13" x14ac:dyDescent="0.2">
      <c r="C18" s="1" t="s">
        <v>151</v>
      </c>
      <c r="E18" s="13"/>
      <c r="G18" s="12">
        <f>SUM(H18:M18)</f>
        <v>26</v>
      </c>
      <c r="H18" s="19" t="s">
        <v>259</v>
      </c>
      <c r="I18" s="14">
        <f>SUM(I19:I22)</f>
        <v>8</v>
      </c>
      <c r="J18" s="14">
        <f>SUM(J19:J22)</f>
        <v>3</v>
      </c>
      <c r="K18" s="14">
        <f>SUM(K19:K22)</f>
        <v>4</v>
      </c>
      <c r="L18" s="14">
        <f>SUM(L19:L22)</f>
        <v>6</v>
      </c>
      <c r="M18" s="14">
        <f>SUM(M19:M22)</f>
        <v>5</v>
      </c>
    </row>
    <row r="19" spans="3:13" x14ac:dyDescent="0.2">
      <c r="D19" s="1" t="s">
        <v>47</v>
      </c>
      <c r="E19" s="13"/>
      <c r="F19" s="13"/>
      <c r="G19" s="12">
        <f>SUM(H19:M19)</f>
        <v>2</v>
      </c>
      <c r="H19" s="15" t="s">
        <v>259</v>
      </c>
      <c r="I19" s="15" t="s">
        <v>259</v>
      </c>
      <c r="J19" s="15" t="s">
        <v>259</v>
      </c>
      <c r="K19" s="13">
        <v>1</v>
      </c>
      <c r="L19" s="13">
        <v>1</v>
      </c>
      <c r="M19" s="15" t="s">
        <v>259</v>
      </c>
    </row>
    <row r="20" spans="3:13" x14ac:dyDescent="0.2">
      <c r="D20" s="1" t="s">
        <v>37</v>
      </c>
      <c r="E20" s="13"/>
      <c r="G20" s="12">
        <f>SUM(H20:M20)</f>
        <v>15</v>
      </c>
      <c r="H20" s="15" t="s">
        <v>259</v>
      </c>
      <c r="I20" s="13">
        <v>8</v>
      </c>
      <c r="J20" s="13">
        <v>2</v>
      </c>
      <c r="K20" s="13">
        <v>2</v>
      </c>
      <c r="L20" s="13">
        <v>3</v>
      </c>
      <c r="M20" s="15" t="s">
        <v>259</v>
      </c>
    </row>
    <row r="21" spans="3:13" x14ac:dyDescent="0.2">
      <c r="D21" s="1" t="s">
        <v>55</v>
      </c>
      <c r="E21" s="13"/>
      <c r="F21" s="13"/>
      <c r="G21" s="12">
        <f>SUM(H21:M21)</f>
        <v>1</v>
      </c>
      <c r="H21" s="15" t="s">
        <v>259</v>
      </c>
      <c r="I21" s="15" t="s">
        <v>259</v>
      </c>
      <c r="J21" s="13">
        <v>1</v>
      </c>
      <c r="K21" s="15" t="s">
        <v>259</v>
      </c>
      <c r="L21" s="15" t="s">
        <v>259</v>
      </c>
      <c r="M21" s="15" t="s">
        <v>259</v>
      </c>
    </row>
    <row r="22" spans="3:13" x14ac:dyDescent="0.2">
      <c r="D22" s="1" t="s">
        <v>51</v>
      </c>
      <c r="E22" s="13"/>
      <c r="F22" s="13"/>
      <c r="G22" s="12">
        <f>SUM(H22:M22)</f>
        <v>8</v>
      </c>
      <c r="H22" s="15" t="s">
        <v>259</v>
      </c>
      <c r="I22" s="15" t="s">
        <v>259</v>
      </c>
      <c r="J22" s="15" t="s">
        <v>259</v>
      </c>
      <c r="K22" s="13">
        <v>1</v>
      </c>
      <c r="L22" s="13">
        <v>2</v>
      </c>
      <c r="M22" s="13">
        <v>5</v>
      </c>
    </row>
    <row r="23" spans="3:13" x14ac:dyDescent="0.2">
      <c r="G23" s="8" t="s">
        <v>17</v>
      </c>
    </row>
    <row r="24" spans="3:13" x14ac:dyDescent="0.2">
      <c r="C24" s="1" t="s">
        <v>155</v>
      </c>
      <c r="E24" s="13"/>
      <c r="G24" s="12">
        <f>SUM(H24:M24)</f>
        <v>102</v>
      </c>
      <c r="H24" s="14">
        <f t="shared" ref="H24:M24" si="1">SUM(H25:H30)</f>
        <v>23</v>
      </c>
      <c r="I24" s="14">
        <f t="shared" si="1"/>
        <v>22</v>
      </c>
      <c r="J24" s="14">
        <f t="shared" si="1"/>
        <v>14</v>
      </c>
      <c r="K24" s="14">
        <f t="shared" si="1"/>
        <v>18</v>
      </c>
      <c r="L24" s="14">
        <f t="shared" si="1"/>
        <v>13</v>
      </c>
      <c r="M24" s="14">
        <f t="shared" si="1"/>
        <v>12</v>
      </c>
    </row>
    <row r="25" spans="3:13" x14ac:dyDescent="0.2">
      <c r="D25" s="1" t="s">
        <v>156</v>
      </c>
      <c r="E25" s="13"/>
      <c r="F25" s="13"/>
      <c r="G25" s="18" t="s">
        <v>259</v>
      </c>
      <c r="H25" s="15" t="s">
        <v>259</v>
      </c>
      <c r="I25" s="15" t="s">
        <v>259</v>
      </c>
      <c r="J25" s="15" t="s">
        <v>259</v>
      </c>
      <c r="K25" s="15" t="s">
        <v>259</v>
      </c>
      <c r="L25" s="15" t="s">
        <v>259</v>
      </c>
      <c r="M25" s="15" t="s">
        <v>259</v>
      </c>
    </row>
    <row r="26" spans="3:13" x14ac:dyDescent="0.2">
      <c r="D26" s="1" t="s">
        <v>45</v>
      </c>
      <c r="E26" s="13"/>
      <c r="F26" s="13"/>
      <c r="G26" s="12">
        <f>SUM(H26:M26)</f>
        <v>19</v>
      </c>
      <c r="H26" s="13">
        <v>7</v>
      </c>
      <c r="I26" s="13">
        <v>5</v>
      </c>
      <c r="J26" s="13">
        <v>3</v>
      </c>
      <c r="K26" s="13">
        <v>1</v>
      </c>
      <c r="L26" s="13">
        <v>2</v>
      </c>
      <c r="M26" s="13">
        <v>1</v>
      </c>
    </row>
    <row r="27" spans="3:13" x14ac:dyDescent="0.2">
      <c r="G27" s="6"/>
      <c r="H27" s="13"/>
      <c r="I27" s="13"/>
      <c r="J27" s="13"/>
      <c r="K27" s="13"/>
      <c r="L27" s="13"/>
      <c r="M27" s="13"/>
    </row>
    <row r="28" spans="3:13" x14ac:dyDescent="0.2">
      <c r="D28" s="1" t="s">
        <v>43</v>
      </c>
      <c r="E28" s="13"/>
      <c r="F28" s="13"/>
      <c r="G28" s="12">
        <f>SUM(H28:M28)</f>
        <v>69</v>
      </c>
      <c r="H28" s="13">
        <v>10</v>
      </c>
      <c r="I28" s="13">
        <v>14</v>
      </c>
      <c r="J28" s="13">
        <v>10</v>
      </c>
      <c r="K28" s="13">
        <v>14</v>
      </c>
      <c r="L28" s="13">
        <v>10</v>
      </c>
      <c r="M28" s="13">
        <v>11</v>
      </c>
    </row>
    <row r="29" spans="3:13" x14ac:dyDescent="0.2">
      <c r="D29" s="1" t="s">
        <v>46</v>
      </c>
      <c r="E29" s="13"/>
      <c r="F29" s="13"/>
      <c r="G29" s="18" t="s">
        <v>259</v>
      </c>
      <c r="H29" s="15" t="s">
        <v>259</v>
      </c>
      <c r="I29" s="15" t="s">
        <v>259</v>
      </c>
      <c r="J29" s="15" t="s">
        <v>259</v>
      </c>
      <c r="K29" s="15" t="s">
        <v>259</v>
      </c>
      <c r="L29" s="15" t="s">
        <v>259</v>
      </c>
      <c r="M29" s="15" t="s">
        <v>259</v>
      </c>
    </row>
    <row r="30" spans="3:13" x14ac:dyDescent="0.2">
      <c r="D30" s="1" t="s">
        <v>39</v>
      </c>
      <c r="E30" s="13"/>
      <c r="F30" s="13"/>
      <c r="G30" s="12">
        <f>SUM(H30:M30)</f>
        <v>14</v>
      </c>
      <c r="H30" s="13">
        <v>6</v>
      </c>
      <c r="I30" s="13">
        <v>3</v>
      </c>
      <c r="J30" s="13">
        <v>1</v>
      </c>
      <c r="K30" s="13">
        <v>3</v>
      </c>
      <c r="L30" s="13">
        <v>1</v>
      </c>
      <c r="M30" s="15" t="s">
        <v>259</v>
      </c>
    </row>
    <row r="31" spans="3:13" x14ac:dyDescent="0.2">
      <c r="E31" s="13"/>
      <c r="F31" s="13"/>
      <c r="G31" s="8" t="s">
        <v>17</v>
      </c>
      <c r="H31" s="13"/>
      <c r="I31" s="13"/>
      <c r="J31" s="13"/>
      <c r="K31" s="13"/>
      <c r="L31" s="13"/>
      <c r="M31" s="13"/>
    </row>
    <row r="32" spans="3:13" x14ac:dyDescent="0.2">
      <c r="C32" s="1" t="s">
        <v>158</v>
      </c>
      <c r="F32" s="13"/>
      <c r="G32" s="12">
        <f>SUM(H32:M32)</f>
        <v>744</v>
      </c>
      <c r="H32" s="13">
        <v>157</v>
      </c>
      <c r="I32" s="13">
        <v>205</v>
      </c>
      <c r="J32" s="13">
        <v>209</v>
      </c>
      <c r="K32" s="13">
        <v>97</v>
      </c>
      <c r="L32" s="13">
        <v>49</v>
      </c>
      <c r="M32" s="13">
        <v>27</v>
      </c>
    </row>
    <row r="33" spans="1:13" x14ac:dyDescent="0.2">
      <c r="E33" s="13"/>
      <c r="G33" s="8" t="s">
        <v>17</v>
      </c>
    </row>
    <row r="34" spans="1:13" x14ac:dyDescent="0.2">
      <c r="C34" s="1" t="s">
        <v>162</v>
      </c>
      <c r="E34" s="13"/>
      <c r="F34" s="13"/>
      <c r="G34" s="18" t="s">
        <v>259</v>
      </c>
      <c r="H34" s="19" t="s">
        <v>259</v>
      </c>
      <c r="I34" s="19" t="s">
        <v>259</v>
      </c>
      <c r="J34" s="19" t="s">
        <v>259</v>
      </c>
      <c r="K34" s="19" t="s">
        <v>259</v>
      </c>
      <c r="L34" s="19" t="s">
        <v>259</v>
      </c>
      <c r="M34" s="19" t="s">
        <v>259</v>
      </c>
    </row>
    <row r="35" spans="1:13" x14ac:dyDescent="0.2">
      <c r="D35" s="1" t="s">
        <v>38</v>
      </c>
      <c r="E35" s="13"/>
      <c r="F35" s="13"/>
      <c r="G35" s="18" t="s">
        <v>259</v>
      </c>
      <c r="H35" s="15" t="s">
        <v>259</v>
      </c>
      <c r="I35" s="15" t="s">
        <v>259</v>
      </c>
      <c r="J35" s="15" t="s">
        <v>259</v>
      </c>
      <c r="K35" s="15" t="s">
        <v>259</v>
      </c>
      <c r="L35" s="15" t="s">
        <v>259</v>
      </c>
      <c r="M35" s="15" t="s">
        <v>259</v>
      </c>
    </row>
    <row r="36" spans="1:13" x14ac:dyDescent="0.2">
      <c r="D36" s="1" t="s">
        <v>40</v>
      </c>
      <c r="G36" s="18" t="s">
        <v>259</v>
      </c>
      <c r="H36" s="15" t="s">
        <v>259</v>
      </c>
      <c r="I36" s="15" t="s">
        <v>259</v>
      </c>
      <c r="J36" s="15" t="s">
        <v>259</v>
      </c>
      <c r="K36" s="15" t="s">
        <v>259</v>
      </c>
      <c r="L36" s="15" t="s">
        <v>259</v>
      </c>
      <c r="M36" s="15" t="s">
        <v>259</v>
      </c>
    </row>
    <row r="37" spans="1:13" x14ac:dyDescent="0.2">
      <c r="G37" s="6"/>
      <c r="H37" s="13"/>
      <c r="I37" s="13"/>
      <c r="J37" s="13"/>
      <c r="K37" s="13"/>
      <c r="L37" s="13"/>
      <c r="M37" s="13"/>
    </row>
    <row r="38" spans="1:13" x14ac:dyDescent="0.2">
      <c r="A38" s="1" t="s">
        <v>17</v>
      </c>
      <c r="D38" s="1" t="s">
        <v>163</v>
      </c>
      <c r="E38" s="13"/>
      <c r="G38" s="18" t="s">
        <v>259</v>
      </c>
      <c r="H38" s="15" t="s">
        <v>259</v>
      </c>
      <c r="I38" s="15" t="s">
        <v>259</v>
      </c>
      <c r="J38" s="15" t="s">
        <v>259</v>
      </c>
      <c r="K38" s="15" t="s">
        <v>259</v>
      </c>
      <c r="L38" s="15" t="s">
        <v>259</v>
      </c>
      <c r="M38" s="15" t="s">
        <v>259</v>
      </c>
    </row>
    <row r="39" spans="1:13" x14ac:dyDescent="0.2">
      <c r="D39" s="1" t="s">
        <v>164</v>
      </c>
      <c r="E39" s="13"/>
      <c r="F39" s="13"/>
      <c r="G39" s="18" t="s">
        <v>259</v>
      </c>
      <c r="H39" s="15" t="s">
        <v>259</v>
      </c>
      <c r="I39" s="15" t="s">
        <v>259</v>
      </c>
      <c r="J39" s="15" t="s">
        <v>259</v>
      </c>
      <c r="K39" s="15" t="s">
        <v>259</v>
      </c>
      <c r="L39" s="15" t="s">
        <v>259</v>
      </c>
      <c r="M39" s="15" t="s">
        <v>259</v>
      </c>
    </row>
    <row r="40" spans="1:13" x14ac:dyDescent="0.2">
      <c r="D40" s="1" t="s">
        <v>165</v>
      </c>
      <c r="E40" s="13"/>
      <c r="F40" s="13"/>
      <c r="G40" s="18" t="s">
        <v>259</v>
      </c>
      <c r="H40" s="15" t="s">
        <v>259</v>
      </c>
      <c r="I40" s="15" t="s">
        <v>259</v>
      </c>
      <c r="J40" s="15" t="s">
        <v>259</v>
      </c>
      <c r="K40" s="15" t="s">
        <v>259</v>
      </c>
      <c r="L40" s="15" t="s">
        <v>259</v>
      </c>
      <c r="M40" s="15" t="s">
        <v>259</v>
      </c>
    </row>
    <row r="41" spans="1:13" x14ac:dyDescent="0.2">
      <c r="E41" s="13"/>
      <c r="F41" s="13"/>
      <c r="G41" s="8" t="s">
        <v>17</v>
      </c>
      <c r="H41" s="13"/>
      <c r="I41" s="13"/>
      <c r="J41" s="13"/>
      <c r="K41" s="13"/>
      <c r="L41" s="13"/>
      <c r="M41" s="13"/>
    </row>
    <row r="42" spans="1:13" x14ac:dyDescent="0.2">
      <c r="C42" s="1" t="s">
        <v>166</v>
      </c>
      <c r="E42" s="13"/>
      <c r="F42" s="13"/>
      <c r="G42" s="12">
        <f>SUM(H42:M42)</f>
        <v>2</v>
      </c>
      <c r="H42" s="19" t="s">
        <v>259</v>
      </c>
      <c r="I42" s="14">
        <f>I43+I44</f>
        <v>1</v>
      </c>
      <c r="J42" s="19" t="s">
        <v>259</v>
      </c>
      <c r="K42" s="19" t="s">
        <v>259</v>
      </c>
      <c r="L42" s="14">
        <f>L43+L44</f>
        <v>1</v>
      </c>
      <c r="M42" s="19" t="s">
        <v>259</v>
      </c>
    </row>
    <row r="43" spans="1:13" x14ac:dyDescent="0.2">
      <c r="D43" s="1" t="s">
        <v>53</v>
      </c>
      <c r="E43" s="13"/>
      <c r="F43" s="13"/>
      <c r="G43" s="18" t="s">
        <v>259</v>
      </c>
      <c r="H43" s="15" t="s">
        <v>259</v>
      </c>
      <c r="I43" s="15" t="s">
        <v>259</v>
      </c>
      <c r="J43" s="15" t="s">
        <v>259</v>
      </c>
      <c r="K43" s="15" t="s">
        <v>259</v>
      </c>
      <c r="L43" s="15" t="s">
        <v>259</v>
      </c>
      <c r="M43" s="15" t="s">
        <v>259</v>
      </c>
    </row>
    <row r="44" spans="1:13" x14ac:dyDescent="0.2">
      <c r="D44" s="1" t="s">
        <v>52</v>
      </c>
      <c r="G44" s="12">
        <f>SUM(H44:M44)</f>
        <v>2</v>
      </c>
      <c r="H44" s="15" t="s">
        <v>259</v>
      </c>
      <c r="I44" s="13">
        <v>1</v>
      </c>
      <c r="J44" s="15" t="s">
        <v>259</v>
      </c>
      <c r="K44" s="15" t="s">
        <v>259</v>
      </c>
      <c r="L44" s="13">
        <v>1</v>
      </c>
      <c r="M44" s="15" t="s">
        <v>259</v>
      </c>
    </row>
    <row r="45" spans="1:13" x14ac:dyDescent="0.2">
      <c r="D45" s="1" t="s">
        <v>3</v>
      </c>
      <c r="E45" s="13"/>
      <c r="G45" s="8" t="s">
        <v>17</v>
      </c>
      <c r="H45" s="13"/>
      <c r="I45" s="13"/>
      <c r="J45" s="13"/>
      <c r="K45" s="13"/>
      <c r="L45" s="13"/>
      <c r="M45" s="13"/>
    </row>
    <row r="46" spans="1:13" x14ac:dyDescent="0.2">
      <c r="C46" s="1" t="s">
        <v>169</v>
      </c>
      <c r="E46" s="13"/>
      <c r="F46" s="13"/>
      <c r="G46" s="12">
        <f>SUM(H46:M46)</f>
        <v>152</v>
      </c>
      <c r="H46" s="13">
        <v>32</v>
      </c>
      <c r="I46" s="13">
        <v>36</v>
      </c>
      <c r="J46" s="13">
        <v>39</v>
      </c>
      <c r="K46" s="13">
        <v>27</v>
      </c>
      <c r="L46" s="13">
        <v>14</v>
      </c>
      <c r="M46" s="13">
        <v>4</v>
      </c>
    </row>
    <row r="47" spans="1:13" x14ac:dyDescent="0.2">
      <c r="C47" s="1" t="s">
        <v>260</v>
      </c>
      <c r="D47" s="1" t="s">
        <v>170</v>
      </c>
      <c r="E47" s="13"/>
      <c r="G47" s="12">
        <f>SUM(H47:M47)</f>
        <v>125</v>
      </c>
      <c r="H47" s="13">
        <v>27</v>
      </c>
      <c r="I47" s="13">
        <v>33</v>
      </c>
      <c r="J47" s="13">
        <v>34</v>
      </c>
      <c r="K47" s="13">
        <v>22</v>
      </c>
      <c r="L47" s="13">
        <v>9</v>
      </c>
      <c r="M47" s="15" t="s">
        <v>259</v>
      </c>
    </row>
    <row r="48" spans="1:13" ht="18" thickBot="1" x14ac:dyDescent="0.25">
      <c r="B48" s="5"/>
      <c r="C48" s="5"/>
      <c r="D48" s="5"/>
      <c r="E48" s="5"/>
      <c r="F48" s="5"/>
      <c r="G48" s="30"/>
      <c r="H48" s="5"/>
      <c r="I48" s="5"/>
      <c r="J48" s="5"/>
      <c r="K48" s="5"/>
      <c r="L48" s="5"/>
      <c r="M48" s="5"/>
    </row>
    <row r="49" spans="2:12" x14ac:dyDescent="0.2">
      <c r="G49" s="1" t="s">
        <v>177</v>
      </c>
      <c r="L49" s="1" t="s">
        <v>3</v>
      </c>
    </row>
    <row r="50" spans="2:12" x14ac:dyDescent="0.2">
      <c r="B50" s="1" t="s">
        <v>17</v>
      </c>
      <c r="H50" s="1" t="s">
        <v>17</v>
      </c>
    </row>
  </sheetData>
  <phoneticPr fontId="2"/>
  <pageMargins left="0.23000000000000004" right="0.23000000000000004" top="0.51" bottom="0.55000000000000004" header="0.51200000000000001" footer="0.51200000000000001"/>
  <pageSetup paperSize="12" scale="7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8"/>
  <sheetViews>
    <sheetView showGridLines="0" zoomScale="75" workbookViewId="0"/>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H6" s="1" t="s">
        <v>17</v>
      </c>
      <c r="I6" s="3" t="s">
        <v>261</v>
      </c>
    </row>
    <row r="7" spans="1:13" x14ac:dyDescent="0.2">
      <c r="H7" s="1" t="s">
        <v>262</v>
      </c>
    </row>
    <row r="8" spans="1:13" ht="18" thickBot="1" x14ac:dyDescent="0.25">
      <c r="B8" s="5"/>
      <c r="C8" s="5"/>
      <c r="D8" s="5"/>
      <c r="E8" s="5"/>
      <c r="F8" s="5"/>
      <c r="G8" s="5"/>
      <c r="H8" s="5"/>
      <c r="I8" s="5"/>
      <c r="J8" s="5"/>
      <c r="K8" s="5"/>
      <c r="L8" s="5"/>
      <c r="M8" s="5"/>
    </row>
    <row r="9" spans="1:13" x14ac:dyDescent="0.2">
      <c r="H9" s="8" t="s">
        <v>263</v>
      </c>
      <c r="I9" s="8" t="s">
        <v>264</v>
      </c>
      <c r="J9" s="8" t="s">
        <v>265</v>
      </c>
      <c r="K9" s="8" t="s">
        <v>266</v>
      </c>
      <c r="L9" s="8" t="s">
        <v>267</v>
      </c>
      <c r="M9" s="8" t="s">
        <v>268</v>
      </c>
    </row>
    <row r="10" spans="1:13" x14ac:dyDescent="0.2">
      <c r="B10" s="7"/>
      <c r="C10" s="7"/>
      <c r="D10" s="7"/>
      <c r="E10" s="7"/>
      <c r="F10" s="7"/>
      <c r="G10" s="7"/>
      <c r="H10" s="11" t="s">
        <v>269</v>
      </c>
      <c r="I10" s="11" t="s">
        <v>270</v>
      </c>
      <c r="J10" s="11" t="s">
        <v>271</v>
      </c>
      <c r="K10" s="11" t="s">
        <v>272</v>
      </c>
      <c r="L10" s="11" t="s">
        <v>273</v>
      </c>
      <c r="M10" s="11" t="s">
        <v>274</v>
      </c>
    </row>
    <row r="11" spans="1:13" x14ac:dyDescent="0.2">
      <c r="H11" s="6"/>
    </row>
    <row r="12" spans="1:13" x14ac:dyDescent="0.2">
      <c r="B12" s="1" t="s">
        <v>275</v>
      </c>
      <c r="D12" s="1" t="s">
        <v>276</v>
      </c>
      <c r="G12" s="1" t="s">
        <v>277</v>
      </c>
      <c r="H12" s="27">
        <v>178437</v>
      </c>
      <c r="I12" s="13">
        <v>213538</v>
      </c>
      <c r="J12" s="13">
        <v>220905</v>
      </c>
      <c r="K12" s="13">
        <v>225208</v>
      </c>
      <c r="L12" s="13">
        <v>218920</v>
      </c>
      <c r="M12" s="13">
        <v>207885</v>
      </c>
    </row>
    <row r="13" spans="1:13" x14ac:dyDescent="0.2">
      <c r="G13" s="1" t="s">
        <v>278</v>
      </c>
      <c r="H13" s="27">
        <v>381724</v>
      </c>
      <c r="I13" s="13">
        <v>426580</v>
      </c>
      <c r="J13" s="13">
        <v>424034</v>
      </c>
      <c r="K13" s="13">
        <v>427498</v>
      </c>
      <c r="L13" s="13">
        <v>420083</v>
      </c>
      <c r="M13" s="13">
        <v>403774</v>
      </c>
    </row>
    <row r="14" spans="1:13" x14ac:dyDescent="0.2">
      <c r="D14" s="1" t="s">
        <v>279</v>
      </c>
      <c r="G14" s="1" t="s">
        <v>277</v>
      </c>
      <c r="H14" s="27">
        <v>12565</v>
      </c>
      <c r="I14" s="13">
        <v>12679</v>
      </c>
      <c r="J14" s="13">
        <v>16124</v>
      </c>
      <c r="K14" s="13">
        <v>17281</v>
      </c>
      <c r="L14" s="13">
        <v>15166</v>
      </c>
      <c r="M14" s="13">
        <v>15541</v>
      </c>
    </row>
    <row r="15" spans="1:13" x14ac:dyDescent="0.2">
      <c r="H15" s="6"/>
      <c r="I15" s="13"/>
      <c r="J15" s="13"/>
      <c r="K15" s="13"/>
      <c r="L15" s="13"/>
      <c r="M15" s="13"/>
    </row>
    <row r="16" spans="1:13" x14ac:dyDescent="0.2">
      <c r="D16" s="1" t="s">
        <v>280</v>
      </c>
      <c r="G16" s="1" t="s">
        <v>277</v>
      </c>
      <c r="H16" s="27">
        <v>287</v>
      </c>
      <c r="I16" s="13">
        <v>300</v>
      </c>
      <c r="J16" s="13">
        <v>219</v>
      </c>
      <c r="K16" s="13">
        <v>243</v>
      </c>
      <c r="L16" s="13">
        <v>297</v>
      </c>
      <c r="M16" s="13">
        <v>204</v>
      </c>
    </row>
    <row r="17" spans="1:13" x14ac:dyDescent="0.2">
      <c r="G17" s="1" t="s">
        <v>278</v>
      </c>
      <c r="H17" s="27">
        <v>383</v>
      </c>
      <c r="I17" s="13">
        <v>364</v>
      </c>
      <c r="J17" s="13">
        <v>322</v>
      </c>
      <c r="K17" s="13">
        <v>274</v>
      </c>
      <c r="L17" s="13">
        <v>405</v>
      </c>
      <c r="M17" s="13">
        <v>280</v>
      </c>
    </row>
    <row r="18" spans="1:13" x14ac:dyDescent="0.2">
      <c r="D18" s="1" t="s">
        <v>281</v>
      </c>
      <c r="G18" s="1" t="s">
        <v>282</v>
      </c>
      <c r="H18" s="27">
        <v>4617</v>
      </c>
      <c r="I18" s="13">
        <v>5386</v>
      </c>
      <c r="J18" s="13">
        <v>5562.6205</v>
      </c>
      <c r="K18" s="13">
        <v>5681</v>
      </c>
      <c r="L18" s="13">
        <v>4996</v>
      </c>
      <c r="M18" s="13">
        <v>5096</v>
      </c>
    </row>
    <row r="19" spans="1:13" x14ac:dyDescent="0.2">
      <c r="H19" s="27"/>
      <c r="I19" s="13"/>
      <c r="J19" s="13"/>
      <c r="K19" s="13"/>
      <c r="L19" s="13"/>
      <c r="M19" s="13"/>
    </row>
    <row r="20" spans="1:13" x14ac:dyDescent="0.2">
      <c r="B20" s="1" t="s">
        <v>283</v>
      </c>
      <c r="D20" s="1" t="s">
        <v>284</v>
      </c>
      <c r="G20" s="1" t="s">
        <v>277</v>
      </c>
      <c r="H20" s="27">
        <v>2213638</v>
      </c>
      <c r="I20" s="13">
        <v>2234048</v>
      </c>
      <c r="J20" s="13">
        <v>2362016</v>
      </c>
      <c r="K20" s="13">
        <v>2440374</v>
      </c>
      <c r="L20" s="13">
        <v>2325953</v>
      </c>
      <c r="M20" s="13">
        <v>2252269</v>
      </c>
    </row>
    <row r="21" spans="1:13" x14ac:dyDescent="0.2">
      <c r="D21" s="1" t="s">
        <v>285</v>
      </c>
      <c r="G21" s="1" t="s">
        <v>277</v>
      </c>
      <c r="H21" s="27">
        <v>45361</v>
      </c>
      <c r="I21" s="13">
        <v>49574</v>
      </c>
      <c r="J21" s="13">
        <v>54994</v>
      </c>
      <c r="K21" s="13">
        <v>58220</v>
      </c>
      <c r="L21" s="13">
        <v>57503</v>
      </c>
      <c r="M21" s="13">
        <v>60504</v>
      </c>
    </row>
    <row r="22" spans="1:13" x14ac:dyDescent="0.2">
      <c r="H22" s="6"/>
      <c r="I22" s="13"/>
      <c r="J22" s="13"/>
      <c r="K22" s="13"/>
      <c r="L22" s="13"/>
      <c r="M22" s="13"/>
    </row>
    <row r="23" spans="1:13" x14ac:dyDescent="0.2">
      <c r="D23" s="1" t="s">
        <v>286</v>
      </c>
      <c r="G23" s="1" t="s">
        <v>277</v>
      </c>
      <c r="H23" s="27">
        <v>1554076</v>
      </c>
      <c r="I23" s="13">
        <v>1850829</v>
      </c>
      <c r="J23" s="13">
        <v>1702974</v>
      </c>
      <c r="K23" s="13">
        <v>1410429</v>
      </c>
      <c r="L23" s="13">
        <v>958060</v>
      </c>
      <c r="M23" s="13">
        <v>977267</v>
      </c>
    </row>
    <row r="24" spans="1:13" x14ac:dyDescent="0.2">
      <c r="D24" s="1" t="s">
        <v>287</v>
      </c>
      <c r="G24" s="1" t="s">
        <v>277</v>
      </c>
      <c r="H24" s="27">
        <v>139742</v>
      </c>
      <c r="I24" s="13">
        <v>215661</v>
      </c>
      <c r="J24" s="13">
        <v>234093</v>
      </c>
      <c r="K24" s="13">
        <v>279625</v>
      </c>
      <c r="L24" s="13">
        <v>250290</v>
      </c>
      <c r="M24" s="13">
        <v>269285</v>
      </c>
    </row>
    <row r="25" spans="1:13" x14ac:dyDescent="0.2">
      <c r="D25" s="1" t="s">
        <v>288</v>
      </c>
      <c r="G25" s="1" t="s">
        <v>282</v>
      </c>
      <c r="H25" s="27">
        <v>638</v>
      </c>
      <c r="I25" s="13">
        <v>686</v>
      </c>
      <c r="J25" s="13">
        <v>709.55229999999995</v>
      </c>
      <c r="K25" s="13">
        <v>727</v>
      </c>
      <c r="L25" s="13">
        <v>704</v>
      </c>
      <c r="M25" s="13">
        <v>794</v>
      </c>
    </row>
    <row r="26" spans="1:13" ht="18" thickBot="1" x14ac:dyDescent="0.25">
      <c r="B26" s="5"/>
      <c r="C26" s="5"/>
      <c r="D26" s="5"/>
      <c r="E26" s="5"/>
      <c r="F26" s="5"/>
      <c r="G26" s="5"/>
      <c r="H26" s="30"/>
      <c r="I26" s="5"/>
      <c r="J26" s="5"/>
      <c r="K26" s="5"/>
      <c r="L26" s="5"/>
      <c r="M26" s="5"/>
    </row>
    <row r="27" spans="1:13" x14ac:dyDescent="0.2">
      <c r="G27" s="1" t="s">
        <v>289</v>
      </c>
    </row>
    <row r="28" spans="1:13" x14ac:dyDescent="0.2">
      <c r="A28" s="1"/>
      <c r="D28" s="1" t="s">
        <v>3</v>
      </c>
    </row>
  </sheetData>
  <phoneticPr fontId="2"/>
  <pageMargins left="0.23000000000000004" right="0.23000000000000004" top="0.51" bottom="0.55000000000000004" header="0.51200000000000001" footer="0.51200000000000001"/>
  <pageSetup paperSize="12" scale="75" orientation="portrait" verticalDpi="0" r:id="rId1"/>
  <headerFooter alignWithMargins="0"/>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146"/>
  <sheetViews>
    <sheetView showGridLines="0" zoomScale="75" workbookViewId="0"/>
  </sheetViews>
  <sheetFormatPr defaultColWidth="12.125" defaultRowHeight="17.25" x14ac:dyDescent="0.2"/>
  <cols>
    <col min="1" max="1" width="13.375" style="2" customWidth="1"/>
    <col min="2" max="2" width="14.625" style="2" customWidth="1"/>
    <col min="3" max="3" width="30.875" style="2" customWidth="1"/>
    <col min="4" max="4" width="13.375" style="2" customWidth="1"/>
    <col min="5" max="256" width="12.125" style="2"/>
    <col min="257" max="257" width="13.375" style="2" customWidth="1"/>
    <col min="258" max="258" width="14.625" style="2" customWidth="1"/>
    <col min="259" max="259" width="30.875" style="2" customWidth="1"/>
    <col min="260" max="260" width="13.375" style="2" customWidth="1"/>
    <col min="261" max="512" width="12.125" style="2"/>
    <col min="513" max="513" width="13.375" style="2" customWidth="1"/>
    <col min="514" max="514" width="14.625" style="2" customWidth="1"/>
    <col min="515" max="515" width="30.875" style="2" customWidth="1"/>
    <col min="516" max="516" width="13.375" style="2" customWidth="1"/>
    <col min="517" max="768" width="12.125" style="2"/>
    <col min="769" max="769" width="13.375" style="2" customWidth="1"/>
    <col min="770" max="770" width="14.625" style="2" customWidth="1"/>
    <col min="771" max="771" width="30.875" style="2" customWidth="1"/>
    <col min="772" max="772" width="13.375" style="2" customWidth="1"/>
    <col min="773" max="1024" width="12.125" style="2"/>
    <col min="1025" max="1025" width="13.375" style="2" customWidth="1"/>
    <col min="1026" max="1026" width="14.625" style="2" customWidth="1"/>
    <col min="1027" max="1027" width="30.875" style="2" customWidth="1"/>
    <col min="1028" max="1028" width="13.375" style="2" customWidth="1"/>
    <col min="1029" max="1280" width="12.125" style="2"/>
    <col min="1281" max="1281" width="13.375" style="2" customWidth="1"/>
    <col min="1282" max="1282" width="14.625" style="2" customWidth="1"/>
    <col min="1283" max="1283" width="30.875" style="2" customWidth="1"/>
    <col min="1284" max="1284" width="13.375" style="2" customWidth="1"/>
    <col min="1285" max="1536" width="12.125" style="2"/>
    <col min="1537" max="1537" width="13.375" style="2" customWidth="1"/>
    <col min="1538" max="1538" width="14.625" style="2" customWidth="1"/>
    <col min="1539" max="1539" width="30.875" style="2" customWidth="1"/>
    <col min="1540" max="1540" width="13.375" style="2" customWidth="1"/>
    <col min="1541" max="1792" width="12.125" style="2"/>
    <col min="1793" max="1793" width="13.375" style="2" customWidth="1"/>
    <col min="1794" max="1794" width="14.625" style="2" customWidth="1"/>
    <col min="1795" max="1795" width="30.875" style="2" customWidth="1"/>
    <col min="1796" max="1796" width="13.375" style="2" customWidth="1"/>
    <col min="1797" max="2048" width="12.125" style="2"/>
    <col min="2049" max="2049" width="13.375" style="2" customWidth="1"/>
    <col min="2050" max="2050" width="14.625" style="2" customWidth="1"/>
    <col min="2051" max="2051" width="30.875" style="2" customWidth="1"/>
    <col min="2052" max="2052" width="13.375" style="2" customWidth="1"/>
    <col min="2053" max="2304" width="12.125" style="2"/>
    <col min="2305" max="2305" width="13.375" style="2" customWidth="1"/>
    <col min="2306" max="2306" width="14.625" style="2" customWidth="1"/>
    <col min="2307" max="2307" width="30.875" style="2" customWidth="1"/>
    <col min="2308" max="2308" width="13.375" style="2" customWidth="1"/>
    <col min="2309" max="2560" width="12.125" style="2"/>
    <col min="2561" max="2561" width="13.375" style="2" customWidth="1"/>
    <col min="2562" max="2562" width="14.625" style="2" customWidth="1"/>
    <col min="2563" max="2563" width="30.875" style="2" customWidth="1"/>
    <col min="2564" max="2564" width="13.375" style="2" customWidth="1"/>
    <col min="2565" max="2816" width="12.125" style="2"/>
    <col min="2817" max="2817" width="13.375" style="2" customWidth="1"/>
    <col min="2818" max="2818" width="14.625" style="2" customWidth="1"/>
    <col min="2819" max="2819" width="30.875" style="2" customWidth="1"/>
    <col min="2820" max="2820" width="13.375" style="2" customWidth="1"/>
    <col min="2821" max="3072" width="12.125" style="2"/>
    <col min="3073" max="3073" width="13.375" style="2" customWidth="1"/>
    <col min="3074" max="3074" width="14.625" style="2" customWidth="1"/>
    <col min="3075" max="3075" width="30.875" style="2" customWidth="1"/>
    <col min="3076" max="3076" width="13.375" style="2" customWidth="1"/>
    <col min="3077" max="3328" width="12.125" style="2"/>
    <col min="3329" max="3329" width="13.375" style="2" customWidth="1"/>
    <col min="3330" max="3330" width="14.625" style="2" customWidth="1"/>
    <col min="3331" max="3331" width="30.875" style="2" customWidth="1"/>
    <col min="3332" max="3332" width="13.375" style="2" customWidth="1"/>
    <col min="3333" max="3584" width="12.125" style="2"/>
    <col min="3585" max="3585" width="13.375" style="2" customWidth="1"/>
    <col min="3586" max="3586" width="14.625" style="2" customWidth="1"/>
    <col min="3587" max="3587" width="30.875" style="2" customWidth="1"/>
    <col min="3588" max="3588" width="13.375" style="2" customWidth="1"/>
    <col min="3589" max="3840" width="12.125" style="2"/>
    <col min="3841" max="3841" width="13.375" style="2" customWidth="1"/>
    <col min="3842" max="3842" width="14.625" style="2" customWidth="1"/>
    <col min="3843" max="3843" width="30.875" style="2" customWidth="1"/>
    <col min="3844" max="3844" width="13.375" style="2" customWidth="1"/>
    <col min="3845" max="4096" width="12.125" style="2"/>
    <col min="4097" max="4097" width="13.375" style="2" customWidth="1"/>
    <col min="4098" max="4098" width="14.625" style="2" customWidth="1"/>
    <col min="4099" max="4099" width="30.875" style="2" customWidth="1"/>
    <col min="4100" max="4100" width="13.375" style="2" customWidth="1"/>
    <col min="4101" max="4352" width="12.125" style="2"/>
    <col min="4353" max="4353" width="13.375" style="2" customWidth="1"/>
    <col min="4354" max="4354" width="14.625" style="2" customWidth="1"/>
    <col min="4355" max="4355" width="30.875" style="2" customWidth="1"/>
    <col min="4356" max="4356" width="13.375" style="2" customWidth="1"/>
    <col min="4357" max="4608" width="12.125" style="2"/>
    <col min="4609" max="4609" width="13.375" style="2" customWidth="1"/>
    <col min="4610" max="4610" width="14.625" style="2" customWidth="1"/>
    <col min="4611" max="4611" width="30.875" style="2" customWidth="1"/>
    <col min="4612" max="4612" width="13.375" style="2" customWidth="1"/>
    <col min="4613" max="4864" width="12.125" style="2"/>
    <col min="4865" max="4865" width="13.375" style="2" customWidth="1"/>
    <col min="4866" max="4866" width="14.625" style="2" customWidth="1"/>
    <col min="4867" max="4867" width="30.875" style="2" customWidth="1"/>
    <col min="4868" max="4868" width="13.375" style="2" customWidth="1"/>
    <col min="4869" max="5120" width="12.125" style="2"/>
    <col min="5121" max="5121" width="13.375" style="2" customWidth="1"/>
    <col min="5122" max="5122" width="14.625" style="2" customWidth="1"/>
    <col min="5123" max="5123" width="30.875" style="2" customWidth="1"/>
    <col min="5124" max="5124" width="13.375" style="2" customWidth="1"/>
    <col min="5125" max="5376" width="12.125" style="2"/>
    <col min="5377" max="5377" width="13.375" style="2" customWidth="1"/>
    <col min="5378" max="5378" width="14.625" style="2" customWidth="1"/>
    <col min="5379" max="5379" width="30.875" style="2" customWidth="1"/>
    <col min="5380" max="5380" width="13.375" style="2" customWidth="1"/>
    <col min="5381" max="5632" width="12.125" style="2"/>
    <col min="5633" max="5633" width="13.375" style="2" customWidth="1"/>
    <col min="5634" max="5634" width="14.625" style="2" customWidth="1"/>
    <col min="5635" max="5635" width="30.875" style="2" customWidth="1"/>
    <col min="5636" max="5636" width="13.375" style="2" customWidth="1"/>
    <col min="5637" max="5888" width="12.125" style="2"/>
    <col min="5889" max="5889" width="13.375" style="2" customWidth="1"/>
    <col min="5890" max="5890" width="14.625" style="2" customWidth="1"/>
    <col min="5891" max="5891" width="30.875" style="2" customWidth="1"/>
    <col min="5892" max="5892" width="13.375" style="2" customWidth="1"/>
    <col min="5893" max="6144" width="12.125" style="2"/>
    <col min="6145" max="6145" width="13.375" style="2" customWidth="1"/>
    <col min="6146" max="6146" width="14.625" style="2" customWidth="1"/>
    <col min="6147" max="6147" width="30.875" style="2" customWidth="1"/>
    <col min="6148" max="6148" width="13.375" style="2" customWidth="1"/>
    <col min="6149" max="6400" width="12.125" style="2"/>
    <col min="6401" max="6401" width="13.375" style="2" customWidth="1"/>
    <col min="6402" max="6402" width="14.625" style="2" customWidth="1"/>
    <col min="6403" max="6403" width="30.875" style="2" customWidth="1"/>
    <col min="6404" max="6404" width="13.375" style="2" customWidth="1"/>
    <col min="6405" max="6656" width="12.125" style="2"/>
    <col min="6657" max="6657" width="13.375" style="2" customWidth="1"/>
    <col min="6658" max="6658" width="14.625" style="2" customWidth="1"/>
    <col min="6659" max="6659" width="30.875" style="2" customWidth="1"/>
    <col min="6660" max="6660" width="13.375" style="2" customWidth="1"/>
    <col min="6661" max="6912" width="12.125" style="2"/>
    <col min="6913" max="6913" width="13.375" style="2" customWidth="1"/>
    <col min="6914" max="6914" width="14.625" style="2" customWidth="1"/>
    <col min="6915" max="6915" width="30.875" style="2" customWidth="1"/>
    <col min="6916" max="6916" width="13.375" style="2" customWidth="1"/>
    <col min="6917" max="7168" width="12.125" style="2"/>
    <col min="7169" max="7169" width="13.375" style="2" customWidth="1"/>
    <col min="7170" max="7170" width="14.625" style="2" customWidth="1"/>
    <col min="7171" max="7171" width="30.875" style="2" customWidth="1"/>
    <col min="7172" max="7172" width="13.375" style="2" customWidth="1"/>
    <col min="7173" max="7424" width="12.125" style="2"/>
    <col min="7425" max="7425" width="13.375" style="2" customWidth="1"/>
    <col min="7426" max="7426" width="14.625" style="2" customWidth="1"/>
    <col min="7427" max="7427" width="30.875" style="2" customWidth="1"/>
    <col min="7428" max="7428" width="13.375" style="2" customWidth="1"/>
    <col min="7429" max="7680" width="12.125" style="2"/>
    <col min="7681" max="7681" width="13.375" style="2" customWidth="1"/>
    <col min="7682" max="7682" width="14.625" style="2" customWidth="1"/>
    <col min="7683" max="7683" width="30.875" style="2" customWidth="1"/>
    <col min="7684" max="7684" width="13.375" style="2" customWidth="1"/>
    <col min="7685" max="7936" width="12.125" style="2"/>
    <col min="7937" max="7937" width="13.375" style="2" customWidth="1"/>
    <col min="7938" max="7938" width="14.625" style="2" customWidth="1"/>
    <col min="7939" max="7939" width="30.875" style="2" customWidth="1"/>
    <col min="7940" max="7940" width="13.375" style="2" customWidth="1"/>
    <col min="7941" max="8192" width="12.125" style="2"/>
    <col min="8193" max="8193" width="13.375" style="2" customWidth="1"/>
    <col min="8194" max="8194" width="14.625" style="2" customWidth="1"/>
    <col min="8195" max="8195" width="30.875" style="2" customWidth="1"/>
    <col min="8196" max="8196" width="13.375" style="2" customWidth="1"/>
    <col min="8197" max="8448" width="12.125" style="2"/>
    <col min="8449" max="8449" width="13.375" style="2" customWidth="1"/>
    <col min="8450" max="8450" width="14.625" style="2" customWidth="1"/>
    <col min="8451" max="8451" width="30.875" style="2" customWidth="1"/>
    <col min="8452" max="8452" width="13.375" style="2" customWidth="1"/>
    <col min="8453" max="8704" width="12.125" style="2"/>
    <col min="8705" max="8705" width="13.375" style="2" customWidth="1"/>
    <col min="8706" max="8706" width="14.625" style="2" customWidth="1"/>
    <col min="8707" max="8707" width="30.875" style="2" customWidth="1"/>
    <col min="8708" max="8708" width="13.375" style="2" customWidth="1"/>
    <col min="8709" max="8960" width="12.125" style="2"/>
    <col min="8961" max="8961" width="13.375" style="2" customWidth="1"/>
    <col min="8962" max="8962" width="14.625" style="2" customWidth="1"/>
    <col min="8963" max="8963" width="30.875" style="2" customWidth="1"/>
    <col min="8964" max="8964" width="13.375" style="2" customWidth="1"/>
    <col min="8965" max="9216" width="12.125" style="2"/>
    <col min="9217" max="9217" width="13.375" style="2" customWidth="1"/>
    <col min="9218" max="9218" width="14.625" style="2" customWidth="1"/>
    <col min="9219" max="9219" width="30.875" style="2" customWidth="1"/>
    <col min="9220" max="9220" width="13.375" style="2" customWidth="1"/>
    <col min="9221" max="9472" width="12.125" style="2"/>
    <col min="9473" max="9473" width="13.375" style="2" customWidth="1"/>
    <col min="9474" max="9474" width="14.625" style="2" customWidth="1"/>
    <col min="9475" max="9475" width="30.875" style="2" customWidth="1"/>
    <col min="9476" max="9476" width="13.375" style="2" customWidth="1"/>
    <col min="9477" max="9728" width="12.125" style="2"/>
    <col min="9729" max="9729" width="13.375" style="2" customWidth="1"/>
    <col min="9730" max="9730" width="14.625" style="2" customWidth="1"/>
    <col min="9731" max="9731" width="30.875" style="2" customWidth="1"/>
    <col min="9732" max="9732" width="13.375" style="2" customWidth="1"/>
    <col min="9733" max="9984" width="12.125" style="2"/>
    <col min="9985" max="9985" width="13.375" style="2" customWidth="1"/>
    <col min="9986" max="9986" width="14.625" style="2" customWidth="1"/>
    <col min="9987" max="9987" width="30.875" style="2" customWidth="1"/>
    <col min="9988" max="9988" width="13.375" style="2" customWidth="1"/>
    <col min="9989" max="10240" width="12.125" style="2"/>
    <col min="10241" max="10241" width="13.375" style="2" customWidth="1"/>
    <col min="10242" max="10242" width="14.625" style="2" customWidth="1"/>
    <col min="10243" max="10243" width="30.875" style="2" customWidth="1"/>
    <col min="10244" max="10244" width="13.375" style="2" customWidth="1"/>
    <col min="10245" max="10496" width="12.125" style="2"/>
    <col min="10497" max="10497" width="13.375" style="2" customWidth="1"/>
    <col min="10498" max="10498" width="14.625" style="2" customWidth="1"/>
    <col min="10499" max="10499" width="30.875" style="2" customWidth="1"/>
    <col min="10500" max="10500" width="13.375" style="2" customWidth="1"/>
    <col min="10501" max="10752" width="12.125" style="2"/>
    <col min="10753" max="10753" width="13.375" style="2" customWidth="1"/>
    <col min="10754" max="10754" width="14.625" style="2" customWidth="1"/>
    <col min="10755" max="10755" width="30.875" style="2" customWidth="1"/>
    <col min="10756" max="10756" width="13.375" style="2" customWidth="1"/>
    <col min="10757" max="11008" width="12.125" style="2"/>
    <col min="11009" max="11009" width="13.375" style="2" customWidth="1"/>
    <col min="11010" max="11010" width="14.625" style="2" customWidth="1"/>
    <col min="11011" max="11011" width="30.875" style="2" customWidth="1"/>
    <col min="11012" max="11012" width="13.375" style="2" customWidth="1"/>
    <col min="11013" max="11264" width="12.125" style="2"/>
    <col min="11265" max="11265" width="13.375" style="2" customWidth="1"/>
    <col min="11266" max="11266" width="14.625" style="2" customWidth="1"/>
    <col min="11267" max="11267" width="30.875" style="2" customWidth="1"/>
    <col min="11268" max="11268" width="13.375" style="2" customWidth="1"/>
    <col min="11269" max="11520" width="12.125" style="2"/>
    <col min="11521" max="11521" width="13.375" style="2" customWidth="1"/>
    <col min="11522" max="11522" width="14.625" style="2" customWidth="1"/>
    <col min="11523" max="11523" width="30.875" style="2" customWidth="1"/>
    <col min="11524" max="11524" width="13.375" style="2" customWidth="1"/>
    <col min="11525" max="11776" width="12.125" style="2"/>
    <col min="11777" max="11777" width="13.375" style="2" customWidth="1"/>
    <col min="11778" max="11778" width="14.625" style="2" customWidth="1"/>
    <col min="11779" max="11779" width="30.875" style="2" customWidth="1"/>
    <col min="11780" max="11780" width="13.375" style="2" customWidth="1"/>
    <col min="11781" max="12032" width="12.125" style="2"/>
    <col min="12033" max="12033" width="13.375" style="2" customWidth="1"/>
    <col min="12034" max="12034" width="14.625" style="2" customWidth="1"/>
    <col min="12035" max="12035" width="30.875" style="2" customWidth="1"/>
    <col min="12036" max="12036" width="13.375" style="2" customWidth="1"/>
    <col min="12037" max="12288" width="12.125" style="2"/>
    <col min="12289" max="12289" width="13.375" style="2" customWidth="1"/>
    <col min="12290" max="12290" width="14.625" style="2" customWidth="1"/>
    <col min="12291" max="12291" width="30.875" style="2" customWidth="1"/>
    <col min="12292" max="12292" width="13.375" style="2" customWidth="1"/>
    <col min="12293" max="12544" width="12.125" style="2"/>
    <col min="12545" max="12545" width="13.375" style="2" customWidth="1"/>
    <col min="12546" max="12546" width="14.625" style="2" customWidth="1"/>
    <col min="12547" max="12547" width="30.875" style="2" customWidth="1"/>
    <col min="12548" max="12548" width="13.375" style="2" customWidth="1"/>
    <col min="12549" max="12800" width="12.125" style="2"/>
    <col min="12801" max="12801" width="13.375" style="2" customWidth="1"/>
    <col min="12802" max="12802" width="14.625" style="2" customWidth="1"/>
    <col min="12803" max="12803" width="30.875" style="2" customWidth="1"/>
    <col min="12804" max="12804" width="13.375" style="2" customWidth="1"/>
    <col min="12805" max="13056" width="12.125" style="2"/>
    <col min="13057" max="13057" width="13.375" style="2" customWidth="1"/>
    <col min="13058" max="13058" width="14.625" style="2" customWidth="1"/>
    <col min="13059" max="13059" width="30.875" style="2" customWidth="1"/>
    <col min="13060" max="13060" width="13.375" style="2" customWidth="1"/>
    <col min="13061" max="13312" width="12.125" style="2"/>
    <col min="13313" max="13313" width="13.375" style="2" customWidth="1"/>
    <col min="13314" max="13314" width="14.625" style="2" customWidth="1"/>
    <col min="13315" max="13315" width="30.875" style="2" customWidth="1"/>
    <col min="13316" max="13316" width="13.375" style="2" customWidth="1"/>
    <col min="13317" max="13568" width="12.125" style="2"/>
    <col min="13569" max="13569" width="13.375" style="2" customWidth="1"/>
    <col min="13570" max="13570" width="14.625" style="2" customWidth="1"/>
    <col min="13571" max="13571" width="30.875" style="2" customWidth="1"/>
    <col min="13572" max="13572" width="13.375" style="2" customWidth="1"/>
    <col min="13573" max="13824" width="12.125" style="2"/>
    <col min="13825" max="13825" width="13.375" style="2" customWidth="1"/>
    <col min="13826" max="13826" width="14.625" style="2" customWidth="1"/>
    <col min="13827" max="13827" width="30.875" style="2" customWidth="1"/>
    <col min="13828" max="13828" width="13.375" style="2" customWidth="1"/>
    <col min="13829" max="14080" width="12.125" style="2"/>
    <col min="14081" max="14081" width="13.375" style="2" customWidth="1"/>
    <col min="14082" max="14082" width="14.625" style="2" customWidth="1"/>
    <col min="14083" max="14083" width="30.875" style="2" customWidth="1"/>
    <col min="14084" max="14084" width="13.375" style="2" customWidth="1"/>
    <col min="14085" max="14336" width="12.125" style="2"/>
    <col min="14337" max="14337" width="13.375" style="2" customWidth="1"/>
    <col min="14338" max="14338" width="14.625" style="2" customWidth="1"/>
    <col min="14339" max="14339" width="30.875" style="2" customWidth="1"/>
    <col min="14340" max="14340" width="13.375" style="2" customWidth="1"/>
    <col min="14341" max="14592" width="12.125" style="2"/>
    <col min="14593" max="14593" width="13.375" style="2" customWidth="1"/>
    <col min="14594" max="14594" width="14.625" style="2" customWidth="1"/>
    <col min="14595" max="14595" width="30.875" style="2" customWidth="1"/>
    <col min="14596" max="14596" width="13.375" style="2" customWidth="1"/>
    <col min="14597" max="14848" width="12.125" style="2"/>
    <col min="14849" max="14849" width="13.375" style="2" customWidth="1"/>
    <col min="14850" max="14850" width="14.625" style="2" customWidth="1"/>
    <col min="14851" max="14851" width="30.875" style="2" customWidth="1"/>
    <col min="14852" max="14852" width="13.375" style="2" customWidth="1"/>
    <col min="14853" max="15104" width="12.125" style="2"/>
    <col min="15105" max="15105" width="13.375" style="2" customWidth="1"/>
    <col min="15106" max="15106" width="14.625" style="2" customWidth="1"/>
    <col min="15107" max="15107" width="30.875" style="2" customWidth="1"/>
    <col min="15108" max="15108" width="13.375" style="2" customWidth="1"/>
    <col min="15109" max="15360" width="12.125" style="2"/>
    <col min="15361" max="15361" width="13.375" style="2" customWidth="1"/>
    <col min="15362" max="15362" width="14.625" style="2" customWidth="1"/>
    <col min="15363" max="15363" width="30.875" style="2" customWidth="1"/>
    <col min="15364" max="15364" width="13.375" style="2" customWidth="1"/>
    <col min="15365" max="15616" width="12.125" style="2"/>
    <col min="15617" max="15617" width="13.375" style="2" customWidth="1"/>
    <col min="15618" max="15618" width="14.625" style="2" customWidth="1"/>
    <col min="15619" max="15619" width="30.875" style="2" customWidth="1"/>
    <col min="15620" max="15620" width="13.375" style="2" customWidth="1"/>
    <col min="15621" max="15872" width="12.125" style="2"/>
    <col min="15873" max="15873" width="13.375" style="2" customWidth="1"/>
    <col min="15874" max="15874" width="14.625" style="2" customWidth="1"/>
    <col min="15875" max="15875" width="30.875" style="2" customWidth="1"/>
    <col min="15876" max="15876" width="13.375" style="2" customWidth="1"/>
    <col min="15877" max="16128" width="12.125" style="2"/>
    <col min="16129" max="16129" width="13.375" style="2" customWidth="1"/>
    <col min="16130" max="16130" width="14.625" style="2" customWidth="1"/>
    <col min="16131" max="16131" width="30.875" style="2" customWidth="1"/>
    <col min="16132" max="16132" width="13.375" style="2" customWidth="1"/>
    <col min="16133" max="16384" width="12.125" style="2"/>
  </cols>
  <sheetData>
    <row r="1" spans="1:11" x14ac:dyDescent="0.2">
      <c r="A1" s="1"/>
    </row>
    <row r="6" spans="1:11" x14ac:dyDescent="0.2">
      <c r="E6" s="3" t="s">
        <v>290</v>
      </c>
    </row>
    <row r="7" spans="1:11" ht="18" thickBot="1" x14ac:dyDescent="0.25">
      <c r="B7" s="5"/>
      <c r="C7" s="5"/>
      <c r="D7" s="46" t="s">
        <v>355</v>
      </c>
      <c r="E7" s="5"/>
      <c r="F7" s="5"/>
      <c r="G7" s="5"/>
      <c r="H7" s="5"/>
      <c r="I7" s="5"/>
      <c r="J7" s="23" t="s">
        <v>356</v>
      </c>
    </row>
    <row r="8" spans="1:11" x14ac:dyDescent="0.2">
      <c r="D8" s="11" t="s">
        <v>357</v>
      </c>
      <c r="E8" s="7"/>
      <c r="F8" s="7"/>
      <c r="G8" s="11" t="s">
        <v>358</v>
      </c>
      <c r="H8" s="7"/>
      <c r="I8" s="7"/>
      <c r="J8" s="11" t="s">
        <v>359</v>
      </c>
      <c r="K8" s="25"/>
    </row>
    <row r="9" spans="1:11" x14ac:dyDescent="0.2">
      <c r="B9" s="49" t="s">
        <v>360</v>
      </c>
      <c r="C9" s="7"/>
      <c r="D9" s="11" t="s">
        <v>361</v>
      </c>
      <c r="E9" s="11" t="s">
        <v>362</v>
      </c>
      <c r="F9" s="11" t="s">
        <v>363</v>
      </c>
      <c r="G9" s="11" t="s">
        <v>361</v>
      </c>
      <c r="H9" s="11" t="s">
        <v>362</v>
      </c>
      <c r="I9" s="11" t="s">
        <v>363</v>
      </c>
      <c r="J9" s="11" t="s">
        <v>361</v>
      </c>
      <c r="K9" s="25"/>
    </row>
    <row r="10" spans="1:11" x14ac:dyDescent="0.2">
      <c r="B10" s="1" t="s">
        <v>364</v>
      </c>
      <c r="D10" s="27">
        <v>9900</v>
      </c>
      <c r="E10" s="13">
        <v>9953</v>
      </c>
      <c r="F10" s="13">
        <v>575</v>
      </c>
      <c r="G10" s="13">
        <v>6817</v>
      </c>
      <c r="H10" s="13">
        <v>6843</v>
      </c>
      <c r="I10" s="13">
        <v>418</v>
      </c>
      <c r="J10" s="13">
        <v>511</v>
      </c>
      <c r="K10" s="25"/>
    </row>
    <row r="11" spans="1:11" x14ac:dyDescent="0.2">
      <c r="B11" s="1" t="s">
        <v>365</v>
      </c>
      <c r="D11" s="27">
        <v>10122</v>
      </c>
      <c r="E11" s="13">
        <v>10081</v>
      </c>
      <c r="F11" s="13">
        <v>616</v>
      </c>
      <c r="G11" s="13">
        <v>7200</v>
      </c>
      <c r="H11" s="13">
        <v>7115</v>
      </c>
      <c r="I11" s="13">
        <v>503</v>
      </c>
      <c r="J11" s="13">
        <v>515</v>
      </c>
      <c r="K11" s="25"/>
    </row>
    <row r="12" spans="1:11" x14ac:dyDescent="0.2">
      <c r="B12" s="1" t="s">
        <v>366</v>
      </c>
      <c r="D12" s="27">
        <v>10737</v>
      </c>
      <c r="E12" s="13">
        <v>10644</v>
      </c>
      <c r="F12" s="13">
        <v>709</v>
      </c>
      <c r="G12" s="13">
        <v>7694</v>
      </c>
      <c r="H12" s="13">
        <v>7620</v>
      </c>
      <c r="I12" s="13">
        <v>577</v>
      </c>
      <c r="J12" s="13">
        <v>471</v>
      </c>
      <c r="K12" s="25"/>
    </row>
    <row r="13" spans="1:11" x14ac:dyDescent="0.2">
      <c r="B13" s="1" t="s">
        <v>367</v>
      </c>
      <c r="D13" s="27">
        <v>12977</v>
      </c>
      <c r="E13" s="13">
        <v>12703</v>
      </c>
      <c r="F13" s="13">
        <v>983</v>
      </c>
      <c r="G13" s="13">
        <v>9179</v>
      </c>
      <c r="H13" s="13">
        <v>8916</v>
      </c>
      <c r="I13" s="13">
        <v>840</v>
      </c>
      <c r="J13" s="13">
        <v>624</v>
      </c>
      <c r="K13" s="25"/>
    </row>
    <row r="14" spans="1:11" x14ac:dyDescent="0.2">
      <c r="B14" s="3" t="s">
        <v>368</v>
      </c>
      <c r="C14" s="17"/>
      <c r="D14" s="16">
        <f t="shared" ref="D14:J14" si="0">D16+D37</f>
        <v>14772</v>
      </c>
      <c r="E14" s="17">
        <f t="shared" si="0"/>
        <v>14908</v>
      </c>
      <c r="F14" s="17">
        <f t="shared" si="0"/>
        <v>847</v>
      </c>
      <c r="G14" s="17">
        <f t="shared" si="0"/>
        <v>10573</v>
      </c>
      <c r="H14" s="17">
        <f t="shared" si="0"/>
        <v>10717</v>
      </c>
      <c r="I14" s="17">
        <f t="shared" si="0"/>
        <v>696</v>
      </c>
      <c r="J14" s="17">
        <f t="shared" si="0"/>
        <v>543</v>
      </c>
      <c r="K14" s="25"/>
    </row>
    <row r="15" spans="1:11" x14ac:dyDescent="0.2">
      <c r="D15" s="6"/>
      <c r="K15" s="25"/>
    </row>
    <row r="16" spans="1:11" x14ac:dyDescent="0.2">
      <c r="B16" s="3" t="s">
        <v>369</v>
      </c>
      <c r="C16" s="17"/>
      <c r="D16" s="16">
        <f t="shared" ref="D16:J16" si="1">SUM(D17:D31,D33:D36)</f>
        <v>14772</v>
      </c>
      <c r="E16" s="17">
        <f t="shared" si="1"/>
        <v>14908</v>
      </c>
      <c r="F16" s="17">
        <f t="shared" si="1"/>
        <v>847</v>
      </c>
      <c r="G16" s="17">
        <f t="shared" si="1"/>
        <v>10573</v>
      </c>
      <c r="H16" s="17">
        <f t="shared" si="1"/>
        <v>10717</v>
      </c>
      <c r="I16" s="17">
        <f t="shared" si="1"/>
        <v>696</v>
      </c>
      <c r="J16" s="17">
        <f t="shared" si="1"/>
        <v>543</v>
      </c>
      <c r="K16" s="25"/>
    </row>
    <row r="17" spans="2:11" x14ac:dyDescent="0.2">
      <c r="B17" s="1" t="s">
        <v>370</v>
      </c>
      <c r="D17" s="12">
        <f>G17+J17+F49+I49+E90+H90+D122+G122</f>
        <v>2247</v>
      </c>
      <c r="E17" s="14">
        <f>H17+D49+G49+J49+F90+I90+E122+H122</f>
        <v>2266</v>
      </c>
      <c r="F17" s="14">
        <f>I17+E49+H49+D90+G90+J90+F122+I122</f>
        <v>400</v>
      </c>
      <c r="G17" s="13">
        <v>1875</v>
      </c>
      <c r="H17" s="13">
        <v>1896</v>
      </c>
      <c r="I17" s="13">
        <v>342</v>
      </c>
      <c r="J17" s="13">
        <v>40</v>
      </c>
      <c r="K17" s="25"/>
    </row>
    <row r="18" spans="2:11" x14ac:dyDescent="0.2">
      <c r="B18" s="1" t="s">
        <v>371</v>
      </c>
      <c r="D18" s="12">
        <f>G18+J18+F50+I50+E91+H91+D123+G123</f>
        <v>8</v>
      </c>
      <c r="E18" s="14">
        <f>H18+D50+G50+J50+F91+I91+E123+H123</f>
        <v>7</v>
      </c>
      <c r="F18" s="14">
        <f>I18+E50+H50+D91+G91+J91+F123+I123</f>
        <v>2</v>
      </c>
      <c r="G18" s="13">
        <v>3</v>
      </c>
      <c r="H18" s="13">
        <v>3</v>
      </c>
      <c r="I18" s="13">
        <v>1</v>
      </c>
      <c r="J18" s="13">
        <v>1</v>
      </c>
      <c r="K18" s="25"/>
    </row>
    <row r="19" spans="2:11" x14ac:dyDescent="0.2">
      <c r="B19" s="1" t="s">
        <v>372</v>
      </c>
      <c r="D19" s="12">
        <f>G19+J19+F51+I51+E92+H92+D124+G124</f>
        <v>63</v>
      </c>
      <c r="E19" s="14">
        <f>H19+D51+G51+J51+F92+I92+E124+H124</f>
        <v>50</v>
      </c>
      <c r="F19" s="14">
        <f>I19+E51+H51+D92+G92+J92+F124+I124</f>
        <v>13</v>
      </c>
      <c r="G19" s="13">
        <v>51</v>
      </c>
      <c r="H19" s="13">
        <v>40</v>
      </c>
      <c r="I19" s="13">
        <v>11</v>
      </c>
      <c r="J19" s="13">
        <v>1</v>
      </c>
      <c r="K19" s="25"/>
    </row>
    <row r="20" spans="2:11" x14ac:dyDescent="0.2">
      <c r="B20" s="1" t="s">
        <v>373</v>
      </c>
      <c r="D20" s="12">
        <f>G20+J20+F52+I52+E93+H93+D125+G125</f>
        <v>1</v>
      </c>
      <c r="E20" s="14">
        <f>H20+D52+G52+J52+F93+I93+E125+H125</f>
        <v>1</v>
      </c>
      <c r="F20" s="19" t="s">
        <v>374</v>
      </c>
      <c r="G20" s="13">
        <v>1</v>
      </c>
      <c r="H20" s="13">
        <v>1</v>
      </c>
      <c r="I20" s="15" t="s">
        <v>374</v>
      </c>
      <c r="J20" s="15" t="s">
        <v>374</v>
      </c>
      <c r="K20" s="25"/>
    </row>
    <row r="21" spans="2:11" x14ac:dyDescent="0.2">
      <c r="B21" s="1" t="s">
        <v>375</v>
      </c>
      <c r="D21" s="18" t="s">
        <v>374</v>
      </c>
      <c r="E21" s="19" t="s">
        <v>374</v>
      </c>
      <c r="F21" s="19" t="s">
        <v>374</v>
      </c>
      <c r="G21" s="15" t="s">
        <v>374</v>
      </c>
      <c r="H21" s="15" t="s">
        <v>374</v>
      </c>
      <c r="I21" s="15" t="s">
        <v>374</v>
      </c>
      <c r="J21" s="15" t="s">
        <v>374</v>
      </c>
      <c r="K21" s="25"/>
    </row>
    <row r="22" spans="2:11" x14ac:dyDescent="0.2">
      <c r="B22" s="1" t="s">
        <v>376</v>
      </c>
      <c r="D22" s="12">
        <f>G22+J22+F54+I54+E95+H95+D127+G127</f>
        <v>15</v>
      </c>
      <c r="E22" s="14">
        <f>H22+D54+G54+J54+F95+I95+E127+H127</f>
        <v>15</v>
      </c>
      <c r="F22" s="19" t="s">
        <v>374</v>
      </c>
      <c r="G22" s="13">
        <v>10</v>
      </c>
      <c r="H22" s="13">
        <v>10</v>
      </c>
      <c r="I22" s="15" t="s">
        <v>374</v>
      </c>
      <c r="J22" s="15" t="s">
        <v>374</v>
      </c>
      <c r="K22" s="25"/>
    </row>
    <row r="23" spans="2:11" x14ac:dyDescent="0.2">
      <c r="B23" s="1" t="s">
        <v>377</v>
      </c>
      <c r="D23" s="18" t="s">
        <v>374</v>
      </c>
      <c r="E23" s="19" t="s">
        <v>374</v>
      </c>
      <c r="F23" s="19" t="s">
        <v>374</v>
      </c>
      <c r="G23" s="15" t="s">
        <v>374</v>
      </c>
      <c r="H23" s="15" t="s">
        <v>374</v>
      </c>
      <c r="I23" s="15" t="s">
        <v>374</v>
      </c>
      <c r="J23" s="15" t="s">
        <v>374</v>
      </c>
      <c r="K23" s="25"/>
    </row>
    <row r="24" spans="2:11" x14ac:dyDescent="0.2">
      <c r="B24" s="1" t="s">
        <v>378</v>
      </c>
      <c r="D24" s="18" t="s">
        <v>374</v>
      </c>
      <c r="E24" s="19" t="s">
        <v>374</v>
      </c>
      <c r="F24" s="19" t="s">
        <v>374</v>
      </c>
      <c r="G24" s="15" t="s">
        <v>374</v>
      </c>
      <c r="H24" s="15" t="s">
        <v>374</v>
      </c>
      <c r="I24" s="15" t="s">
        <v>374</v>
      </c>
      <c r="J24" s="15" t="s">
        <v>374</v>
      </c>
      <c r="K24" s="25"/>
    </row>
    <row r="25" spans="2:11" x14ac:dyDescent="0.2">
      <c r="B25" s="1" t="s">
        <v>379</v>
      </c>
      <c r="D25" s="18" t="s">
        <v>374</v>
      </c>
      <c r="E25" s="19" t="s">
        <v>374</v>
      </c>
      <c r="F25" s="19" t="s">
        <v>374</v>
      </c>
      <c r="G25" s="15" t="s">
        <v>374</v>
      </c>
      <c r="H25" s="15" t="s">
        <v>374</v>
      </c>
      <c r="I25" s="15" t="s">
        <v>374</v>
      </c>
      <c r="J25" s="15" t="s">
        <v>374</v>
      </c>
      <c r="K25" s="25"/>
    </row>
    <row r="26" spans="2:11" x14ac:dyDescent="0.2">
      <c r="B26" s="1" t="s">
        <v>380</v>
      </c>
      <c r="D26" s="12">
        <f>G26+J26+F58+I58+E99+H99+D131+G131</f>
        <v>1</v>
      </c>
      <c r="E26" s="14">
        <f>H26+D58+G58+J58+F99+I99+E131+H131</f>
        <v>1</v>
      </c>
      <c r="F26" s="19" t="s">
        <v>374</v>
      </c>
      <c r="G26" s="13">
        <v>1</v>
      </c>
      <c r="H26" s="13">
        <v>1</v>
      </c>
      <c r="I26" s="15" t="s">
        <v>374</v>
      </c>
      <c r="J26" s="15" t="s">
        <v>374</v>
      </c>
      <c r="K26" s="25"/>
    </row>
    <row r="27" spans="2:11" x14ac:dyDescent="0.2">
      <c r="B27" s="1" t="s">
        <v>381</v>
      </c>
      <c r="D27" s="18" t="s">
        <v>374</v>
      </c>
      <c r="E27" s="19" t="s">
        <v>374</v>
      </c>
      <c r="F27" s="19" t="s">
        <v>374</v>
      </c>
      <c r="G27" s="15" t="s">
        <v>374</v>
      </c>
      <c r="H27" s="15" t="s">
        <v>374</v>
      </c>
      <c r="I27" s="15" t="s">
        <v>374</v>
      </c>
      <c r="J27" s="15" t="s">
        <v>374</v>
      </c>
      <c r="K27" s="25"/>
    </row>
    <row r="28" spans="2:11" x14ac:dyDescent="0.2">
      <c r="B28" s="1" t="s">
        <v>382</v>
      </c>
      <c r="D28" s="12">
        <f t="shared" ref="D28:D33" si="2">G28+J28+F60+I60+E101+H101+D133+G133</f>
        <v>26</v>
      </c>
      <c r="E28" s="14">
        <f t="shared" ref="E28:E33" si="3">H28+D60+G60+J60+F101+I101+E133+H133</f>
        <v>24</v>
      </c>
      <c r="F28" s="14">
        <f>I28+E60+H60+D101+G101+J101+F133+I133</f>
        <v>3</v>
      </c>
      <c r="G28" s="13">
        <v>16</v>
      </c>
      <c r="H28" s="13">
        <v>15</v>
      </c>
      <c r="I28" s="13">
        <v>2</v>
      </c>
      <c r="J28" s="13">
        <v>2</v>
      </c>
      <c r="K28" s="25"/>
    </row>
    <row r="29" spans="2:11" x14ac:dyDescent="0.2">
      <c r="B29" s="1" t="s">
        <v>383</v>
      </c>
      <c r="D29" s="12">
        <f t="shared" si="2"/>
        <v>5389</v>
      </c>
      <c r="E29" s="14">
        <f t="shared" si="3"/>
        <v>5554</v>
      </c>
      <c r="F29" s="14">
        <f>I29+E61+H61+D102+G102+J102+F134+I134</f>
        <v>32</v>
      </c>
      <c r="G29" s="13">
        <v>3433</v>
      </c>
      <c r="H29" s="13">
        <v>3591</v>
      </c>
      <c r="I29" s="13">
        <v>19</v>
      </c>
      <c r="J29" s="13">
        <v>264</v>
      </c>
      <c r="K29" s="25"/>
    </row>
    <row r="30" spans="2:11" x14ac:dyDescent="0.2">
      <c r="B30" s="1" t="s">
        <v>384</v>
      </c>
      <c r="D30" s="12">
        <f t="shared" si="2"/>
        <v>27</v>
      </c>
      <c r="E30" s="14">
        <f t="shared" si="3"/>
        <v>31</v>
      </c>
      <c r="F30" s="14">
        <f>I30+E62+H62+D103+G103+J103+F135+I135</f>
        <v>14</v>
      </c>
      <c r="G30" s="13">
        <v>21</v>
      </c>
      <c r="H30" s="13">
        <v>25</v>
      </c>
      <c r="I30" s="13">
        <v>12</v>
      </c>
      <c r="J30" s="15" t="s">
        <v>374</v>
      </c>
      <c r="K30" s="25"/>
    </row>
    <row r="31" spans="2:11" x14ac:dyDescent="0.2">
      <c r="B31" s="1" t="s">
        <v>385</v>
      </c>
      <c r="D31" s="12">
        <f t="shared" si="2"/>
        <v>63</v>
      </c>
      <c r="E31" s="14">
        <f t="shared" si="3"/>
        <v>62</v>
      </c>
      <c r="F31" s="14">
        <f>I31+E63+H63+D104+G104+J104+F136+I136</f>
        <v>1</v>
      </c>
      <c r="G31" s="13">
        <v>47</v>
      </c>
      <c r="H31" s="13">
        <v>46</v>
      </c>
      <c r="I31" s="13">
        <v>1</v>
      </c>
      <c r="J31" s="15" t="s">
        <v>374</v>
      </c>
      <c r="K31" s="25"/>
    </row>
    <row r="32" spans="2:11" x14ac:dyDescent="0.2">
      <c r="B32" s="1" t="s">
        <v>386</v>
      </c>
      <c r="D32" s="12">
        <f t="shared" si="2"/>
        <v>2</v>
      </c>
      <c r="E32" s="14">
        <f t="shared" si="3"/>
        <v>2</v>
      </c>
      <c r="F32" s="19" t="s">
        <v>374</v>
      </c>
      <c r="G32" s="13">
        <v>1</v>
      </c>
      <c r="H32" s="13">
        <v>1</v>
      </c>
      <c r="I32" s="15" t="s">
        <v>374</v>
      </c>
      <c r="J32" s="15" t="s">
        <v>374</v>
      </c>
      <c r="K32" s="25"/>
    </row>
    <row r="33" spans="2:11" x14ac:dyDescent="0.2">
      <c r="B33" s="1" t="s">
        <v>387</v>
      </c>
      <c r="D33" s="12">
        <f t="shared" si="2"/>
        <v>210</v>
      </c>
      <c r="E33" s="14">
        <f t="shared" si="3"/>
        <v>241</v>
      </c>
      <c r="F33" s="14">
        <f>I33+E65+H65+D106+G106+J106+F138+I138</f>
        <v>3</v>
      </c>
      <c r="G33" s="13">
        <v>142</v>
      </c>
      <c r="H33" s="13">
        <v>173</v>
      </c>
      <c r="I33" s="13">
        <v>1</v>
      </c>
      <c r="J33" s="13">
        <v>24</v>
      </c>
      <c r="K33" s="25"/>
    </row>
    <row r="34" spans="2:11" x14ac:dyDescent="0.2">
      <c r="B34" s="1" t="s">
        <v>388</v>
      </c>
      <c r="D34" s="18" t="s">
        <v>374</v>
      </c>
      <c r="E34" s="19" t="s">
        <v>374</v>
      </c>
      <c r="F34" s="19" t="s">
        <v>374</v>
      </c>
      <c r="G34" s="15" t="s">
        <v>374</v>
      </c>
      <c r="H34" s="15" t="s">
        <v>374</v>
      </c>
      <c r="I34" s="15" t="s">
        <v>374</v>
      </c>
      <c r="J34" s="15" t="s">
        <v>374</v>
      </c>
      <c r="K34" s="25"/>
    </row>
    <row r="35" spans="2:11" x14ac:dyDescent="0.2">
      <c r="B35" s="1" t="s">
        <v>389</v>
      </c>
      <c r="D35" s="12">
        <f>G35+J35+F67+I67+E108+H108+D140+G140</f>
        <v>5315</v>
      </c>
      <c r="E35" s="14">
        <f>H35+D67+G67+J67+F108+I108+E140+H140</f>
        <v>5376</v>
      </c>
      <c r="F35" s="14">
        <f>I35+E67+H67+D108+G108+J108+F140+I140</f>
        <v>40</v>
      </c>
      <c r="G35" s="13">
        <v>3778</v>
      </c>
      <c r="H35" s="13">
        <v>3829</v>
      </c>
      <c r="I35" s="13">
        <v>38</v>
      </c>
      <c r="J35" s="13">
        <v>198</v>
      </c>
      <c r="K35" s="25"/>
    </row>
    <row r="36" spans="2:11" x14ac:dyDescent="0.2">
      <c r="B36" s="1" t="s">
        <v>390</v>
      </c>
      <c r="D36" s="12">
        <f>G36+J36+F68+I68+E109+H109+D141+G141</f>
        <v>1407</v>
      </c>
      <c r="E36" s="14">
        <f>H36+D68+G68+J68+F109+I109+E141+H141</f>
        <v>1280</v>
      </c>
      <c r="F36" s="14">
        <f>I36+E68+H68+D109+G109+J109+F141+I141</f>
        <v>339</v>
      </c>
      <c r="G36" s="13">
        <v>1195</v>
      </c>
      <c r="H36" s="13">
        <v>1087</v>
      </c>
      <c r="I36" s="13">
        <v>269</v>
      </c>
      <c r="J36" s="13">
        <v>13</v>
      </c>
      <c r="K36" s="25"/>
    </row>
    <row r="37" spans="2:11" x14ac:dyDescent="0.2">
      <c r="B37" s="3" t="s">
        <v>391</v>
      </c>
      <c r="C37" s="17"/>
      <c r="D37" s="48" t="s">
        <v>374</v>
      </c>
      <c r="E37" s="50" t="s">
        <v>374</v>
      </c>
      <c r="F37" s="50" t="s">
        <v>374</v>
      </c>
      <c r="G37" s="50" t="s">
        <v>374</v>
      </c>
      <c r="H37" s="50" t="s">
        <v>374</v>
      </c>
      <c r="I37" s="50" t="s">
        <v>374</v>
      </c>
      <c r="J37" s="50" t="s">
        <v>374</v>
      </c>
      <c r="K37" s="25"/>
    </row>
    <row r="38" spans="2:11" x14ac:dyDescent="0.2">
      <c r="B38" s="1" t="s">
        <v>388</v>
      </c>
      <c r="D38" s="18" t="s">
        <v>374</v>
      </c>
      <c r="E38" s="19" t="s">
        <v>374</v>
      </c>
      <c r="F38" s="19" t="s">
        <v>374</v>
      </c>
      <c r="G38" s="15" t="s">
        <v>374</v>
      </c>
      <c r="H38" s="15" t="s">
        <v>374</v>
      </c>
      <c r="I38" s="15" t="s">
        <v>374</v>
      </c>
      <c r="J38" s="15" t="s">
        <v>374</v>
      </c>
      <c r="K38" s="25"/>
    </row>
    <row r="39" spans="2:11" ht="18" thickBot="1" x14ac:dyDescent="0.25">
      <c r="B39" s="4" t="s">
        <v>389</v>
      </c>
      <c r="C39" s="5"/>
      <c r="D39" s="51" t="s">
        <v>374</v>
      </c>
      <c r="E39" s="23" t="s">
        <v>374</v>
      </c>
      <c r="F39" s="23" t="s">
        <v>374</v>
      </c>
      <c r="G39" s="52" t="s">
        <v>374</v>
      </c>
      <c r="H39" s="52" t="s">
        <v>374</v>
      </c>
      <c r="I39" s="52" t="s">
        <v>374</v>
      </c>
      <c r="J39" s="52" t="s">
        <v>374</v>
      </c>
      <c r="K39" s="25"/>
    </row>
    <row r="40" spans="2:11" x14ac:dyDescent="0.2">
      <c r="D40" s="11" t="s">
        <v>392</v>
      </c>
      <c r="E40" s="7"/>
      <c r="F40" s="11" t="s">
        <v>393</v>
      </c>
      <c r="G40" s="7"/>
      <c r="H40" s="7"/>
      <c r="I40" s="11" t="s">
        <v>394</v>
      </c>
      <c r="J40" s="7"/>
      <c r="K40" s="25"/>
    </row>
    <row r="41" spans="2:11" x14ac:dyDescent="0.2">
      <c r="B41" s="49" t="s">
        <v>360</v>
      </c>
      <c r="C41" s="7"/>
      <c r="D41" s="11" t="s">
        <v>362</v>
      </c>
      <c r="E41" s="11" t="s">
        <v>363</v>
      </c>
      <c r="F41" s="11" t="s">
        <v>353</v>
      </c>
      <c r="G41" s="11" t="s">
        <v>362</v>
      </c>
      <c r="H41" s="11" t="s">
        <v>363</v>
      </c>
      <c r="I41" s="11" t="s">
        <v>353</v>
      </c>
      <c r="J41" s="11" t="s">
        <v>362</v>
      </c>
      <c r="K41" s="25"/>
    </row>
    <row r="42" spans="2:11" x14ac:dyDescent="0.2">
      <c r="B42" s="1" t="s">
        <v>364</v>
      </c>
      <c r="D42" s="27">
        <v>503</v>
      </c>
      <c r="E42" s="13">
        <v>35</v>
      </c>
      <c r="F42" s="13">
        <v>454</v>
      </c>
      <c r="G42" s="13">
        <v>462</v>
      </c>
      <c r="H42" s="13">
        <v>21</v>
      </c>
      <c r="I42" s="13">
        <v>321</v>
      </c>
      <c r="J42" s="13">
        <v>314</v>
      </c>
      <c r="K42" s="25"/>
    </row>
    <row r="43" spans="2:11" x14ac:dyDescent="0.2">
      <c r="B43" s="1" t="s">
        <v>365</v>
      </c>
      <c r="D43" s="27">
        <v>535</v>
      </c>
      <c r="E43" s="13">
        <v>15</v>
      </c>
      <c r="F43" s="13">
        <v>365</v>
      </c>
      <c r="G43" s="13">
        <v>371</v>
      </c>
      <c r="H43" s="13">
        <v>15</v>
      </c>
      <c r="I43" s="13">
        <v>338</v>
      </c>
      <c r="J43" s="13">
        <v>347</v>
      </c>
      <c r="K43" s="25"/>
    </row>
    <row r="44" spans="2:11" x14ac:dyDescent="0.2">
      <c r="B44" s="1" t="s">
        <v>366</v>
      </c>
      <c r="D44" s="27">
        <v>465</v>
      </c>
      <c r="E44" s="13">
        <v>21</v>
      </c>
      <c r="F44" s="13">
        <v>421</v>
      </c>
      <c r="G44" s="13">
        <v>424</v>
      </c>
      <c r="H44" s="13">
        <v>12</v>
      </c>
      <c r="I44" s="13">
        <v>287</v>
      </c>
      <c r="J44" s="13">
        <v>287</v>
      </c>
      <c r="K44" s="25"/>
    </row>
    <row r="45" spans="2:11" x14ac:dyDescent="0.2">
      <c r="B45" s="1" t="s">
        <v>367</v>
      </c>
      <c r="D45" s="27">
        <v>632</v>
      </c>
      <c r="E45" s="13">
        <v>13</v>
      </c>
      <c r="F45" s="13">
        <v>463</v>
      </c>
      <c r="G45" s="13">
        <v>452</v>
      </c>
      <c r="H45" s="13">
        <v>23</v>
      </c>
      <c r="I45" s="13">
        <v>362</v>
      </c>
      <c r="J45" s="13">
        <v>357</v>
      </c>
      <c r="K45" s="25"/>
    </row>
    <row r="46" spans="2:11" x14ac:dyDescent="0.2">
      <c r="B46" s="3" t="s">
        <v>368</v>
      </c>
      <c r="C46" s="17"/>
      <c r="D46" s="16">
        <f t="shared" ref="D46:J46" si="4">D48+D69</f>
        <v>550</v>
      </c>
      <c r="E46" s="17">
        <f t="shared" si="4"/>
        <v>6</v>
      </c>
      <c r="F46" s="17">
        <f t="shared" si="4"/>
        <v>603</v>
      </c>
      <c r="G46" s="17">
        <f t="shared" si="4"/>
        <v>613</v>
      </c>
      <c r="H46" s="17">
        <f t="shared" si="4"/>
        <v>13</v>
      </c>
      <c r="I46" s="17">
        <f t="shared" si="4"/>
        <v>410</v>
      </c>
      <c r="J46" s="17">
        <f t="shared" si="4"/>
        <v>398</v>
      </c>
      <c r="K46" s="25"/>
    </row>
    <row r="47" spans="2:11" x14ac:dyDescent="0.2">
      <c r="D47" s="6"/>
      <c r="K47" s="25"/>
    </row>
    <row r="48" spans="2:11" x14ac:dyDescent="0.2">
      <c r="B48" s="3" t="s">
        <v>369</v>
      </c>
      <c r="C48" s="17"/>
      <c r="D48" s="16">
        <f t="shared" ref="D48:J48" si="5">SUM(D49:D63,D65:D68)</f>
        <v>550</v>
      </c>
      <c r="E48" s="17">
        <f t="shared" si="5"/>
        <v>6</v>
      </c>
      <c r="F48" s="17">
        <f t="shared" si="5"/>
        <v>603</v>
      </c>
      <c r="G48" s="17">
        <f t="shared" si="5"/>
        <v>613</v>
      </c>
      <c r="H48" s="17">
        <f t="shared" si="5"/>
        <v>13</v>
      </c>
      <c r="I48" s="17">
        <f t="shared" si="5"/>
        <v>410</v>
      </c>
      <c r="J48" s="17">
        <f t="shared" si="5"/>
        <v>398</v>
      </c>
      <c r="K48" s="25"/>
    </row>
    <row r="49" spans="2:11" x14ac:dyDescent="0.2">
      <c r="B49" s="1" t="s">
        <v>370</v>
      </c>
      <c r="D49" s="27">
        <v>38</v>
      </c>
      <c r="E49" s="13">
        <v>5</v>
      </c>
      <c r="F49" s="13">
        <v>49</v>
      </c>
      <c r="G49" s="13">
        <v>55</v>
      </c>
      <c r="H49" s="13">
        <v>6</v>
      </c>
      <c r="I49" s="13">
        <v>40</v>
      </c>
      <c r="J49" s="13">
        <v>36</v>
      </c>
      <c r="K49" s="25"/>
    </row>
    <row r="50" spans="2:11" x14ac:dyDescent="0.2">
      <c r="B50" s="1" t="s">
        <v>371</v>
      </c>
      <c r="D50" s="27">
        <v>1</v>
      </c>
      <c r="E50" s="28" t="s">
        <v>374</v>
      </c>
      <c r="F50" s="28" t="s">
        <v>374</v>
      </c>
      <c r="G50" s="28" t="s">
        <v>374</v>
      </c>
      <c r="H50" s="28" t="s">
        <v>374</v>
      </c>
      <c r="I50" s="28" t="s">
        <v>374</v>
      </c>
      <c r="J50" s="28" t="s">
        <v>374</v>
      </c>
      <c r="K50" s="25"/>
    </row>
    <row r="51" spans="2:11" x14ac:dyDescent="0.2">
      <c r="B51" s="1" t="s">
        <v>372</v>
      </c>
      <c r="D51" s="27">
        <v>1</v>
      </c>
      <c r="E51" s="28" t="s">
        <v>374</v>
      </c>
      <c r="F51" s="13">
        <v>1</v>
      </c>
      <c r="G51" s="28" t="s">
        <v>374</v>
      </c>
      <c r="H51" s="13">
        <v>1</v>
      </c>
      <c r="I51" s="13">
        <v>2</v>
      </c>
      <c r="J51" s="13">
        <v>2</v>
      </c>
      <c r="K51" s="25"/>
    </row>
    <row r="52" spans="2:11" x14ac:dyDescent="0.2">
      <c r="B52" s="1" t="s">
        <v>373</v>
      </c>
      <c r="D52" s="29" t="s">
        <v>374</v>
      </c>
      <c r="E52" s="28" t="s">
        <v>374</v>
      </c>
      <c r="F52" s="28" t="s">
        <v>374</v>
      </c>
      <c r="G52" s="28" t="s">
        <v>374</v>
      </c>
      <c r="H52" s="28" t="s">
        <v>374</v>
      </c>
      <c r="I52" s="28" t="s">
        <v>374</v>
      </c>
      <c r="J52" s="28" t="s">
        <v>374</v>
      </c>
      <c r="K52" s="25"/>
    </row>
    <row r="53" spans="2:11" x14ac:dyDescent="0.2">
      <c r="B53" s="1" t="s">
        <v>375</v>
      </c>
      <c r="D53" s="29" t="s">
        <v>374</v>
      </c>
      <c r="E53" s="28" t="s">
        <v>374</v>
      </c>
      <c r="F53" s="28" t="s">
        <v>374</v>
      </c>
      <c r="G53" s="28" t="s">
        <v>374</v>
      </c>
      <c r="H53" s="28" t="s">
        <v>374</v>
      </c>
      <c r="I53" s="28" t="s">
        <v>374</v>
      </c>
      <c r="J53" s="28" t="s">
        <v>374</v>
      </c>
      <c r="K53" s="25"/>
    </row>
    <row r="54" spans="2:11" x14ac:dyDescent="0.2">
      <c r="B54" s="1" t="s">
        <v>376</v>
      </c>
      <c r="D54" s="29" t="s">
        <v>374</v>
      </c>
      <c r="E54" s="28" t="s">
        <v>374</v>
      </c>
      <c r="F54" s="13">
        <v>1</v>
      </c>
      <c r="G54" s="13">
        <v>1</v>
      </c>
      <c r="H54" s="28" t="s">
        <v>374</v>
      </c>
      <c r="I54" s="28" t="s">
        <v>374</v>
      </c>
      <c r="J54" s="28" t="s">
        <v>374</v>
      </c>
      <c r="K54" s="25"/>
    </row>
    <row r="55" spans="2:11" x14ac:dyDescent="0.2">
      <c r="B55" s="1" t="s">
        <v>377</v>
      </c>
      <c r="D55" s="29" t="s">
        <v>374</v>
      </c>
      <c r="E55" s="28" t="s">
        <v>374</v>
      </c>
      <c r="F55" s="28" t="s">
        <v>374</v>
      </c>
      <c r="G55" s="28" t="s">
        <v>374</v>
      </c>
      <c r="H55" s="28" t="s">
        <v>374</v>
      </c>
      <c r="I55" s="28" t="s">
        <v>374</v>
      </c>
      <c r="J55" s="28" t="s">
        <v>374</v>
      </c>
      <c r="K55" s="25"/>
    </row>
    <row r="56" spans="2:11" x14ac:dyDescent="0.2">
      <c r="B56" s="1" t="s">
        <v>378</v>
      </c>
      <c r="D56" s="29" t="s">
        <v>374</v>
      </c>
      <c r="E56" s="28" t="s">
        <v>374</v>
      </c>
      <c r="F56" s="28" t="s">
        <v>374</v>
      </c>
      <c r="G56" s="28" t="s">
        <v>374</v>
      </c>
      <c r="H56" s="28" t="s">
        <v>374</v>
      </c>
      <c r="I56" s="28" t="s">
        <v>374</v>
      </c>
      <c r="J56" s="28" t="s">
        <v>374</v>
      </c>
      <c r="K56" s="25"/>
    </row>
    <row r="57" spans="2:11" x14ac:dyDescent="0.2">
      <c r="B57" s="1" t="s">
        <v>379</v>
      </c>
      <c r="D57" s="29" t="s">
        <v>374</v>
      </c>
      <c r="E57" s="28" t="s">
        <v>374</v>
      </c>
      <c r="F57" s="28" t="s">
        <v>374</v>
      </c>
      <c r="G57" s="28" t="s">
        <v>374</v>
      </c>
      <c r="H57" s="28" t="s">
        <v>374</v>
      </c>
      <c r="I57" s="28" t="s">
        <v>374</v>
      </c>
      <c r="J57" s="28" t="s">
        <v>374</v>
      </c>
      <c r="K57" s="25"/>
    </row>
    <row r="58" spans="2:11" x14ac:dyDescent="0.2">
      <c r="B58" s="1" t="s">
        <v>380</v>
      </c>
      <c r="D58" s="29" t="s">
        <v>374</v>
      </c>
      <c r="E58" s="28" t="s">
        <v>374</v>
      </c>
      <c r="F58" s="28" t="s">
        <v>374</v>
      </c>
      <c r="G58" s="28" t="s">
        <v>374</v>
      </c>
      <c r="H58" s="28" t="s">
        <v>374</v>
      </c>
      <c r="I58" s="28" t="s">
        <v>374</v>
      </c>
      <c r="J58" s="28" t="s">
        <v>374</v>
      </c>
      <c r="K58" s="25"/>
    </row>
    <row r="59" spans="2:11" x14ac:dyDescent="0.2">
      <c r="B59" s="1" t="s">
        <v>381</v>
      </c>
      <c r="D59" s="29" t="s">
        <v>374</v>
      </c>
      <c r="E59" s="28" t="s">
        <v>374</v>
      </c>
      <c r="F59" s="28" t="s">
        <v>374</v>
      </c>
      <c r="G59" s="28" t="s">
        <v>374</v>
      </c>
      <c r="H59" s="28" t="s">
        <v>374</v>
      </c>
      <c r="I59" s="28" t="s">
        <v>374</v>
      </c>
      <c r="J59" s="28" t="s">
        <v>374</v>
      </c>
      <c r="K59" s="25"/>
    </row>
    <row r="60" spans="2:11" x14ac:dyDescent="0.2">
      <c r="B60" s="1" t="s">
        <v>382</v>
      </c>
      <c r="D60" s="27">
        <v>2</v>
      </c>
      <c r="E60" s="28" t="s">
        <v>374</v>
      </c>
      <c r="F60" s="13">
        <v>1</v>
      </c>
      <c r="G60" s="13">
        <v>1</v>
      </c>
      <c r="H60" s="28" t="s">
        <v>374</v>
      </c>
      <c r="I60" s="28" t="s">
        <v>374</v>
      </c>
      <c r="J60" s="28" t="s">
        <v>374</v>
      </c>
      <c r="K60" s="25"/>
    </row>
    <row r="61" spans="2:11" x14ac:dyDescent="0.2">
      <c r="B61" s="1" t="s">
        <v>383</v>
      </c>
      <c r="D61" s="27">
        <v>266</v>
      </c>
      <c r="E61" s="28" t="s">
        <v>374</v>
      </c>
      <c r="F61" s="13">
        <v>294</v>
      </c>
      <c r="G61" s="13">
        <v>299</v>
      </c>
      <c r="H61" s="28" t="s">
        <v>374</v>
      </c>
      <c r="I61" s="13">
        <v>194</v>
      </c>
      <c r="J61" s="13">
        <v>192</v>
      </c>
      <c r="K61" s="25"/>
    </row>
    <row r="62" spans="2:11" x14ac:dyDescent="0.2">
      <c r="B62" s="1" t="s">
        <v>384</v>
      </c>
      <c r="D62" s="29" t="s">
        <v>374</v>
      </c>
      <c r="E62" s="28" t="s">
        <v>374</v>
      </c>
      <c r="F62" s="13">
        <v>1</v>
      </c>
      <c r="G62" s="13">
        <v>2</v>
      </c>
      <c r="H62" s="28" t="s">
        <v>374</v>
      </c>
      <c r="I62" s="28" t="s">
        <v>374</v>
      </c>
      <c r="J62" s="28" t="s">
        <v>374</v>
      </c>
      <c r="K62" s="25"/>
    </row>
    <row r="63" spans="2:11" x14ac:dyDescent="0.2">
      <c r="B63" s="1" t="s">
        <v>385</v>
      </c>
      <c r="D63" s="29" t="s">
        <v>374</v>
      </c>
      <c r="E63" s="28" t="s">
        <v>374</v>
      </c>
      <c r="F63" s="28" t="s">
        <v>374</v>
      </c>
      <c r="G63" s="28" t="s">
        <v>374</v>
      </c>
      <c r="H63" s="28" t="s">
        <v>374</v>
      </c>
      <c r="I63" s="13">
        <v>3</v>
      </c>
      <c r="J63" s="13">
        <v>3</v>
      </c>
      <c r="K63" s="25"/>
    </row>
    <row r="64" spans="2:11" x14ac:dyDescent="0.2">
      <c r="B64" s="1" t="s">
        <v>386</v>
      </c>
      <c r="D64" s="29" t="s">
        <v>374</v>
      </c>
      <c r="E64" s="28" t="s">
        <v>374</v>
      </c>
      <c r="F64" s="28" t="s">
        <v>374</v>
      </c>
      <c r="G64" s="28" t="s">
        <v>374</v>
      </c>
      <c r="H64" s="28" t="s">
        <v>374</v>
      </c>
      <c r="I64" s="13">
        <v>1</v>
      </c>
      <c r="J64" s="13">
        <v>1</v>
      </c>
      <c r="K64" s="25"/>
    </row>
    <row r="65" spans="1:11" x14ac:dyDescent="0.2">
      <c r="B65" s="1" t="s">
        <v>387</v>
      </c>
      <c r="D65" s="27">
        <v>25</v>
      </c>
      <c r="E65" s="28" t="s">
        <v>374</v>
      </c>
      <c r="F65" s="13">
        <v>3</v>
      </c>
      <c r="G65" s="13">
        <v>3</v>
      </c>
      <c r="H65" s="28" t="s">
        <v>374</v>
      </c>
      <c r="I65" s="28" t="s">
        <v>374</v>
      </c>
      <c r="J65" s="28" t="s">
        <v>374</v>
      </c>
      <c r="K65" s="25"/>
    </row>
    <row r="66" spans="1:11" x14ac:dyDescent="0.2">
      <c r="B66" s="1" t="s">
        <v>388</v>
      </c>
      <c r="D66" s="29" t="s">
        <v>374</v>
      </c>
      <c r="E66" s="28" t="s">
        <v>374</v>
      </c>
      <c r="F66" s="28" t="s">
        <v>374</v>
      </c>
      <c r="G66" s="28" t="s">
        <v>374</v>
      </c>
      <c r="H66" s="28" t="s">
        <v>374</v>
      </c>
      <c r="I66" s="28" t="s">
        <v>374</v>
      </c>
      <c r="J66" s="28" t="s">
        <v>374</v>
      </c>
      <c r="K66" s="25"/>
    </row>
    <row r="67" spans="1:11" x14ac:dyDescent="0.2">
      <c r="B67" s="1" t="s">
        <v>389</v>
      </c>
      <c r="D67" s="27">
        <v>202</v>
      </c>
      <c r="E67" s="28" t="s">
        <v>374</v>
      </c>
      <c r="F67" s="13">
        <v>218</v>
      </c>
      <c r="G67" s="13">
        <v>218</v>
      </c>
      <c r="H67" s="28" t="s">
        <v>374</v>
      </c>
      <c r="I67" s="13">
        <v>141</v>
      </c>
      <c r="J67" s="13">
        <v>142</v>
      </c>
      <c r="K67" s="25"/>
    </row>
    <row r="68" spans="1:11" x14ac:dyDescent="0.2">
      <c r="B68" s="1" t="s">
        <v>390</v>
      </c>
      <c r="D68" s="27">
        <v>15</v>
      </c>
      <c r="E68" s="13">
        <v>1</v>
      </c>
      <c r="F68" s="13">
        <v>35</v>
      </c>
      <c r="G68" s="13">
        <v>34</v>
      </c>
      <c r="H68" s="13">
        <v>6</v>
      </c>
      <c r="I68" s="13">
        <v>30</v>
      </c>
      <c r="J68" s="13">
        <v>23</v>
      </c>
      <c r="K68" s="25"/>
    </row>
    <row r="69" spans="1:11" x14ac:dyDescent="0.2">
      <c r="B69" s="3" t="s">
        <v>391</v>
      </c>
      <c r="C69" s="17"/>
      <c r="D69" s="48" t="s">
        <v>374</v>
      </c>
      <c r="E69" s="47" t="s">
        <v>374</v>
      </c>
      <c r="F69" s="47" t="s">
        <v>374</v>
      </c>
      <c r="G69" s="47" t="s">
        <v>374</v>
      </c>
      <c r="H69" s="47" t="s">
        <v>374</v>
      </c>
      <c r="I69" s="47" t="s">
        <v>374</v>
      </c>
      <c r="J69" s="47" t="s">
        <v>374</v>
      </c>
      <c r="K69" s="25"/>
    </row>
    <row r="70" spans="1:11" x14ac:dyDescent="0.2">
      <c r="B70" s="1" t="s">
        <v>388</v>
      </c>
      <c r="D70" s="29" t="s">
        <v>374</v>
      </c>
      <c r="E70" s="28" t="s">
        <v>374</v>
      </c>
      <c r="F70" s="28" t="s">
        <v>374</v>
      </c>
      <c r="G70" s="28" t="s">
        <v>374</v>
      </c>
      <c r="H70" s="28" t="s">
        <v>374</v>
      </c>
      <c r="I70" s="28" t="s">
        <v>374</v>
      </c>
      <c r="J70" s="28" t="s">
        <v>374</v>
      </c>
      <c r="K70" s="25"/>
    </row>
    <row r="71" spans="1:11" ht="18" thickBot="1" x14ac:dyDescent="0.25">
      <c r="B71" s="4" t="s">
        <v>389</v>
      </c>
      <c r="C71" s="5"/>
      <c r="D71" s="53" t="s">
        <v>374</v>
      </c>
      <c r="E71" s="52" t="s">
        <v>374</v>
      </c>
      <c r="F71" s="52" t="s">
        <v>374</v>
      </c>
      <c r="G71" s="52" t="s">
        <v>374</v>
      </c>
      <c r="H71" s="52" t="s">
        <v>374</v>
      </c>
      <c r="I71" s="52" t="s">
        <v>374</v>
      </c>
      <c r="J71" s="52" t="s">
        <v>374</v>
      </c>
      <c r="K71" s="25"/>
    </row>
    <row r="72" spans="1:11" x14ac:dyDescent="0.2">
      <c r="D72" s="1" t="s">
        <v>346</v>
      </c>
      <c r="K72" s="25"/>
    </row>
    <row r="73" spans="1:11" x14ac:dyDescent="0.2">
      <c r="A73" s="1"/>
      <c r="K73" s="25"/>
    </row>
    <row r="74" spans="1:11" x14ac:dyDescent="0.2">
      <c r="A74" s="1" t="s">
        <v>395</v>
      </c>
      <c r="K74" s="25"/>
    </row>
    <row r="75" spans="1:11" x14ac:dyDescent="0.2">
      <c r="K75" s="25"/>
    </row>
    <row r="76" spans="1:11" x14ac:dyDescent="0.2">
      <c r="K76" s="25"/>
    </row>
    <row r="77" spans="1:11" x14ac:dyDescent="0.2">
      <c r="K77" s="25"/>
    </row>
    <row r="78" spans="1:11" x14ac:dyDescent="0.2">
      <c r="K78" s="25"/>
    </row>
    <row r="79" spans="1:11" x14ac:dyDescent="0.2">
      <c r="E79" s="3" t="s">
        <v>290</v>
      </c>
      <c r="K79" s="25"/>
    </row>
    <row r="80" spans="1:11" ht="18" thickBot="1" x14ac:dyDescent="0.25">
      <c r="B80" s="5"/>
      <c r="C80" s="5"/>
      <c r="D80" s="46" t="s">
        <v>396</v>
      </c>
      <c r="E80" s="5"/>
      <c r="F80" s="5"/>
      <c r="G80" s="5"/>
      <c r="H80" s="5"/>
      <c r="I80" s="5"/>
      <c r="J80" s="23" t="s">
        <v>356</v>
      </c>
      <c r="K80" s="25"/>
    </row>
    <row r="81" spans="2:11" x14ac:dyDescent="0.2">
      <c r="B81" s="25"/>
      <c r="C81" s="25"/>
      <c r="D81" s="11" t="s">
        <v>397</v>
      </c>
      <c r="E81" s="11" t="s">
        <v>398</v>
      </c>
      <c r="F81" s="7"/>
      <c r="G81" s="7"/>
      <c r="H81" s="11" t="s">
        <v>399</v>
      </c>
      <c r="I81" s="7"/>
      <c r="J81" s="7"/>
      <c r="K81" s="25"/>
    </row>
    <row r="82" spans="2:11" x14ac:dyDescent="0.2">
      <c r="B82" s="49" t="s">
        <v>360</v>
      </c>
      <c r="C82" s="7"/>
      <c r="D82" s="11" t="s">
        <v>363</v>
      </c>
      <c r="E82" s="11" t="s">
        <v>353</v>
      </c>
      <c r="F82" s="11" t="s">
        <v>362</v>
      </c>
      <c r="G82" s="11" t="s">
        <v>363</v>
      </c>
      <c r="H82" s="11" t="s">
        <v>353</v>
      </c>
      <c r="I82" s="11" t="s">
        <v>362</v>
      </c>
      <c r="J82" s="11" t="s">
        <v>363</v>
      </c>
      <c r="K82" s="25"/>
    </row>
    <row r="83" spans="2:11" x14ac:dyDescent="0.2">
      <c r="B83" s="1" t="s">
        <v>364</v>
      </c>
      <c r="D83" s="27">
        <v>20</v>
      </c>
      <c r="E83" s="13">
        <v>863</v>
      </c>
      <c r="F83" s="13">
        <v>885</v>
      </c>
      <c r="G83" s="13">
        <v>41</v>
      </c>
      <c r="H83" s="13">
        <v>136</v>
      </c>
      <c r="I83" s="13">
        <v>131</v>
      </c>
      <c r="J83" s="13">
        <v>12</v>
      </c>
      <c r="K83" s="25"/>
    </row>
    <row r="84" spans="2:11" x14ac:dyDescent="0.2">
      <c r="B84" s="1" t="s">
        <v>365</v>
      </c>
      <c r="D84" s="27">
        <v>11</v>
      </c>
      <c r="E84" s="13">
        <v>767</v>
      </c>
      <c r="F84" s="13">
        <v>774</v>
      </c>
      <c r="G84" s="13">
        <v>34</v>
      </c>
      <c r="H84" s="13">
        <v>122</v>
      </c>
      <c r="I84" s="13">
        <v>123</v>
      </c>
      <c r="J84" s="13">
        <v>11</v>
      </c>
      <c r="K84" s="25"/>
    </row>
    <row r="85" spans="2:11" x14ac:dyDescent="0.2">
      <c r="B85" s="1" t="s">
        <v>366</v>
      </c>
      <c r="D85" s="27">
        <v>11</v>
      </c>
      <c r="E85" s="13">
        <v>921</v>
      </c>
      <c r="F85" s="13">
        <v>916</v>
      </c>
      <c r="G85" s="13">
        <v>39</v>
      </c>
      <c r="H85" s="13">
        <v>109</v>
      </c>
      <c r="I85" s="13">
        <v>116</v>
      </c>
      <c r="J85" s="13">
        <v>4</v>
      </c>
      <c r="K85" s="25"/>
    </row>
    <row r="86" spans="2:11" x14ac:dyDescent="0.2">
      <c r="B86" s="1" t="s">
        <v>367</v>
      </c>
      <c r="D86" s="27">
        <v>16</v>
      </c>
      <c r="E86" s="13">
        <v>1138</v>
      </c>
      <c r="F86" s="13">
        <v>1136</v>
      </c>
      <c r="G86" s="13">
        <v>41</v>
      </c>
      <c r="H86" s="13">
        <v>131</v>
      </c>
      <c r="I86" s="13">
        <v>125</v>
      </c>
      <c r="J86" s="13">
        <v>10</v>
      </c>
      <c r="K86" s="25"/>
    </row>
    <row r="87" spans="2:11" x14ac:dyDescent="0.2">
      <c r="B87" s="3" t="s">
        <v>368</v>
      </c>
      <c r="C87" s="17"/>
      <c r="D87" s="16">
        <f t="shared" ref="D87:J87" si="6">D89+D110</f>
        <v>28</v>
      </c>
      <c r="E87" s="17">
        <f t="shared" si="6"/>
        <v>1368</v>
      </c>
      <c r="F87" s="17">
        <f t="shared" si="6"/>
        <v>1365</v>
      </c>
      <c r="G87" s="17">
        <f t="shared" si="6"/>
        <v>44</v>
      </c>
      <c r="H87" s="17">
        <f t="shared" si="6"/>
        <v>159</v>
      </c>
      <c r="I87" s="17">
        <f t="shared" si="6"/>
        <v>164</v>
      </c>
      <c r="J87" s="17">
        <f t="shared" si="6"/>
        <v>5</v>
      </c>
      <c r="K87" s="25"/>
    </row>
    <row r="88" spans="2:11" x14ac:dyDescent="0.2">
      <c r="D88" s="6"/>
      <c r="K88" s="25"/>
    </row>
    <row r="89" spans="2:11" x14ac:dyDescent="0.2">
      <c r="B89" s="3" t="s">
        <v>369</v>
      </c>
      <c r="C89" s="17"/>
      <c r="D89" s="16">
        <f t="shared" ref="D89:J89" si="7">SUM(D90:D104,D106:D109)</f>
        <v>28</v>
      </c>
      <c r="E89" s="17">
        <f t="shared" si="7"/>
        <v>1368</v>
      </c>
      <c r="F89" s="17">
        <f t="shared" si="7"/>
        <v>1365</v>
      </c>
      <c r="G89" s="17">
        <f t="shared" si="7"/>
        <v>44</v>
      </c>
      <c r="H89" s="17">
        <f t="shared" si="7"/>
        <v>159</v>
      </c>
      <c r="I89" s="17">
        <f t="shared" si="7"/>
        <v>164</v>
      </c>
      <c r="J89" s="17">
        <f t="shared" si="7"/>
        <v>5</v>
      </c>
      <c r="K89" s="25"/>
    </row>
    <row r="90" spans="2:11" x14ac:dyDescent="0.2">
      <c r="B90" s="1" t="s">
        <v>370</v>
      </c>
      <c r="D90" s="27">
        <v>10</v>
      </c>
      <c r="E90" s="13">
        <v>132</v>
      </c>
      <c r="F90" s="13">
        <v>136</v>
      </c>
      <c r="G90" s="13">
        <v>12</v>
      </c>
      <c r="H90" s="13">
        <v>11</v>
      </c>
      <c r="I90" s="13">
        <v>12</v>
      </c>
      <c r="J90" s="13">
        <v>1</v>
      </c>
      <c r="K90" s="25"/>
    </row>
    <row r="91" spans="2:11" x14ac:dyDescent="0.2">
      <c r="B91" s="1" t="s">
        <v>371</v>
      </c>
      <c r="D91" s="29" t="s">
        <v>374</v>
      </c>
      <c r="E91" s="13">
        <v>4</v>
      </c>
      <c r="F91" s="13">
        <v>3</v>
      </c>
      <c r="G91" s="13">
        <v>1</v>
      </c>
      <c r="H91" s="28" t="s">
        <v>374</v>
      </c>
      <c r="I91" s="28" t="s">
        <v>374</v>
      </c>
      <c r="J91" s="28" t="s">
        <v>374</v>
      </c>
    </row>
    <row r="92" spans="2:11" x14ac:dyDescent="0.2">
      <c r="B92" s="1" t="s">
        <v>372</v>
      </c>
      <c r="D92" s="29" t="s">
        <v>374</v>
      </c>
      <c r="E92" s="13">
        <v>4</v>
      </c>
      <c r="F92" s="13">
        <v>3</v>
      </c>
      <c r="G92" s="13">
        <v>1</v>
      </c>
      <c r="H92" s="13">
        <v>1</v>
      </c>
      <c r="I92" s="13">
        <v>1</v>
      </c>
      <c r="J92" s="28" t="s">
        <v>374</v>
      </c>
    </row>
    <row r="93" spans="2:11" x14ac:dyDescent="0.2">
      <c r="B93" s="1" t="s">
        <v>373</v>
      </c>
      <c r="D93" s="29" t="s">
        <v>374</v>
      </c>
      <c r="E93" s="28" t="s">
        <v>374</v>
      </c>
      <c r="F93" s="28" t="s">
        <v>374</v>
      </c>
      <c r="G93" s="28" t="s">
        <v>374</v>
      </c>
      <c r="H93" s="28" t="s">
        <v>374</v>
      </c>
      <c r="I93" s="28" t="s">
        <v>374</v>
      </c>
      <c r="J93" s="28" t="s">
        <v>374</v>
      </c>
    </row>
    <row r="94" spans="2:11" x14ac:dyDescent="0.2">
      <c r="B94" s="1" t="s">
        <v>375</v>
      </c>
      <c r="D94" s="29" t="s">
        <v>374</v>
      </c>
      <c r="E94" s="28" t="s">
        <v>374</v>
      </c>
      <c r="F94" s="28" t="s">
        <v>374</v>
      </c>
      <c r="G94" s="28" t="s">
        <v>374</v>
      </c>
      <c r="H94" s="28" t="s">
        <v>374</v>
      </c>
      <c r="I94" s="28" t="s">
        <v>374</v>
      </c>
      <c r="J94" s="28" t="s">
        <v>374</v>
      </c>
    </row>
    <row r="95" spans="2:11" x14ac:dyDescent="0.2">
      <c r="B95" s="1" t="s">
        <v>376</v>
      </c>
      <c r="D95" s="29" t="s">
        <v>374</v>
      </c>
      <c r="E95" s="13">
        <v>1</v>
      </c>
      <c r="F95" s="13">
        <v>1</v>
      </c>
      <c r="G95" s="28" t="s">
        <v>374</v>
      </c>
      <c r="H95" s="28" t="s">
        <v>374</v>
      </c>
      <c r="I95" s="28" t="s">
        <v>374</v>
      </c>
      <c r="J95" s="28" t="s">
        <v>374</v>
      </c>
    </row>
    <row r="96" spans="2:11" x14ac:dyDescent="0.2">
      <c r="B96" s="1" t="s">
        <v>377</v>
      </c>
      <c r="D96" s="29" t="s">
        <v>374</v>
      </c>
      <c r="E96" s="28" t="s">
        <v>374</v>
      </c>
      <c r="F96" s="28" t="s">
        <v>374</v>
      </c>
      <c r="G96" s="28" t="s">
        <v>374</v>
      </c>
      <c r="H96" s="28" t="s">
        <v>374</v>
      </c>
      <c r="I96" s="28" t="s">
        <v>374</v>
      </c>
      <c r="J96" s="28" t="s">
        <v>374</v>
      </c>
    </row>
    <row r="97" spans="2:10" x14ac:dyDescent="0.2">
      <c r="B97" s="1" t="s">
        <v>378</v>
      </c>
      <c r="D97" s="29" t="s">
        <v>374</v>
      </c>
      <c r="E97" s="28" t="s">
        <v>374</v>
      </c>
      <c r="F97" s="28" t="s">
        <v>374</v>
      </c>
      <c r="G97" s="28" t="s">
        <v>374</v>
      </c>
      <c r="H97" s="28" t="s">
        <v>374</v>
      </c>
      <c r="I97" s="28" t="s">
        <v>374</v>
      </c>
      <c r="J97" s="28" t="s">
        <v>374</v>
      </c>
    </row>
    <row r="98" spans="2:10" x14ac:dyDescent="0.2">
      <c r="B98" s="1" t="s">
        <v>379</v>
      </c>
      <c r="D98" s="29" t="s">
        <v>374</v>
      </c>
      <c r="E98" s="28" t="s">
        <v>374</v>
      </c>
      <c r="F98" s="28" t="s">
        <v>374</v>
      </c>
      <c r="G98" s="28" t="s">
        <v>374</v>
      </c>
      <c r="H98" s="28" t="s">
        <v>374</v>
      </c>
      <c r="I98" s="28" t="s">
        <v>374</v>
      </c>
      <c r="J98" s="28" t="s">
        <v>374</v>
      </c>
    </row>
    <row r="99" spans="2:10" x14ac:dyDescent="0.2">
      <c r="B99" s="1" t="s">
        <v>380</v>
      </c>
      <c r="D99" s="29" t="s">
        <v>374</v>
      </c>
      <c r="E99" s="28" t="s">
        <v>374</v>
      </c>
      <c r="F99" s="28" t="s">
        <v>374</v>
      </c>
      <c r="G99" s="28" t="s">
        <v>374</v>
      </c>
      <c r="H99" s="28" t="s">
        <v>374</v>
      </c>
      <c r="I99" s="28" t="s">
        <v>374</v>
      </c>
      <c r="J99" s="28" t="s">
        <v>374</v>
      </c>
    </row>
    <row r="100" spans="2:10" x14ac:dyDescent="0.2">
      <c r="B100" s="1" t="s">
        <v>381</v>
      </c>
      <c r="D100" s="29" t="s">
        <v>374</v>
      </c>
      <c r="E100" s="28" t="s">
        <v>374</v>
      </c>
      <c r="F100" s="28" t="s">
        <v>374</v>
      </c>
      <c r="G100" s="28" t="s">
        <v>374</v>
      </c>
      <c r="H100" s="28" t="s">
        <v>374</v>
      </c>
      <c r="I100" s="28" t="s">
        <v>374</v>
      </c>
      <c r="J100" s="28" t="s">
        <v>374</v>
      </c>
    </row>
    <row r="101" spans="2:10" x14ac:dyDescent="0.2">
      <c r="B101" s="1" t="s">
        <v>382</v>
      </c>
      <c r="D101" s="29" t="s">
        <v>374</v>
      </c>
      <c r="E101" s="13">
        <v>4</v>
      </c>
      <c r="F101" s="13">
        <v>4</v>
      </c>
      <c r="G101" s="28" t="s">
        <v>374</v>
      </c>
      <c r="H101" s="28" t="s">
        <v>374</v>
      </c>
      <c r="I101" s="28" t="s">
        <v>374</v>
      </c>
      <c r="J101" s="28" t="s">
        <v>374</v>
      </c>
    </row>
    <row r="102" spans="2:10" x14ac:dyDescent="0.2">
      <c r="B102" s="1" t="s">
        <v>383</v>
      </c>
      <c r="D102" s="27">
        <v>5</v>
      </c>
      <c r="E102" s="13">
        <v>614</v>
      </c>
      <c r="F102" s="13">
        <v>617</v>
      </c>
      <c r="G102" s="13">
        <v>2</v>
      </c>
      <c r="H102" s="13">
        <v>68</v>
      </c>
      <c r="I102" s="13">
        <v>69</v>
      </c>
      <c r="J102" s="28" t="s">
        <v>374</v>
      </c>
    </row>
    <row r="103" spans="2:10" x14ac:dyDescent="0.2">
      <c r="B103" s="1" t="s">
        <v>384</v>
      </c>
      <c r="D103" s="29" t="s">
        <v>374</v>
      </c>
      <c r="E103" s="13">
        <v>4</v>
      </c>
      <c r="F103" s="13">
        <v>3</v>
      </c>
      <c r="G103" s="13">
        <v>2</v>
      </c>
      <c r="H103" s="28" t="s">
        <v>374</v>
      </c>
      <c r="I103" s="28" t="s">
        <v>374</v>
      </c>
      <c r="J103" s="28" t="s">
        <v>374</v>
      </c>
    </row>
    <row r="104" spans="2:10" x14ac:dyDescent="0.2">
      <c r="B104" s="1" t="s">
        <v>385</v>
      </c>
      <c r="D104" s="29" t="s">
        <v>374</v>
      </c>
      <c r="E104" s="13">
        <v>12</v>
      </c>
      <c r="F104" s="13">
        <v>12</v>
      </c>
      <c r="G104" s="28" t="s">
        <v>374</v>
      </c>
      <c r="H104" s="28" t="s">
        <v>374</v>
      </c>
      <c r="I104" s="28" t="s">
        <v>374</v>
      </c>
      <c r="J104" s="28" t="s">
        <v>374</v>
      </c>
    </row>
    <row r="105" spans="2:10" x14ac:dyDescent="0.2">
      <c r="B105" s="1" t="s">
        <v>386</v>
      </c>
      <c r="D105" s="29" t="s">
        <v>374</v>
      </c>
      <c r="E105" s="28" t="s">
        <v>374</v>
      </c>
      <c r="F105" s="28" t="s">
        <v>374</v>
      </c>
      <c r="G105" s="28" t="s">
        <v>374</v>
      </c>
      <c r="H105" s="28" t="s">
        <v>374</v>
      </c>
      <c r="I105" s="28" t="s">
        <v>374</v>
      </c>
      <c r="J105" s="28" t="s">
        <v>374</v>
      </c>
    </row>
    <row r="106" spans="2:10" x14ac:dyDescent="0.2">
      <c r="B106" s="1" t="s">
        <v>387</v>
      </c>
      <c r="D106" s="29" t="s">
        <v>374</v>
      </c>
      <c r="E106" s="13">
        <v>14</v>
      </c>
      <c r="F106" s="13">
        <v>14</v>
      </c>
      <c r="G106" s="13">
        <v>1</v>
      </c>
      <c r="H106" s="28" t="s">
        <v>374</v>
      </c>
      <c r="I106" s="28" t="s">
        <v>374</v>
      </c>
      <c r="J106" s="28" t="s">
        <v>374</v>
      </c>
    </row>
    <row r="107" spans="2:10" x14ac:dyDescent="0.2">
      <c r="B107" s="1" t="s">
        <v>388</v>
      </c>
      <c r="D107" s="29" t="s">
        <v>374</v>
      </c>
      <c r="E107" s="28" t="s">
        <v>374</v>
      </c>
      <c r="F107" s="28" t="s">
        <v>374</v>
      </c>
      <c r="G107" s="28" t="s">
        <v>374</v>
      </c>
      <c r="H107" s="28" t="s">
        <v>374</v>
      </c>
      <c r="I107" s="28" t="s">
        <v>374</v>
      </c>
      <c r="J107" s="28" t="s">
        <v>374</v>
      </c>
    </row>
    <row r="108" spans="2:10" x14ac:dyDescent="0.2">
      <c r="B108" s="1" t="s">
        <v>389</v>
      </c>
      <c r="D108" s="29" t="s">
        <v>374</v>
      </c>
      <c r="E108" s="13">
        <v>523</v>
      </c>
      <c r="F108" s="13">
        <v>527</v>
      </c>
      <c r="G108" s="28" t="s">
        <v>374</v>
      </c>
      <c r="H108" s="13">
        <v>65</v>
      </c>
      <c r="I108" s="13">
        <v>66</v>
      </c>
      <c r="J108" s="28" t="s">
        <v>374</v>
      </c>
    </row>
    <row r="109" spans="2:10" x14ac:dyDescent="0.2">
      <c r="B109" s="1" t="s">
        <v>390</v>
      </c>
      <c r="D109" s="27">
        <v>13</v>
      </c>
      <c r="E109" s="13">
        <v>56</v>
      </c>
      <c r="F109" s="13">
        <v>45</v>
      </c>
      <c r="G109" s="13">
        <v>25</v>
      </c>
      <c r="H109" s="13">
        <v>14</v>
      </c>
      <c r="I109" s="13">
        <v>16</v>
      </c>
      <c r="J109" s="13">
        <v>4</v>
      </c>
    </row>
    <row r="110" spans="2:10" x14ac:dyDescent="0.2">
      <c r="B110" s="3" t="s">
        <v>391</v>
      </c>
      <c r="C110" s="17"/>
      <c r="D110" s="48" t="s">
        <v>374</v>
      </c>
      <c r="E110" s="47" t="s">
        <v>374</v>
      </c>
      <c r="F110" s="47" t="s">
        <v>374</v>
      </c>
      <c r="G110" s="47" t="s">
        <v>374</v>
      </c>
      <c r="H110" s="47" t="s">
        <v>374</v>
      </c>
      <c r="I110" s="47" t="s">
        <v>374</v>
      </c>
      <c r="J110" s="47" t="s">
        <v>374</v>
      </c>
    </row>
    <row r="111" spans="2:10" x14ac:dyDescent="0.2">
      <c r="B111" s="1" t="s">
        <v>388</v>
      </c>
      <c r="D111" s="29" t="s">
        <v>374</v>
      </c>
      <c r="E111" s="28" t="s">
        <v>374</v>
      </c>
      <c r="F111" s="28" t="s">
        <v>374</v>
      </c>
      <c r="G111" s="28" t="s">
        <v>374</v>
      </c>
      <c r="H111" s="28" t="s">
        <v>374</v>
      </c>
      <c r="I111" s="28" t="s">
        <v>374</v>
      </c>
      <c r="J111" s="28" t="s">
        <v>374</v>
      </c>
    </row>
    <row r="112" spans="2:10" ht="18" thickBot="1" x14ac:dyDescent="0.25">
      <c r="B112" s="4" t="s">
        <v>389</v>
      </c>
      <c r="C112" s="5"/>
      <c r="D112" s="53" t="s">
        <v>374</v>
      </c>
      <c r="E112" s="52" t="s">
        <v>374</v>
      </c>
      <c r="F112" s="52" t="s">
        <v>374</v>
      </c>
      <c r="G112" s="52" t="s">
        <v>374</v>
      </c>
      <c r="H112" s="52" t="s">
        <v>374</v>
      </c>
      <c r="I112" s="52" t="s">
        <v>374</v>
      </c>
      <c r="J112" s="52" t="s">
        <v>374</v>
      </c>
    </row>
    <row r="113" spans="2:10" x14ac:dyDescent="0.2">
      <c r="B113" s="25"/>
      <c r="C113" s="25"/>
      <c r="D113" s="11" t="s">
        <v>400</v>
      </c>
      <c r="E113" s="7"/>
      <c r="F113" s="7"/>
      <c r="G113" s="11" t="s">
        <v>401</v>
      </c>
      <c r="H113" s="7"/>
      <c r="I113" s="7"/>
    </row>
    <row r="114" spans="2:10" x14ac:dyDescent="0.2">
      <c r="B114" s="49" t="s">
        <v>360</v>
      </c>
      <c r="C114" s="7"/>
      <c r="D114" s="11" t="s">
        <v>353</v>
      </c>
      <c r="E114" s="11" t="s">
        <v>362</v>
      </c>
      <c r="F114" s="11" t="s">
        <v>363</v>
      </c>
      <c r="G114" s="11" t="s">
        <v>353</v>
      </c>
      <c r="H114" s="11" t="s">
        <v>362</v>
      </c>
      <c r="I114" s="11" t="s">
        <v>363</v>
      </c>
      <c r="J114" s="25"/>
    </row>
    <row r="115" spans="2:10" x14ac:dyDescent="0.2">
      <c r="B115" s="1" t="s">
        <v>364</v>
      </c>
      <c r="D115" s="27">
        <v>437</v>
      </c>
      <c r="E115" s="13">
        <v>436</v>
      </c>
      <c r="F115" s="13">
        <v>17</v>
      </c>
      <c r="G115" s="13">
        <v>361</v>
      </c>
      <c r="H115" s="13">
        <v>379</v>
      </c>
      <c r="I115" s="13">
        <v>11</v>
      </c>
    </row>
    <row r="116" spans="2:10" x14ac:dyDescent="0.2">
      <c r="B116" s="1" t="s">
        <v>365</v>
      </c>
      <c r="D116" s="27">
        <v>416</v>
      </c>
      <c r="E116" s="13">
        <v>419</v>
      </c>
      <c r="F116" s="13">
        <v>14</v>
      </c>
      <c r="G116" s="13">
        <v>399</v>
      </c>
      <c r="H116" s="13">
        <v>397</v>
      </c>
      <c r="I116" s="13">
        <v>13</v>
      </c>
    </row>
    <row r="117" spans="2:10" x14ac:dyDescent="0.2">
      <c r="B117" s="1" t="s">
        <v>366</v>
      </c>
      <c r="D117" s="27">
        <v>468</v>
      </c>
      <c r="E117" s="13">
        <v>460</v>
      </c>
      <c r="F117" s="13">
        <v>22</v>
      </c>
      <c r="G117" s="13">
        <v>366</v>
      </c>
      <c r="H117" s="13">
        <v>356</v>
      </c>
      <c r="I117" s="13">
        <v>23</v>
      </c>
    </row>
    <row r="118" spans="2:10" x14ac:dyDescent="0.2">
      <c r="B118" s="1" t="s">
        <v>367</v>
      </c>
      <c r="D118" s="27">
        <v>473</v>
      </c>
      <c r="E118" s="13">
        <v>481</v>
      </c>
      <c r="F118" s="13">
        <v>14</v>
      </c>
      <c r="G118" s="13">
        <v>607</v>
      </c>
      <c r="H118" s="13">
        <v>604</v>
      </c>
      <c r="I118" s="13">
        <v>26</v>
      </c>
    </row>
    <row r="119" spans="2:10" x14ac:dyDescent="0.2">
      <c r="B119" s="3" t="s">
        <v>368</v>
      </c>
      <c r="C119" s="17"/>
      <c r="D119" s="16">
        <f t="shared" ref="D119:I119" si="8">D121+D142</f>
        <v>557</v>
      </c>
      <c r="E119" s="17">
        <f t="shared" si="8"/>
        <v>541</v>
      </c>
      <c r="F119" s="17">
        <f t="shared" si="8"/>
        <v>30</v>
      </c>
      <c r="G119" s="17">
        <f t="shared" si="8"/>
        <v>559</v>
      </c>
      <c r="H119" s="17">
        <f t="shared" si="8"/>
        <v>560</v>
      </c>
      <c r="I119" s="17">
        <f t="shared" si="8"/>
        <v>25</v>
      </c>
    </row>
    <row r="120" spans="2:10" x14ac:dyDescent="0.2">
      <c r="D120" s="6"/>
    </row>
    <row r="121" spans="2:10" x14ac:dyDescent="0.2">
      <c r="B121" s="3" t="s">
        <v>369</v>
      </c>
      <c r="C121" s="17"/>
      <c r="D121" s="16">
        <f t="shared" ref="D121:I121" si="9">SUM(D122:D136,D138:D141)</f>
        <v>557</v>
      </c>
      <c r="E121" s="17">
        <f t="shared" si="9"/>
        <v>541</v>
      </c>
      <c r="F121" s="17">
        <f t="shared" si="9"/>
        <v>30</v>
      </c>
      <c r="G121" s="17">
        <f t="shared" si="9"/>
        <v>559</v>
      </c>
      <c r="H121" s="17">
        <f t="shared" si="9"/>
        <v>560</v>
      </c>
      <c r="I121" s="17">
        <f t="shared" si="9"/>
        <v>25</v>
      </c>
    </row>
    <row r="122" spans="2:10" x14ac:dyDescent="0.2">
      <c r="B122" s="1" t="s">
        <v>370</v>
      </c>
      <c r="D122" s="27">
        <v>57</v>
      </c>
      <c r="E122" s="13">
        <v>53</v>
      </c>
      <c r="F122" s="13">
        <v>11</v>
      </c>
      <c r="G122" s="13">
        <v>43</v>
      </c>
      <c r="H122" s="13">
        <v>40</v>
      </c>
      <c r="I122" s="13">
        <v>13</v>
      </c>
    </row>
    <row r="123" spans="2:10" x14ac:dyDescent="0.2">
      <c r="B123" s="1" t="s">
        <v>371</v>
      </c>
      <c r="D123" s="29" t="s">
        <v>374</v>
      </c>
      <c r="E123" s="28" t="s">
        <v>374</v>
      </c>
      <c r="F123" s="28" t="s">
        <v>374</v>
      </c>
      <c r="G123" s="28" t="s">
        <v>374</v>
      </c>
      <c r="H123" s="28" t="s">
        <v>374</v>
      </c>
      <c r="I123" s="28" t="s">
        <v>374</v>
      </c>
    </row>
    <row r="124" spans="2:10" x14ac:dyDescent="0.2">
      <c r="B124" s="1" t="s">
        <v>372</v>
      </c>
      <c r="D124" s="27">
        <v>1</v>
      </c>
      <c r="E124" s="13">
        <v>1</v>
      </c>
      <c r="F124" s="28" t="s">
        <v>374</v>
      </c>
      <c r="G124" s="13">
        <v>2</v>
      </c>
      <c r="H124" s="13">
        <v>2</v>
      </c>
      <c r="I124" s="28" t="s">
        <v>374</v>
      </c>
    </row>
    <row r="125" spans="2:10" x14ac:dyDescent="0.2">
      <c r="B125" s="1" t="s">
        <v>373</v>
      </c>
      <c r="D125" s="29" t="s">
        <v>374</v>
      </c>
      <c r="E125" s="28" t="s">
        <v>374</v>
      </c>
      <c r="F125" s="28" t="s">
        <v>374</v>
      </c>
      <c r="G125" s="28" t="s">
        <v>374</v>
      </c>
      <c r="H125" s="28" t="s">
        <v>374</v>
      </c>
      <c r="I125" s="28" t="s">
        <v>374</v>
      </c>
    </row>
    <row r="126" spans="2:10" x14ac:dyDescent="0.2">
      <c r="B126" s="1" t="s">
        <v>375</v>
      </c>
      <c r="D126" s="29" t="s">
        <v>374</v>
      </c>
      <c r="E126" s="28" t="s">
        <v>374</v>
      </c>
      <c r="F126" s="28" t="s">
        <v>374</v>
      </c>
      <c r="G126" s="28" t="s">
        <v>374</v>
      </c>
      <c r="H126" s="28" t="s">
        <v>374</v>
      </c>
      <c r="I126" s="28" t="s">
        <v>374</v>
      </c>
    </row>
    <row r="127" spans="2:10" x14ac:dyDescent="0.2">
      <c r="B127" s="1" t="s">
        <v>376</v>
      </c>
      <c r="D127" s="27">
        <v>1</v>
      </c>
      <c r="E127" s="13">
        <v>1</v>
      </c>
      <c r="F127" s="28" t="s">
        <v>374</v>
      </c>
      <c r="G127" s="13">
        <v>2</v>
      </c>
      <c r="H127" s="13">
        <v>2</v>
      </c>
      <c r="I127" s="28" t="s">
        <v>374</v>
      </c>
    </row>
    <row r="128" spans="2:10" x14ac:dyDescent="0.2">
      <c r="B128" s="1" t="s">
        <v>377</v>
      </c>
      <c r="D128" s="29" t="s">
        <v>374</v>
      </c>
      <c r="E128" s="28" t="s">
        <v>374</v>
      </c>
      <c r="F128" s="28" t="s">
        <v>374</v>
      </c>
      <c r="G128" s="28" t="s">
        <v>374</v>
      </c>
      <c r="H128" s="28" t="s">
        <v>374</v>
      </c>
      <c r="I128" s="28" t="s">
        <v>374</v>
      </c>
    </row>
    <row r="129" spans="2:10" x14ac:dyDescent="0.2">
      <c r="B129" s="1" t="s">
        <v>378</v>
      </c>
      <c r="D129" s="29" t="s">
        <v>374</v>
      </c>
      <c r="E129" s="28" t="s">
        <v>374</v>
      </c>
      <c r="F129" s="28" t="s">
        <v>374</v>
      </c>
      <c r="G129" s="28" t="s">
        <v>374</v>
      </c>
      <c r="H129" s="28" t="s">
        <v>374</v>
      </c>
      <c r="I129" s="28" t="s">
        <v>374</v>
      </c>
    </row>
    <row r="130" spans="2:10" x14ac:dyDescent="0.2">
      <c r="B130" s="1" t="s">
        <v>379</v>
      </c>
      <c r="D130" s="29" t="s">
        <v>374</v>
      </c>
      <c r="E130" s="28" t="s">
        <v>374</v>
      </c>
      <c r="F130" s="28" t="s">
        <v>374</v>
      </c>
      <c r="G130" s="28" t="s">
        <v>374</v>
      </c>
      <c r="H130" s="28" t="s">
        <v>374</v>
      </c>
      <c r="I130" s="28" t="s">
        <v>374</v>
      </c>
    </row>
    <row r="131" spans="2:10" x14ac:dyDescent="0.2">
      <c r="B131" s="1" t="s">
        <v>380</v>
      </c>
      <c r="D131" s="29" t="s">
        <v>374</v>
      </c>
      <c r="E131" s="28" t="s">
        <v>374</v>
      </c>
      <c r="F131" s="28" t="s">
        <v>374</v>
      </c>
      <c r="G131" s="28" t="s">
        <v>374</v>
      </c>
      <c r="H131" s="28" t="s">
        <v>374</v>
      </c>
      <c r="I131" s="28" t="s">
        <v>374</v>
      </c>
    </row>
    <row r="132" spans="2:10" x14ac:dyDescent="0.2">
      <c r="B132" s="1" t="s">
        <v>381</v>
      </c>
      <c r="D132" s="29" t="s">
        <v>374</v>
      </c>
      <c r="E132" s="28" t="s">
        <v>374</v>
      </c>
      <c r="F132" s="28" t="s">
        <v>374</v>
      </c>
      <c r="G132" s="28" t="s">
        <v>374</v>
      </c>
      <c r="H132" s="28" t="s">
        <v>374</v>
      </c>
      <c r="I132" s="28" t="s">
        <v>374</v>
      </c>
    </row>
    <row r="133" spans="2:10" x14ac:dyDescent="0.2">
      <c r="B133" s="1" t="s">
        <v>382</v>
      </c>
      <c r="D133" s="27">
        <v>1</v>
      </c>
      <c r="E133" s="13">
        <v>1</v>
      </c>
      <c r="F133" s="28" t="s">
        <v>374</v>
      </c>
      <c r="G133" s="13">
        <v>2</v>
      </c>
      <c r="H133" s="13">
        <v>1</v>
      </c>
      <c r="I133" s="13">
        <v>1</v>
      </c>
    </row>
    <row r="134" spans="2:10" x14ac:dyDescent="0.2">
      <c r="B134" s="1" t="s">
        <v>383</v>
      </c>
      <c r="D134" s="27">
        <v>269</v>
      </c>
      <c r="E134" s="13">
        <v>264</v>
      </c>
      <c r="F134" s="13">
        <v>6</v>
      </c>
      <c r="G134" s="13">
        <v>253</v>
      </c>
      <c r="H134" s="13">
        <v>256</v>
      </c>
      <c r="I134" s="28" t="s">
        <v>374</v>
      </c>
    </row>
    <row r="135" spans="2:10" x14ac:dyDescent="0.2">
      <c r="B135" s="1" t="s">
        <v>384</v>
      </c>
      <c r="D135" s="29" t="s">
        <v>374</v>
      </c>
      <c r="E135" s="28" t="s">
        <v>374</v>
      </c>
      <c r="F135" s="28" t="s">
        <v>374</v>
      </c>
      <c r="G135" s="13">
        <v>1</v>
      </c>
      <c r="H135" s="13">
        <v>1</v>
      </c>
      <c r="I135" s="28" t="s">
        <v>374</v>
      </c>
    </row>
    <row r="136" spans="2:10" x14ac:dyDescent="0.2">
      <c r="B136" s="1" t="s">
        <v>385</v>
      </c>
      <c r="D136" s="29" t="s">
        <v>374</v>
      </c>
      <c r="E136" s="28" t="s">
        <v>374</v>
      </c>
      <c r="F136" s="28" t="s">
        <v>374</v>
      </c>
      <c r="G136" s="13">
        <v>1</v>
      </c>
      <c r="H136" s="13">
        <v>1</v>
      </c>
      <c r="I136" s="28" t="s">
        <v>374</v>
      </c>
    </row>
    <row r="137" spans="2:10" x14ac:dyDescent="0.2">
      <c r="B137" s="1" t="s">
        <v>386</v>
      </c>
      <c r="D137" s="29" t="s">
        <v>374</v>
      </c>
      <c r="E137" s="28" t="s">
        <v>374</v>
      </c>
      <c r="F137" s="28" t="s">
        <v>374</v>
      </c>
      <c r="G137" s="28" t="s">
        <v>374</v>
      </c>
      <c r="H137" s="28" t="s">
        <v>374</v>
      </c>
      <c r="I137" s="28" t="s">
        <v>374</v>
      </c>
    </row>
    <row r="138" spans="2:10" x14ac:dyDescent="0.2">
      <c r="B138" s="1" t="s">
        <v>387</v>
      </c>
      <c r="D138" s="27">
        <v>20</v>
      </c>
      <c r="E138" s="13">
        <v>19</v>
      </c>
      <c r="F138" s="13">
        <v>1</v>
      </c>
      <c r="G138" s="13">
        <v>7</v>
      </c>
      <c r="H138" s="13">
        <v>7</v>
      </c>
      <c r="I138" s="28" t="s">
        <v>374</v>
      </c>
    </row>
    <row r="139" spans="2:10" x14ac:dyDescent="0.2">
      <c r="B139" s="1" t="s">
        <v>388</v>
      </c>
      <c r="D139" s="29" t="s">
        <v>374</v>
      </c>
      <c r="E139" s="28" t="s">
        <v>374</v>
      </c>
      <c r="F139" s="28" t="s">
        <v>374</v>
      </c>
      <c r="G139" s="28" t="s">
        <v>374</v>
      </c>
      <c r="H139" s="28" t="s">
        <v>374</v>
      </c>
      <c r="I139" s="28" t="s">
        <v>374</v>
      </c>
    </row>
    <row r="140" spans="2:10" x14ac:dyDescent="0.2">
      <c r="B140" s="1" t="s">
        <v>389</v>
      </c>
      <c r="D140" s="27">
        <v>175</v>
      </c>
      <c r="E140" s="13">
        <v>173</v>
      </c>
      <c r="F140" s="13">
        <v>2</v>
      </c>
      <c r="G140" s="13">
        <v>217</v>
      </c>
      <c r="H140" s="13">
        <v>219</v>
      </c>
      <c r="I140" s="28" t="s">
        <v>374</v>
      </c>
    </row>
    <row r="141" spans="2:10" x14ac:dyDescent="0.2">
      <c r="B141" s="1" t="s">
        <v>390</v>
      </c>
      <c r="D141" s="27">
        <v>33</v>
      </c>
      <c r="E141" s="13">
        <v>29</v>
      </c>
      <c r="F141" s="13">
        <v>10</v>
      </c>
      <c r="G141" s="13">
        <v>31</v>
      </c>
      <c r="H141" s="13">
        <v>31</v>
      </c>
      <c r="I141" s="13">
        <v>11</v>
      </c>
    </row>
    <row r="142" spans="2:10" x14ac:dyDescent="0.2">
      <c r="B142" s="3" t="s">
        <v>391</v>
      </c>
      <c r="C142" s="17"/>
      <c r="D142" s="48" t="s">
        <v>374</v>
      </c>
      <c r="E142" s="47" t="s">
        <v>374</v>
      </c>
      <c r="F142" s="47" t="s">
        <v>374</v>
      </c>
      <c r="G142" s="47" t="s">
        <v>374</v>
      </c>
      <c r="H142" s="47" t="s">
        <v>374</v>
      </c>
      <c r="I142" s="47" t="s">
        <v>374</v>
      </c>
    </row>
    <row r="143" spans="2:10" x14ac:dyDescent="0.2">
      <c r="B143" s="1" t="s">
        <v>388</v>
      </c>
      <c r="D143" s="29" t="s">
        <v>374</v>
      </c>
      <c r="E143" s="28" t="s">
        <v>374</v>
      </c>
      <c r="F143" s="28" t="s">
        <v>374</v>
      </c>
      <c r="G143" s="28" t="s">
        <v>374</v>
      </c>
      <c r="H143" s="28" t="s">
        <v>374</v>
      </c>
      <c r="I143" s="28" t="s">
        <v>374</v>
      </c>
      <c r="J143" s="13"/>
    </row>
    <row r="144" spans="2:10" ht="18" thickBot="1" x14ac:dyDescent="0.25">
      <c r="B144" s="4" t="s">
        <v>389</v>
      </c>
      <c r="C144" s="5"/>
      <c r="D144" s="53" t="s">
        <v>374</v>
      </c>
      <c r="E144" s="52" t="s">
        <v>374</v>
      </c>
      <c r="F144" s="52" t="s">
        <v>374</v>
      </c>
      <c r="G144" s="52" t="s">
        <v>374</v>
      </c>
      <c r="H144" s="52" t="s">
        <v>374</v>
      </c>
      <c r="I144" s="52" t="s">
        <v>374</v>
      </c>
      <c r="J144" s="13"/>
    </row>
    <row r="145" spans="1:4" x14ac:dyDescent="0.2">
      <c r="D145" s="1" t="s">
        <v>346</v>
      </c>
    </row>
    <row r="146" spans="1:4" x14ac:dyDescent="0.2">
      <c r="A146" s="1"/>
    </row>
  </sheetData>
  <phoneticPr fontId="2"/>
  <pageMargins left="0.23000000000000004" right="0.23000000000000004" top="0.53" bottom="0.55000000000000004" header="0.51200000000000001" footer="0.51200000000000001"/>
  <pageSetup paperSize="12" scale="75" orientation="portrait" verticalDpi="0" r:id="rId1"/>
  <headerFooter alignWithMargins="0"/>
  <rowBreaks count="2" manualBreakCount="2">
    <brk id="72" max="16383" man="1"/>
    <brk id="1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heetViews>
  <sheetFormatPr defaultColWidth="15.875" defaultRowHeight="17.25" x14ac:dyDescent="0.2"/>
  <cols>
    <col min="1" max="1" width="13.375" style="2" customWidth="1"/>
    <col min="2" max="2" width="8.375" style="2" customWidth="1"/>
    <col min="3" max="3" width="23.375" style="2" customWidth="1"/>
    <col min="4" max="256" width="15.875" style="2"/>
    <col min="257" max="257" width="13.375" style="2" customWidth="1"/>
    <col min="258" max="258" width="8.375" style="2" customWidth="1"/>
    <col min="259" max="259" width="23.375" style="2" customWidth="1"/>
    <col min="260" max="512" width="15.875" style="2"/>
    <col min="513" max="513" width="13.375" style="2" customWidth="1"/>
    <col min="514" max="514" width="8.375" style="2" customWidth="1"/>
    <col min="515" max="515" width="23.375" style="2" customWidth="1"/>
    <col min="516" max="768" width="15.875" style="2"/>
    <col min="769" max="769" width="13.375" style="2" customWidth="1"/>
    <col min="770" max="770" width="8.375" style="2" customWidth="1"/>
    <col min="771" max="771" width="23.375" style="2" customWidth="1"/>
    <col min="772" max="1024" width="15.875" style="2"/>
    <col min="1025" max="1025" width="13.375" style="2" customWidth="1"/>
    <col min="1026" max="1026" width="8.375" style="2" customWidth="1"/>
    <col min="1027" max="1027" width="23.375" style="2" customWidth="1"/>
    <col min="1028" max="1280" width="15.875" style="2"/>
    <col min="1281" max="1281" width="13.375" style="2" customWidth="1"/>
    <col min="1282" max="1282" width="8.375" style="2" customWidth="1"/>
    <col min="1283" max="1283" width="23.375" style="2" customWidth="1"/>
    <col min="1284" max="1536" width="15.875" style="2"/>
    <col min="1537" max="1537" width="13.375" style="2" customWidth="1"/>
    <col min="1538" max="1538" width="8.375" style="2" customWidth="1"/>
    <col min="1539" max="1539" width="23.375" style="2" customWidth="1"/>
    <col min="1540" max="1792" width="15.875" style="2"/>
    <col min="1793" max="1793" width="13.375" style="2" customWidth="1"/>
    <col min="1794" max="1794" width="8.375" style="2" customWidth="1"/>
    <col min="1795" max="1795" width="23.375" style="2" customWidth="1"/>
    <col min="1796" max="2048" width="15.875" style="2"/>
    <col min="2049" max="2049" width="13.375" style="2" customWidth="1"/>
    <col min="2050" max="2050" width="8.375" style="2" customWidth="1"/>
    <col min="2051" max="2051" width="23.375" style="2" customWidth="1"/>
    <col min="2052" max="2304" width="15.875" style="2"/>
    <col min="2305" max="2305" width="13.375" style="2" customWidth="1"/>
    <col min="2306" max="2306" width="8.375" style="2" customWidth="1"/>
    <col min="2307" max="2307" width="23.375" style="2" customWidth="1"/>
    <col min="2308" max="2560" width="15.875" style="2"/>
    <col min="2561" max="2561" width="13.375" style="2" customWidth="1"/>
    <col min="2562" max="2562" width="8.375" style="2" customWidth="1"/>
    <col min="2563" max="2563" width="23.375" style="2" customWidth="1"/>
    <col min="2564" max="2816" width="15.875" style="2"/>
    <col min="2817" max="2817" width="13.375" style="2" customWidth="1"/>
    <col min="2818" max="2818" width="8.375" style="2" customWidth="1"/>
    <col min="2819" max="2819" width="23.375" style="2" customWidth="1"/>
    <col min="2820" max="3072" width="15.875" style="2"/>
    <col min="3073" max="3073" width="13.375" style="2" customWidth="1"/>
    <col min="3074" max="3074" width="8.375" style="2" customWidth="1"/>
    <col min="3075" max="3075" width="23.375" style="2" customWidth="1"/>
    <col min="3076" max="3328" width="15.875" style="2"/>
    <col min="3329" max="3329" width="13.375" style="2" customWidth="1"/>
    <col min="3330" max="3330" width="8.375" style="2" customWidth="1"/>
    <col min="3331" max="3331" width="23.375" style="2" customWidth="1"/>
    <col min="3332" max="3584" width="15.875" style="2"/>
    <col min="3585" max="3585" width="13.375" style="2" customWidth="1"/>
    <col min="3586" max="3586" width="8.375" style="2" customWidth="1"/>
    <col min="3587" max="3587" width="23.375" style="2" customWidth="1"/>
    <col min="3588" max="3840" width="15.875" style="2"/>
    <col min="3841" max="3841" width="13.375" style="2" customWidth="1"/>
    <col min="3842" max="3842" width="8.375" style="2" customWidth="1"/>
    <col min="3843" max="3843" width="23.375" style="2" customWidth="1"/>
    <col min="3844" max="4096" width="15.875" style="2"/>
    <col min="4097" max="4097" width="13.375" style="2" customWidth="1"/>
    <col min="4098" max="4098" width="8.375" style="2" customWidth="1"/>
    <col min="4099" max="4099" width="23.375" style="2" customWidth="1"/>
    <col min="4100" max="4352" width="15.875" style="2"/>
    <col min="4353" max="4353" width="13.375" style="2" customWidth="1"/>
    <col min="4354" max="4354" width="8.375" style="2" customWidth="1"/>
    <col min="4355" max="4355" width="23.375" style="2" customWidth="1"/>
    <col min="4356" max="4608" width="15.875" style="2"/>
    <col min="4609" max="4609" width="13.375" style="2" customWidth="1"/>
    <col min="4610" max="4610" width="8.375" style="2" customWidth="1"/>
    <col min="4611" max="4611" width="23.375" style="2" customWidth="1"/>
    <col min="4612" max="4864" width="15.875" style="2"/>
    <col min="4865" max="4865" width="13.375" style="2" customWidth="1"/>
    <col min="4866" max="4866" width="8.375" style="2" customWidth="1"/>
    <col min="4867" max="4867" width="23.375" style="2" customWidth="1"/>
    <col min="4868" max="5120" width="15.875" style="2"/>
    <col min="5121" max="5121" width="13.375" style="2" customWidth="1"/>
    <col min="5122" max="5122" width="8.375" style="2" customWidth="1"/>
    <col min="5123" max="5123" width="23.375" style="2" customWidth="1"/>
    <col min="5124" max="5376" width="15.875" style="2"/>
    <col min="5377" max="5377" width="13.375" style="2" customWidth="1"/>
    <col min="5378" max="5378" width="8.375" style="2" customWidth="1"/>
    <col min="5379" max="5379" width="23.375" style="2" customWidth="1"/>
    <col min="5380" max="5632" width="15.875" style="2"/>
    <col min="5633" max="5633" width="13.375" style="2" customWidth="1"/>
    <col min="5634" max="5634" width="8.375" style="2" customWidth="1"/>
    <col min="5635" max="5635" width="23.375" style="2" customWidth="1"/>
    <col min="5636" max="5888" width="15.875" style="2"/>
    <col min="5889" max="5889" width="13.375" style="2" customWidth="1"/>
    <col min="5890" max="5890" width="8.375" style="2" customWidth="1"/>
    <col min="5891" max="5891" width="23.375" style="2" customWidth="1"/>
    <col min="5892" max="6144" width="15.875" style="2"/>
    <col min="6145" max="6145" width="13.375" style="2" customWidth="1"/>
    <col min="6146" max="6146" width="8.375" style="2" customWidth="1"/>
    <col min="6147" max="6147" width="23.375" style="2" customWidth="1"/>
    <col min="6148" max="6400" width="15.875" style="2"/>
    <col min="6401" max="6401" width="13.375" style="2" customWidth="1"/>
    <col min="6402" max="6402" width="8.375" style="2" customWidth="1"/>
    <col min="6403" max="6403" width="23.375" style="2" customWidth="1"/>
    <col min="6404" max="6656" width="15.875" style="2"/>
    <col min="6657" max="6657" width="13.375" style="2" customWidth="1"/>
    <col min="6658" max="6658" width="8.375" style="2" customWidth="1"/>
    <col min="6659" max="6659" width="23.375" style="2" customWidth="1"/>
    <col min="6660" max="6912" width="15.875" style="2"/>
    <col min="6913" max="6913" width="13.375" style="2" customWidth="1"/>
    <col min="6914" max="6914" width="8.375" style="2" customWidth="1"/>
    <col min="6915" max="6915" width="23.375" style="2" customWidth="1"/>
    <col min="6916" max="7168" width="15.875" style="2"/>
    <col min="7169" max="7169" width="13.375" style="2" customWidth="1"/>
    <col min="7170" max="7170" width="8.375" style="2" customWidth="1"/>
    <col min="7171" max="7171" width="23.375" style="2" customWidth="1"/>
    <col min="7172" max="7424" width="15.875" style="2"/>
    <col min="7425" max="7425" width="13.375" style="2" customWidth="1"/>
    <col min="7426" max="7426" width="8.375" style="2" customWidth="1"/>
    <col min="7427" max="7427" width="23.375" style="2" customWidth="1"/>
    <col min="7428" max="7680" width="15.875" style="2"/>
    <col min="7681" max="7681" width="13.375" style="2" customWidth="1"/>
    <col min="7682" max="7682" width="8.375" style="2" customWidth="1"/>
    <col min="7683" max="7683" width="23.375" style="2" customWidth="1"/>
    <col min="7684" max="7936" width="15.875" style="2"/>
    <col min="7937" max="7937" width="13.375" style="2" customWidth="1"/>
    <col min="7938" max="7938" width="8.375" style="2" customWidth="1"/>
    <col min="7939" max="7939" width="23.375" style="2" customWidth="1"/>
    <col min="7940" max="8192" width="15.875" style="2"/>
    <col min="8193" max="8193" width="13.375" style="2" customWidth="1"/>
    <col min="8194" max="8194" width="8.375" style="2" customWidth="1"/>
    <col min="8195" max="8195" width="23.375" style="2" customWidth="1"/>
    <col min="8196" max="8448" width="15.875" style="2"/>
    <col min="8449" max="8449" width="13.375" style="2" customWidth="1"/>
    <col min="8450" max="8450" width="8.375" style="2" customWidth="1"/>
    <col min="8451" max="8451" width="23.375" style="2" customWidth="1"/>
    <col min="8452" max="8704" width="15.875" style="2"/>
    <col min="8705" max="8705" width="13.375" style="2" customWidth="1"/>
    <col min="8706" max="8706" width="8.375" style="2" customWidth="1"/>
    <col min="8707" max="8707" width="23.375" style="2" customWidth="1"/>
    <col min="8708" max="8960" width="15.875" style="2"/>
    <col min="8961" max="8961" width="13.375" style="2" customWidth="1"/>
    <col min="8962" max="8962" width="8.375" style="2" customWidth="1"/>
    <col min="8963" max="8963" width="23.375" style="2" customWidth="1"/>
    <col min="8964" max="9216" width="15.875" style="2"/>
    <col min="9217" max="9217" width="13.375" style="2" customWidth="1"/>
    <col min="9218" max="9218" width="8.375" style="2" customWidth="1"/>
    <col min="9219" max="9219" width="23.375" style="2" customWidth="1"/>
    <col min="9220" max="9472" width="15.875" style="2"/>
    <col min="9473" max="9473" width="13.375" style="2" customWidth="1"/>
    <col min="9474" max="9474" width="8.375" style="2" customWidth="1"/>
    <col min="9475" max="9475" width="23.375" style="2" customWidth="1"/>
    <col min="9476" max="9728" width="15.875" style="2"/>
    <col min="9729" max="9729" width="13.375" style="2" customWidth="1"/>
    <col min="9730" max="9730" width="8.375" style="2" customWidth="1"/>
    <col min="9731" max="9731" width="23.375" style="2" customWidth="1"/>
    <col min="9732" max="9984" width="15.875" style="2"/>
    <col min="9985" max="9985" width="13.375" style="2" customWidth="1"/>
    <col min="9986" max="9986" width="8.375" style="2" customWidth="1"/>
    <col min="9987" max="9987" width="23.375" style="2" customWidth="1"/>
    <col min="9988" max="10240" width="15.875" style="2"/>
    <col min="10241" max="10241" width="13.375" style="2" customWidth="1"/>
    <col min="10242" max="10242" width="8.375" style="2" customWidth="1"/>
    <col min="10243" max="10243" width="23.375" style="2" customWidth="1"/>
    <col min="10244" max="10496" width="15.875" style="2"/>
    <col min="10497" max="10497" width="13.375" style="2" customWidth="1"/>
    <col min="10498" max="10498" width="8.375" style="2" customWidth="1"/>
    <col min="10499" max="10499" width="23.375" style="2" customWidth="1"/>
    <col min="10500" max="10752" width="15.875" style="2"/>
    <col min="10753" max="10753" width="13.375" style="2" customWidth="1"/>
    <col min="10754" max="10754" width="8.375" style="2" customWidth="1"/>
    <col min="10755" max="10755" width="23.375" style="2" customWidth="1"/>
    <col min="10756" max="11008" width="15.875" style="2"/>
    <col min="11009" max="11009" width="13.375" style="2" customWidth="1"/>
    <col min="11010" max="11010" width="8.375" style="2" customWidth="1"/>
    <col min="11011" max="11011" width="23.375" style="2" customWidth="1"/>
    <col min="11012" max="11264" width="15.875" style="2"/>
    <col min="11265" max="11265" width="13.375" style="2" customWidth="1"/>
    <col min="11266" max="11266" width="8.375" style="2" customWidth="1"/>
    <col min="11267" max="11267" width="23.375" style="2" customWidth="1"/>
    <col min="11268" max="11520" width="15.875" style="2"/>
    <col min="11521" max="11521" width="13.375" style="2" customWidth="1"/>
    <col min="11522" max="11522" width="8.375" style="2" customWidth="1"/>
    <col min="11523" max="11523" width="23.375" style="2" customWidth="1"/>
    <col min="11524" max="11776" width="15.875" style="2"/>
    <col min="11777" max="11777" width="13.375" style="2" customWidth="1"/>
    <col min="11778" max="11778" width="8.375" style="2" customWidth="1"/>
    <col min="11779" max="11779" width="23.375" style="2" customWidth="1"/>
    <col min="11780" max="12032" width="15.875" style="2"/>
    <col min="12033" max="12033" width="13.375" style="2" customWidth="1"/>
    <col min="12034" max="12034" width="8.375" style="2" customWidth="1"/>
    <col min="12035" max="12035" width="23.375" style="2" customWidth="1"/>
    <col min="12036" max="12288" width="15.875" style="2"/>
    <col min="12289" max="12289" width="13.375" style="2" customWidth="1"/>
    <col min="12290" max="12290" width="8.375" style="2" customWidth="1"/>
    <col min="12291" max="12291" width="23.375" style="2" customWidth="1"/>
    <col min="12292" max="12544" width="15.875" style="2"/>
    <col min="12545" max="12545" width="13.375" style="2" customWidth="1"/>
    <col min="12546" max="12546" width="8.375" style="2" customWidth="1"/>
    <col min="12547" max="12547" width="23.375" style="2" customWidth="1"/>
    <col min="12548" max="12800" width="15.875" style="2"/>
    <col min="12801" max="12801" width="13.375" style="2" customWidth="1"/>
    <col min="12802" max="12802" width="8.375" style="2" customWidth="1"/>
    <col min="12803" max="12803" width="23.375" style="2" customWidth="1"/>
    <col min="12804" max="13056" width="15.875" style="2"/>
    <col min="13057" max="13057" width="13.375" style="2" customWidth="1"/>
    <col min="13058" max="13058" width="8.375" style="2" customWidth="1"/>
    <col min="13059" max="13059" width="23.375" style="2" customWidth="1"/>
    <col min="13060" max="13312" width="15.875" style="2"/>
    <col min="13313" max="13313" width="13.375" style="2" customWidth="1"/>
    <col min="13314" max="13314" width="8.375" style="2" customWidth="1"/>
    <col min="13315" max="13315" width="23.375" style="2" customWidth="1"/>
    <col min="13316" max="13568" width="15.875" style="2"/>
    <col min="13569" max="13569" width="13.375" style="2" customWidth="1"/>
    <col min="13570" max="13570" width="8.375" style="2" customWidth="1"/>
    <col min="13571" max="13571" width="23.375" style="2" customWidth="1"/>
    <col min="13572" max="13824" width="15.875" style="2"/>
    <col min="13825" max="13825" width="13.375" style="2" customWidth="1"/>
    <col min="13826" max="13826" width="8.375" style="2" customWidth="1"/>
    <col min="13827" max="13827" width="23.375" style="2" customWidth="1"/>
    <col min="13828" max="14080" width="15.875" style="2"/>
    <col min="14081" max="14081" width="13.375" style="2" customWidth="1"/>
    <col min="14082" max="14082" width="8.375" style="2" customWidth="1"/>
    <col min="14083" max="14083" width="23.375" style="2" customWidth="1"/>
    <col min="14084" max="14336" width="15.875" style="2"/>
    <col min="14337" max="14337" width="13.375" style="2" customWidth="1"/>
    <col min="14338" max="14338" width="8.375" style="2" customWidth="1"/>
    <col min="14339" max="14339" width="23.375" style="2" customWidth="1"/>
    <col min="14340" max="14592" width="15.875" style="2"/>
    <col min="14593" max="14593" width="13.375" style="2" customWidth="1"/>
    <col min="14594" max="14594" width="8.375" style="2" customWidth="1"/>
    <col min="14595" max="14595" width="23.375" style="2" customWidth="1"/>
    <col min="14596" max="14848" width="15.875" style="2"/>
    <col min="14849" max="14849" width="13.375" style="2" customWidth="1"/>
    <col min="14850" max="14850" width="8.375" style="2" customWidth="1"/>
    <col min="14851" max="14851" width="23.375" style="2" customWidth="1"/>
    <col min="14852" max="15104" width="15.875" style="2"/>
    <col min="15105" max="15105" width="13.375" style="2" customWidth="1"/>
    <col min="15106" max="15106" width="8.375" style="2" customWidth="1"/>
    <col min="15107" max="15107" width="23.375" style="2" customWidth="1"/>
    <col min="15108" max="15360" width="15.875" style="2"/>
    <col min="15361" max="15361" width="13.375" style="2" customWidth="1"/>
    <col min="15362" max="15362" width="8.375" style="2" customWidth="1"/>
    <col min="15363" max="15363" width="23.375" style="2" customWidth="1"/>
    <col min="15364" max="15616" width="15.875" style="2"/>
    <col min="15617" max="15617" width="13.375" style="2" customWidth="1"/>
    <col min="15618" max="15618" width="8.375" style="2" customWidth="1"/>
    <col min="15619" max="15619" width="23.375" style="2" customWidth="1"/>
    <col min="15620" max="15872" width="15.875" style="2"/>
    <col min="15873" max="15873" width="13.375" style="2" customWidth="1"/>
    <col min="15874" max="15874" width="8.375" style="2" customWidth="1"/>
    <col min="15875" max="15875" width="23.375" style="2" customWidth="1"/>
    <col min="15876" max="16128" width="15.875" style="2"/>
    <col min="16129" max="16129" width="13.375" style="2" customWidth="1"/>
    <col min="16130" max="16130" width="8.375" style="2" customWidth="1"/>
    <col min="16131" max="16131" width="23.375" style="2" customWidth="1"/>
    <col min="16132" max="16384" width="15.875" style="2"/>
  </cols>
  <sheetData>
    <row r="1" spans="1:10" x14ac:dyDescent="0.2">
      <c r="A1" s="1"/>
    </row>
    <row r="5" spans="1:10" x14ac:dyDescent="0.2">
      <c r="E5" s="17"/>
    </row>
    <row r="6" spans="1:10" x14ac:dyDescent="0.2">
      <c r="E6" s="3" t="s">
        <v>402</v>
      </c>
    </row>
    <row r="7" spans="1:10" ht="18" thickBot="1" x14ac:dyDescent="0.25">
      <c r="B7" s="5"/>
      <c r="C7" s="5"/>
      <c r="D7" s="5"/>
      <c r="E7" s="5"/>
      <c r="F7" s="5"/>
      <c r="G7" s="5"/>
      <c r="H7" s="5"/>
      <c r="I7" s="23" t="s">
        <v>76</v>
      </c>
    </row>
    <row r="8" spans="1:10" x14ac:dyDescent="0.2">
      <c r="D8" s="6"/>
      <c r="G8" s="6"/>
    </row>
    <row r="9" spans="1:10" x14ac:dyDescent="0.2">
      <c r="D9" s="11" t="s">
        <v>403</v>
      </c>
      <c r="E9" s="7"/>
      <c r="F9" s="7"/>
      <c r="G9" s="11" t="s">
        <v>404</v>
      </c>
      <c r="H9" s="7"/>
      <c r="I9" s="7"/>
    </row>
    <row r="10" spans="1:10" x14ac:dyDescent="0.2">
      <c r="D10" s="6"/>
      <c r="E10" s="6"/>
      <c r="F10" s="6"/>
      <c r="G10" s="6"/>
      <c r="H10" s="6"/>
      <c r="I10" s="6"/>
    </row>
    <row r="11" spans="1:10" x14ac:dyDescent="0.2">
      <c r="B11" s="7"/>
      <c r="C11" s="7"/>
      <c r="D11" s="26" t="s">
        <v>405</v>
      </c>
      <c r="E11" s="26" t="s">
        <v>406</v>
      </c>
      <c r="F11" s="26" t="s">
        <v>407</v>
      </c>
      <c r="G11" s="26" t="s">
        <v>405</v>
      </c>
      <c r="H11" s="26" t="s">
        <v>406</v>
      </c>
      <c r="I11" s="26" t="s">
        <v>407</v>
      </c>
      <c r="J11" s="25"/>
    </row>
    <row r="12" spans="1:10" x14ac:dyDescent="0.2">
      <c r="D12" s="6"/>
    </row>
    <row r="13" spans="1:10" x14ac:dyDescent="0.2">
      <c r="C13" s="1" t="s">
        <v>408</v>
      </c>
      <c r="D13" s="27">
        <v>774</v>
      </c>
      <c r="E13" s="13">
        <v>844</v>
      </c>
      <c r="F13" s="13">
        <v>246</v>
      </c>
      <c r="G13" s="13">
        <v>10001</v>
      </c>
      <c r="H13" s="13">
        <v>9997</v>
      </c>
      <c r="I13" s="13">
        <v>92</v>
      </c>
    </row>
    <row r="14" spans="1:10" x14ac:dyDescent="0.2">
      <c r="C14" s="1" t="s">
        <v>409</v>
      </c>
      <c r="D14" s="27">
        <v>936</v>
      </c>
      <c r="E14" s="13">
        <v>843</v>
      </c>
      <c r="F14" s="13">
        <v>339</v>
      </c>
      <c r="G14" s="13">
        <v>9926</v>
      </c>
      <c r="H14" s="13">
        <v>9873</v>
      </c>
      <c r="I14" s="13">
        <v>145</v>
      </c>
    </row>
    <row r="15" spans="1:10" x14ac:dyDescent="0.2">
      <c r="C15" s="1" t="s">
        <v>410</v>
      </c>
      <c r="D15" s="27">
        <v>1191</v>
      </c>
      <c r="E15" s="13">
        <v>1101</v>
      </c>
      <c r="F15" s="13">
        <v>429</v>
      </c>
      <c r="G15" s="13">
        <v>10096</v>
      </c>
      <c r="H15" s="13">
        <v>10045</v>
      </c>
      <c r="I15" s="13">
        <v>196</v>
      </c>
    </row>
    <row r="16" spans="1:10" x14ac:dyDescent="0.2">
      <c r="C16" s="1" t="s">
        <v>411</v>
      </c>
      <c r="D16" s="27">
        <v>1016</v>
      </c>
      <c r="E16" s="13">
        <v>1177</v>
      </c>
      <c r="F16" s="13">
        <v>268</v>
      </c>
      <c r="G16" s="13">
        <v>9826</v>
      </c>
      <c r="H16" s="13">
        <v>9896</v>
      </c>
      <c r="I16" s="13">
        <v>126</v>
      </c>
    </row>
    <row r="17" spans="2:9" x14ac:dyDescent="0.2">
      <c r="C17" s="1" t="s">
        <v>412</v>
      </c>
      <c r="D17" s="27">
        <v>858</v>
      </c>
      <c r="E17" s="13">
        <v>883</v>
      </c>
      <c r="F17" s="13">
        <v>243</v>
      </c>
      <c r="G17" s="13">
        <v>8469</v>
      </c>
      <c r="H17" s="13">
        <v>8506</v>
      </c>
      <c r="I17" s="13">
        <v>89</v>
      </c>
    </row>
    <row r="18" spans="2:9" x14ac:dyDescent="0.2">
      <c r="C18" s="1" t="s">
        <v>413</v>
      </c>
      <c r="D18" s="27">
        <v>1046</v>
      </c>
      <c r="E18" s="13">
        <v>980</v>
      </c>
      <c r="F18" s="13">
        <v>309</v>
      </c>
      <c r="G18" s="13">
        <v>9412</v>
      </c>
      <c r="H18" s="13">
        <v>9247</v>
      </c>
      <c r="I18" s="13">
        <v>254</v>
      </c>
    </row>
    <row r="19" spans="2:9" x14ac:dyDescent="0.2">
      <c r="C19" s="1" t="s">
        <v>414</v>
      </c>
      <c r="D19" s="27">
        <v>985</v>
      </c>
      <c r="E19" s="13">
        <v>1088</v>
      </c>
      <c r="F19" s="13">
        <v>206</v>
      </c>
      <c r="G19" s="13">
        <v>8460</v>
      </c>
      <c r="H19" s="13">
        <v>8595</v>
      </c>
      <c r="I19" s="13">
        <v>119</v>
      </c>
    </row>
    <row r="20" spans="2:9" x14ac:dyDescent="0.2">
      <c r="C20" s="3" t="s">
        <v>415</v>
      </c>
      <c r="D20" s="16">
        <f t="shared" ref="D20:I20" si="0">D22+D29</f>
        <v>953</v>
      </c>
      <c r="E20" s="17">
        <f t="shared" si="0"/>
        <v>988</v>
      </c>
      <c r="F20" s="17">
        <f t="shared" si="0"/>
        <v>171</v>
      </c>
      <c r="G20" s="17">
        <f t="shared" si="0"/>
        <v>8557</v>
      </c>
      <c r="H20" s="17">
        <f t="shared" si="0"/>
        <v>8534</v>
      </c>
      <c r="I20" s="17">
        <f t="shared" si="0"/>
        <v>142</v>
      </c>
    </row>
    <row r="21" spans="2:9" x14ac:dyDescent="0.2">
      <c r="B21" s="17"/>
      <c r="D21" s="16"/>
      <c r="E21" s="17"/>
      <c r="F21" s="17"/>
      <c r="G21" s="17"/>
      <c r="H21" s="17"/>
      <c r="I21" s="17"/>
    </row>
    <row r="22" spans="2:9" x14ac:dyDescent="0.2">
      <c r="B22" s="3" t="s">
        <v>416</v>
      </c>
      <c r="D22" s="16">
        <f>SUM(D23:D27)</f>
        <v>792</v>
      </c>
      <c r="E22" s="17">
        <f>SUM(E23:E27)</f>
        <v>820</v>
      </c>
      <c r="F22" s="17">
        <f>SUM(F23:F27)</f>
        <v>154</v>
      </c>
      <c r="G22" s="47" t="s">
        <v>32</v>
      </c>
      <c r="H22" s="47" t="s">
        <v>32</v>
      </c>
      <c r="I22" s="47" t="s">
        <v>32</v>
      </c>
    </row>
    <row r="23" spans="2:9" x14ac:dyDescent="0.2">
      <c r="B23" s="1" t="s">
        <v>417</v>
      </c>
      <c r="D23" s="27">
        <v>633</v>
      </c>
      <c r="E23" s="13">
        <v>643</v>
      </c>
      <c r="F23" s="13">
        <v>133</v>
      </c>
      <c r="G23" s="15" t="s">
        <v>32</v>
      </c>
      <c r="H23" s="15" t="s">
        <v>32</v>
      </c>
      <c r="I23" s="15" t="s">
        <v>32</v>
      </c>
    </row>
    <row r="24" spans="2:9" x14ac:dyDescent="0.2">
      <c r="B24" s="1" t="s">
        <v>418</v>
      </c>
      <c r="D24" s="27">
        <v>88</v>
      </c>
      <c r="E24" s="13">
        <v>92</v>
      </c>
      <c r="F24" s="13">
        <v>17</v>
      </c>
      <c r="G24" s="15" t="s">
        <v>32</v>
      </c>
      <c r="H24" s="15" t="s">
        <v>32</v>
      </c>
      <c r="I24" s="15" t="s">
        <v>32</v>
      </c>
    </row>
    <row r="25" spans="2:9" x14ac:dyDescent="0.2">
      <c r="D25" s="6"/>
      <c r="E25" s="13"/>
      <c r="F25" s="13"/>
      <c r="G25" s="13"/>
      <c r="H25" s="13"/>
      <c r="I25" s="13"/>
    </row>
    <row r="26" spans="2:9" x14ac:dyDescent="0.2">
      <c r="B26" s="1" t="s">
        <v>419</v>
      </c>
      <c r="D26" s="27">
        <v>30</v>
      </c>
      <c r="E26" s="13">
        <v>29</v>
      </c>
      <c r="F26" s="13">
        <v>2</v>
      </c>
      <c r="G26" s="15" t="s">
        <v>32</v>
      </c>
      <c r="H26" s="15" t="s">
        <v>32</v>
      </c>
      <c r="I26" s="15" t="s">
        <v>32</v>
      </c>
    </row>
    <row r="27" spans="2:9" x14ac:dyDescent="0.2">
      <c r="B27" s="1" t="s">
        <v>420</v>
      </c>
      <c r="D27" s="27">
        <v>41</v>
      </c>
      <c r="E27" s="13">
        <v>56</v>
      </c>
      <c r="F27" s="13">
        <v>2</v>
      </c>
      <c r="G27" s="15" t="s">
        <v>32</v>
      </c>
      <c r="H27" s="15" t="s">
        <v>32</v>
      </c>
      <c r="I27" s="15" t="s">
        <v>32</v>
      </c>
    </row>
    <row r="28" spans="2:9" x14ac:dyDescent="0.2">
      <c r="D28" s="27"/>
      <c r="E28" s="13"/>
      <c r="F28" s="13"/>
      <c r="G28" s="13"/>
      <c r="H28" s="13"/>
      <c r="I28" s="13"/>
    </row>
    <row r="29" spans="2:9" x14ac:dyDescent="0.2">
      <c r="B29" s="3" t="s">
        <v>421</v>
      </c>
      <c r="D29" s="16">
        <f t="shared" ref="D29:I29" si="1">SUM(D30:D38)</f>
        <v>161</v>
      </c>
      <c r="E29" s="17">
        <f t="shared" si="1"/>
        <v>168</v>
      </c>
      <c r="F29" s="17">
        <f t="shared" si="1"/>
        <v>17</v>
      </c>
      <c r="G29" s="17">
        <f t="shared" si="1"/>
        <v>8557</v>
      </c>
      <c r="H29" s="17">
        <f t="shared" si="1"/>
        <v>8534</v>
      </c>
      <c r="I29" s="17">
        <f t="shared" si="1"/>
        <v>142</v>
      </c>
    </row>
    <row r="30" spans="2:9" x14ac:dyDescent="0.2">
      <c r="B30" s="1" t="s">
        <v>422</v>
      </c>
      <c r="D30" s="27">
        <v>123</v>
      </c>
      <c r="E30" s="13">
        <v>123</v>
      </c>
      <c r="F30" s="13">
        <v>16</v>
      </c>
      <c r="G30" s="13">
        <v>4624</v>
      </c>
      <c r="H30" s="13">
        <v>4676</v>
      </c>
      <c r="I30" s="13">
        <v>18</v>
      </c>
    </row>
    <row r="31" spans="2:9" x14ac:dyDescent="0.2">
      <c r="B31" s="1" t="s">
        <v>423</v>
      </c>
      <c r="D31" s="29" t="s">
        <v>32</v>
      </c>
      <c r="E31" s="15" t="s">
        <v>32</v>
      </c>
      <c r="F31" s="15" t="s">
        <v>32</v>
      </c>
      <c r="G31" s="13">
        <v>565</v>
      </c>
      <c r="H31" s="13">
        <v>566</v>
      </c>
      <c r="I31" s="13">
        <v>11</v>
      </c>
    </row>
    <row r="32" spans="2:9" x14ac:dyDescent="0.2">
      <c r="B32" s="1" t="s">
        <v>424</v>
      </c>
      <c r="D32" s="29" t="s">
        <v>32</v>
      </c>
      <c r="E32" s="15" t="s">
        <v>32</v>
      </c>
      <c r="F32" s="13">
        <v>1</v>
      </c>
      <c r="G32" s="13">
        <v>521</v>
      </c>
      <c r="H32" s="13">
        <v>523</v>
      </c>
      <c r="I32" s="13">
        <v>3</v>
      </c>
    </row>
    <row r="33" spans="2:10" x14ac:dyDescent="0.2">
      <c r="D33" s="27"/>
      <c r="E33" s="13"/>
      <c r="F33" s="13"/>
      <c r="G33" s="13"/>
      <c r="H33" s="13"/>
      <c r="I33" s="13"/>
    </row>
    <row r="34" spans="2:10" x14ac:dyDescent="0.2">
      <c r="B34" s="1" t="s">
        <v>425</v>
      </c>
      <c r="D34" s="29" t="s">
        <v>32</v>
      </c>
      <c r="E34" s="15" t="s">
        <v>32</v>
      </c>
      <c r="F34" s="15" t="s">
        <v>32</v>
      </c>
      <c r="G34" s="13">
        <v>247</v>
      </c>
      <c r="H34" s="13">
        <v>251</v>
      </c>
      <c r="I34" s="13">
        <v>5</v>
      </c>
    </row>
    <row r="35" spans="2:10" x14ac:dyDescent="0.2">
      <c r="B35" s="1" t="s">
        <v>426</v>
      </c>
      <c r="D35" s="27">
        <v>11</v>
      </c>
      <c r="E35" s="13">
        <v>12</v>
      </c>
      <c r="F35" s="15" t="s">
        <v>32</v>
      </c>
      <c r="G35" s="13">
        <v>1188</v>
      </c>
      <c r="H35" s="13">
        <v>1165</v>
      </c>
      <c r="I35" s="13">
        <v>29</v>
      </c>
    </row>
    <row r="36" spans="2:10" x14ac:dyDescent="0.2">
      <c r="B36" s="1" t="s">
        <v>427</v>
      </c>
      <c r="D36" s="27">
        <v>8</v>
      </c>
      <c r="E36" s="13">
        <v>9</v>
      </c>
      <c r="F36" s="15" t="s">
        <v>32</v>
      </c>
      <c r="G36" s="13">
        <v>216</v>
      </c>
      <c r="H36" s="13">
        <v>209</v>
      </c>
      <c r="I36" s="13">
        <v>7</v>
      </c>
    </row>
    <row r="37" spans="2:10" x14ac:dyDescent="0.2">
      <c r="B37" s="1" t="s">
        <v>428</v>
      </c>
      <c r="D37" s="27">
        <v>4</v>
      </c>
      <c r="E37" s="13">
        <v>5</v>
      </c>
      <c r="F37" s="15" t="s">
        <v>32</v>
      </c>
      <c r="G37" s="13">
        <v>711</v>
      </c>
      <c r="H37" s="13">
        <v>708</v>
      </c>
      <c r="I37" s="13">
        <v>3</v>
      </c>
    </row>
    <row r="38" spans="2:10" x14ac:dyDescent="0.2">
      <c r="B38" s="1" t="s">
        <v>429</v>
      </c>
      <c r="D38" s="27">
        <v>15</v>
      </c>
      <c r="E38" s="13">
        <v>19</v>
      </c>
      <c r="F38" s="15" t="s">
        <v>32</v>
      </c>
      <c r="G38" s="13">
        <v>485</v>
      </c>
      <c r="H38" s="13">
        <v>436</v>
      </c>
      <c r="I38" s="13">
        <v>66</v>
      </c>
    </row>
    <row r="39" spans="2:10" ht="18" thickBot="1" x14ac:dyDescent="0.25">
      <c r="B39" s="5"/>
      <c r="C39" s="5"/>
      <c r="D39" s="30"/>
      <c r="E39" s="5"/>
      <c r="F39" s="5"/>
      <c r="G39" s="5"/>
      <c r="H39" s="5"/>
      <c r="I39" s="5"/>
    </row>
    <row r="40" spans="2:10" x14ac:dyDescent="0.2">
      <c r="D40" s="6"/>
      <c r="G40" s="8" t="s">
        <v>430</v>
      </c>
    </row>
    <row r="41" spans="2:10" x14ac:dyDescent="0.2">
      <c r="D41" s="10"/>
      <c r="E41" s="9" t="s">
        <v>431</v>
      </c>
      <c r="F41" s="7"/>
      <c r="G41" s="11" t="s">
        <v>432</v>
      </c>
      <c r="H41" s="7"/>
      <c r="I41" s="7"/>
    </row>
    <row r="42" spans="2:10" x14ac:dyDescent="0.2">
      <c r="D42" s="6"/>
      <c r="E42" s="6"/>
      <c r="F42" s="6"/>
      <c r="G42" s="6"/>
      <c r="H42" s="6"/>
      <c r="I42" s="6"/>
    </row>
    <row r="43" spans="2:10" x14ac:dyDescent="0.2">
      <c r="B43" s="7"/>
      <c r="C43" s="7"/>
      <c r="D43" s="26" t="s">
        <v>405</v>
      </c>
      <c r="E43" s="26" t="s">
        <v>406</v>
      </c>
      <c r="F43" s="26" t="s">
        <v>407</v>
      </c>
      <c r="G43" s="26" t="s">
        <v>405</v>
      </c>
      <c r="H43" s="26" t="s">
        <v>406</v>
      </c>
      <c r="I43" s="26" t="s">
        <v>407</v>
      </c>
      <c r="J43" s="25"/>
    </row>
    <row r="44" spans="2:10" x14ac:dyDescent="0.2">
      <c r="D44" s="6"/>
    </row>
    <row r="45" spans="2:10" x14ac:dyDescent="0.2">
      <c r="C45" s="1" t="s">
        <v>408</v>
      </c>
      <c r="D45" s="27">
        <v>4942</v>
      </c>
      <c r="E45" s="13">
        <v>4943</v>
      </c>
      <c r="F45" s="13">
        <v>2</v>
      </c>
      <c r="G45" s="13">
        <v>8378</v>
      </c>
      <c r="H45" s="13">
        <v>8358</v>
      </c>
      <c r="I45" s="13">
        <v>46</v>
      </c>
    </row>
    <row r="46" spans="2:10" x14ac:dyDescent="0.2">
      <c r="C46" s="1" t="s">
        <v>409</v>
      </c>
      <c r="D46" s="27">
        <v>4958</v>
      </c>
      <c r="E46" s="13">
        <v>4957</v>
      </c>
      <c r="F46" s="13">
        <v>3</v>
      </c>
      <c r="G46" s="13">
        <v>8230</v>
      </c>
      <c r="H46" s="13">
        <v>8243</v>
      </c>
      <c r="I46" s="13">
        <v>33</v>
      </c>
    </row>
    <row r="47" spans="2:10" x14ac:dyDescent="0.2">
      <c r="C47" s="1" t="s">
        <v>410</v>
      </c>
      <c r="D47" s="27">
        <v>5902</v>
      </c>
      <c r="E47" s="13">
        <v>5904</v>
      </c>
      <c r="F47" s="13">
        <v>1</v>
      </c>
      <c r="G47" s="13">
        <v>8012</v>
      </c>
      <c r="H47" s="13">
        <v>7989</v>
      </c>
      <c r="I47" s="13">
        <v>56</v>
      </c>
    </row>
    <row r="48" spans="2:10" x14ac:dyDescent="0.2">
      <c r="C48" s="1" t="s">
        <v>411</v>
      </c>
      <c r="D48" s="27">
        <v>5450</v>
      </c>
      <c r="E48" s="13">
        <v>5447</v>
      </c>
      <c r="F48" s="13">
        <v>4</v>
      </c>
      <c r="G48" s="13">
        <v>7637</v>
      </c>
      <c r="H48" s="13">
        <v>7655</v>
      </c>
      <c r="I48" s="13">
        <v>38</v>
      </c>
    </row>
    <row r="49" spans="2:9" x14ac:dyDescent="0.2">
      <c r="C49" s="1" t="s">
        <v>412</v>
      </c>
      <c r="D49" s="27">
        <v>5429</v>
      </c>
      <c r="E49" s="13">
        <v>5433</v>
      </c>
      <c r="F49" s="13">
        <v>0</v>
      </c>
      <c r="G49" s="13">
        <v>6787</v>
      </c>
      <c r="H49" s="13">
        <v>6798</v>
      </c>
      <c r="I49" s="13">
        <v>27</v>
      </c>
    </row>
    <row r="50" spans="2:9" x14ac:dyDescent="0.2">
      <c r="C50" s="1" t="s">
        <v>413</v>
      </c>
      <c r="D50" s="27">
        <v>5597</v>
      </c>
      <c r="E50" s="13">
        <v>5581</v>
      </c>
      <c r="F50" s="13">
        <v>17</v>
      </c>
      <c r="G50" s="13">
        <v>7684</v>
      </c>
      <c r="H50" s="13">
        <v>7616</v>
      </c>
      <c r="I50" s="13">
        <v>95</v>
      </c>
    </row>
    <row r="51" spans="2:9" x14ac:dyDescent="0.2">
      <c r="C51" s="1" t="s">
        <v>414</v>
      </c>
      <c r="D51" s="27">
        <v>5171</v>
      </c>
      <c r="E51" s="13">
        <v>5180</v>
      </c>
      <c r="F51" s="13">
        <v>8</v>
      </c>
      <c r="G51" s="13">
        <v>7045</v>
      </c>
      <c r="H51" s="13">
        <v>7092</v>
      </c>
      <c r="I51" s="13">
        <v>48</v>
      </c>
    </row>
    <row r="52" spans="2:9" x14ac:dyDescent="0.2">
      <c r="C52" s="3" t="s">
        <v>415</v>
      </c>
      <c r="D52" s="16">
        <f t="shared" ref="D52:I52" si="2">D54+D61</f>
        <v>5814</v>
      </c>
      <c r="E52" s="17">
        <f t="shared" si="2"/>
        <v>5813</v>
      </c>
      <c r="F52" s="17">
        <f t="shared" si="2"/>
        <v>9</v>
      </c>
      <c r="G52" s="17">
        <f t="shared" si="2"/>
        <v>7149</v>
      </c>
      <c r="H52" s="17">
        <f t="shared" si="2"/>
        <v>7121</v>
      </c>
      <c r="I52" s="17">
        <f t="shared" si="2"/>
        <v>76</v>
      </c>
    </row>
    <row r="53" spans="2:9" x14ac:dyDescent="0.2">
      <c r="B53" s="17"/>
      <c r="D53" s="16"/>
      <c r="E53" s="17"/>
      <c r="F53" s="17"/>
      <c r="G53" s="17"/>
      <c r="H53" s="17"/>
      <c r="I53" s="17"/>
    </row>
    <row r="54" spans="2:9" x14ac:dyDescent="0.2">
      <c r="B54" s="3" t="s">
        <v>416</v>
      </c>
      <c r="D54" s="16">
        <f>SUM(D55:D59)</f>
        <v>3075</v>
      </c>
      <c r="E54" s="17">
        <f>SUM(E55:E59)</f>
        <v>3074</v>
      </c>
      <c r="F54" s="17">
        <f>SUM(F55:F59)</f>
        <v>9</v>
      </c>
      <c r="G54" s="47" t="s">
        <v>32</v>
      </c>
      <c r="H54" s="47" t="s">
        <v>32</v>
      </c>
      <c r="I54" s="47" t="s">
        <v>32</v>
      </c>
    </row>
    <row r="55" spans="2:9" x14ac:dyDescent="0.2">
      <c r="B55" s="1" t="s">
        <v>417</v>
      </c>
      <c r="D55" s="27">
        <v>2939</v>
      </c>
      <c r="E55" s="13">
        <v>2938</v>
      </c>
      <c r="F55" s="13">
        <v>9</v>
      </c>
      <c r="G55" s="15" t="s">
        <v>32</v>
      </c>
      <c r="H55" s="15" t="s">
        <v>32</v>
      </c>
      <c r="I55" s="15" t="s">
        <v>32</v>
      </c>
    </row>
    <row r="56" spans="2:9" x14ac:dyDescent="0.2">
      <c r="B56" s="1" t="s">
        <v>418</v>
      </c>
      <c r="D56" s="27">
        <v>36</v>
      </c>
      <c r="E56" s="13">
        <v>36</v>
      </c>
      <c r="F56" s="15" t="s">
        <v>32</v>
      </c>
      <c r="G56" s="15" t="s">
        <v>32</v>
      </c>
      <c r="H56" s="15" t="s">
        <v>32</v>
      </c>
      <c r="I56" s="15" t="s">
        <v>32</v>
      </c>
    </row>
    <row r="57" spans="2:9" x14ac:dyDescent="0.2">
      <c r="D57" s="27"/>
      <c r="E57" s="13"/>
      <c r="F57" s="13"/>
      <c r="G57" s="13"/>
      <c r="H57" s="13"/>
      <c r="I57" s="13"/>
    </row>
    <row r="58" spans="2:9" x14ac:dyDescent="0.2">
      <c r="B58" s="1" t="s">
        <v>419</v>
      </c>
      <c r="D58" s="27">
        <v>84</v>
      </c>
      <c r="E58" s="13">
        <v>84</v>
      </c>
      <c r="F58" s="15" t="s">
        <v>32</v>
      </c>
      <c r="G58" s="15" t="s">
        <v>32</v>
      </c>
      <c r="H58" s="15" t="s">
        <v>32</v>
      </c>
      <c r="I58" s="15" t="s">
        <v>32</v>
      </c>
    </row>
    <row r="59" spans="2:9" x14ac:dyDescent="0.2">
      <c r="B59" s="1" t="s">
        <v>420</v>
      </c>
      <c r="D59" s="27">
        <v>16</v>
      </c>
      <c r="E59" s="13">
        <v>16</v>
      </c>
      <c r="F59" s="15" t="s">
        <v>32</v>
      </c>
      <c r="G59" s="15" t="s">
        <v>32</v>
      </c>
      <c r="H59" s="15" t="s">
        <v>32</v>
      </c>
      <c r="I59" s="15" t="s">
        <v>32</v>
      </c>
    </row>
    <row r="60" spans="2:9" x14ac:dyDescent="0.2">
      <c r="D60" s="27"/>
      <c r="E60" s="13"/>
      <c r="F60" s="13"/>
      <c r="G60" s="13"/>
      <c r="H60" s="13"/>
      <c r="I60" s="13"/>
    </row>
    <row r="61" spans="2:9" x14ac:dyDescent="0.2">
      <c r="B61" s="3" t="s">
        <v>421</v>
      </c>
      <c r="D61" s="16">
        <f>SUM(D62:D70)</f>
        <v>2739</v>
      </c>
      <c r="E61" s="17">
        <f>SUM(E62:E70)</f>
        <v>2739</v>
      </c>
      <c r="F61" s="47" t="s">
        <v>32</v>
      </c>
      <c r="G61" s="17">
        <f>SUM(G62:G70)</f>
        <v>7149</v>
      </c>
      <c r="H61" s="17">
        <f>SUM(H62:H70)</f>
        <v>7121</v>
      </c>
      <c r="I61" s="17">
        <f>SUM(I62:I70)</f>
        <v>76</v>
      </c>
    </row>
    <row r="62" spans="2:9" x14ac:dyDescent="0.2">
      <c r="B62" s="1" t="s">
        <v>422</v>
      </c>
      <c r="D62" s="27">
        <v>1177</v>
      </c>
      <c r="E62" s="13">
        <v>1177</v>
      </c>
      <c r="F62" s="15" t="s">
        <v>32</v>
      </c>
      <c r="G62" s="13">
        <v>3856</v>
      </c>
      <c r="H62" s="13">
        <v>3880</v>
      </c>
      <c r="I62" s="13">
        <v>5</v>
      </c>
    </row>
    <row r="63" spans="2:9" x14ac:dyDescent="0.2">
      <c r="B63" s="1" t="s">
        <v>423</v>
      </c>
      <c r="D63" s="27">
        <v>116</v>
      </c>
      <c r="E63" s="13">
        <v>116</v>
      </c>
      <c r="F63" s="15" t="s">
        <v>32</v>
      </c>
      <c r="G63" s="13">
        <v>466</v>
      </c>
      <c r="H63" s="13">
        <v>467</v>
      </c>
      <c r="I63" s="13">
        <v>1</v>
      </c>
    </row>
    <row r="64" spans="2:9" x14ac:dyDescent="0.2">
      <c r="B64" s="1" t="s">
        <v>424</v>
      </c>
      <c r="D64" s="27">
        <v>49</v>
      </c>
      <c r="E64" s="13">
        <v>49</v>
      </c>
      <c r="F64" s="15" t="s">
        <v>32</v>
      </c>
      <c r="G64" s="13">
        <v>463</v>
      </c>
      <c r="H64" s="13">
        <v>466</v>
      </c>
      <c r="I64" s="13">
        <v>1</v>
      </c>
    </row>
    <row r="65" spans="1:9" x14ac:dyDescent="0.2">
      <c r="D65" s="27"/>
      <c r="E65" s="13"/>
      <c r="F65" s="13"/>
      <c r="G65" s="13"/>
      <c r="H65" s="13"/>
      <c r="I65" s="13"/>
    </row>
    <row r="66" spans="1:9" x14ac:dyDescent="0.2">
      <c r="B66" s="1" t="s">
        <v>425</v>
      </c>
      <c r="D66" s="27">
        <v>87</v>
      </c>
      <c r="E66" s="13">
        <v>87</v>
      </c>
      <c r="F66" s="15" t="s">
        <v>32</v>
      </c>
      <c r="G66" s="13">
        <v>174</v>
      </c>
      <c r="H66" s="13">
        <v>178</v>
      </c>
      <c r="I66" s="13">
        <v>2</v>
      </c>
    </row>
    <row r="67" spans="1:9" x14ac:dyDescent="0.2">
      <c r="B67" s="1" t="s">
        <v>426</v>
      </c>
      <c r="D67" s="27">
        <v>707</v>
      </c>
      <c r="E67" s="13">
        <v>707</v>
      </c>
      <c r="F67" s="15" t="s">
        <v>32</v>
      </c>
      <c r="G67" s="13">
        <v>961</v>
      </c>
      <c r="H67" s="13">
        <v>956</v>
      </c>
      <c r="I67" s="13">
        <v>7</v>
      </c>
    </row>
    <row r="68" spans="1:9" x14ac:dyDescent="0.2">
      <c r="B68" s="1" t="s">
        <v>427</v>
      </c>
      <c r="D68" s="27">
        <v>157</v>
      </c>
      <c r="E68" s="13">
        <v>157</v>
      </c>
      <c r="F68" s="15" t="s">
        <v>32</v>
      </c>
      <c r="G68" s="13">
        <v>183</v>
      </c>
      <c r="H68" s="13">
        <v>178</v>
      </c>
      <c r="I68" s="13">
        <v>5</v>
      </c>
    </row>
    <row r="69" spans="1:9" x14ac:dyDescent="0.2">
      <c r="B69" s="1" t="s">
        <v>428</v>
      </c>
      <c r="D69" s="27">
        <v>182</v>
      </c>
      <c r="E69" s="13">
        <v>182</v>
      </c>
      <c r="F69" s="15" t="s">
        <v>32</v>
      </c>
      <c r="G69" s="13">
        <v>626</v>
      </c>
      <c r="H69" s="13">
        <v>626</v>
      </c>
      <c r="I69" s="15" t="s">
        <v>32</v>
      </c>
    </row>
    <row r="70" spans="1:9" x14ac:dyDescent="0.2">
      <c r="B70" s="1" t="s">
        <v>429</v>
      </c>
      <c r="D70" s="27">
        <v>264</v>
      </c>
      <c r="E70" s="13">
        <v>264</v>
      </c>
      <c r="F70" s="15" t="s">
        <v>32</v>
      </c>
      <c r="G70" s="13">
        <v>420</v>
      </c>
      <c r="H70" s="13">
        <v>370</v>
      </c>
      <c r="I70" s="13">
        <v>55</v>
      </c>
    </row>
    <row r="71" spans="1:9" ht="18" thickBot="1" x14ac:dyDescent="0.25">
      <c r="B71" s="5"/>
      <c r="C71" s="5"/>
      <c r="D71" s="30"/>
      <c r="E71" s="5"/>
      <c r="F71" s="5"/>
      <c r="G71" s="5"/>
      <c r="H71" s="5"/>
      <c r="I71" s="5"/>
    </row>
    <row r="72" spans="1:9" x14ac:dyDescent="0.2">
      <c r="D72" s="1" t="s">
        <v>346</v>
      </c>
    </row>
    <row r="73" spans="1:9" x14ac:dyDescent="0.2">
      <c r="A73" s="1"/>
    </row>
  </sheetData>
  <phoneticPr fontId="2"/>
  <pageMargins left="0.23000000000000004" right="0.23000000000000004" top="0.51" bottom="0.49" header="0.51200000000000001" footer="0.51200000000000001"/>
  <pageSetup paperSize="12" scale="75" orientation="portrait" verticalDpi="0" r:id="rId1"/>
  <headerFooter alignWithMargins="0"/>
  <rowBreaks count="1" manualBreakCount="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workbookViewId="0"/>
  </sheetViews>
  <sheetFormatPr defaultColWidth="13.375" defaultRowHeight="17.25" x14ac:dyDescent="0.2"/>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256" width="13.375" style="2"/>
    <col min="257" max="257" width="13.375" style="2" customWidth="1"/>
    <col min="258" max="258" width="27.125" style="2" customWidth="1"/>
    <col min="259" max="259" width="13.375" style="2"/>
    <col min="260" max="260" width="12.125" style="2" customWidth="1"/>
    <col min="261" max="265" width="13.375" style="2"/>
    <col min="266" max="266" width="12.125" style="2" customWidth="1"/>
    <col min="267" max="282" width="13.375" style="2"/>
    <col min="283" max="288" width="10.875" style="2" customWidth="1"/>
    <col min="289" max="289" width="8.375" style="2" customWidth="1"/>
    <col min="290" max="292" width="10.875" style="2" customWidth="1"/>
    <col min="293" max="293" width="8.375" style="2" customWidth="1"/>
    <col min="294" max="294" width="3.375" style="2" customWidth="1"/>
    <col min="295" max="295" width="53.375" style="2" customWidth="1"/>
    <col min="296" max="299" width="13.375" style="2"/>
    <col min="300" max="300" width="3.375" style="2" customWidth="1"/>
    <col min="301" max="301" width="53.375" style="2" customWidth="1"/>
    <col min="302" max="512" width="13.375" style="2"/>
    <col min="513" max="513" width="13.375" style="2" customWidth="1"/>
    <col min="514" max="514" width="27.125" style="2" customWidth="1"/>
    <col min="515" max="515" width="13.375" style="2"/>
    <col min="516" max="516" width="12.125" style="2" customWidth="1"/>
    <col min="517" max="521" width="13.375" style="2"/>
    <col min="522" max="522" width="12.125" style="2" customWidth="1"/>
    <col min="523" max="538" width="13.375" style="2"/>
    <col min="539" max="544" width="10.875" style="2" customWidth="1"/>
    <col min="545" max="545" width="8.375" style="2" customWidth="1"/>
    <col min="546" max="548" width="10.875" style="2" customWidth="1"/>
    <col min="549" max="549" width="8.375" style="2" customWidth="1"/>
    <col min="550" max="550" width="3.375" style="2" customWidth="1"/>
    <col min="551" max="551" width="53.375" style="2" customWidth="1"/>
    <col min="552" max="555" width="13.375" style="2"/>
    <col min="556" max="556" width="3.375" style="2" customWidth="1"/>
    <col min="557" max="557" width="53.375" style="2" customWidth="1"/>
    <col min="558" max="768" width="13.375" style="2"/>
    <col min="769" max="769" width="13.375" style="2" customWidth="1"/>
    <col min="770" max="770" width="27.125" style="2" customWidth="1"/>
    <col min="771" max="771" width="13.375" style="2"/>
    <col min="772" max="772" width="12.125" style="2" customWidth="1"/>
    <col min="773" max="777" width="13.375" style="2"/>
    <col min="778" max="778" width="12.125" style="2" customWidth="1"/>
    <col min="779" max="794" width="13.375" style="2"/>
    <col min="795" max="800" width="10.875" style="2" customWidth="1"/>
    <col min="801" max="801" width="8.375" style="2" customWidth="1"/>
    <col min="802" max="804" width="10.875" style="2" customWidth="1"/>
    <col min="805" max="805" width="8.375" style="2" customWidth="1"/>
    <col min="806" max="806" width="3.375" style="2" customWidth="1"/>
    <col min="807" max="807" width="53.375" style="2" customWidth="1"/>
    <col min="808" max="811" width="13.375" style="2"/>
    <col min="812" max="812" width="3.375" style="2" customWidth="1"/>
    <col min="813" max="813" width="53.375" style="2" customWidth="1"/>
    <col min="814" max="1024" width="13.375" style="2"/>
    <col min="1025" max="1025" width="13.375" style="2" customWidth="1"/>
    <col min="1026" max="1026" width="27.125" style="2" customWidth="1"/>
    <col min="1027" max="1027" width="13.375" style="2"/>
    <col min="1028" max="1028" width="12.125" style="2" customWidth="1"/>
    <col min="1029" max="1033" width="13.375" style="2"/>
    <col min="1034" max="1034" width="12.125" style="2" customWidth="1"/>
    <col min="1035" max="1050" width="13.375" style="2"/>
    <col min="1051" max="1056" width="10.875" style="2" customWidth="1"/>
    <col min="1057" max="1057" width="8.375" style="2" customWidth="1"/>
    <col min="1058" max="1060" width="10.875" style="2" customWidth="1"/>
    <col min="1061" max="1061" width="8.375" style="2" customWidth="1"/>
    <col min="1062" max="1062" width="3.375" style="2" customWidth="1"/>
    <col min="1063" max="1063" width="53.375" style="2" customWidth="1"/>
    <col min="1064" max="1067" width="13.375" style="2"/>
    <col min="1068" max="1068" width="3.375" style="2" customWidth="1"/>
    <col min="1069" max="1069" width="53.375" style="2" customWidth="1"/>
    <col min="1070" max="1280" width="13.375" style="2"/>
    <col min="1281" max="1281" width="13.375" style="2" customWidth="1"/>
    <col min="1282" max="1282" width="27.125" style="2" customWidth="1"/>
    <col min="1283" max="1283" width="13.375" style="2"/>
    <col min="1284" max="1284" width="12.125" style="2" customWidth="1"/>
    <col min="1285" max="1289" width="13.375" style="2"/>
    <col min="1290" max="1290" width="12.125" style="2" customWidth="1"/>
    <col min="1291" max="1306" width="13.375" style="2"/>
    <col min="1307" max="1312" width="10.875" style="2" customWidth="1"/>
    <col min="1313" max="1313" width="8.375" style="2" customWidth="1"/>
    <col min="1314" max="1316" width="10.875" style="2" customWidth="1"/>
    <col min="1317" max="1317" width="8.375" style="2" customWidth="1"/>
    <col min="1318" max="1318" width="3.375" style="2" customWidth="1"/>
    <col min="1319" max="1319" width="53.375" style="2" customWidth="1"/>
    <col min="1320" max="1323" width="13.375" style="2"/>
    <col min="1324" max="1324" width="3.375" style="2" customWidth="1"/>
    <col min="1325" max="1325" width="53.375" style="2" customWidth="1"/>
    <col min="1326" max="1536" width="13.375" style="2"/>
    <col min="1537" max="1537" width="13.375" style="2" customWidth="1"/>
    <col min="1538" max="1538" width="27.125" style="2" customWidth="1"/>
    <col min="1539" max="1539" width="13.375" style="2"/>
    <col min="1540" max="1540" width="12.125" style="2" customWidth="1"/>
    <col min="1541" max="1545" width="13.375" style="2"/>
    <col min="1546" max="1546" width="12.125" style="2" customWidth="1"/>
    <col min="1547" max="1562" width="13.375" style="2"/>
    <col min="1563" max="1568" width="10.875" style="2" customWidth="1"/>
    <col min="1569" max="1569" width="8.375" style="2" customWidth="1"/>
    <col min="1570" max="1572" width="10.875" style="2" customWidth="1"/>
    <col min="1573" max="1573" width="8.375" style="2" customWidth="1"/>
    <col min="1574" max="1574" width="3.375" style="2" customWidth="1"/>
    <col min="1575" max="1575" width="53.375" style="2" customWidth="1"/>
    <col min="1576" max="1579" width="13.375" style="2"/>
    <col min="1580" max="1580" width="3.375" style="2" customWidth="1"/>
    <col min="1581" max="1581" width="53.375" style="2" customWidth="1"/>
    <col min="1582" max="1792" width="13.375" style="2"/>
    <col min="1793" max="1793" width="13.375" style="2" customWidth="1"/>
    <col min="1794" max="1794" width="27.125" style="2" customWidth="1"/>
    <col min="1795" max="1795" width="13.375" style="2"/>
    <col min="1796" max="1796" width="12.125" style="2" customWidth="1"/>
    <col min="1797" max="1801" width="13.375" style="2"/>
    <col min="1802" max="1802" width="12.125" style="2" customWidth="1"/>
    <col min="1803" max="1818" width="13.375" style="2"/>
    <col min="1819" max="1824" width="10.875" style="2" customWidth="1"/>
    <col min="1825" max="1825" width="8.375" style="2" customWidth="1"/>
    <col min="1826" max="1828" width="10.875" style="2" customWidth="1"/>
    <col min="1829" max="1829" width="8.375" style="2" customWidth="1"/>
    <col min="1830" max="1830" width="3.375" style="2" customWidth="1"/>
    <col min="1831" max="1831" width="53.375" style="2" customWidth="1"/>
    <col min="1832" max="1835" width="13.375" style="2"/>
    <col min="1836" max="1836" width="3.375" style="2" customWidth="1"/>
    <col min="1837" max="1837" width="53.375" style="2" customWidth="1"/>
    <col min="1838" max="2048" width="13.375" style="2"/>
    <col min="2049" max="2049" width="13.375" style="2" customWidth="1"/>
    <col min="2050" max="2050" width="27.125" style="2" customWidth="1"/>
    <col min="2051" max="2051" width="13.375" style="2"/>
    <col min="2052" max="2052" width="12.125" style="2" customWidth="1"/>
    <col min="2053" max="2057" width="13.375" style="2"/>
    <col min="2058" max="2058" width="12.125" style="2" customWidth="1"/>
    <col min="2059" max="2074" width="13.375" style="2"/>
    <col min="2075" max="2080" width="10.875" style="2" customWidth="1"/>
    <col min="2081" max="2081" width="8.375" style="2" customWidth="1"/>
    <col min="2082" max="2084" width="10.875" style="2" customWidth="1"/>
    <col min="2085" max="2085" width="8.375" style="2" customWidth="1"/>
    <col min="2086" max="2086" width="3.375" style="2" customWidth="1"/>
    <col min="2087" max="2087" width="53.375" style="2" customWidth="1"/>
    <col min="2088" max="2091" width="13.375" style="2"/>
    <col min="2092" max="2092" width="3.375" style="2" customWidth="1"/>
    <col min="2093" max="2093" width="53.375" style="2" customWidth="1"/>
    <col min="2094" max="2304" width="13.375" style="2"/>
    <col min="2305" max="2305" width="13.375" style="2" customWidth="1"/>
    <col min="2306" max="2306" width="27.125" style="2" customWidth="1"/>
    <col min="2307" max="2307" width="13.375" style="2"/>
    <col min="2308" max="2308" width="12.125" style="2" customWidth="1"/>
    <col min="2309" max="2313" width="13.375" style="2"/>
    <col min="2314" max="2314" width="12.125" style="2" customWidth="1"/>
    <col min="2315" max="2330" width="13.375" style="2"/>
    <col min="2331" max="2336" width="10.875" style="2" customWidth="1"/>
    <col min="2337" max="2337" width="8.375" style="2" customWidth="1"/>
    <col min="2338" max="2340" width="10.875" style="2" customWidth="1"/>
    <col min="2341" max="2341" width="8.375" style="2" customWidth="1"/>
    <col min="2342" max="2342" width="3.375" style="2" customWidth="1"/>
    <col min="2343" max="2343" width="53.375" style="2" customWidth="1"/>
    <col min="2344" max="2347" width="13.375" style="2"/>
    <col min="2348" max="2348" width="3.375" style="2" customWidth="1"/>
    <col min="2349" max="2349" width="53.375" style="2" customWidth="1"/>
    <col min="2350" max="2560" width="13.375" style="2"/>
    <col min="2561" max="2561" width="13.375" style="2" customWidth="1"/>
    <col min="2562" max="2562" width="27.125" style="2" customWidth="1"/>
    <col min="2563" max="2563" width="13.375" style="2"/>
    <col min="2564" max="2564" width="12.125" style="2" customWidth="1"/>
    <col min="2565" max="2569" width="13.375" style="2"/>
    <col min="2570" max="2570" width="12.125" style="2" customWidth="1"/>
    <col min="2571" max="2586" width="13.375" style="2"/>
    <col min="2587" max="2592" width="10.875" style="2" customWidth="1"/>
    <col min="2593" max="2593" width="8.375" style="2" customWidth="1"/>
    <col min="2594" max="2596" width="10.875" style="2" customWidth="1"/>
    <col min="2597" max="2597" width="8.375" style="2" customWidth="1"/>
    <col min="2598" max="2598" width="3.375" style="2" customWidth="1"/>
    <col min="2599" max="2599" width="53.375" style="2" customWidth="1"/>
    <col min="2600" max="2603" width="13.375" style="2"/>
    <col min="2604" max="2604" width="3.375" style="2" customWidth="1"/>
    <col min="2605" max="2605" width="53.375" style="2" customWidth="1"/>
    <col min="2606" max="2816" width="13.375" style="2"/>
    <col min="2817" max="2817" width="13.375" style="2" customWidth="1"/>
    <col min="2818" max="2818" width="27.125" style="2" customWidth="1"/>
    <col min="2819" max="2819" width="13.375" style="2"/>
    <col min="2820" max="2820" width="12.125" style="2" customWidth="1"/>
    <col min="2821" max="2825" width="13.375" style="2"/>
    <col min="2826" max="2826" width="12.125" style="2" customWidth="1"/>
    <col min="2827" max="2842" width="13.375" style="2"/>
    <col min="2843" max="2848" width="10.875" style="2" customWidth="1"/>
    <col min="2849" max="2849" width="8.375" style="2" customWidth="1"/>
    <col min="2850" max="2852" width="10.875" style="2" customWidth="1"/>
    <col min="2853" max="2853" width="8.375" style="2" customWidth="1"/>
    <col min="2854" max="2854" width="3.375" style="2" customWidth="1"/>
    <col min="2855" max="2855" width="53.375" style="2" customWidth="1"/>
    <col min="2856" max="2859" width="13.375" style="2"/>
    <col min="2860" max="2860" width="3.375" style="2" customWidth="1"/>
    <col min="2861" max="2861" width="53.375" style="2" customWidth="1"/>
    <col min="2862" max="3072" width="13.375" style="2"/>
    <col min="3073" max="3073" width="13.375" style="2" customWidth="1"/>
    <col min="3074" max="3074" width="27.125" style="2" customWidth="1"/>
    <col min="3075" max="3075" width="13.375" style="2"/>
    <col min="3076" max="3076" width="12.125" style="2" customWidth="1"/>
    <col min="3077" max="3081" width="13.375" style="2"/>
    <col min="3082" max="3082" width="12.125" style="2" customWidth="1"/>
    <col min="3083" max="3098" width="13.375" style="2"/>
    <col min="3099" max="3104" width="10.875" style="2" customWidth="1"/>
    <col min="3105" max="3105" width="8.375" style="2" customWidth="1"/>
    <col min="3106" max="3108" width="10.875" style="2" customWidth="1"/>
    <col min="3109" max="3109" width="8.375" style="2" customWidth="1"/>
    <col min="3110" max="3110" width="3.375" style="2" customWidth="1"/>
    <col min="3111" max="3111" width="53.375" style="2" customWidth="1"/>
    <col min="3112" max="3115" width="13.375" style="2"/>
    <col min="3116" max="3116" width="3.375" style="2" customWidth="1"/>
    <col min="3117" max="3117" width="53.375" style="2" customWidth="1"/>
    <col min="3118" max="3328" width="13.375" style="2"/>
    <col min="3329" max="3329" width="13.375" style="2" customWidth="1"/>
    <col min="3330" max="3330" width="27.125" style="2" customWidth="1"/>
    <col min="3331" max="3331" width="13.375" style="2"/>
    <col min="3332" max="3332" width="12.125" style="2" customWidth="1"/>
    <col min="3333" max="3337" width="13.375" style="2"/>
    <col min="3338" max="3338" width="12.125" style="2" customWidth="1"/>
    <col min="3339" max="3354" width="13.375" style="2"/>
    <col min="3355" max="3360" width="10.875" style="2" customWidth="1"/>
    <col min="3361" max="3361" width="8.375" style="2" customWidth="1"/>
    <col min="3362" max="3364" width="10.875" style="2" customWidth="1"/>
    <col min="3365" max="3365" width="8.375" style="2" customWidth="1"/>
    <col min="3366" max="3366" width="3.375" style="2" customWidth="1"/>
    <col min="3367" max="3367" width="53.375" style="2" customWidth="1"/>
    <col min="3368" max="3371" width="13.375" style="2"/>
    <col min="3372" max="3372" width="3.375" style="2" customWidth="1"/>
    <col min="3373" max="3373" width="53.375" style="2" customWidth="1"/>
    <col min="3374" max="3584" width="13.375" style="2"/>
    <col min="3585" max="3585" width="13.375" style="2" customWidth="1"/>
    <col min="3586" max="3586" width="27.125" style="2" customWidth="1"/>
    <col min="3587" max="3587" width="13.375" style="2"/>
    <col min="3588" max="3588" width="12.125" style="2" customWidth="1"/>
    <col min="3589" max="3593" width="13.375" style="2"/>
    <col min="3594" max="3594" width="12.125" style="2" customWidth="1"/>
    <col min="3595" max="3610" width="13.375" style="2"/>
    <col min="3611" max="3616" width="10.875" style="2" customWidth="1"/>
    <col min="3617" max="3617" width="8.375" style="2" customWidth="1"/>
    <col min="3618" max="3620" width="10.875" style="2" customWidth="1"/>
    <col min="3621" max="3621" width="8.375" style="2" customWidth="1"/>
    <col min="3622" max="3622" width="3.375" style="2" customWidth="1"/>
    <col min="3623" max="3623" width="53.375" style="2" customWidth="1"/>
    <col min="3624" max="3627" width="13.375" style="2"/>
    <col min="3628" max="3628" width="3.375" style="2" customWidth="1"/>
    <col min="3629" max="3629" width="53.375" style="2" customWidth="1"/>
    <col min="3630" max="3840" width="13.375" style="2"/>
    <col min="3841" max="3841" width="13.375" style="2" customWidth="1"/>
    <col min="3842" max="3842" width="27.125" style="2" customWidth="1"/>
    <col min="3843" max="3843" width="13.375" style="2"/>
    <col min="3844" max="3844" width="12.125" style="2" customWidth="1"/>
    <col min="3845" max="3849" width="13.375" style="2"/>
    <col min="3850" max="3850" width="12.125" style="2" customWidth="1"/>
    <col min="3851" max="3866" width="13.375" style="2"/>
    <col min="3867" max="3872" width="10.875" style="2" customWidth="1"/>
    <col min="3873" max="3873" width="8.375" style="2" customWidth="1"/>
    <col min="3874" max="3876" width="10.875" style="2" customWidth="1"/>
    <col min="3877" max="3877" width="8.375" style="2" customWidth="1"/>
    <col min="3878" max="3878" width="3.375" style="2" customWidth="1"/>
    <col min="3879" max="3879" width="53.375" style="2" customWidth="1"/>
    <col min="3880" max="3883" width="13.375" style="2"/>
    <col min="3884" max="3884" width="3.375" style="2" customWidth="1"/>
    <col min="3885" max="3885" width="53.375" style="2" customWidth="1"/>
    <col min="3886" max="4096" width="13.375" style="2"/>
    <col min="4097" max="4097" width="13.375" style="2" customWidth="1"/>
    <col min="4098" max="4098" width="27.125" style="2" customWidth="1"/>
    <col min="4099" max="4099" width="13.375" style="2"/>
    <col min="4100" max="4100" width="12.125" style="2" customWidth="1"/>
    <col min="4101" max="4105" width="13.375" style="2"/>
    <col min="4106" max="4106" width="12.125" style="2" customWidth="1"/>
    <col min="4107" max="4122" width="13.375" style="2"/>
    <col min="4123" max="4128" width="10.875" style="2" customWidth="1"/>
    <col min="4129" max="4129" width="8.375" style="2" customWidth="1"/>
    <col min="4130" max="4132" width="10.875" style="2" customWidth="1"/>
    <col min="4133" max="4133" width="8.375" style="2" customWidth="1"/>
    <col min="4134" max="4134" width="3.375" style="2" customWidth="1"/>
    <col min="4135" max="4135" width="53.375" style="2" customWidth="1"/>
    <col min="4136" max="4139" width="13.375" style="2"/>
    <col min="4140" max="4140" width="3.375" style="2" customWidth="1"/>
    <col min="4141" max="4141" width="53.375" style="2" customWidth="1"/>
    <col min="4142" max="4352" width="13.375" style="2"/>
    <col min="4353" max="4353" width="13.375" style="2" customWidth="1"/>
    <col min="4354" max="4354" width="27.125" style="2" customWidth="1"/>
    <col min="4355" max="4355" width="13.375" style="2"/>
    <col min="4356" max="4356" width="12.125" style="2" customWidth="1"/>
    <col min="4357" max="4361" width="13.375" style="2"/>
    <col min="4362" max="4362" width="12.125" style="2" customWidth="1"/>
    <col min="4363" max="4378" width="13.375" style="2"/>
    <col min="4379" max="4384" width="10.875" style="2" customWidth="1"/>
    <col min="4385" max="4385" width="8.375" style="2" customWidth="1"/>
    <col min="4386" max="4388" width="10.875" style="2" customWidth="1"/>
    <col min="4389" max="4389" width="8.375" style="2" customWidth="1"/>
    <col min="4390" max="4390" width="3.375" style="2" customWidth="1"/>
    <col min="4391" max="4391" width="53.375" style="2" customWidth="1"/>
    <col min="4392" max="4395" width="13.375" style="2"/>
    <col min="4396" max="4396" width="3.375" style="2" customWidth="1"/>
    <col min="4397" max="4397" width="53.375" style="2" customWidth="1"/>
    <col min="4398" max="4608" width="13.375" style="2"/>
    <col min="4609" max="4609" width="13.375" style="2" customWidth="1"/>
    <col min="4610" max="4610" width="27.125" style="2" customWidth="1"/>
    <col min="4611" max="4611" width="13.375" style="2"/>
    <col min="4612" max="4612" width="12.125" style="2" customWidth="1"/>
    <col min="4613" max="4617" width="13.375" style="2"/>
    <col min="4618" max="4618" width="12.125" style="2" customWidth="1"/>
    <col min="4619" max="4634" width="13.375" style="2"/>
    <col min="4635" max="4640" width="10.875" style="2" customWidth="1"/>
    <col min="4641" max="4641" width="8.375" style="2" customWidth="1"/>
    <col min="4642" max="4644" width="10.875" style="2" customWidth="1"/>
    <col min="4645" max="4645" width="8.375" style="2" customWidth="1"/>
    <col min="4646" max="4646" width="3.375" style="2" customWidth="1"/>
    <col min="4647" max="4647" width="53.375" style="2" customWidth="1"/>
    <col min="4648" max="4651" width="13.375" style="2"/>
    <col min="4652" max="4652" width="3.375" style="2" customWidth="1"/>
    <col min="4653" max="4653" width="53.375" style="2" customWidth="1"/>
    <col min="4654" max="4864" width="13.375" style="2"/>
    <col min="4865" max="4865" width="13.375" style="2" customWidth="1"/>
    <col min="4866" max="4866" width="27.125" style="2" customWidth="1"/>
    <col min="4867" max="4867" width="13.375" style="2"/>
    <col min="4868" max="4868" width="12.125" style="2" customWidth="1"/>
    <col min="4869" max="4873" width="13.375" style="2"/>
    <col min="4874" max="4874" width="12.125" style="2" customWidth="1"/>
    <col min="4875" max="4890" width="13.375" style="2"/>
    <col min="4891" max="4896" width="10.875" style="2" customWidth="1"/>
    <col min="4897" max="4897" width="8.375" style="2" customWidth="1"/>
    <col min="4898" max="4900" width="10.875" style="2" customWidth="1"/>
    <col min="4901" max="4901" width="8.375" style="2" customWidth="1"/>
    <col min="4902" max="4902" width="3.375" style="2" customWidth="1"/>
    <col min="4903" max="4903" width="53.375" style="2" customWidth="1"/>
    <col min="4904" max="4907" width="13.375" style="2"/>
    <col min="4908" max="4908" width="3.375" style="2" customWidth="1"/>
    <col min="4909" max="4909" width="53.375" style="2" customWidth="1"/>
    <col min="4910" max="5120" width="13.375" style="2"/>
    <col min="5121" max="5121" width="13.375" style="2" customWidth="1"/>
    <col min="5122" max="5122" width="27.125" style="2" customWidth="1"/>
    <col min="5123" max="5123" width="13.375" style="2"/>
    <col min="5124" max="5124" width="12.125" style="2" customWidth="1"/>
    <col min="5125" max="5129" width="13.375" style="2"/>
    <col min="5130" max="5130" width="12.125" style="2" customWidth="1"/>
    <col min="5131" max="5146" width="13.375" style="2"/>
    <col min="5147" max="5152" width="10.875" style="2" customWidth="1"/>
    <col min="5153" max="5153" width="8.375" style="2" customWidth="1"/>
    <col min="5154" max="5156" width="10.875" style="2" customWidth="1"/>
    <col min="5157" max="5157" width="8.375" style="2" customWidth="1"/>
    <col min="5158" max="5158" width="3.375" style="2" customWidth="1"/>
    <col min="5159" max="5159" width="53.375" style="2" customWidth="1"/>
    <col min="5160" max="5163" width="13.375" style="2"/>
    <col min="5164" max="5164" width="3.375" style="2" customWidth="1"/>
    <col min="5165" max="5165" width="53.375" style="2" customWidth="1"/>
    <col min="5166" max="5376" width="13.375" style="2"/>
    <col min="5377" max="5377" width="13.375" style="2" customWidth="1"/>
    <col min="5378" max="5378" width="27.125" style="2" customWidth="1"/>
    <col min="5379" max="5379" width="13.375" style="2"/>
    <col min="5380" max="5380" width="12.125" style="2" customWidth="1"/>
    <col min="5381" max="5385" width="13.375" style="2"/>
    <col min="5386" max="5386" width="12.125" style="2" customWidth="1"/>
    <col min="5387" max="5402" width="13.375" style="2"/>
    <col min="5403" max="5408" width="10.875" style="2" customWidth="1"/>
    <col min="5409" max="5409" width="8.375" style="2" customWidth="1"/>
    <col min="5410" max="5412" width="10.875" style="2" customWidth="1"/>
    <col min="5413" max="5413" width="8.375" style="2" customWidth="1"/>
    <col min="5414" max="5414" width="3.375" style="2" customWidth="1"/>
    <col min="5415" max="5415" width="53.375" style="2" customWidth="1"/>
    <col min="5416" max="5419" width="13.375" style="2"/>
    <col min="5420" max="5420" width="3.375" style="2" customWidth="1"/>
    <col min="5421" max="5421" width="53.375" style="2" customWidth="1"/>
    <col min="5422" max="5632" width="13.375" style="2"/>
    <col min="5633" max="5633" width="13.375" style="2" customWidth="1"/>
    <col min="5634" max="5634" width="27.125" style="2" customWidth="1"/>
    <col min="5635" max="5635" width="13.375" style="2"/>
    <col min="5636" max="5636" width="12.125" style="2" customWidth="1"/>
    <col min="5637" max="5641" width="13.375" style="2"/>
    <col min="5642" max="5642" width="12.125" style="2" customWidth="1"/>
    <col min="5643" max="5658" width="13.375" style="2"/>
    <col min="5659" max="5664" width="10.875" style="2" customWidth="1"/>
    <col min="5665" max="5665" width="8.375" style="2" customWidth="1"/>
    <col min="5666" max="5668" width="10.875" style="2" customWidth="1"/>
    <col min="5669" max="5669" width="8.375" style="2" customWidth="1"/>
    <col min="5670" max="5670" width="3.375" style="2" customWidth="1"/>
    <col min="5671" max="5671" width="53.375" style="2" customWidth="1"/>
    <col min="5672" max="5675" width="13.375" style="2"/>
    <col min="5676" max="5676" width="3.375" style="2" customWidth="1"/>
    <col min="5677" max="5677" width="53.375" style="2" customWidth="1"/>
    <col min="5678" max="5888" width="13.375" style="2"/>
    <col min="5889" max="5889" width="13.375" style="2" customWidth="1"/>
    <col min="5890" max="5890" width="27.125" style="2" customWidth="1"/>
    <col min="5891" max="5891" width="13.375" style="2"/>
    <col min="5892" max="5892" width="12.125" style="2" customWidth="1"/>
    <col min="5893" max="5897" width="13.375" style="2"/>
    <col min="5898" max="5898" width="12.125" style="2" customWidth="1"/>
    <col min="5899" max="5914" width="13.375" style="2"/>
    <col min="5915" max="5920" width="10.875" style="2" customWidth="1"/>
    <col min="5921" max="5921" width="8.375" style="2" customWidth="1"/>
    <col min="5922" max="5924" width="10.875" style="2" customWidth="1"/>
    <col min="5925" max="5925" width="8.375" style="2" customWidth="1"/>
    <col min="5926" max="5926" width="3.375" style="2" customWidth="1"/>
    <col min="5927" max="5927" width="53.375" style="2" customWidth="1"/>
    <col min="5928" max="5931" width="13.375" style="2"/>
    <col min="5932" max="5932" width="3.375" style="2" customWidth="1"/>
    <col min="5933" max="5933" width="53.375" style="2" customWidth="1"/>
    <col min="5934" max="6144" width="13.375" style="2"/>
    <col min="6145" max="6145" width="13.375" style="2" customWidth="1"/>
    <col min="6146" max="6146" width="27.125" style="2" customWidth="1"/>
    <col min="6147" max="6147" width="13.375" style="2"/>
    <col min="6148" max="6148" width="12.125" style="2" customWidth="1"/>
    <col min="6149" max="6153" width="13.375" style="2"/>
    <col min="6154" max="6154" width="12.125" style="2" customWidth="1"/>
    <col min="6155" max="6170" width="13.375" style="2"/>
    <col min="6171" max="6176" width="10.875" style="2" customWidth="1"/>
    <col min="6177" max="6177" width="8.375" style="2" customWidth="1"/>
    <col min="6178" max="6180" width="10.875" style="2" customWidth="1"/>
    <col min="6181" max="6181" width="8.375" style="2" customWidth="1"/>
    <col min="6182" max="6182" width="3.375" style="2" customWidth="1"/>
    <col min="6183" max="6183" width="53.375" style="2" customWidth="1"/>
    <col min="6184" max="6187" width="13.375" style="2"/>
    <col min="6188" max="6188" width="3.375" style="2" customWidth="1"/>
    <col min="6189" max="6189" width="53.375" style="2" customWidth="1"/>
    <col min="6190" max="6400" width="13.375" style="2"/>
    <col min="6401" max="6401" width="13.375" style="2" customWidth="1"/>
    <col min="6402" max="6402" width="27.125" style="2" customWidth="1"/>
    <col min="6403" max="6403" width="13.375" style="2"/>
    <col min="6404" max="6404" width="12.125" style="2" customWidth="1"/>
    <col min="6405" max="6409" width="13.375" style="2"/>
    <col min="6410" max="6410" width="12.125" style="2" customWidth="1"/>
    <col min="6411" max="6426" width="13.375" style="2"/>
    <col min="6427" max="6432" width="10.875" style="2" customWidth="1"/>
    <col min="6433" max="6433" width="8.375" style="2" customWidth="1"/>
    <col min="6434" max="6436" width="10.875" style="2" customWidth="1"/>
    <col min="6437" max="6437" width="8.375" style="2" customWidth="1"/>
    <col min="6438" max="6438" width="3.375" style="2" customWidth="1"/>
    <col min="6439" max="6439" width="53.375" style="2" customWidth="1"/>
    <col min="6440" max="6443" width="13.375" style="2"/>
    <col min="6444" max="6444" width="3.375" style="2" customWidth="1"/>
    <col min="6445" max="6445" width="53.375" style="2" customWidth="1"/>
    <col min="6446" max="6656" width="13.375" style="2"/>
    <col min="6657" max="6657" width="13.375" style="2" customWidth="1"/>
    <col min="6658" max="6658" width="27.125" style="2" customWidth="1"/>
    <col min="6659" max="6659" width="13.375" style="2"/>
    <col min="6660" max="6660" width="12.125" style="2" customWidth="1"/>
    <col min="6661" max="6665" width="13.375" style="2"/>
    <col min="6666" max="6666" width="12.125" style="2" customWidth="1"/>
    <col min="6667" max="6682" width="13.375" style="2"/>
    <col min="6683" max="6688" width="10.875" style="2" customWidth="1"/>
    <col min="6689" max="6689" width="8.375" style="2" customWidth="1"/>
    <col min="6690" max="6692" width="10.875" style="2" customWidth="1"/>
    <col min="6693" max="6693" width="8.375" style="2" customWidth="1"/>
    <col min="6694" max="6694" width="3.375" style="2" customWidth="1"/>
    <col min="6695" max="6695" width="53.375" style="2" customWidth="1"/>
    <col min="6696" max="6699" width="13.375" style="2"/>
    <col min="6700" max="6700" width="3.375" style="2" customWidth="1"/>
    <col min="6701" max="6701" width="53.375" style="2" customWidth="1"/>
    <col min="6702" max="6912" width="13.375" style="2"/>
    <col min="6913" max="6913" width="13.375" style="2" customWidth="1"/>
    <col min="6914" max="6914" width="27.125" style="2" customWidth="1"/>
    <col min="6915" max="6915" width="13.375" style="2"/>
    <col min="6916" max="6916" width="12.125" style="2" customWidth="1"/>
    <col min="6917" max="6921" width="13.375" style="2"/>
    <col min="6922" max="6922" width="12.125" style="2" customWidth="1"/>
    <col min="6923" max="6938" width="13.375" style="2"/>
    <col min="6939" max="6944" width="10.875" style="2" customWidth="1"/>
    <col min="6945" max="6945" width="8.375" style="2" customWidth="1"/>
    <col min="6946" max="6948" width="10.875" style="2" customWidth="1"/>
    <col min="6949" max="6949" width="8.375" style="2" customWidth="1"/>
    <col min="6950" max="6950" width="3.375" style="2" customWidth="1"/>
    <col min="6951" max="6951" width="53.375" style="2" customWidth="1"/>
    <col min="6952" max="6955" width="13.375" style="2"/>
    <col min="6956" max="6956" width="3.375" style="2" customWidth="1"/>
    <col min="6957" max="6957" width="53.375" style="2" customWidth="1"/>
    <col min="6958" max="7168" width="13.375" style="2"/>
    <col min="7169" max="7169" width="13.375" style="2" customWidth="1"/>
    <col min="7170" max="7170" width="27.125" style="2" customWidth="1"/>
    <col min="7171" max="7171" width="13.375" style="2"/>
    <col min="7172" max="7172" width="12.125" style="2" customWidth="1"/>
    <col min="7173" max="7177" width="13.375" style="2"/>
    <col min="7178" max="7178" width="12.125" style="2" customWidth="1"/>
    <col min="7179" max="7194" width="13.375" style="2"/>
    <col min="7195" max="7200" width="10.875" style="2" customWidth="1"/>
    <col min="7201" max="7201" width="8.375" style="2" customWidth="1"/>
    <col min="7202" max="7204" width="10.875" style="2" customWidth="1"/>
    <col min="7205" max="7205" width="8.375" style="2" customWidth="1"/>
    <col min="7206" max="7206" width="3.375" style="2" customWidth="1"/>
    <col min="7207" max="7207" width="53.375" style="2" customWidth="1"/>
    <col min="7208" max="7211" width="13.375" style="2"/>
    <col min="7212" max="7212" width="3.375" style="2" customWidth="1"/>
    <col min="7213" max="7213" width="53.375" style="2" customWidth="1"/>
    <col min="7214" max="7424" width="13.375" style="2"/>
    <col min="7425" max="7425" width="13.375" style="2" customWidth="1"/>
    <col min="7426" max="7426" width="27.125" style="2" customWidth="1"/>
    <col min="7427" max="7427" width="13.375" style="2"/>
    <col min="7428" max="7428" width="12.125" style="2" customWidth="1"/>
    <col min="7429" max="7433" width="13.375" style="2"/>
    <col min="7434" max="7434" width="12.125" style="2" customWidth="1"/>
    <col min="7435" max="7450" width="13.375" style="2"/>
    <col min="7451" max="7456" width="10.875" style="2" customWidth="1"/>
    <col min="7457" max="7457" width="8.375" style="2" customWidth="1"/>
    <col min="7458" max="7460" width="10.875" style="2" customWidth="1"/>
    <col min="7461" max="7461" width="8.375" style="2" customWidth="1"/>
    <col min="7462" max="7462" width="3.375" style="2" customWidth="1"/>
    <col min="7463" max="7463" width="53.375" style="2" customWidth="1"/>
    <col min="7464" max="7467" width="13.375" style="2"/>
    <col min="7468" max="7468" width="3.375" style="2" customWidth="1"/>
    <col min="7469" max="7469" width="53.375" style="2" customWidth="1"/>
    <col min="7470" max="7680" width="13.375" style="2"/>
    <col min="7681" max="7681" width="13.375" style="2" customWidth="1"/>
    <col min="7682" max="7682" width="27.125" style="2" customWidth="1"/>
    <col min="7683" max="7683" width="13.375" style="2"/>
    <col min="7684" max="7684" width="12.125" style="2" customWidth="1"/>
    <col min="7685" max="7689" width="13.375" style="2"/>
    <col min="7690" max="7690" width="12.125" style="2" customWidth="1"/>
    <col min="7691" max="7706" width="13.375" style="2"/>
    <col min="7707" max="7712" width="10.875" style="2" customWidth="1"/>
    <col min="7713" max="7713" width="8.375" style="2" customWidth="1"/>
    <col min="7714" max="7716" width="10.875" style="2" customWidth="1"/>
    <col min="7717" max="7717" width="8.375" style="2" customWidth="1"/>
    <col min="7718" max="7718" width="3.375" style="2" customWidth="1"/>
    <col min="7719" max="7719" width="53.375" style="2" customWidth="1"/>
    <col min="7720" max="7723" width="13.375" style="2"/>
    <col min="7724" max="7724" width="3.375" style="2" customWidth="1"/>
    <col min="7725" max="7725" width="53.375" style="2" customWidth="1"/>
    <col min="7726" max="7936" width="13.375" style="2"/>
    <col min="7937" max="7937" width="13.375" style="2" customWidth="1"/>
    <col min="7938" max="7938" width="27.125" style="2" customWidth="1"/>
    <col min="7939" max="7939" width="13.375" style="2"/>
    <col min="7940" max="7940" width="12.125" style="2" customWidth="1"/>
    <col min="7941" max="7945" width="13.375" style="2"/>
    <col min="7946" max="7946" width="12.125" style="2" customWidth="1"/>
    <col min="7947" max="7962" width="13.375" style="2"/>
    <col min="7963" max="7968" width="10.875" style="2" customWidth="1"/>
    <col min="7969" max="7969" width="8.375" style="2" customWidth="1"/>
    <col min="7970" max="7972" width="10.875" style="2" customWidth="1"/>
    <col min="7973" max="7973" width="8.375" style="2" customWidth="1"/>
    <col min="7974" max="7974" width="3.375" style="2" customWidth="1"/>
    <col min="7975" max="7975" width="53.375" style="2" customWidth="1"/>
    <col min="7976" max="7979" width="13.375" style="2"/>
    <col min="7980" max="7980" width="3.375" style="2" customWidth="1"/>
    <col min="7981" max="7981" width="53.375" style="2" customWidth="1"/>
    <col min="7982" max="8192" width="13.375" style="2"/>
    <col min="8193" max="8193" width="13.375" style="2" customWidth="1"/>
    <col min="8194" max="8194" width="27.125" style="2" customWidth="1"/>
    <col min="8195" max="8195" width="13.375" style="2"/>
    <col min="8196" max="8196" width="12.125" style="2" customWidth="1"/>
    <col min="8197" max="8201" width="13.375" style="2"/>
    <col min="8202" max="8202" width="12.125" style="2" customWidth="1"/>
    <col min="8203" max="8218" width="13.375" style="2"/>
    <col min="8219" max="8224" width="10.875" style="2" customWidth="1"/>
    <col min="8225" max="8225" width="8.375" style="2" customWidth="1"/>
    <col min="8226" max="8228" width="10.875" style="2" customWidth="1"/>
    <col min="8229" max="8229" width="8.375" style="2" customWidth="1"/>
    <col min="8230" max="8230" width="3.375" style="2" customWidth="1"/>
    <col min="8231" max="8231" width="53.375" style="2" customWidth="1"/>
    <col min="8232" max="8235" width="13.375" style="2"/>
    <col min="8236" max="8236" width="3.375" style="2" customWidth="1"/>
    <col min="8237" max="8237" width="53.375" style="2" customWidth="1"/>
    <col min="8238" max="8448" width="13.375" style="2"/>
    <col min="8449" max="8449" width="13.375" style="2" customWidth="1"/>
    <col min="8450" max="8450" width="27.125" style="2" customWidth="1"/>
    <col min="8451" max="8451" width="13.375" style="2"/>
    <col min="8452" max="8452" width="12.125" style="2" customWidth="1"/>
    <col min="8453" max="8457" width="13.375" style="2"/>
    <col min="8458" max="8458" width="12.125" style="2" customWidth="1"/>
    <col min="8459" max="8474" width="13.375" style="2"/>
    <col min="8475" max="8480" width="10.875" style="2" customWidth="1"/>
    <col min="8481" max="8481" width="8.375" style="2" customWidth="1"/>
    <col min="8482" max="8484" width="10.875" style="2" customWidth="1"/>
    <col min="8485" max="8485" width="8.375" style="2" customWidth="1"/>
    <col min="8486" max="8486" width="3.375" style="2" customWidth="1"/>
    <col min="8487" max="8487" width="53.375" style="2" customWidth="1"/>
    <col min="8488" max="8491" width="13.375" style="2"/>
    <col min="8492" max="8492" width="3.375" style="2" customWidth="1"/>
    <col min="8493" max="8493" width="53.375" style="2" customWidth="1"/>
    <col min="8494" max="8704" width="13.375" style="2"/>
    <col min="8705" max="8705" width="13.375" style="2" customWidth="1"/>
    <col min="8706" max="8706" width="27.125" style="2" customWidth="1"/>
    <col min="8707" max="8707" width="13.375" style="2"/>
    <col min="8708" max="8708" width="12.125" style="2" customWidth="1"/>
    <col min="8709" max="8713" width="13.375" style="2"/>
    <col min="8714" max="8714" width="12.125" style="2" customWidth="1"/>
    <col min="8715" max="8730" width="13.375" style="2"/>
    <col min="8731" max="8736" width="10.875" style="2" customWidth="1"/>
    <col min="8737" max="8737" width="8.375" style="2" customWidth="1"/>
    <col min="8738" max="8740" width="10.875" style="2" customWidth="1"/>
    <col min="8741" max="8741" width="8.375" style="2" customWidth="1"/>
    <col min="8742" max="8742" width="3.375" style="2" customWidth="1"/>
    <col min="8743" max="8743" width="53.375" style="2" customWidth="1"/>
    <col min="8744" max="8747" width="13.375" style="2"/>
    <col min="8748" max="8748" width="3.375" style="2" customWidth="1"/>
    <col min="8749" max="8749" width="53.375" style="2" customWidth="1"/>
    <col min="8750" max="8960" width="13.375" style="2"/>
    <col min="8961" max="8961" width="13.375" style="2" customWidth="1"/>
    <col min="8962" max="8962" width="27.125" style="2" customWidth="1"/>
    <col min="8963" max="8963" width="13.375" style="2"/>
    <col min="8964" max="8964" width="12.125" style="2" customWidth="1"/>
    <col min="8965" max="8969" width="13.375" style="2"/>
    <col min="8970" max="8970" width="12.125" style="2" customWidth="1"/>
    <col min="8971" max="8986" width="13.375" style="2"/>
    <col min="8987" max="8992" width="10.875" style="2" customWidth="1"/>
    <col min="8993" max="8993" width="8.375" style="2" customWidth="1"/>
    <col min="8994" max="8996" width="10.875" style="2" customWidth="1"/>
    <col min="8997" max="8997" width="8.375" style="2" customWidth="1"/>
    <col min="8998" max="8998" width="3.375" style="2" customWidth="1"/>
    <col min="8999" max="8999" width="53.375" style="2" customWidth="1"/>
    <col min="9000" max="9003" width="13.375" style="2"/>
    <col min="9004" max="9004" width="3.375" style="2" customWidth="1"/>
    <col min="9005" max="9005" width="53.375" style="2" customWidth="1"/>
    <col min="9006" max="9216" width="13.375" style="2"/>
    <col min="9217" max="9217" width="13.375" style="2" customWidth="1"/>
    <col min="9218" max="9218" width="27.125" style="2" customWidth="1"/>
    <col min="9219" max="9219" width="13.375" style="2"/>
    <col min="9220" max="9220" width="12.125" style="2" customWidth="1"/>
    <col min="9221" max="9225" width="13.375" style="2"/>
    <col min="9226" max="9226" width="12.125" style="2" customWidth="1"/>
    <col min="9227" max="9242" width="13.375" style="2"/>
    <col min="9243" max="9248" width="10.875" style="2" customWidth="1"/>
    <col min="9249" max="9249" width="8.375" style="2" customWidth="1"/>
    <col min="9250" max="9252" width="10.875" style="2" customWidth="1"/>
    <col min="9253" max="9253" width="8.375" style="2" customWidth="1"/>
    <col min="9254" max="9254" width="3.375" style="2" customWidth="1"/>
    <col min="9255" max="9255" width="53.375" style="2" customWidth="1"/>
    <col min="9256" max="9259" width="13.375" style="2"/>
    <col min="9260" max="9260" width="3.375" style="2" customWidth="1"/>
    <col min="9261" max="9261" width="53.375" style="2" customWidth="1"/>
    <col min="9262" max="9472" width="13.375" style="2"/>
    <col min="9473" max="9473" width="13.375" style="2" customWidth="1"/>
    <col min="9474" max="9474" width="27.125" style="2" customWidth="1"/>
    <col min="9475" max="9475" width="13.375" style="2"/>
    <col min="9476" max="9476" width="12.125" style="2" customWidth="1"/>
    <col min="9477" max="9481" width="13.375" style="2"/>
    <col min="9482" max="9482" width="12.125" style="2" customWidth="1"/>
    <col min="9483" max="9498" width="13.375" style="2"/>
    <col min="9499" max="9504" width="10.875" style="2" customWidth="1"/>
    <col min="9505" max="9505" width="8.375" style="2" customWidth="1"/>
    <col min="9506" max="9508" width="10.875" style="2" customWidth="1"/>
    <col min="9509" max="9509" width="8.375" style="2" customWidth="1"/>
    <col min="9510" max="9510" width="3.375" style="2" customWidth="1"/>
    <col min="9511" max="9511" width="53.375" style="2" customWidth="1"/>
    <col min="9512" max="9515" width="13.375" style="2"/>
    <col min="9516" max="9516" width="3.375" style="2" customWidth="1"/>
    <col min="9517" max="9517" width="53.375" style="2" customWidth="1"/>
    <col min="9518" max="9728" width="13.375" style="2"/>
    <col min="9729" max="9729" width="13.375" style="2" customWidth="1"/>
    <col min="9730" max="9730" width="27.125" style="2" customWidth="1"/>
    <col min="9731" max="9731" width="13.375" style="2"/>
    <col min="9732" max="9732" width="12.125" style="2" customWidth="1"/>
    <col min="9733" max="9737" width="13.375" style="2"/>
    <col min="9738" max="9738" width="12.125" style="2" customWidth="1"/>
    <col min="9739" max="9754" width="13.375" style="2"/>
    <col min="9755" max="9760" width="10.875" style="2" customWidth="1"/>
    <col min="9761" max="9761" width="8.375" style="2" customWidth="1"/>
    <col min="9762" max="9764" width="10.875" style="2" customWidth="1"/>
    <col min="9765" max="9765" width="8.375" style="2" customWidth="1"/>
    <col min="9766" max="9766" width="3.375" style="2" customWidth="1"/>
    <col min="9767" max="9767" width="53.375" style="2" customWidth="1"/>
    <col min="9768" max="9771" width="13.375" style="2"/>
    <col min="9772" max="9772" width="3.375" style="2" customWidth="1"/>
    <col min="9773" max="9773" width="53.375" style="2" customWidth="1"/>
    <col min="9774" max="9984" width="13.375" style="2"/>
    <col min="9985" max="9985" width="13.375" style="2" customWidth="1"/>
    <col min="9986" max="9986" width="27.125" style="2" customWidth="1"/>
    <col min="9987" max="9987" width="13.375" style="2"/>
    <col min="9988" max="9988" width="12.125" style="2" customWidth="1"/>
    <col min="9989" max="9993" width="13.375" style="2"/>
    <col min="9994" max="9994" width="12.125" style="2" customWidth="1"/>
    <col min="9995" max="10010" width="13.375" style="2"/>
    <col min="10011" max="10016" width="10.875" style="2" customWidth="1"/>
    <col min="10017" max="10017" width="8.375" style="2" customWidth="1"/>
    <col min="10018" max="10020" width="10.875" style="2" customWidth="1"/>
    <col min="10021" max="10021" width="8.375" style="2" customWidth="1"/>
    <col min="10022" max="10022" width="3.375" style="2" customWidth="1"/>
    <col min="10023" max="10023" width="53.375" style="2" customWidth="1"/>
    <col min="10024" max="10027" width="13.375" style="2"/>
    <col min="10028" max="10028" width="3.375" style="2" customWidth="1"/>
    <col min="10029" max="10029" width="53.375" style="2" customWidth="1"/>
    <col min="10030" max="10240" width="13.375" style="2"/>
    <col min="10241" max="10241" width="13.375" style="2" customWidth="1"/>
    <col min="10242" max="10242" width="27.125" style="2" customWidth="1"/>
    <col min="10243" max="10243" width="13.375" style="2"/>
    <col min="10244" max="10244" width="12.125" style="2" customWidth="1"/>
    <col min="10245" max="10249" width="13.375" style="2"/>
    <col min="10250" max="10250" width="12.125" style="2" customWidth="1"/>
    <col min="10251" max="10266" width="13.375" style="2"/>
    <col min="10267" max="10272" width="10.875" style="2" customWidth="1"/>
    <col min="10273" max="10273" width="8.375" style="2" customWidth="1"/>
    <col min="10274" max="10276" width="10.875" style="2" customWidth="1"/>
    <col min="10277" max="10277" width="8.375" style="2" customWidth="1"/>
    <col min="10278" max="10278" width="3.375" style="2" customWidth="1"/>
    <col min="10279" max="10279" width="53.375" style="2" customWidth="1"/>
    <col min="10280" max="10283" width="13.375" style="2"/>
    <col min="10284" max="10284" width="3.375" style="2" customWidth="1"/>
    <col min="10285" max="10285" width="53.375" style="2" customWidth="1"/>
    <col min="10286" max="10496" width="13.375" style="2"/>
    <col min="10497" max="10497" width="13.375" style="2" customWidth="1"/>
    <col min="10498" max="10498" width="27.125" style="2" customWidth="1"/>
    <col min="10499" max="10499" width="13.375" style="2"/>
    <col min="10500" max="10500" width="12.125" style="2" customWidth="1"/>
    <col min="10501" max="10505" width="13.375" style="2"/>
    <col min="10506" max="10506" width="12.125" style="2" customWidth="1"/>
    <col min="10507" max="10522" width="13.375" style="2"/>
    <col min="10523" max="10528" width="10.875" style="2" customWidth="1"/>
    <col min="10529" max="10529" width="8.375" style="2" customWidth="1"/>
    <col min="10530" max="10532" width="10.875" style="2" customWidth="1"/>
    <col min="10533" max="10533" width="8.375" style="2" customWidth="1"/>
    <col min="10534" max="10534" width="3.375" style="2" customWidth="1"/>
    <col min="10535" max="10535" width="53.375" style="2" customWidth="1"/>
    <col min="10536" max="10539" width="13.375" style="2"/>
    <col min="10540" max="10540" width="3.375" style="2" customWidth="1"/>
    <col min="10541" max="10541" width="53.375" style="2" customWidth="1"/>
    <col min="10542" max="10752" width="13.375" style="2"/>
    <col min="10753" max="10753" width="13.375" style="2" customWidth="1"/>
    <col min="10754" max="10754" width="27.125" style="2" customWidth="1"/>
    <col min="10755" max="10755" width="13.375" style="2"/>
    <col min="10756" max="10756" width="12.125" style="2" customWidth="1"/>
    <col min="10757" max="10761" width="13.375" style="2"/>
    <col min="10762" max="10762" width="12.125" style="2" customWidth="1"/>
    <col min="10763" max="10778" width="13.375" style="2"/>
    <col min="10779" max="10784" width="10.875" style="2" customWidth="1"/>
    <col min="10785" max="10785" width="8.375" style="2" customWidth="1"/>
    <col min="10786" max="10788" width="10.875" style="2" customWidth="1"/>
    <col min="10789" max="10789" width="8.375" style="2" customWidth="1"/>
    <col min="10790" max="10790" width="3.375" style="2" customWidth="1"/>
    <col min="10791" max="10791" width="53.375" style="2" customWidth="1"/>
    <col min="10792" max="10795" width="13.375" style="2"/>
    <col min="10796" max="10796" width="3.375" style="2" customWidth="1"/>
    <col min="10797" max="10797" width="53.375" style="2" customWidth="1"/>
    <col min="10798" max="11008" width="13.375" style="2"/>
    <col min="11009" max="11009" width="13.375" style="2" customWidth="1"/>
    <col min="11010" max="11010" width="27.125" style="2" customWidth="1"/>
    <col min="11011" max="11011" width="13.375" style="2"/>
    <col min="11012" max="11012" width="12.125" style="2" customWidth="1"/>
    <col min="11013" max="11017" width="13.375" style="2"/>
    <col min="11018" max="11018" width="12.125" style="2" customWidth="1"/>
    <col min="11019" max="11034" width="13.375" style="2"/>
    <col min="11035" max="11040" width="10.875" style="2" customWidth="1"/>
    <col min="11041" max="11041" width="8.375" style="2" customWidth="1"/>
    <col min="11042" max="11044" width="10.875" style="2" customWidth="1"/>
    <col min="11045" max="11045" width="8.375" style="2" customWidth="1"/>
    <col min="11046" max="11046" width="3.375" style="2" customWidth="1"/>
    <col min="11047" max="11047" width="53.375" style="2" customWidth="1"/>
    <col min="11048" max="11051" width="13.375" style="2"/>
    <col min="11052" max="11052" width="3.375" style="2" customWidth="1"/>
    <col min="11053" max="11053" width="53.375" style="2" customWidth="1"/>
    <col min="11054" max="11264" width="13.375" style="2"/>
    <col min="11265" max="11265" width="13.375" style="2" customWidth="1"/>
    <col min="11266" max="11266" width="27.125" style="2" customWidth="1"/>
    <col min="11267" max="11267" width="13.375" style="2"/>
    <col min="11268" max="11268" width="12.125" style="2" customWidth="1"/>
    <col min="11269" max="11273" width="13.375" style="2"/>
    <col min="11274" max="11274" width="12.125" style="2" customWidth="1"/>
    <col min="11275" max="11290" width="13.375" style="2"/>
    <col min="11291" max="11296" width="10.875" style="2" customWidth="1"/>
    <col min="11297" max="11297" width="8.375" style="2" customWidth="1"/>
    <col min="11298" max="11300" width="10.875" style="2" customWidth="1"/>
    <col min="11301" max="11301" width="8.375" style="2" customWidth="1"/>
    <col min="11302" max="11302" width="3.375" style="2" customWidth="1"/>
    <col min="11303" max="11303" width="53.375" style="2" customWidth="1"/>
    <col min="11304" max="11307" width="13.375" style="2"/>
    <col min="11308" max="11308" width="3.375" style="2" customWidth="1"/>
    <col min="11309" max="11309" width="53.375" style="2" customWidth="1"/>
    <col min="11310" max="11520" width="13.375" style="2"/>
    <col min="11521" max="11521" width="13.375" style="2" customWidth="1"/>
    <col min="11522" max="11522" width="27.125" style="2" customWidth="1"/>
    <col min="11523" max="11523" width="13.375" style="2"/>
    <col min="11524" max="11524" width="12.125" style="2" customWidth="1"/>
    <col min="11525" max="11529" width="13.375" style="2"/>
    <col min="11530" max="11530" width="12.125" style="2" customWidth="1"/>
    <col min="11531" max="11546" width="13.375" style="2"/>
    <col min="11547" max="11552" width="10.875" style="2" customWidth="1"/>
    <col min="11553" max="11553" width="8.375" style="2" customWidth="1"/>
    <col min="11554" max="11556" width="10.875" style="2" customWidth="1"/>
    <col min="11557" max="11557" width="8.375" style="2" customWidth="1"/>
    <col min="11558" max="11558" width="3.375" style="2" customWidth="1"/>
    <col min="11559" max="11559" width="53.375" style="2" customWidth="1"/>
    <col min="11560" max="11563" width="13.375" style="2"/>
    <col min="11564" max="11564" width="3.375" style="2" customWidth="1"/>
    <col min="11565" max="11565" width="53.375" style="2" customWidth="1"/>
    <col min="11566" max="11776" width="13.375" style="2"/>
    <col min="11777" max="11777" width="13.375" style="2" customWidth="1"/>
    <col min="11778" max="11778" width="27.125" style="2" customWidth="1"/>
    <col min="11779" max="11779" width="13.375" style="2"/>
    <col min="11780" max="11780" width="12.125" style="2" customWidth="1"/>
    <col min="11781" max="11785" width="13.375" style="2"/>
    <col min="11786" max="11786" width="12.125" style="2" customWidth="1"/>
    <col min="11787" max="11802" width="13.375" style="2"/>
    <col min="11803" max="11808" width="10.875" style="2" customWidth="1"/>
    <col min="11809" max="11809" width="8.375" style="2" customWidth="1"/>
    <col min="11810" max="11812" width="10.875" style="2" customWidth="1"/>
    <col min="11813" max="11813" width="8.375" style="2" customWidth="1"/>
    <col min="11814" max="11814" width="3.375" style="2" customWidth="1"/>
    <col min="11815" max="11815" width="53.375" style="2" customWidth="1"/>
    <col min="11816" max="11819" width="13.375" style="2"/>
    <col min="11820" max="11820" width="3.375" style="2" customWidth="1"/>
    <col min="11821" max="11821" width="53.375" style="2" customWidth="1"/>
    <col min="11822" max="12032" width="13.375" style="2"/>
    <col min="12033" max="12033" width="13.375" style="2" customWidth="1"/>
    <col min="12034" max="12034" width="27.125" style="2" customWidth="1"/>
    <col min="12035" max="12035" width="13.375" style="2"/>
    <col min="12036" max="12036" width="12.125" style="2" customWidth="1"/>
    <col min="12037" max="12041" width="13.375" style="2"/>
    <col min="12042" max="12042" width="12.125" style="2" customWidth="1"/>
    <col min="12043" max="12058" width="13.375" style="2"/>
    <col min="12059" max="12064" width="10.875" style="2" customWidth="1"/>
    <col min="12065" max="12065" width="8.375" style="2" customWidth="1"/>
    <col min="12066" max="12068" width="10.875" style="2" customWidth="1"/>
    <col min="12069" max="12069" width="8.375" style="2" customWidth="1"/>
    <col min="12070" max="12070" width="3.375" style="2" customWidth="1"/>
    <col min="12071" max="12071" width="53.375" style="2" customWidth="1"/>
    <col min="12072" max="12075" width="13.375" style="2"/>
    <col min="12076" max="12076" width="3.375" style="2" customWidth="1"/>
    <col min="12077" max="12077" width="53.375" style="2" customWidth="1"/>
    <col min="12078" max="12288" width="13.375" style="2"/>
    <col min="12289" max="12289" width="13.375" style="2" customWidth="1"/>
    <col min="12290" max="12290" width="27.125" style="2" customWidth="1"/>
    <col min="12291" max="12291" width="13.375" style="2"/>
    <col min="12292" max="12292" width="12.125" style="2" customWidth="1"/>
    <col min="12293" max="12297" width="13.375" style="2"/>
    <col min="12298" max="12298" width="12.125" style="2" customWidth="1"/>
    <col min="12299" max="12314" width="13.375" style="2"/>
    <col min="12315" max="12320" width="10.875" style="2" customWidth="1"/>
    <col min="12321" max="12321" width="8.375" style="2" customWidth="1"/>
    <col min="12322" max="12324" width="10.875" style="2" customWidth="1"/>
    <col min="12325" max="12325" width="8.375" style="2" customWidth="1"/>
    <col min="12326" max="12326" width="3.375" style="2" customWidth="1"/>
    <col min="12327" max="12327" width="53.375" style="2" customWidth="1"/>
    <col min="12328" max="12331" width="13.375" style="2"/>
    <col min="12332" max="12332" width="3.375" style="2" customWidth="1"/>
    <col min="12333" max="12333" width="53.375" style="2" customWidth="1"/>
    <col min="12334" max="12544" width="13.375" style="2"/>
    <col min="12545" max="12545" width="13.375" style="2" customWidth="1"/>
    <col min="12546" max="12546" width="27.125" style="2" customWidth="1"/>
    <col min="12547" max="12547" width="13.375" style="2"/>
    <col min="12548" max="12548" width="12.125" style="2" customWidth="1"/>
    <col min="12549" max="12553" width="13.375" style="2"/>
    <col min="12554" max="12554" width="12.125" style="2" customWidth="1"/>
    <col min="12555" max="12570" width="13.375" style="2"/>
    <col min="12571" max="12576" width="10.875" style="2" customWidth="1"/>
    <col min="12577" max="12577" width="8.375" style="2" customWidth="1"/>
    <col min="12578" max="12580" width="10.875" style="2" customWidth="1"/>
    <col min="12581" max="12581" width="8.375" style="2" customWidth="1"/>
    <col min="12582" max="12582" width="3.375" style="2" customWidth="1"/>
    <col min="12583" max="12583" width="53.375" style="2" customWidth="1"/>
    <col min="12584" max="12587" width="13.375" style="2"/>
    <col min="12588" max="12588" width="3.375" style="2" customWidth="1"/>
    <col min="12589" max="12589" width="53.375" style="2" customWidth="1"/>
    <col min="12590" max="12800" width="13.375" style="2"/>
    <col min="12801" max="12801" width="13.375" style="2" customWidth="1"/>
    <col min="12802" max="12802" width="27.125" style="2" customWidth="1"/>
    <col min="12803" max="12803" width="13.375" style="2"/>
    <col min="12804" max="12804" width="12.125" style="2" customWidth="1"/>
    <col min="12805" max="12809" width="13.375" style="2"/>
    <col min="12810" max="12810" width="12.125" style="2" customWidth="1"/>
    <col min="12811" max="12826" width="13.375" style="2"/>
    <col min="12827" max="12832" width="10.875" style="2" customWidth="1"/>
    <col min="12833" max="12833" width="8.375" style="2" customWidth="1"/>
    <col min="12834" max="12836" width="10.875" style="2" customWidth="1"/>
    <col min="12837" max="12837" width="8.375" style="2" customWidth="1"/>
    <col min="12838" max="12838" width="3.375" style="2" customWidth="1"/>
    <col min="12839" max="12839" width="53.375" style="2" customWidth="1"/>
    <col min="12840" max="12843" width="13.375" style="2"/>
    <col min="12844" max="12844" width="3.375" style="2" customWidth="1"/>
    <col min="12845" max="12845" width="53.375" style="2" customWidth="1"/>
    <col min="12846" max="13056" width="13.375" style="2"/>
    <col min="13057" max="13057" width="13.375" style="2" customWidth="1"/>
    <col min="13058" max="13058" width="27.125" style="2" customWidth="1"/>
    <col min="13059" max="13059" width="13.375" style="2"/>
    <col min="13060" max="13060" width="12.125" style="2" customWidth="1"/>
    <col min="13061" max="13065" width="13.375" style="2"/>
    <col min="13066" max="13066" width="12.125" style="2" customWidth="1"/>
    <col min="13067" max="13082" width="13.375" style="2"/>
    <col min="13083" max="13088" width="10.875" style="2" customWidth="1"/>
    <col min="13089" max="13089" width="8.375" style="2" customWidth="1"/>
    <col min="13090" max="13092" width="10.875" style="2" customWidth="1"/>
    <col min="13093" max="13093" width="8.375" style="2" customWidth="1"/>
    <col min="13094" max="13094" width="3.375" style="2" customWidth="1"/>
    <col min="13095" max="13095" width="53.375" style="2" customWidth="1"/>
    <col min="13096" max="13099" width="13.375" style="2"/>
    <col min="13100" max="13100" width="3.375" style="2" customWidth="1"/>
    <col min="13101" max="13101" width="53.375" style="2" customWidth="1"/>
    <col min="13102" max="13312" width="13.375" style="2"/>
    <col min="13313" max="13313" width="13.375" style="2" customWidth="1"/>
    <col min="13314" max="13314" width="27.125" style="2" customWidth="1"/>
    <col min="13315" max="13315" width="13.375" style="2"/>
    <col min="13316" max="13316" width="12.125" style="2" customWidth="1"/>
    <col min="13317" max="13321" width="13.375" style="2"/>
    <col min="13322" max="13322" width="12.125" style="2" customWidth="1"/>
    <col min="13323" max="13338" width="13.375" style="2"/>
    <col min="13339" max="13344" width="10.875" style="2" customWidth="1"/>
    <col min="13345" max="13345" width="8.375" style="2" customWidth="1"/>
    <col min="13346" max="13348" width="10.875" style="2" customWidth="1"/>
    <col min="13349" max="13349" width="8.375" style="2" customWidth="1"/>
    <col min="13350" max="13350" width="3.375" style="2" customWidth="1"/>
    <col min="13351" max="13351" width="53.375" style="2" customWidth="1"/>
    <col min="13352" max="13355" width="13.375" style="2"/>
    <col min="13356" max="13356" width="3.375" style="2" customWidth="1"/>
    <col min="13357" max="13357" width="53.375" style="2" customWidth="1"/>
    <col min="13358" max="13568" width="13.375" style="2"/>
    <col min="13569" max="13569" width="13.375" style="2" customWidth="1"/>
    <col min="13570" max="13570" width="27.125" style="2" customWidth="1"/>
    <col min="13571" max="13571" width="13.375" style="2"/>
    <col min="13572" max="13572" width="12.125" style="2" customWidth="1"/>
    <col min="13573" max="13577" width="13.375" style="2"/>
    <col min="13578" max="13578" width="12.125" style="2" customWidth="1"/>
    <col min="13579" max="13594" width="13.375" style="2"/>
    <col min="13595" max="13600" width="10.875" style="2" customWidth="1"/>
    <col min="13601" max="13601" width="8.375" style="2" customWidth="1"/>
    <col min="13602" max="13604" width="10.875" style="2" customWidth="1"/>
    <col min="13605" max="13605" width="8.375" style="2" customWidth="1"/>
    <col min="13606" max="13606" width="3.375" style="2" customWidth="1"/>
    <col min="13607" max="13607" width="53.375" style="2" customWidth="1"/>
    <col min="13608" max="13611" width="13.375" style="2"/>
    <col min="13612" max="13612" width="3.375" style="2" customWidth="1"/>
    <col min="13613" max="13613" width="53.375" style="2" customWidth="1"/>
    <col min="13614" max="13824" width="13.375" style="2"/>
    <col min="13825" max="13825" width="13.375" style="2" customWidth="1"/>
    <col min="13826" max="13826" width="27.125" style="2" customWidth="1"/>
    <col min="13827" max="13827" width="13.375" style="2"/>
    <col min="13828" max="13828" width="12.125" style="2" customWidth="1"/>
    <col min="13829" max="13833" width="13.375" style="2"/>
    <col min="13834" max="13834" width="12.125" style="2" customWidth="1"/>
    <col min="13835" max="13850" width="13.375" style="2"/>
    <col min="13851" max="13856" width="10.875" style="2" customWidth="1"/>
    <col min="13857" max="13857" width="8.375" style="2" customWidth="1"/>
    <col min="13858" max="13860" width="10.875" style="2" customWidth="1"/>
    <col min="13861" max="13861" width="8.375" style="2" customWidth="1"/>
    <col min="13862" max="13862" width="3.375" style="2" customWidth="1"/>
    <col min="13863" max="13863" width="53.375" style="2" customWidth="1"/>
    <col min="13864" max="13867" width="13.375" style="2"/>
    <col min="13868" max="13868" width="3.375" style="2" customWidth="1"/>
    <col min="13869" max="13869" width="53.375" style="2" customWidth="1"/>
    <col min="13870" max="14080" width="13.375" style="2"/>
    <col min="14081" max="14081" width="13.375" style="2" customWidth="1"/>
    <col min="14082" max="14082" width="27.125" style="2" customWidth="1"/>
    <col min="14083" max="14083" width="13.375" style="2"/>
    <col min="14084" max="14084" width="12.125" style="2" customWidth="1"/>
    <col min="14085" max="14089" width="13.375" style="2"/>
    <col min="14090" max="14090" width="12.125" style="2" customWidth="1"/>
    <col min="14091" max="14106" width="13.375" style="2"/>
    <col min="14107" max="14112" width="10.875" style="2" customWidth="1"/>
    <col min="14113" max="14113" width="8.375" style="2" customWidth="1"/>
    <col min="14114" max="14116" width="10.875" style="2" customWidth="1"/>
    <col min="14117" max="14117" width="8.375" style="2" customWidth="1"/>
    <col min="14118" max="14118" width="3.375" style="2" customWidth="1"/>
    <col min="14119" max="14119" width="53.375" style="2" customWidth="1"/>
    <col min="14120" max="14123" width="13.375" style="2"/>
    <col min="14124" max="14124" width="3.375" style="2" customWidth="1"/>
    <col min="14125" max="14125" width="53.375" style="2" customWidth="1"/>
    <col min="14126" max="14336" width="13.375" style="2"/>
    <col min="14337" max="14337" width="13.375" style="2" customWidth="1"/>
    <col min="14338" max="14338" width="27.125" style="2" customWidth="1"/>
    <col min="14339" max="14339" width="13.375" style="2"/>
    <col min="14340" max="14340" width="12.125" style="2" customWidth="1"/>
    <col min="14341" max="14345" width="13.375" style="2"/>
    <col min="14346" max="14346" width="12.125" style="2" customWidth="1"/>
    <col min="14347" max="14362" width="13.375" style="2"/>
    <col min="14363" max="14368" width="10.875" style="2" customWidth="1"/>
    <col min="14369" max="14369" width="8.375" style="2" customWidth="1"/>
    <col min="14370" max="14372" width="10.875" style="2" customWidth="1"/>
    <col min="14373" max="14373" width="8.375" style="2" customWidth="1"/>
    <col min="14374" max="14374" width="3.375" style="2" customWidth="1"/>
    <col min="14375" max="14375" width="53.375" style="2" customWidth="1"/>
    <col min="14376" max="14379" width="13.375" style="2"/>
    <col min="14380" max="14380" width="3.375" style="2" customWidth="1"/>
    <col min="14381" max="14381" width="53.375" style="2" customWidth="1"/>
    <col min="14382" max="14592" width="13.375" style="2"/>
    <col min="14593" max="14593" width="13.375" style="2" customWidth="1"/>
    <col min="14594" max="14594" width="27.125" style="2" customWidth="1"/>
    <col min="14595" max="14595" width="13.375" style="2"/>
    <col min="14596" max="14596" width="12.125" style="2" customWidth="1"/>
    <col min="14597" max="14601" width="13.375" style="2"/>
    <col min="14602" max="14602" width="12.125" style="2" customWidth="1"/>
    <col min="14603" max="14618" width="13.375" style="2"/>
    <col min="14619" max="14624" width="10.875" style="2" customWidth="1"/>
    <col min="14625" max="14625" width="8.375" style="2" customWidth="1"/>
    <col min="14626" max="14628" width="10.875" style="2" customWidth="1"/>
    <col min="14629" max="14629" width="8.375" style="2" customWidth="1"/>
    <col min="14630" max="14630" width="3.375" style="2" customWidth="1"/>
    <col min="14631" max="14631" width="53.375" style="2" customWidth="1"/>
    <col min="14632" max="14635" width="13.375" style="2"/>
    <col min="14636" max="14636" width="3.375" style="2" customWidth="1"/>
    <col min="14637" max="14637" width="53.375" style="2" customWidth="1"/>
    <col min="14638" max="14848" width="13.375" style="2"/>
    <col min="14849" max="14849" width="13.375" style="2" customWidth="1"/>
    <col min="14850" max="14850" width="27.125" style="2" customWidth="1"/>
    <col min="14851" max="14851" width="13.375" style="2"/>
    <col min="14852" max="14852" width="12.125" style="2" customWidth="1"/>
    <col min="14853" max="14857" width="13.375" style="2"/>
    <col min="14858" max="14858" width="12.125" style="2" customWidth="1"/>
    <col min="14859" max="14874" width="13.375" style="2"/>
    <col min="14875" max="14880" width="10.875" style="2" customWidth="1"/>
    <col min="14881" max="14881" width="8.375" style="2" customWidth="1"/>
    <col min="14882" max="14884" width="10.875" style="2" customWidth="1"/>
    <col min="14885" max="14885" width="8.375" style="2" customWidth="1"/>
    <col min="14886" max="14886" width="3.375" style="2" customWidth="1"/>
    <col min="14887" max="14887" width="53.375" style="2" customWidth="1"/>
    <col min="14888" max="14891" width="13.375" style="2"/>
    <col min="14892" max="14892" width="3.375" style="2" customWidth="1"/>
    <col min="14893" max="14893" width="53.375" style="2" customWidth="1"/>
    <col min="14894" max="15104" width="13.375" style="2"/>
    <col min="15105" max="15105" width="13.375" style="2" customWidth="1"/>
    <col min="15106" max="15106" width="27.125" style="2" customWidth="1"/>
    <col min="15107" max="15107" width="13.375" style="2"/>
    <col min="15108" max="15108" width="12.125" style="2" customWidth="1"/>
    <col min="15109" max="15113" width="13.375" style="2"/>
    <col min="15114" max="15114" width="12.125" style="2" customWidth="1"/>
    <col min="15115" max="15130" width="13.375" style="2"/>
    <col min="15131" max="15136" width="10.875" style="2" customWidth="1"/>
    <col min="15137" max="15137" width="8.375" style="2" customWidth="1"/>
    <col min="15138" max="15140" width="10.875" style="2" customWidth="1"/>
    <col min="15141" max="15141" width="8.375" style="2" customWidth="1"/>
    <col min="15142" max="15142" width="3.375" style="2" customWidth="1"/>
    <col min="15143" max="15143" width="53.375" style="2" customWidth="1"/>
    <col min="15144" max="15147" width="13.375" style="2"/>
    <col min="15148" max="15148" width="3.375" style="2" customWidth="1"/>
    <col min="15149" max="15149" width="53.375" style="2" customWidth="1"/>
    <col min="15150" max="15360" width="13.375" style="2"/>
    <col min="15361" max="15361" width="13.375" style="2" customWidth="1"/>
    <col min="15362" max="15362" width="27.125" style="2" customWidth="1"/>
    <col min="15363" max="15363" width="13.375" style="2"/>
    <col min="15364" max="15364" width="12.125" style="2" customWidth="1"/>
    <col min="15365" max="15369" width="13.375" style="2"/>
    <col min="15370" max="15370" width="12.125" style="2" customWidth="1"/>
    <col min="15371" max="15386" width="13.375" style="2"/>
    <col min="15387" max="15392" width="10.875" style="2" customWidth="1"/>
    <col min="15393" max="15393" width="8.375" style="2" customWidth="1"/>
    <col min="15394" max="15396" width="10.875" style="2" customWidth="1"/>
    <col min="15397" max="15397" width="8.375" style="2" customWidth="1"/>
    <col min="15398" max="15398" width="3.375" style="2" customWidth="1"/>
    <col min="15399" max="15399" width="53.375" style="2" customWidth="1"/>
    <col min="15400" max="15403" width="13.375" style="2"/>
    <col min="15404" max="15404" width="3.375" style="2" customWidth="1"/>
    <col min="15405" max="15405" width="53.375" style="2" customWidth="1"/>
    <col min="15406" max="15616" width="13.375" style="2"/>
    <col min="15617" max="15617" width="13.375" style="2" customWidth="1"/>
    <col min="15618" max="15618" width="27.125" style="2" customWidth="1"/>
    <col min="15619" max="15619" width="13.375" style="2"/>
    <col min="15620" max="15620" width="12.125" style="2" customWidth="1"/>
    <col min="15621" max="15625" width="13.375" style="2"/>
    <col min="15626" max="15626" width="12.125" style="2" customWidth="1"/>
    <col min="15627" max="15642" width="13.375" style="2"/>
    <col min="15643" max="15648" width="10.875" style="2" customWidth="1"/>
    <col min="15649" max="15649" width="8.375" style="2" customWidth="1"/>
    <col min="15650" max="15652" width="10.875" style="2" customWidth="1"/>
    <col min="15653" max="15653" width="8.375" style="2" customWidth="1"/>
    <col min="15654" max="15654" width="3.375" style="2" customWidth="1"/>
    <col min="15655" max="15655" width="53.375" style="2" customWidth="1"/>
    <col min="15656" max="15659" width="13.375" style="2"/>
    <col min="15660" max="15660" width="3.375" style="2" customWidth="1"/>
    <col min="15661" max="15661" width="53.375" style="2" customWidth="1"/>
    <col min="15662" max="15872" width="13.375" style="2"/>
    <col min="15873" max="15873" width="13.375" style="2" customWidth="1"/>
    <col min="15874" max="15874" width="27.125" style="2" customWidth="1"/>
    <col min="15875" max="15875" width="13.375" style="2"/>
    <col min="15876" max="15876" width="12.125" style="2" customWidth="1"/>
    <col min="15877" max="15881" width="13.375" style="2"/>
    <col min="15882" max="15882" width="12.125" style="2" customWidth="1"/>
    <col min="15883" max="15898" width="13.375" style="2"/>
    <col min="15899" max="15904" width="10.875" style="2" customWidth="1"/>
    <col min="15905" max="15905" width="8.375" style="2" customWidth="1"/>
    <col min="15906" max="15908" width="10.875" style="2" customWidth="1"/>
    <col min="15909" max="15909" width="8.375" style="2" customWidth="1"/>
    <col min="15910" max="15910" width="3.375" style="2" customWidth="1"/>
    <col min="15911" max="15911" width="53.375" style="2" customWidth="1"/>
    <col min="15912" max="15915" width="13.375" style="2"/>
    <col min="15916" max="15916" width="3.375" style="2" customWidth="1"/>
    <col min="15917" max="15917" width="53.375" style="2" customWidth="1"/>
    <col min="15918" max="16128" width="13.375" style="2"/>
    <col min="16129" max="16129" width="13.375" style="2" customWidth="1"/>
    <col min="16130" max="16130" width="27.125" style="2" customWidth="1"/>
    <col min="16131" max="16131" width="13.375" style="2"/>
    <col min="16132" max="16132" width="12.125" style="2" customWidth="1"/>
    <col min="16133" max="16137" width="13.375" style="2"/>
    <col min="16138" max="16138" width="12.125" style="2" customWidth="1"/>
    <col min="16139" max="16154" width="13.375" style="2"/>
    <col min="16155" max="16160" width="10.875" style="2" customWidth="1"/>
    <col min="16161" max="16161" width="8.375" style="2" customWidth="1"/>
    <col min="16162" max="16164" width="10.875" style="2" customWidth="1"/>
    <col min="16165" max="16165" width="8.375" style="2" customWidth="1"/>
    <col min="16166" max="16166" width="3.375" style="2" customWidth="1"/>
    <col min="16167" max="16167" width="53.375" style="2" customWidth="1"/>
    <col min="16168" max="16171" width="13.375" style="2"/>
    <col min="16172" max="16172" width="3.375" style="2" customWidth="1"/>
    <col min="16173" max="16173" width="53.375" style="2" customWidth="1"/>
    <col min="16174" max="16384" width="13.375" style="2"/>
  </cols>
  <sheetData>
    <row r="1" spans="1:24" x14ac:dyDescent="0.2">
      <c r="A1" s="1"/>
    </row>
    <row r="2" spans="1:24" x14ac:dyDescent="0.2">
      <c r="C2" s="17"/>
    </row>
    <row r="6" spans="1:24" x14ac:dyDescent="0.2">
      <c r="D6" s="3" t="s">
        <v>433</v>
      </c>
    </row>
    <row r="7" spans="1:24" ht="18" thickBot="1" x14ac:dyDescent="0.25">
      <c r="B7" s="5"/>
      <c r="C7" s="5"/>
      <c r="D7" s="5"/>
      <c r="E7" s="5"/>
      <c r="F7" s="5"/>
      <c r="G7" s="5"/>
      <c r="H7" s="5"/>
      <c r="I7" s="4" t="s">
        <v>434</v>
      </c>
      <c r="J7" s="5"/>
      <c r="K7" s="25"/>
      <c r="L7" s="25"/>
      <c r="M7" s="25"/>
      <c r="N7" s="25"/>
      <c r="O7" s="25"/>
      <c r="P7" s="25"/>
      <c r="Q7" s="25"/>
      <c r="R7" s="25"/>
      <c r="S7" s="25"/>
      <c r="T7" s="25"/>
      <c r="U7" s="25"/>
      <c r="V7" s="25"/>
      <c r="W7" s="25"/>
    </row>
    <row r="8" spans="1:24" x14ac:dyDescent="0.2">
      <c r="C8" s="6"/>
      <c r="D8" s="7"/>
      <c r="E8" s="7"/>
      <c r="F8" s="7"/>
      <c r="G8" s="7"/>
      <c r="H8" s="7"/>
      <c r="I8" s="7"/>
      <c r="J8" s="7"/>
      <c r="L8" s="25"/>
      <c r="M8" s="25"/>
      <c r="N8" s="25"/>
      <c r="O8" s="25"/>
      <c r="P8" s="25"/>
      <c r="Q8" s="25"/>
      <c r="R8" s="25"/>
      <c r="S8" s="25"/>
      <c r="T8" s="25"/>
      <c r="U8" s="25"/>
      <c r="V8" s="25"/>
      <c r="X8" s="25"/>
    </row>
    <row r="9" spans="1:24" x14ac:dyDescent="0.2">
      <c r="C9" s="8" t="s">
        <v>435</v>
      </c>
      <c r="D9" s="6"/>
      <c r="E9" s="6"/>
      <c r="F9" s="7"/>
      <c r="G9" s="7"/>
      <c r="H9" s="7"/>
      <c r="I9" s="7"/>
      <c r="J9" s="7"/>
      <c r="S9" s="25"/>
      <c r="X9" s="25"/>
    </row>
    <row r="10" spans="1:24" x14ac:dyDescent="0.2">
      <c r="C10" s="8" t="s">
        <v>19</v>
      </c>
      <c r="D10" s="8" t="s">
        <v>436</v>
      </c>
      <c r="E10" s="8" t="s">
        <v>353</v>
      </c>
      <c r="F10" s="8" t="s">
        <v>437</v>
      </c>
      <c r="G10" s="8" t="s">
        <v>438</v>
      </c>
      <c r="H10" s="8" t="s">
        <v>439</v>
      </c>
      <c r="I10" s="8" t="s">
        <v>440</v>
      </c>
      <c r="J10" s="6"/>
      <c r="K10" s="25"/>
      <c r="S10" s="25"/>
      <c r="X10" s="25"/>
    </row>
    <row r="11" spans="1:24" x14ac:dyDescent="0.2">
      <c r="B11" s="7"/>
      <c r="C11" s="10"/>
      <c r="D11" s="10"/>
      <c r="E11" s="11" t="s">
        <v>441</v>
      </c>
      <c r="F11" s="11" t="s">
        <v>442</v>
      </c>
      <c r="G11" s="11" t="s">
        <v>443</v>
      </c>
      <c r="H11" s="11" t="s">
        <v>444</v>
      </c>
      <c r="I11" s="11" t="s">
        <v>445</v>
      </c>
      <c r="J11" s="11" t="s">
        <v>446</v>
      </c>
      <c r="K11" s="25"/>
      <c r="L11" s="25"/>
      <c r="M11" s="25"/>
      <c r="N11" s="25"/>
      <c r="O11" s="25"/>
      <c r="P11" s="25"/>
      <c r="Q11" s="25"/>
      <c r="R11" s="25"/>
      <c r="S11" s="25"/>
      <c r="T11" s="25"/>
      <c r="U11" s="25"/>
      <c r="V11" s="25"/>
      <c r="W11" s="25"/>
      <c r="X11" s="25"/>
    </row>
    <row r="12" spans="1:24" x14ac:dyDescent="0.2">
      <c r="C12" s="6"/>
      <c r="S12" s="25"/>
      <c r="X12" s="25"/>
    </row>
    <row r="13" spans="1:24" x14ac:dyDescent="0.2">
      <c r="B13" s="1" t="s">
        <v>447</v>
      </c>
      <c r="C13" s="27">
        <v>22589</v>
      </c>
      <c r="D13" s="13">
        <v>45</v>
      </c>
      <c r="E13" s="13">
        <v>22544</v>
      </c>
      <c r="F13" s="13">
        <v>39</v>
      </c>
      <c r="G13" s="13">
        <v>19187</v>
      </c>
      <c r="H13" s="13">
        <v>3113</v>
      </c>
      <c r="I13" s="13">
        <v>149</v>
      </c>
      <c r="J13" s="13">
        <v>56</v>
      </c>
      <c r="S13" s="25"/>
      <c r="X13" s="25"/>
    </row>
    <row r="14" spans="1:24" x14ac:dyDescent="0.2">
      <c r="B14" s="3" t="s">
        <v>448</v>
      </c>
      <c r="C14" s="16">
        <f t="shared" ref="C14:J14" si="0">SUM(C16:C27)</f>
        <v>22927</v>
      </c>
      <c r="D14" s="17">
        <f t="shared" si="0"/>
        <v>45</v>
      </c>
      <c r="E14" s="17">
        <f t="shared" si="0"/>
        <v>22882</v>
      </c>
      <c r="F14" s="17">
        <f t="shared" si="0"/>
        <v>8</v>
      </c>
      <c r="G14" s="17">
        <f t="shared" si="0"/>
        <v>19718</v>
      </c>
      <c r="H14" s="17">
        <f t="shared" si="0"/>
        <v>2921</v>
      </c>
      <c r="I14" s="17">
        <f t="shared" si="0"/>
        <v>151</v>
      </c>
      <c r="J14" s="17">
        <f t="shared" si="0"/>
        <v>84</v>
      </c>
      <c r="S14" s="25"/>
      <c r="X14" s="25"/>
    </row>
    <row r="15" spans="1:24" x14ac:dyDescent="0.2">
      <c r="C15" s="6"/>
      <c r="S15" s="25"/>
      <c r="X15" s="25"/>
    </row>
    <row r="16" spans="1:24" x14ac:dyDescent="0.2">
      <c r="B16" s="1" t="s">
        <v>449</v>
      </c>
      <c r="C16" s="12">
        <f t="shared" ref="C16:C27" si="1">D16+E16</f>
        <v>3569</v>
      </c>
      <c r="D16" s="13">
        <v>31</v>
      </c>
      <c r="E16" s="14">
        <f t="shared" ref="E16:E27" si="2">SUM(F16:J16)</f>
        <v>3538</v>
      </c>
      <c r="F16" s="13">
        <v>7</v>
      </c>
      <c r="G16" s="13">
        <v>3146</v>
      </c>
      <c r="H16" s="13">
        <v>268</v>
      </c>
      <c r="I16" s="13">
        <v>104</v>
      </c>
      <c r="J16" s="13">
        <v>13</v>
      </c>
      <c r="S16" s="25"/>
      <c r="X16" s="25"/>
    </row>
    <row r="17" spans="2:24" x14ac:dyDescent="0.2">
      <c r="B17" s="1" t="s">
        <v>450</v>
      </c>
      <c r="C17" s="12">
        <f t="shared" si="1"/>
        <v>1036</v>
      </c>
      <c r="D17" s="13">
        <v>4</v>
      </c>
      <c r="E17" s="14">
        <f t="shared" si="2"/>
        <v>1032</v>
      </c>
      <c r="F17" s="15" t="s">
        <v>32</v>
      </c>
      <c r="G17" s="13">
        <v>943</v>
      </c>
      <c r="H17" s="13">
        <v>43</v>
      </c>
      <c r="I17" s="13">
        <v>42</v>
      </c>
      <c r="J17" s="13">
        <v>4</v>
      </c>
      <c r="S17" s="25"/>
      <c r="X17" s="25"/>
    </row>
    <row r="18" spans="2:24" x14ac:dyDescent="0.2">
      <c r="B18" s="1" t="s">
        <v>451</v>
      </c>
      <c r="C18" s="12">
        <f t="shared" si="1"/>
        <v>92</v>
      </c>
      <c r="D18" s="15" t="s">
        <v>32</v>
      </c>
      <c r="E18" s="14">
        <f t="shared" si="2"/>
        <v>92</v>
      </c>
      <c r="F18" s="15" t="s">
        <v>32</v>
      </c>
      <c r="G18" s="13">
        <v>65</v>
      </c>
      <c r="H18" s="13">
        <v>24</v>
      </c>
      <c r="I18" s="15" t="s">
        <v>32</v>
      </c>
      <c r="J18" s="13">
        <v>3</v>
      </c>
      <c r="S18" s="25"/>
      <c r="X18" s="25"/>
    </row>
    <row r="19" spans="2:24" x14ac:dyDescent="0.2">
      <c r="B19" s="1" t="s">
        <v>452</v>
      </c>
      <c r="C19" s="12">
        <f t="shared" si="1"/>
        <v>307</v>
      </c>
      <c r="D19" s="13">
        <v>1</v>
      </c>
      <c r="E19" s="14">
        <f t="shared" si="2"/>
        <v>306</v>
      </c>
      <c r="F19" s="13">
        <v>1</v>
      </c>
      <c r="G19" s="13">
        <v>242</v>
      </c>
      <c r="H19" s="13">
        <v>51</v>
      </c>
      <c r="I19" s="13">
        <v>5</v>
      </c>
      <c r="J19" s="13">
        <v>7</v>
      </c>
      <c r="S19" s="25"/>
      <c r="X19" s="25"/>
    </row>
    <row r="20" spans="2:24" x14ac:dyDescent="0.2">
      <c r="B20" s="1" t="s">
        <v>453</v>
      </c>
      <c r="C20" s="12">
        <f t="shared" si="1"/>
        <v>10151</v>
      </c>
      <c r="D20" s="13">
        <v>7</v>
      </c>
      <c r="E20" s="14">
        <f t="shared" si="2"/>
        <v>10144</v>
      </c>
      <c r="F20" s="15" t="s">
        <v>32</v>
      </c>
      <c r="G20" s="13">
        <v>8673</v>
      </c>
      <c r="H20" s="13">
        <v>1437</v>
      </c>
      <c r="I20" s="15" t="s">
        <v>32</v>
      </c>
      <c r="J20" s="13">
        <v>34</v>
      </c>
      <c r="S20" s="25"/>
      <c r="X20" s="25"/>
    </row>
    <row r="21" spans="2:24" x14ac:dyDescent="0.2">
      <c r="B21" s="1" t="s">
        <v>454</v>
      </c>
      <c r="C21" s="12">
        <f t="shared" si="1"/>
        <v>1116</v>
      </c>
      <c r="D21" s="15" t="s">
        <v>32</v>
      </c>
      <c r="E21" s="14">
        <f t="shared" si="2"/>
        <v>1116</v>
      </c>
      <c r="F21" s="15" t="s">
        <v>32</v>
      </c>
      <c r="G21" s="13">
        <v>961</v>
      </c>
      <c r="H21" s="13">
        <v>155</v>
      </c>
      <c r="I21" s="15" t="s">
        <v>32</v>
      </c>
      <c r="J21" s="15" t="s">
        <v>32</v>
      </c>
      <c r="S21" s="25"/>
      <c r="X21" s="25"/>
    </row>
    <row r="22" spans="2:24" x14ac:dyDescent="0.2">
      <c r="B22" s="1" t="s">
        <v>455</v>
      </c>
      <c r="C22" s="12">
        <f t="shared" si="1"/>
        <v>906</v>
      </c>
      <c r="D22" s="15" t="s">
        <v>32</v>
      </c>
      <c r="E22" s="14">
        <f t="shared" si="2"/>
        <v>906</v>
      </c>
      <c r="F22" s="15" t="s">
        <v>32</v>
      </c>
      <c r="G22" s="13">
        <v>733</v>
      </c>
      <c r="H22" s="13">
        <v>172</v>
      </c>
      <c r="I22" s="15" t="s">
        <v>32</v>
      </c>
      <c r="J22" s="13">
        <v>1</v>
      </c>
      <c r="S22" s="25"/>
      <c r="X22" s="25"/>
    </row>
    <row r="23" spans="2:24" x14ac:dyDescent="0.2">
      <c r="B23" s="1" t="s">
        <v>456</v>
      </c>
      <c r="C23" s="12">
        <f t="shared" si="1"/>
        <v>630</v>
      </c>
      <c r="D23" s="15" t="s">
        <v>32</v>
      </c>
      <c r="E23" s="14">
        <f t="shared" si="2"/>
        <v>630</v>
      </c>
      <c r="F23" s="15" t="s">
        <v>32</v>
      </c>
      <c r="G23" s="13">
        <v>444</v>
      </c>
      <c r="H23" s="13">
        <v>182</v>
      </c>
      <c r="I23" s="15" t="s">
        <v>32</v>
      </c>
      <c r="J23" s="13">
        <v>4</v>
      </c>
      <c r="S23" s="25"/>
      <c r="X23" s="25"/>
    </row>
    <row r="24" spans="2:24" x14ac:dyDescent="0.2">
      <c r="B24" s="1" t="s">
        <v>457</v>
      </c>
      <c r="C24" s="12">
        <f t="shared" si="1"/>
        <v>2389</v>
      </c>
      <c r="D24" s="13">
        <v>1</v>
      </c>
      <c r="E24" s="14">
        <f t="shared" si="2"/>
        <v>2388</v>
      </c>
      <c r="F24" s="15" t="s">
        <v>32</v>
      </c>
      <c r="G24" s="13">
        <v>2220</v>
      </c>
      <c r="H24" s="13">
        <v>160</v>
      </c>
      <c r="I24" s="15" t="s">
        <v>32</v>
      </c>
      <c r="J24" s="13">
        <v>8</v>
      </c>
      <c r="S24" s="25"/>
      <c r="X24" s="25"/>
    </row>
    <row r="25" spans="2:24" x14ac:dyDescent="0.2">
      <c r="B25" s="1" t="s">
        <v>458</v>
      </c>
      <c r="C25" s="12">
        <f t="shared" si="1"/>
        <v>421</v>
      </c>
      <c r="D25" s="15" t="s">
        <v>32</v>
      </c>
      <c r="E25" s="14">
        <f t="shared" si="2"/>
        <v>421</v>
      </c>
      <c r="F25" s="15" t="s">
        <v>32</v>
      </c>
      <c r="G25" s="13">
        <v>389</v>
      </c>
      <c r="H25" s="13">
        <v>30</v>
      </c>
      <c r="I25" s="15" t="s">
        <v>32</v>
      </c>
      <c r="J25" s="13">
        <v>2</v>
      </c>
      <c r="S25" s="25"/>
      <c r="X25" s="25"/>
    </row>
    <row r="26" spans="2:24" x14ac:dyDescent="0.2">
      <c r="B26" s="1" t="s">
        <v>459</v>
      </c>
      <c r="C26" s="12">
        <f t="shared" si="1"/>
        <v>1318</v>
      </c>
      <c r="D26" s="15" t="s">
        <v>32</v>
      </c>
      <c r="E26" s="14">
        <f t="shared" si="2"/>
        <v>1318</v>
      </c>
      <c r="F26" s="15" t="s">
        <v>32</v>
      </c>
      <c r="G26" s="13">
        <v>1109</v>
      </c>
      <c r="H26" s="13">
        <v>204</v>
      </c>
      <c r="I26" s="15" t="s">
        <v>32</v>
      </c>
      <c r="J26" s="13">
        <v>5</v>
      </c>
      <c r="S26" s="25"/>
      <c r="X26" s="25"/>
    </row>
    <row r="27" spans="2:24" x14ac:dyDescent="0.2">
      <c r="B27" s="1" t="s">
        <v>460</v>
      </c>
      <c r="C27" s="12">
        <f t="shared" si="1"/>
        <v>992</v>
      </c>
      <c r="D27" s="13">
        <v>1</v>
      </c>
      <c r="E27" s="14">
        <f t="shared" si="2"/>
        <v>991</v>
      </c>
      <c r="F27" s="15" t="s">
        <v>32</v>
      </c>
      <c r="G27" s="13">
        <v>793</v>
      </c>
      <c r="H27" s="13">
        <v>195</v>
      </c>
      <c r="I27" s="15" t="s">
        <v>32</v>
      </c>
      <c r="J27" s="13">
        <v>3</v>
      </c>
      <c r="S27" s="25"/>
      <c r="X27" s="25"/>
    </row>
    <row r="28" spans="2:24" ht="18" thickBot="1" x14ac:dyDescent="0.25">
      <c r="B28" s="5"/>
      <c r="C28" s="30"/>
      <c r="D28" s="5"/>
      <c r="E28" s="5"/>
      <c r="F28" s="5"/>
      <c r="G28" s="5"/>
      <c r="H28" s="5"/>
      <c r="I28" s="5"/>
      <c r="J28" s="5"/>
      <c r="K28" s="25"/>
      <c r="L28" s="25"/>
      <c r="S28" s="25"/>
      <c r="X28" s="25"/>
    </row>
    <row r="29" spans="2:24" x14ac:dyDescent="0.2">
      <c r="C29" s="6"/>
      <c r="D29" s="7"/>
      <c r="E29" s="7"/>
      <c r="F29" s="7"/>
      <c r="G29" s="7"/>
      <c r="H29" s="7"/>
      <c r="I29" s="7"/>
      <c r="J29" s="7"/>
    </row>
    <row r="30" spans="2:24" x14ac:dyDescent="0.2">
      <c r="C30" s="8" t="s">
        <v>461</v>
      </c>
      <c r="D30" s="6"/>
      <c r="E30" s="7"/>
      <c r="F30" s="7"/>
      <c r="G30" s="7"/>
      <c r="H30" s="6"/>
      <c r="I30" s="7"/>
      <c r="J30" s="7"/>
    </row>
    <row r="31" spans="2:24" x14ac:dyDescent="0.2">
      <c r="C31" s="8" t="s">
        <v>19</v>
      </c>
      <c r="D31" s="8" t="s">
        <v>462</v>
      </c>
      <c r="E31" s="8" t="s">
        <v>463</v>
      </c>
      <c r="F31" s="8" t="s">
        <v>464</v>
      </c>
      <c r="G31" s="8" t="s">
        <v>465</v>
      </c>
      <c r="H31" s="8" t="s">
        <v>466</v>
      </c>
      <c r="I31" s="8" t="s">
        <v>462</v>
      </c>
      <c r="J31" s="8" t="s">
        <v>467</v>
      </c>
      <c r="K31" s="25"/>
    </row>
    <row r="32" spans="2:24" x14ac:dyDescent="0.2">
      <c r="B32" s="7"/>
      <c r="C32" s="10"/>
      <c r="D32" s="11" t="s">
        <v>441</v>
      </c>
      <c r="E32" s="11" t="s">
        <v>468</v>
      </c>
      <c r="F32" s="11" t="s">
        <v>469</v>
      </c>
      <c r="G32" s="11" t="s">
        <v>470</v>
      </c>
      <c r="H32" s="11" t="s">
        <v>471</v>
      </c>
      <c r="I32" s="11" t="s">
        <v>472</v>
      </c>
      <c r="J32" s="11" t="s">
        <v>473</v>
      </c>
      <c r="K32" s="25"/>
    </row>
    <row r="33" spans="2:10" x14ac:dyDescent="0.2">
      <c r="C33" s="6"/>
    </row>
    <row r="34" spans="2:10" x14ac:dyDescent="0.2">
      <c r="B34" s="1" t="s">
        <v>447</v>
      </c>
      <c r="C34" s="27">
        <v>22544</v>
      </c>
      <c r="D34" s="13">
        <v>9561</v>
      </c>
      <c r="E34" s="13">
        <v>1088</v>
      </c>
      <c r="F34" s="13">
        <v>8473</v>
      </c>
      <c r="G34" s="15" t="s">
        <v>32</v>
      </c>
      <c r="H34" s="13">
        <v>6863</v>
      </c>
      <c r="I34" s="13">
        <v>6380</v>
      </c>
      <c r="J34" s="13">
        <v>379</v>
      </c>
    </row>
    <row r="35" spans="2:10" x14ac:dyDescent="0.2">
      <c r="B35" s="3" t="s">
        <v>474</v>
      </c>
      <c r="C35" s="16">
        <f t="shared" ref="C35:J35" si="3">SUM(C37:C48)</f>
        <v>22761</v>
      </c>
      <c r="D35" s="17">
        <f t="shared" si="3"/>
        <v>9585</v>
      </c>
      <c r="E35" s="17">
        <f t="shared" si="3"/>
        <v>1016</v>
      </c>
      <c r="F35" s="17">
        <f t="shared" si="3"/>
        <v>8569</v>
      </c>
      <c r="G35" s="47" t="s">
        <v>32</v>
      </c>
      <c r="H35" s="17">
        <f t="shared" si="3"/>
        <v>7028</v>
      </c>
      <c r="I35" s="17">
        <f t="shared" si="3"/>
        <v>6616</v>
      </c>
      <c r="J35" s="17">
        <f t="shared" si="3"/>
        <v>328</v>
      </c>
    </row>
    <row r="36" spans="2:10" x14ac:dyDescent="0.2">
      <c r="C36" s="6"/>
    </row>
    <row r="37" spans="2:10" x14ac:dyDescent="0.2">
      <c r="B37" s="1" t="s">
        <v>449</v>
      </c>
      <c r="C37" s="12">
        <f t="shared" ref="C37:C48" si="4">D37+H37+D58+E58</f>
        <v>3438</v>
      </c>
      <c r="D37" s="14">
        <f t="shared" ref="D37:D48" si="5">E37+F37+G37</f>
        <v>673</v>
      </c>
      <c r="E37" s="13">
        <v>673</v>
      </c>
      <c r="F37" s="15" t="s">
        <v>32</v>
      </c>
      <c r="G37" s="15" t="s">
        <v>32</v>
      </c>
      <c r="H37" s="14">
        <f t="shared" ref="H37:H48" si="6">I37+J37+C58</f>
        <v>357</v>
      </c>
      <c r="I37" s="13">
        <v>208</v>
      </c>
      <c r="J37" s="13">
        <v>119</v>
      </c>
    </row>
    <row r="38" spans="2:10" x14ac:dyDescent="0.2">
      <c r="B38" s="1" t="s">
        <v>450</v>
      </c>
      <c r="C38" s="12">
        <f t="shared" si="4"/>
        <v>1031</v>
      </c>
      <c r="D38" s="14">
        <f t="shared" si="5"/>
        <v>96</v>
      </c>
      <c r="E38" s="13">
        <v>96</v>
      </c>
      <c r="F38" s="15" t="s">
        <v>32</v>
      </c>
      <c r="G38" s="15" t="s">
        <v>32</v>
      </c>
      <c r="H38" s="14">
        <f t="shared" si="6"/>
        <v>65</v>
      </c>
      <c r="I38" s="13">
        <v>30</v>
      </c>
      <c r="J38" s="13">
        <v>26</v>
      </c>
    </row>
    <row r="39" spans="2:10" x14ac:dyDescent="0.2">
      <c r="B39" s="1" t="s">
        <v>451</v>
      </c>
      <c r="C39" s="12">
        <f t="shared" si="4"/>
        <v>92</v>
      </c>
      <c r="D39" s="14">
        <f t="shared" si="5"/>
        <v>35</v>
      </c>
      <c r="E39" s="13">
        <v>35</v>
      </c>
      <c r="F39" s="15" t="s">
        <v>32</v>
      </c>
      <c r="G39" s="15" t="s">
        <v>32</v>
      </c>
      <c r="H39" s="14">
        <f t="shared" si="6"/>
        <v>14</v>
      </c>
      <c r="I39" s="13">
        <v>7</v>
      </c>
      <c r="J39" s="13">
        <v>7</v>
      </c>
    </row>
    <row r="40" spans="2:10" x14ac:dyDescent="0.2">
      <c r="B40" s="1" t="s">
        <v>452</v>
      </c>
      <c r="C40" s="12">
        <f t="shared" si="4"/>
        <v>307</v>
      </c>
      <c r="D40" s="14">
        <f t="shared" si="5"/>
        <v>43</v>
      </c>
      <c r="E40" s="13">
        <v>43</v>
      </c>
      <c r="F40" s="15" t="s">
        <v>32</v>
      </c>
      <c r="G40" s="15" t="s">
        <v>32</v>
      </c>
      <c r="H40" s="14">
        <f t="shared" si="6"/>
        <v>42</v>
      </c>
      <c r="I40" s="13">
        <v>30</v>
      </c>
      <c r="J40" s="13">
        <v>10</v>
      </c>
    </row>
    <row r="41" spans="2:10" x14ac:dyDescent="0.2">
      <c r="B41" s="1" t="s">
        <v>453</v>
      </c>
      <c r="C41" s="12">
        <f t="shared" si="4"/>
        <v>10130</v>
      </c>
      <c r="D41" s="14">
        <f t="shared" si="5"/>
        <v>4750</v>
      </c>
      <c r="E41" s="13">
        <v>123</v>
      </c>
      <c r="F41" s="13">
        <v>4627</v>
      </c>
      <c r="G41" s="15" t="s">
        <v>32</v>
      </c>
      <c r="H41" s="14">
        <f t="shared" si="6"/>
        <v>3817</v>
      </c>
      <c r="I41" s="13">
        <v>3717</v>
      </c>
      <c r="J41" s="13">
        <v>82</v>
      </c>
    </row>
    <row r="42" spans="2:10" x14ac:dyDescent="0.2">
      <c r="B42" s="1" t="s">
        <v>454</v>
      </c>
      <c r="C42" s="12">
        <f t="shared" si="4"/>
        <v>1115</v>
      </c>
      <c r="D42" s="14">
        <f t="shared" si="5"/>
        <v>566</v>
      </c>
      <c r="E42" s="15" t="s">
        <v>32</v>
      </c>
      <c r="F42" s="13">
        <v>566</v>
      </c>
      <c r="G42" s="15" t="s">
        <v>32</v>
      </c>
      <c r="H42" s="14">
        <f t="shared" si="6"/>
        <v>428</v>
      </c>
      <c r="I42" s="13">
        <v>413</v>
      </c>
      <c r="J42" s="13">
        <v>12</v>
      </c>
    </row>
    <row r="43" spans="2:10" x14ac:dyDescent="0.2">
      <c r="B43" s="1" t="s">
        <v>455</v>
      </c>
      <c r="C43" s="12">
        <f t="shared" si="4"/>
        <v>906</v>
      </c>
      <c r="D43" s="14">
        <f t="shared" si="5"/>
        <v>521</v>
      </c>
      <c r="E43" s="15" t="s">
        <v>32</v>
      </c>
      <c r="F43" s="13">
        <v>521</v>
      </c>
      <c r="G43" s="15" t="s">
        <v>32</v>
      </c>
      <c r="H43" s="14">
        <f t="shared" si="6"/>
        <v>308</v>
      </c>
      <c r="I43" s="13">
        <v>298</v>
      </c>
      <c r="J43" s="13">
        <v>9</v>
      </c>
    </row>
    <row r="44" spans="2:10" x14ac:dyDescent="0.2">
      <c r="B44" s="1" t="s">
        <v>456</v>
      </c>
      <c r="C44" s="12">
        <f t="shared" si="4"/>
        <v>630</v>
      </c>
      <c r="D44" s="14">
        <f t="shared" si="5"/>
        <v>248</v>
      </c>
      <c r="E44" s="15" t="s">
        <v>32</v>
      </c>
      <c r="F44" s="13">
        <v>248</v>
      </c>
      <c r="G44" s="15" t="s">
        <v>32</v>
      </c>
      <c r="H44" s="14">
        <f t="shared" si="6"/>
        <v>267</v>
      </c>
      <c r="I44" s="13">
        <v>258</v>
      </c>
      <c r="J44" s="13">
        <v>5</v>
      </c>
    </row>
    <row r="45" spans="2:10" x14ac:dyDescent="0.2">
      <c r="B45" s="1" t="s">
        <v>457</v>
      </c>
      <c r="C45" s="12">
        <f t="shared" si="4"/>
        <v>2385</v>
      </c>
      <c r="D45" s="14">
        <f t="shared" si="5"/>
        <v>1205</v>
      </c>
      <c r="E45" s="13">
        <v>14</v>
      </c>
      <c r="F45" s="13">
        <v>1191</v>
      </c>
      <c r="G45" s="15" t="s">
        <v>32</v>
      </c>
      <c r="H45" s="14">
        <f t="shared" si="6"/>
        <v>851</v>
      </c>
      <c r="I45" s="13">
        <v>828</v>
      </c>
      <c r="J45" s="13">
        <v>15</v>
      </c>
    </row>
    <row r="46" spans="2:10" x14ac:dyDescent="0.2">
      <c r="B46" s="1" t="s">
        <v>458</v>
      </c>
      <c r="C46" s="12">
        <f t="shared" si="4"/>
        <v>419</v>
      </c>
      <c r="D46" s="14">
        <f t="shared" si="5"/>
        <v>229</v>
      </c>
      <c r="E46" s="13">
        <v>12</v>
      </c>
      <c r="F46" s="13">
        <v>217</v>
      </c>
      <c r="G46" s="15" t="s">
        <v>32</v>
      </c>
      <c r="H46" s="14">
        <f t="shared" si="6"/>
        <v>105</v>
      </c>
      <c r="I46" s="13">
        <v>90</v>
      </c>
      <c r="J46" s="13">
        <v>12</v>
      </c>
    </row>
    <row r="47" spans="2:10" x14ac:dyDescent="0.2">
      <c r="B47" s="1" t="s">
        <v>459</v>
      </c>
      <c r="C47" s="12">
        <f t="shared" si="4"/>
        <v>1318</v>
      </c>
      <c r="D47" s="14">
        <f t="shared" si="5"/>
        <v>718</v>
      </c>
      <c r="E47" s="13">
        <v>5</v>
      </c>
      <c r="F47" s="13">
        <v>713</v>
      </c>
      <c r="G47" s="15" t="s">
        <v>32</v>
      </c>
      <c r="H47" s="14">
        <f t="shared" si="6"/>
        <v>436</v>
      </c>
      <c r="I47" s="13">
        <v>424</v>
      </c>
      <c r="J47" s="13">
        <v>10</v>
      </c>
    </row>
    <row r="48" spans="2:10" x14ac:dyDescent="0.2">
      <c r="B48" s="1" t="s">
        <v>460</v>
      </c>
      <c r="C48" s="12">
        <f t="shared" si="4"/>
        <v>990</v>
      </c>
      <c r="D48" s="14">
        <f t="shared" si="5"/>
        <v>501</v>
      </c>
      <c r="E48" s="13">
        <v>15</v>
      </c>
      <c r="F48" s="13">
        <v>486</v>
      </c>
      <c r="G48" s="15" t="s">
        <v>32</v>
      </c>
      <c r="H48" s="14">
        <f t="shared" si="6"/>
        <v>338</v>
      </c>
      <c r="I48" s="13">
        <v>313</v>
      </c>
      <c r="J48" s="13">
        <v>21</v>
      </c>
    </row>
    <row r="49" spans="2:13" ht="18" thickBot="1" x14ac:dyDescent="0.25">
      <c r="B49" s="5"/>
      <c r="C49" s="30"/>
      <c r="D49" s="5"/>
      <c r="E49" s="5"/>
      <c r="F49" s="5"/>
      <c r="G49" s="5"/>
      <c r="H49" s="5"/>
      <c r="I49" s="5"/>
      <c r="J49" s="5"/>
      <c r="K49" s="25"/>
      <c r="L49" s="25"/>
    </row>
    <row r="50" spans="2:13" x14ac:dyDescent="0.2">
      <c r="C50" s="10"/>
      <c r="D50" s="7"/>
      <c r="E50" s="9" t="s">
        <v>475</v>
      </c>
      <c r="F50" s="7"/>
      <c r="G50" s="7"/>
      <c r="H50" s="6"/>
      <c r="M50" s="25"/>
    </row>
    <row r="51" spans="2:13" x14ac:dyDescent="0.2">
      <c r="C51" s="11" t="s">
        <v>466</v>
      </c>
      <c r="D51" s="6"/>
      <c r="E51" s="6"/>
      <c r="F51" s="7"/>
      <c r="G51" s="7"/>
      <c r="H51" s="8" t="s">
        <v>363</v>
      </c>
      <c r="M51" s="25"/>
    </row>
    <row r="52" spans="2:13" x14ac:dyDescent="0.2">
      <c r="C52" s="6"/>
      <c r="D52" s="8" t="s">
        <v>476</v>
      </c>
      <c r="E52" s="8" t="s">
        <v>477</v>
      </c>
      <c r="F52" s="8" t="s">
        <v>478</v>
      </c>
      <c r="G52" s="8" t="s">
        <v>479</v>
      </c>
      <c r="H52" s="8" t="s">
        <v>480</v>
      </c>
      <c r="M52" s="25"/>
    </row>
    <row r="53" spans="2:13" x14ac:dyDescent="0.2">
      <c r="B53" s="7"/>
      <c r="C53" s="11" t="s">
        <v>481</v>
      </c>
      <c r="D53" s="10"/>
      <c r="E53" s="11" t="s">
        <v>441</v>
      </c>
      <c r="F53" s="11" t="s">
        <v>482</v>
      </c>
      <c r="G53" s="11" t="s">
        <v>483</v>
      </c>
      <c r="H53" s="10"/>
      <c r="I53" s="25"/>
      <c r="J53" s="25"/>
      <c r="M53" s="25"/>
    </row>
    <row r="54" spans="2:13" x14ac:dyDescent="0.2">
      <c r="C54" s="6"/>
      <c r="H54" s="6"/>
      <c r="M54" s="25"/>
    </row>
    <row r="55" spans="2:13" x14ac:dyDescent="0.2">
      <c r="B55" s="1" t="s">
        <v>447</v>
      </c>
      <c r="C55" s="27">
        <v>104</v>
      </c>
      <c r="D55" s="13">
        <v>49</v>
      </c>
      <c r="E55" s="13">
        <v>6071</v>
      </c>
      <c r="F55" s="13">
        <v>3319</v>
      </c>
      <c r="G55" s="13">
        <v>2752</v>
      </c>
      <c r="H55" s="27">
        <v>45</v>
      </c>
      <c r="M55" s="25"/>
    </row>
    <row r="56" spans="2:13" x14ac:dyDescent="0.2">
      <c r="B56" s="3" t="s">
        <v>474</v>
      </c>
      <c r="C56" s="16">
        <f t="shared" ref="C56:H56" si="7">SUM(C58:C69)</f>
        <v>84</v>
      </c>
      <c r="D56" s="17">
        <f t="shared" si="7"/>
        <v>44</v>
      </c>
      <c r="E56" s="17">
        <f t="shared" si="7"/>
        <v>6104</v>
      </c>
      <c r="F56" s="17">
        <f t="shared" si="7"/>
        <v>3299</v>
      </c>
      <c r="G56" s="17">
        <f t="shared" si="7"/>
        <v>2805</v>
      </c>
      <c r="H56" s="16">
        <f t="shared" si="7"/>
        <v>166</v>
      </c>
      <c r="M56" s="25"/>
    </row>
    <row r="57" spans="2:13" x14ac:dyDescent="0.2">
      <c r="C57" s="6"/>
      <c r="H57" s="6"/>
      <c r="M57" s="25"/>
    </row>
    <row r="58" spans="2:13" x14ac:dyDescent="0.2">
      <c r="B58" s="1" t="s">
        <v>449</v>
      </c>
      <c r="C58" s="27">
        <v>30</v>
      </c>
      <c r="D58" s="13">
        <v>3</v>
      </c>
      <c r="E58" s="14">
        <f t="shared" ref="E58:E69" si="8">F58+G58</f>
        <v>2405</v>
      </c>
      <c r="F58" s="13">
        <v>456</v>
      </c>
      <c r="G58" s="13">
        <v>1949</v>
      </c>
      <c r="H58" s="27">
        <v>131</v>
      </c>
      <c r="I58" s="13"/>
      <c r="M58" s="25"/>
    </row>
    <row r="59" spans="2:13" x14ac:dyDescent="0.2">
      <c r="B59" s="1" t="s">
        <v>450</v>
      </c>
      <c r="C59" s="27">
        <v>9</v>
      </c>
      <c r="D59" s="13">
        <v>5</v>
      </c>
      <c r="E59" s="14">
        <f t="shared" si="8"/>
        <v>865</v>
      </c>
      <c r="F59" s="13">
        <v>184</v>
      </c>
      <c r="G59" s="13">
        <v>681</v>
      </c>
      <c r="H59" s="27">
        <v>5</v>
      </c>
      <c r="I59" s="13"/>
      <c r="M59" s="25"/>
    </row>
    <row r="60" spans="2:13" x14ac:dyDescent="0.2">
      <c r="B60" s="1" t="s">
        <v>451</v>
      </c>
      <c r="C60" s="29" t="s">
        <v>32</v>
      </c>
      <c r="D60" s="13">
        <v>1</v>
      </c>
      <c r="E60" s="14">
        <f t="shared" si="8"/>
        <v>42</v>
      </c>
      <c r="F60" s="13">
        <v>42</v>
      </c>
      <c r="G60" s="15" t="s">
        <v>32</v>
      </c>
      <c r="H60" s="29" t="s">
        <v>32</v>
      </c>
      <c r="I60" s="13"/>
      <c r="M60" s="25"/>
    </row>
    <row r="61" spans="2:13" x14ac:dyDescent="0.2">
      <c r="B61" s="1" t="s">
        <v>452</v>
      </c>
      <c r="C61" s="27">
        <v>2</v>
      </c>
      <c r="D61" s="13">
        <v>2</v>
      </c>
      <c r="E61" s="14">
        <f t="shared" si="8"/>
        <v>220</v>
      </c>
      <c r="F61" s="13">
        <v>45</v>
      </c>
      <c r="G61" s="13">
        <v>175</v>
      </c>
      <c r="H61" s="29" t="s">
        <v>32</v>
      </c>
      <c r="I61" s="13"/>
      <c r="M61" s="25"/>
    </row>
    <row r="62" spans="2:13" x14ac:dyDescent="0.2">
      <c r="B62" s="1" t="s">
        <v>453</v>
      </c>
      <c r="C62" s="27">
        <v>18</v>
      </c>
      <c r="D62" s="13">
        <v>17</v>
      </c>
      <c r="E62" s="14">
        <f t="shared" si="8"/>
        <v>1546</v>
      </c>
      <c r="F62" s="13">
        <v>1546</v>
      </c>
      <c r="G62" s="15" t="s">
        <v>32</v>
      </c>
      <c r="H62" s="27">
        <v>21</v>
      </c>
      <c r="I62" s="13"/>
      <c r="M62" s="25"/>
    </row>
    <row r="63" spans="2:13" x14ac:dyDescent="0.2">
      <c r="B63" s="1" t="s">
        <v>454</v>
      </c>
      <c r="C63" s="27">
        <v>3</v>
      </c>
      <c r="D63" s="13">
        <v>1</v>
      </c>
      <c r="E63" s="14">
        <f t="shared" si="8"/>
        <v>120</v>
      </c>
      <c r="F63" s="13">
        <v>120</v>
      </c>
      <c r="G63" s="15" t="s">
        <v>32</v>
      </c>
      <c r="H63" s="27">
        <v>1</v>
      </c>
      <c r="I63" s="13"/>
      <c r="M63" s="25"/>
    </row>
    <row r="64" spans="2:13" x14ac:dyDescent="0.2">
      <c r="B64" s="1" t="s">
        <v>455</v>
      </c>
      <c r="C64" s="27">
        <v>1</v>
      </c>
      <c r="D64" s="13">
        <v>1</v>
      </c>
      <c r="E64" s="14">
        <f t="shared" si="8"/>
        <v>76</v>
      </c>
      <c r="F64" s="13">
        <v>76</v>
      </c>
      <c r="G64" s="15" t="s">
        <v>32</v>
      </c>
      <c r="H64" s="29" t="s">
        <v>32</v>
      </c>
      <c r="I64" s="13"/>
      <c r="M64" s="25"/>
    </row>
    <row r="65" spans="1:13" x14ac:dyDescent="0.2">
      <c r="B65" s="1" t="s">
        <v>456</v>
      </c>
      <c r="C65" s="27">
        <v>4</v>
      </c>
      <c r="D65" s="13">
        <v>2</v>
      </c>
      <c r="E65" s="14">
        <f t="shared" si="8"/>
        <v>113</v>
      </c>
      <c r="F65" s="13">
        <v>113</v>
      </c>
      <c r="G65" s="15" t="s">
        <v>32</v>
      </c>
      <c r="H65" s="29" t="s">
        <v>32</v>
      </c>
      <c r="I65" s="13"/>
      <c r="M65" s="25"/>
    </row>
    <row r="66" spans="1:13" x14ac:dyDescent="0.2">
      <c r="B66" s="1" t="s">
        <v>457</v>
      </c>
      <c r="C66" s="27">
        <v>8</v>
      </c>
      <c r="D66" s="13">
        <v>2</v>
      </c>
      <c r="E66" s="14">
        <f t="shared" si="8"/>
        <v>327</v>
      </c>
      <c r="F66" s="13">
        <v>327</v>
      </c>
      <c r="G66" s="15" t="s">
        <v>32</v>
      </c>
      <c r="H66" s="27">
        <v>4</v>
      </c>
      <c r="I66" s="13"/>
      <c r="M66" s="25"/>
    </row>
    <row r="67" spans="1:13" x14ac:dyDescent="0.2">
      <c r="B67" s="1" t="s">
        <v>458</v>
      </c>
      <c r="C67" s="27">
        <v>3</v>
      </c>
      <c r="D67" s="13">
        <v>2</v>
      </c>
      <c r="E67" s="14">
        <f t="shared" si="8"/>
        <v>83</v>
      </c>
      <c r="F67" s="13">
        <v>83</v>
      </c>
      <c r="G67" s="15" t="s">
        <v>32</v>
      </c>
      <c r="H67" s="27">
        <v>2</v>
      </c>
      <c r="I67" s="13"/>
      <c r="M67" s="25"/>
    </row>
    <row r="68" spans="1:13" x14ac:dyDescent="0.2">
      <c r="B68" s="1" t="s">
        <v>459</v>
      </c>
      <c r="C68" s="27">
        <v>2</v>
      </c>
      <c r="D68" s="13">
        <v>1</v>
      </c>
      <c r="E68" s="14">
        <f t="shared" si="8"/>
        <v>163</v>
      </c>
      <c r="F68" s="13">
        <v>163</v>
      </c>
      <c r="G68" s="15" t="s">
        <v>32</v>
      </c>
      <c r="H68" s="29" t="s">
        <v>32</v>
      </c>
      <c r="I68" s="13"/>
      <c r="M68" s="25"/>
    </row>
    <row r="69" spans="1:13" x14ac:dyDescent="0.2">
      <c r="B69" s="1" t="s">
        <v>460</v>
      </c>
      <c r="C69" s="27">
        <v>4</v>
      </c>
      <c r="D69" s="13">
        <v>7</v>
      </c>
      <c r="E69" s="14">
        <f t="shared" si="8"/>
        <v>144</v>
      </c>
      <c r="F69" s="13">
        <v>144</v>
      </c>
      <c r="G69" s="15" t="s">
        <v>32</v>
      </c>
      <c r="H69" s="27">
        <v>2</v>
      </c>
      <c r="I69" s="13"/>
      <c r="M69" s="25"/>
    </row>
    <row r="70" spans="1:13" ht="18" thickBot="1" x14ac:dyDescent="0.25">
      <c r="B70" s="5"/>
      <c r="C70" s="22"/>
      <c r="D70" s="5"/>
      <c r="E70" s="5"/>
      <c r="F70" s="5"/>
      <c r="G70" s="5"/>
      <c r="H70" s="30"/>
      <c r="M70" s="25"/>
    </row>
    <row r="71" spans="1:13" x14ac:dyDescent="0.2">
      <c r="B71" s="17"/>
      <c r="C71" s="1" t="s">
        <v>484</v>
      </c>
      <c r="D71" s="17"/>
      <c r="E71" s="17"/>
      <c r="F71" s="17"/>
      <c r="I71" s="17"/>
    </row>
    <row r="72" spans="1:13" x14ac:dyDescent="0.2">
      <c r="A72" s="1"/>
    </row>
  </sheetData>
  <phoneticPr fontId="2"/>
  <pageMargins left="0.23000000000000004" right="0.23000000000000004" top="0.55000000000000004" bottom="0.55000000000000004" header="0.51200000000000001" footer="0.51200000000000001"/>
  <pageSetup paperSize="12" scale="75" orientation="portrait" verticalDpi="0" r:id="rId1"/>
  <headerFooter alignWithMargins="0"/>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heetViews>
  <sheetFormatPr defaultColWidth="13.375" defaultRowHeight="17.25" x14ac:dyDescent="0.2"/>
  <cols>
    <col min="1" max="1" width="13.375" style="2" customWidth="1"/>
    <col min="2" max="2" width="19.625" style="2" customWidth="1"/>
    <col min="3" max="6" width="13.375" style="2"/>
    <col min="7" max="8" width="12.125" style="2" customWidth="1"/>
    <col min="9" max="9" width="13.375" style="2"/>
    <col min="10" max="11" width="10.875" style="2" customWidth="1"/>
    <col min="12" max="30" width="12.125" style="2" customWidth="1"/>
    <col min="31" max="256" width="13.375" style="2"/>
    <col min="257" max="257" width="13.375" style="2" customWidth="1"/>
    <col min="258" max="258" width="19.625" style="2" customWidth="1"/>
    <col min="259" max="262" width="13.375" style="2"/>
    <col min="263" max="264" width="12.125" style="2" customWidth="1"/>
    <col min="265" max="265" width="13.375" style="2"/>
    <col min="266" max="267" width="10.875" style="2" customWidth="1"/>
    <col min="268" max="286" width="12.125" style="2" customWidth="1"/>
    <col min="287" max="512" width="13.375" style="2"/>
    <col min="513" max="513" width="13.375" style="2" customWidth="1"/>
    <col min="514" max="514" width="19.625" style="2" customWidth="1"/>
    <col min="515" max="518" width="13.375" style="2"/>
    <col min="519" max="520" width="12.125" style="2" customWidth="1"/>
    <col min="521" max="521" width="13.375" style="2"/>
    <col min="522" max="523" width="10.875" style="2" customWidth="1"/>
    <col min="524" max="542" width="12.125" style="2" customWidth="1"/>
    <col min="543" max="768" width="13.375" style="2"/>
    <col min="769" max="769" width="13.375" style="2" customWidth="1"/>
    <col min="770" max="770" width="19.625" style="2" customWidth="1"/>
    <col min="771" max="774" width="13.375" style="2"/>
    <col min="775" max="776" width="12.125" style="2" customWidth="1"/>
    <col min="777" max="777" width="13.375" style="2"/>
    <col min="778" max="779" width="10.875" style="2" customWidth="1"/>
    <col min="780" max="798" width="12.125" style="2" customWidth="1"/>
    <col min="799" max="1024" width="13.375" style="2"/>
    <col min="1025" max="1025" width="13.375" style="2" customWidth="1"/>
    <col min="1026" max="1026" width="19.625" style="2" customWidth="1"/>
    <col min="1027" max="1030" width="13.375" style="2"/>
    <col min="1031" max="1032" width="12.125" style="2" customWidth="1"/>
    <col min="1033" max="1033" width="13.375" style="2"/>
    <col min="1034" max="1035" width="10.875" style="2" customWidth="1"/>
    <col min="1036" max="1054" width="12.125" style="2" customWidth="1"/>
    <col min="1055" max="1280" width="13.375" style="2"/>
    <col min="1281" max="1281" width="13.375" style="2" customWidth="1"/>
    <col min="1282" max="1282" width="19.625" style="2" customWidth="1"/>
    <col min="1283" max="1286" width="13.375" style="2"/>
    <col min="1287" max="1288" width="12.125" style="2" customWidth="1"/>
    <col min="1289" max="1289" width="13.375" style="2"/>
    <col min="1290" max="1291" width="10.875" style="2" customWidth="1"/>
    <col min="1292" max="1310" width="12.125" style="2" customWidth="1"/>
    <col min="1311" max="1536" width="13.375" style="2"/>
    <col min="1537" max="1537" width="13.375" style="2" customWidth="1"/>
    <col min="1538" max="1538" width="19.625" style="2" customWidth="1"/>
    <col min="1539" max="1542" width="13.375" style="2"/>
    <col min="1543" max="1544" width="12.125" style="2" customWidth="1"/>
    <col min="1545" max="1545" width="13.375" style="2"/>
    <col min="1546" max="1547" width="10.875" style="2" customWidth="1"/>
    <col min="1548" max="1566" width="12.125" style="2" customWidth="1"/>
    <col min="1567" max="1792" width="13.375" style="2"/>
    <col min="1793" max="1793" width="13.375" style="2" customWidth="1"/>
    <col min="1794" max="1794" width="19.625" style="2" customWidth="1"/>
    <col min="1795" max="1798" width="13.375" style="2"/>
    <col min="1799" max="1800" width="12.125" style="2" customWidth="1"/>
    <col min="1801" max="1801" width="13.375" style="2"/>
    <col min="1802" max="1803" width="10.875" style="2" customWidth="1"/>
    <col min="1804" max="1822" width="12.125" style="2" customWidth="1"/>
    <col min="1823" max="2048" width="13.375" style="2"/>
    <col min="2049" max="2049" width="13.375" style="2" customWidth="1"/>
    <col min="2050" max="2050" width="19.625" style="2" customWidth="1"/>
    <col min="2051" max="2054" width="13.375" style="2"/>
    <col min="2055" max="2056" width="12.125" style="2" customWidth="1"/>
    <col min="2057" max="2057" width="13.375" style="2"/>
    <col min="2058" max="2059" width="10.875" style="2" customWidth="1"/>
    <col min="2060" max="2078" width="12.125" style="2" customWidth="1"/>
    <col min="2079" max="2304" width="13.375" style="2"/>
    <col min="2305" max="2305" width="13.375" style="2" customWidth="1"/>
    <col min="2306" max="2306" width="19.625" style="2" customWidth="1"/>
    <col min="2307" max="2310" width="13.375" style="2"/>
    <col min="2311" max="2312" width="12.125" style="2" customWidth="1"/>
    <col min="2313" max="2313" width="13.375" style="2"/>
    <col min="2314" max="2315" width="10.875" style="2" customWidth="1"/>
    <col min="2316" max="2334" width="12.125" style="2" customWidth="1"/>
    <col min="2335" max="2560" width="13.375" style="2"/>
    <col min="2561" max="2561" width="13.375" style="2" customWidth="1"/>
    <col min="2562" max="2562" width="19.625" style="2" customWidth="1"/>
    <col min="2563" max="2566" width="13.375" style="2"/>
    <col min="2567" max="2568" width="12.125" style="2" customWidth="1"/>
    <col min="2569" max="2569" width="13.375" style="2"/>
    <col min="2570" max="2571" width="10.875" style="2" customWidth="1"/>
    <col min="2572" max="2590" width="12.125" style="2" customWidth="1"/>
    <col min="2591" max="2816" width="13.375" style="2"/>
    <col min="2817" max="2817" width="13.375" style="2" customWidth="1"/>
    <col min="2818" max="2818" width="19.625" style="2" customWidth="1"/>
    <col min="2819" max="2822" width="13.375" style="2"/>
    <col min="2823" max="2824" width="12.125" style="2" customWidth="1"/>
    <col min="2825" max="2825" width="13.375" style="2"/>
    <col min="2826" max="2827" width="10.875" style="2" customWidth="1"/>
    <col min="2828" max="2846" width="12.125" style="2" customWidth="1"/>
    <col min="2847" max="3072" width="13.375" style="2"/>
    <col min="3073" max="3073" width="13.375" style="2" customWidth="1"/>
    <col min="3074" max="3074" width="19.625" style="2" customWidth="1"/>
    <col min="3075" max="3078" width="13.375" style="2"/>
    <col min="3079" max="3080" width="12.125" style="2" customWidth="1"/>
    <col min="3081" max="3081" width="13.375" style="2"/>
    <col min="3082" max="3083" width="10.875" style="2" customWidth="1"/>
    <col min="3084" max="3102" width="12.125" style="2" customWidth="1"/>
    <col min="3103" max="3328" width="13.375" style="2"/>
    <col min="3329" max="3329" width="13.375" style="2" customWidth="1"/>
    <col min="3330" max="3330" width="19.625" style="2" customWidth="1"/>
    <col min="3331" max="3334" width="13.375" style="2"/>
    <col min="3335" max="3336" width="12.125" style="2" customWidth="1"/>
    <col min="3337" max="3337" width="13.375" style="2"/>
    <col min="3338" max="3339" width="10.875" style="2" customWidth="1"/>
    <col min="3340" max="3358" width="12.125" style="2" customWidth="1"/>
    <col min="3359" max="3584" width="13.375" style="2"/>
    <col min="3585" max="3585" width="13.375" style="2" customWidth="1"/>
    <col min="3586" max="3586" width="19.625" style="2" customWidth="1"/>
    <col min="3587" max="3590" width="13.375" style="2"/>
    <col min="3591" max="3592" width="12.125" style="2" customWidth="1"/>
    <col min="3593" max="3593" width="13.375" style="2"/>
    <col min="3594" max="3595" width="10.875" style="2" customWidth="1"/>
    <col min="3596" max="3614" width="12.125" style="2" customWidth="1"/>
    <col min="3615" max="3840" width="13.375" style="2"/>
    <col min="3841" max="3841" width="13.375" style="2" customWidth="1"/>
    <col min="3842" max="3842" width="19.625" style="2" customWidth="1"/>
    <col min="3843" max="3846" width="13.375" style="2"/>
    <col min="3847" max="3848" width="12.125" style="2" customWidth="1"/>
    <col min="3849" max="3849" width="13.375" style="2"/>
    <col min="3850" max="3851" width="10.875" style="2" customWidth="1"/>
    <col min="3852" max="3870" width="12.125" style="2" customWidth="1"/>
    <col min="3871" max="4096" width="13.375" style="2"/>
    <col min="4097" max="4097" width="13.375" style="2" customWidth="1"/>
    <col min="4098" max="4098" width="19.625" style="2" customWidth="1"/>
    <col min="4099" max="4102" width="13.375" style="2"/>
    <col min="4103" max="4104" width="12.125" style="2" customWidth="1"/>
    <col min="4105" max="4105" width="13.375" style="2"/>
    <col min="4106" max="4107" width="10.875" style="2" customWidth="1"/>
    <col min="4108" max="4126" width="12.125" style="2" customWidth="1"/>
    <col min="4127" max="4352" width="13.375" style="2"/>
    <col min="4353" max="4353" width="13.375" style="2" customWidth="1"/>
    <col min="4354" max="4354" width="19.625" style="2" customWidth="1"/>
    <col min="4355" max="4358" width="13.375" style="2"/>
    <col min="4359" max="4360" width="12.125" style="2" customWidth="1"/>
    <col min="4361" max="4361" width="13.375" style="2"/>
    <col min="4362" max="4363" width="10.875" style="2" customWidth="1"/>
    <col min="4364" max="4382" width="12.125" style="2" customWidth="1"/>
    <col min="4383" max="4608" width="13.375" style="2"/>
    <col min="4609" max="4609" width="13.375" style="2" customWidth="1"/>
    <col min="4610" max="4610" width="19.625" style="2" customWidth="1"/>
    <col min="4611" max="4614" width="13.375" style="2"/>
    <col min="4615" max="4616" width="12.125" style="2" customWidth="1"/>
    <col min="4617" max="4617" width="13.375" style="2"/>
    <col min="4618" max="4619" width="10.875" style="2" customWidth="1"/>
    <col min="4620" max="4638" width="12.125" style="2" customWidth="1"/>
    <col min="4639" max="4864" width="13.375" style="2"/>
    <col min="4865" max="4865" width="13.375" style="2" customWidth="1"/>
    <col min="4866" max="4866" width="19.625" style="2" customWidth="1"/>
    <col min="4867" max="4870" width="13.375" style="2"/>
    <col min="4871" max="4872" width="12.125" style="2" customWidth="1"/>
    <col min="4873" max="4873" width="13.375" style="2"/>
    <col min="4874" max="4875" width="10.875" style="2" customWidth="1"/>
    <col min="4876" max="4894" width="12.125" style="2" customWidth="1"/>
    <col min="4895" max="5120" width="13.375" style="2"/>
    <col min="5121" max="5121" width="13.375" style="2" customWidth="1"/>
    <col min="5122" max="5122" width="19.625" style="2" customWidth="1"/>
    <col min="5123" max="5126" width="13.375" style="2"/>
    <col min="5127" max="5128" width="12.125" style="2" customWidth="1"/>
    <col min="5129" max="5129" width="13.375" style="2"/>
    <col min="5130" max="5131" width="10.875" style="2" customWidth="1"/>
    <col min="5132" max="5150" width="12.125" style="2" customWidth="1"/>
    <col min="5151" max="5376" width="13.375" style="2"/>
    <col min="5377" max="5377" width="13.375" style="2" customWidth="1"/>
    <col min="5378" max="5378" width="19.625" style="2" customWidth="1"/>
    <col min="5379" max="5382" width="13.375" style="2"/>
    <col min="5383" max="5384" width="12.125" style="2" customWidth="1"/>
    <col min="5385" max="5385" width="13.375" style="2"/>
    <col min="5386" max="5387" width="10.875" style="2" customWidth="1"/>
    <col min="5388" max="5406" width="12.125" style="2" customWidth="1"/>
    <col min="5407" max="5632" width="13.375" style="2"/>
    <col min="5633" max="5633" width="13.375" style="2" customWidth="1"/>
    <col min="5634" max="5634" width="19.625" style="2" customWidth="1"/>
    <col min="5635" max="5638" width="13.375" style="2"/>
    <col min="5639" max="5640" width="12.125" style="2" customWidth="1"/>
    <col min="5641" max="5641" width="13.375" style="2"/>
    <col min="5642" max="5643" width="10.875" style="2" customWidth="1"/>
    <col min="5644" max="5662" width="12.125" style="2" customWidth="1"/>
    <col min="5663" max="5888" width="13.375" style="2"/>
    <col min="5889" max="5889" width="13.375" style="2" customWidth="1"/>
    <col min="5890" max="5890" width="19.625" style="2" customWidth="1"/>
    <col min="5891" max="5894" width="13.375" style="2"/>
    <col min="5895" max="5896" width="12.125" style="2" customWidth="1"/>
    <col min="5897" max="5897" width="13.375" style="2"/>
    <col min="5898" max="5899" width="10.875" style="2" customWidth="1"/>
    <col min="5900" max="5918" width="12.125" style="2" customWidth="1"/>
    <col min="5919" max="6144" width="13.375" style="2"/>
    <col min="6145" max="6145" width="13.375" style="2" customWidth="1"/>
    <col min="6146" max="6146" width="19.625" style="2" customWidth="1"/>
    <col min="6147" max="6150" width="13.375" style="2"/>
    <col min="6151" max="6152" width="12.125" style="2" customWidth="1"/>
    <col min="6153" max="6153" width="13.375" style="2"/>
    <col min="6154" max="6155" width="10.875" style="2" customWidth="1"/>
    <col min="6156" max="6174" width="12.125" style="2" customWidth="1"/>
    <col min="6175" max="6400" width="13.375" style="2"/>
    <col min="6401" max="6401" width="13.375" style="2" customWidth="1"/>
    <col min="6402" max="6402" width="19.625" style="2" customWidth="1"/>
    <col min="6403" max="6406" width="13.375" style="2"/>
    <col min="6407" max="6408" width="12.125" style="2" customWidth="1"/>
    <col min="6409" max="6409" width="13.375" style="2"/>
    <col min="6410" max="6411" width="10.875" style="2" customWidth="1"/>
    <col min="6412" max="6430" width="12.125" style="2" customWidth="1"/>
    <col min="6431" max="6656" width="13.375" style="2"/>
    <col min="6657" max="6657" width="13.375" style="2" customWidth="1"/>
    <col min="6658" max="6658" width="19.625" style="2" customWidth="1"/>
    <col min="6659" max="6662" width="13.375" style="2"/>
    <col min="6663" max="6664" width="12.125" style="2" customWidth="1"/>
    <col min="6665" max="6665" width="13.375" style="2"/>
    <col min="6666" max="6667" width="10.875" style="2" customWidth="1"/>
    <col min="6668" max="6686" width="12.125" style="2" customWidth="1"/>
    <col min="6687" max="6912" width="13.375" style="2"/>
    <col min="6913" max="6913" width="13.375" style="2" customWidth="1"/>
    <col min="6914" max="6914" width="19.625" style="2" customWidth="1"/>
    <col min="6915" max="6918" width="13.375" style="2"/>
    <col min="6919" max="6920" width="12.125" style="2" customWidth="1"/>
    <col min="6921" max="6921" width="13.375" style="2"/>
    <col min="6922" max="6923" width="10.875" style="2" customWidth="1"/>
    <col min="6924" max="6942" width="12.125" style="2" customWidth="1"/>
    <col min="6943" max="7168" width="13.375" style="2"/>
    <col min="7169" max="7169" width="13.375" style="2" customWidth="1"/>
    <col min="7170" max="7170" width="19.625" style="2" customWidth="1"/>
    <col min="7171" max="7174" width="13.375" style="2"/>
    <col min="7175" max="7176" width="12.125" style="2" customWidth="1"/>
    <col min="7177" max="7177" width="13.375" style="2"/>
    <col min="7178" max="7179" width="10.875" style="2" customWidth="1"/>
    <col min="7180" max="7198" width="12.125" style="2" customWidth="1"/>
    <col min="7199" max="7424" width="13.375" style="2"/>
    <col min="7425" max="7425" width="13.375" style="2" customWidth="1"/>
    <col min="7426" max="7426" width="19.625" style="2" customWidth="1"/>
    <col min="7427" max="7430" width="13.375" style="2"/>
    <col min="7431" max="7432" width="12.125" style="2" customWidth="1"/>
    <col min="7433" max="7433" width="13.375" style="2"/>
    <col min="7434" max="7435" width="10.875" style="2" customWidth="1"/>
    <col min="7436" max="7454" width="12.125" style="2" customWidth="1"/>
    <col min="7455" max="7680" width="13.375" style="2"/>
    <col min="7681" max="7681" width="13.375" style="2" customWidth="1"/>
    <col min="7682" max="7682" width="19.625" style="2" customWidth="1"/>
    <col min="7683" max="7686" width="13.375" style="2"/>
    <col min="7687" max="7688" width="12.125" style="2" customWidth="1"/>
    <col min="7689" max="7689" width="13.375" style="2"/>
    <col min="7690" max="7691" width="10.875" style="2" customWidth="1"/>
    <col min="7692" max="7710" width="12.125" style="2" customWidth="1"/>
    <col min="7711" max="7936" width="13.375" style="2"/>
    <col min="7937" max="7937" width="13.375" style="2" customWidth="1"/>
    <col min="7938" max="7938" width="19.625" style="2" customWidth="1"/>
    <col min="7939" max="7942" width="13.375" style="2"/>
    <col min="7943" max="7944" width="12.125" style="2" customWidth="1"/>
    <col min="7945" max="7945" width="13.375" style="2"/>
    <col min="7946" max="7947" width="10.875" style="2" customWidth="1"/>
    <col min="7948" max="7966" width="12.125" style="2" customWidth="1"/>
    <col min="7967" max="8192" width="13.375" style="2"/>
    <col min="8193" max="8193" width="13.375" style="2" customWidth="1"/>
    <col min="8194" max="8194" width="19.625" style="2" customWidth="1"/>
    <col min="8195" max="8198" width="13.375" style="2"/>
    <col min="8199" max="8200" width="12.125" style="2" customWidth="1"/>
    <col min="8201" max="8201" width="13.375" style="2"/>
    <col min="8202" max="8203" width="10.875" style="2" customWidth="1"/>
    <col min="8204" max="8222" width="12.125" style="2" customWidth="1"/>
    <col min="8223" max="8448" width="13.375" style="2"/>
    <col min="8449" max="8449" width="13.375" style="2" customWidth="1"/>
    <col min="8450" max="8450" width="19.625" style="2" customWidth="1"/>
    <col min="8451" max="8454" width="13.375" style="2"/>
    <col min="8455" max="8456" width="12.125" style="2" customWidth="1"/>
    <col min="8457" max="8457" width="13.375" style="2"/>
    <col min="8458" max="8459" width="10.875" style="2" customWidth="1"/>
    <col min="8460" max="8478" width="12.125" style="2" customWidth="1"/>
    <col min="8479" max="8704" width="13.375" style="2"/>
    <col min="8705" max="8705" width="13.375" style="2" customWidth="1"/>
    <col min="8706" max="8706" width="19.625" style="2" customWidth="1"/>
    <col min="8707" max="8710" width="13.375" style="2"/>
    <col min="8711" max="8712" width="12.125" style="2" customWidth="1"/>
    <col min="8713" max="8713" width="13.375" style="2"/>
    <col min="8714" max="8715" width="10.875" style="2" customWidth="1"/>
    <col min="8716" max="8734" width="12.125" style="2" customWidth="1"/>
    <col min="8735" max="8960" width="13.375" style="2"/>
    <col min="8961" max="8961" width="13.375" style="2" customWidth="1"/>
    <col min="8962" max="8962" width="19.625" style="2" customWidth="1"/>
    <col min="8963" max="8966" width="13.375" style="2"/>
    <col min="8967" max="8968" width="12.125" style="2" customWidth="1"/>
    <col min="8969" max="8969" width="13.375" style="2"/>
    <col min="8970" max="8971" width="10.875" style="2" customWidth="1"/>
    <col min="8972" max="8990" width="12.125" style="2" customWidth="1"/>
    <col min="8991" max="9216" width="13.375" style="2"/>
    <col min="9217" max="9217" width="13.375" style="2" customWidth="1"/>
    <col min="9218" max="9218" width="19.625" style="2" customWidth="1"/>
    <col min="9219" max="9222" width="13.375" style="2"/>
    <col min="9223" max="9224" width="12.125" style="2" customWidth="1"/>
    <col min="9225" max="9225" width="13.375" style="2"/>
    <col min="9226" max="9227" width="10.875" style="2" customWidth="1"/>
    <col min="9228" max="9246" width="12.125" style="2" customWidth="1"/>
    <col min="9247" max="9472" width="13.375" style="2"/>
    <col min="9473" max="9473" width="13.375" style="2" customWidth="1"/>
    <col min="9474" max="9474" width="19.625" style="2" customWidth="1"/>
    <col min="9475" max="9478" width="13.375" style="2"/>
    <col min="9479" max="9480" width="12.125" style="2" customWidth="1"/>
    <col min="9481" max="9481" width="13.375" style="2"/>
    <col min="9482" max="9483" width="10.875" style="2" customWidth="1"/>
    <col min="9484" max="9502" width="12.125" style="2" customWidth="1"/>
    <col min="9503" max="9728" width="13.375" style="2"/>
    <col min="9729" max="9729" width="13.375" style="2" customWidth="1"/>
    <col min="9730" max="9730" width="19.625" style="2" customWidth="1"/>
    <col min="9731" max="9734" width="13.375" style="2"/>
    <col min="9735" max="9736" width="12.125" style="2" customWidth="1"/>
    <col min="9737" max="9737" width="13.375" style="2"/>
    <col min="9738" max="9739" width="10.875" style="2" customWidth="1"/>
    <col min="9740" max="9758" width="12.125" style="2" customWidth="1"/>
    <col min="9759" max="9984" width="13.375" style="2"/>
    <col min="9985" max="9985" width="13.375" style="2" customWidth="1"/>
    <col min="9986" max="9986" width="19.625" style="2" customWidth="1"/>
    <col min="9987" max="9990" width="13.375" style="2"/>
    <col min="9991" max="9992" width="12.125" style="2" customWidth="1"/>
    <col min="9993" max="9993" width="13.375" style="2"/>
    <col min="9994" max="9995" width="10.875" style="2" customWidth="1"/>
    <col min="9996" max="10014" width="12.125" style="2" customWidth="1"/>
    <col min="10015" max="10240" width="13.375" style="2"/>
    <col min="10241" max="10241" width="13.375" style="2" customWidth="1"/>
    <col min="10242" max="10242" width="19.625" style="2" customWidth="1"/>
    <col min="10243" max="10246" width="13.375" style="2"/>
    <col min="10247" max="10248" width="12.125" style="2" customWidth="1"/>
    <col min="10249" max="10249" width="13.375" style="2"/>
    <col min="10250" max="10251" width="10.875" style="2" customWidth="1"/>
    <col min="10252" max="10270" width="12.125" style="2" customWidth="1"/>
    <col min="10271" max="10496" width="13.375" style="2"/>
    <col min="10497" max="10497" width="13.375" style="2" customWidth="1"/>
    <col min="10498" max="10498" width="19.625" style="2" customWidth="1"/>
    <col min="10499" max="10502" width="13.375" style="2"/>
    <col min="10503" max="10504" width="12.125" style="2" customWidth="1"/>
    <col min="10505" max="10505" width="13.375" style="2"/>
    <col min="10506" max="10507" width="10.875" style="2" customWidth="1"/>
    <col min="10508" max="10526" width="12.125" style="2" customWidth="1"/>
    <col min="10527" max="10752" width="13.375" style="2"/>
    <col min="10753" max="10753" width="13.375" style="2" customWidth="1"/>
    <col min="10754" max="10754" width="19.625" style="2" customWidth="1"/>
    <col min="10755" max="10758" width="13.375" style="2"/>
    <col min="10759" max="10760" width="12.125" style="2" customWidth="1"/>
    <col min="10761" max="10761" width="13.375" style="2"/>
    <col min="10762" max="10763" width="10.875" style="2" customWidth="1"/>
    <col min="10764" max="10782" width="12.125" style="2" customWidth="1"/>
    <col min="10783" max="11008" width="13.375" style="2"/>
    <col min="11009" max="11009" width="13.375" style="2" customWidth="1"/>
    <col min="11010" max="11010" width="19.625" style="2" customWidth="1"/>
    <col min="11011" max="11014" width="13.375" style="2"/>
    <col min="11015" max="11016" width="12.125" style="2" customWidth="1"/>
    <col min="11017" max="11017" width="13.375" style="2"/>
    <col min="11018" max="11019" width="10.875" style="2" customWidth="1"/>
    <col min="11020" max="11038" width="12.125" style="2" customWidth="1"/>
    <col min="11039" max="11264" width="13.375" style="2"/>
    <col min="11265" max="11265" width="13.375" style="2" customWidth="1"/>
    <col min="11266" max="11266" width="19.625" style="2" customWidth="1"/>
    <col min="11267" max="11270" width="13.375" style="2"/>
    <col min="11271" max="11272" width="12.125" style="2" customWidth="1"/>
    <col min="11273" max="11273" width="13.375" style="2"/>
    <col min="11274" max="11275" width="10.875" style="2" customWidth="1"/>
    <col min="11276" max="11294" width="12.125" style="2" customWidth="1"/>
    <col min="11295" max="11520" width="13.375" style="2"/>
    <col min="11521" max="11521" width="13.375" style="2" customWidth="1"/>
    <col min="11522" max="11522" width="19.625" style="2" customWidth="1"/>
    <col min="11523" max="11526" width="13.375" style="2"/>
    <col min="11527" max="11528" width="12.125" style="2" customWidth="1"/>
    <col min="11529" max="11529" width="13.375" style="2"/>
    <col min="11530" max="11531" width="10.875" style="2" customWidth="1"/>
    <col min="11532" max="11550" width="12.125" style="2" customWidth="1"/>
    <col min="11551" max="11776" width="13.375" style="2"/>
    <col min="11777" max="11777" width="13.375" style="2" customWidth="1"/>
    <col min="11778" max="11778" width="19.625" style="2" customWidth="1"/>
    <col min="11779" max="11782" width="13.375" style="2"/>
    <col min="11783" max="11784" width="12.125" style="2" customWidth="1"/>
    <col min="11785" max="11785" width="13.375" style="2"/>
    <col min="11786" max="11787" width="10.875" style="2" customWidth="1"/>
    <col min="11788" max="11806" width="12.125" style="2" customWidth="1"/>
    <col min="11807" max="12032" width="13.375" style="2"/>
    <col min="12033" max="12033" width="13.375" style="2" customWidth="1"/>
    <col min="12034" max="12034" width="19.625" style="2" customWidth="1"/>
    <col min="12035" max="12038" width="13.375" style="2"/>
    <col min="12039" max="12040" width="12.125" style="2" customWidth="1"/>
    <col min="12041" max="12041" width="13.375" style="2"/>
    <col min="12042" max="12043" width="10.875" style="2" customWidth="1"/>
    <col min="12044" max="12062" width="12.125" style="2" customWidth="1"/>
    <col min="12063" max="12288" width="13.375" style="2"/>
    <col min="12289" max="12289" width="13.375" style="2" customWidth="1"/>
    <col min="12290" max="12290" width="19.625" style="2" customWidth="1"/>
    <col min="12291" max="12294" width="13.375" style="2"/>
    <col min="12295" max="12296" width="12.125" style="2" customWidth="1"/>
    <col min="12297" max="12297" width="13.375" style="2"/>
    <col min="12298" max="12299" width="10.875" style="2" customWidth="1"/>
    <col min="12300" max="12318" width="12.125" style="2" customWidth="1"/>
    <col min="12319" max="12544" width="13.375" style="2"/>
    <col min="12545" max="12545" width="13.375" style="2" customWidth="1"/>
    <col min="12546" max="12546" width="19.625" style="2" customWidth="1"/>
    <col min="12547" max="12550" width="13.375" style="2"/>
    <col min="12551" max="12552" width="12.125" style="2" customWidth="1"/>
    <col min="12553" max="12553" width="13.375" style="2"/>
    <col min="12554" max="12555" width="10.875" style="2" customWidth="1"/>
    <col min="12556" max="12574" width="12.125" style="2" customWidth="1"/>
    <col min="12575" max="12800" width="13.375" style="2"/>
    <col min="12801" max="12801" width="13.375" style="2" customWidth="1"/>
    <col min="12802" max="12802" width="19.625" style="2" customWidth="1"/>
    <col min="12803" max="12806" width="13.375" style="2"/>
    <col min="12807" max="12808" width="12.125" style="2" customWidth="1"/>
    <col min="12809" max="12809" width="13.375" style="2"/>
    <col min="12810" max="12811" width="10.875" style="2" customWidth="1"/>
    <col min="12812" max="12830" width="12.125" style="2" customWidth="1"/>
    <col min="12831" max="13056" width="13.375" style="2"/>
    <col min="13057" max="13057" width="13.375" style="2" customWidth="1"/>
    <col min="13058" max="13058" width="19.625" style="2" customWidth="1"/>
    <col min="13059" max="13062" width="13.375" style="2"/>
    <col min="13063" max="13064" width="12.125" style="2" customWidth="1"/>
    <col min="13065" max="13065" width="13.375" style="2"/>
    <col min="13066" max="13067" width="10.875" style="2" customWidth="1"/>
    <col min="13068" max="13086" width="12.125" style="2" customWidth="1"/>
    <col min="13087" max="13312" width="13.375" style="2"/>
    <col min="13313" max="13313" width="13.375" style="2" customWidth="1"/>
    <col min="13314" max="13314" width="19.625" style="2" customWidth="1"/>
    <col min="13315" max="13318" width="13.375" style="2"/>
    <col min="13319" max="13320" width="12.125" style="2" customWidth="1"/>
    <col min="13321" max="13321" width="13.375" style="2"/>
    <col min="13322" max="13323" width="10.875" style="2" customWidth="1"/>
    <col min="13324" max="13342" width="12.125" style="2" customWidth="1"/>
    <col min="13343" max="13568" width="13.375" style="2"/>
    <col min="13569" max="13569" width="13.375" style="2" customWidth="1"/>
    <col min="13570" max="13570" width="19.625" style="2" customWidth="1"/>
    <col min="13571" max="13574" width="13.375" style="2"/>
    <col min="13575" max="13576" width="12.125" style="2" customWidth="1"/>
    <col min="13577" max="13577" width="13.375" style="2"/>
    <col min="13578" max="13579" width="10.875" style="2" customWidth="1"/>
    <col min="13580" max="13598" width="12.125" style="2" customWidth="1"/>
    <col min="13599" max="13824" width="13.375" style="2"/>
    <col min="13825" max="13825" width="13.375" style="2" customWidth="1"/>
    <col min="13826" max="13826" width="19.625" style="2" customWidth="1"/>
    <col min="13827" max="13830" width="13.375" style="2"/>
    <col min="13831" max="13832" width="12.125" style="2" customWidth="1"/>
    <col min="13833" max="13833" width="13.375" style="2"/>
    <col min="13834" max="13835" width="10.875" style="2" customWidth="1"/>
    <col min="13836" max="13854" width="12.125" style="2" customWidth="1"/>
    <col min="13855" max="14080" width="13.375" style="2"/>
    <col min="14081" max="14081" width="13.375" style="2" customWidth="1"/>
    <col min="14082" max="14082" width="19.625" style="2" customWidth="1"/>
    <col min="14083" max="14086" width="13.375" style="2"/>
    <col min="14087" max="14088" width="12.125" style="2" customWidth="1"/>
    <col min="14089" max="14089" width="13.375" style="2"/>
    <col min="14090" max="14091" width="10.875" style="2" customWidth="1"/>
    <col min="14092" max="14110" width="12.125" style="2" customWidth="1"/>
    <col min="14111" max="14336" width="13.375" style="2"/>
    <col min="14337" max="14337" width="13.375" style="2" customWidth="1"/>
    <col min="14338" max="14338" width="19.625" style="2" customWidth="1"/>
    <col min="14339" max="14342" width="13.375" style="2"/>
    <col min="14343" max="14344" width="12.125" style="2" customWidth="1"/>
    <col min="14345" max="14345" width="13.375" style="2"/>
    <col min="14346" max="14347" width="10.875" style="2" customWidth="1"/>
    <col min="14348" max="14366" width="12.125" style="2" customWidth="1"/>
    <col min="14367" max="14592" width="13.375" style="2"/>
    <col min="14593" max="14593" width="13.375" style="2" customWidth="1"/>
    <col min="14594" max="14594" width="19.625" style="2" customWidth="1"/>
    <col min="14595" max="14598" width="13.375" style="2"/>
    <col min="14599" max="14600" width="12.125" style="2" customWidth="1"/>
    <col min="14601" max="14601" width="13.375" style="2"/>
    <col min="14602" max="14603" width="10.875" style="2" customWidth="1"/>
    <col min="14604" max="14622" width="12.125" style="2" customWidth="1"/>
    <col min="14623" max="14848" width="13.375" style="2"/>
    <col min="14849" max="14849" width="13.375" style="2" customWidth="1"/>
    <col min="14850" max="14850" width="19.625" style="2" customWidth="1"/>
    <col min="14851" max="14854" width="13.375" style="2"/>
    <col min="14855" max="14856" width="12.125" style="2" customWidth="1"/>
    <col min="14857" max="14857" width="13.375" style="2"/>
    <col min="14858" max="14859" width="10.875" style="2" customWidth="1"/>
    <col min="14860" max="14878" width="12.125" style="2" customWidth="1"/>
    <col min="14879" max="15104" width="13.375" style="2"/>
    <col min="15105" max="15105" width="13.375" style="2" customWidth="1"/>
    <col min="15106" max="15106" width="19.625" style="2" customWidth="1"/>
    <col min="15107" max="15110" width="13.375" style="2"/>
    <col min="15111" max="15112" width="12.125" style="2" customWidth="1"/>
    <col min="15113" max="15113" width="13.375" style="2"/>
    <col min="15114" max="15115" width="10.875" style="2" customWidth="1"/>
    <col min="15116" max="15134" width="12.125" style="2" customWidth="1"/>
    <col min="15135" max="15360" width="13.375" style="2"/>
    <col min="15361" max="15361" width="13.375" style="2" customWidth="1"/>
    <col min="15362" max="15362" width="19.625" style="2" customWidth="1"/>
    <col min="15363" max="15366" width="13.375" style="2"/>
    <col min="15367" max="15368" width="12.125" style="2" customWidth="1"/>
    <col min="15369" max="15369" width="13.375" style="2"/>
    <col min="15370" max="15371" width="10.875" style="2" customWidth="1"/>
    <col min="15372" max="15390" width="12.125" style="2" customWidth="1"/>
    <col min="15391" max="15616" width="13.375" style="2"/>
    <col min="15617" max="15617" width="13.375" style="2" customWidth="1"/>
    <col min="15618" max="15618" width="19.625" style="2" customWidth="1"/>
    <col min="15619" max="15622" width="13.375" style="2"/>
    <col min="15623" max="15624" width="12.125" style="2" customWidth="1"/>
    <col min="15625" max="15625" width="13.375" style="2"/>
    <col min="15626" max="15627" width="10.875" style="2" customWidth="1"/>
    <col min="15628" max="15646" width="12.125" style="2" customWidth="1"/>
    <col min="15647" max="15872" width="13.375" style="2"/>
    <col min="15873" max="15873" width="13.375" style="2" customWidth="1"/>
    <col min="15874" max="15874" width="19.625" style="2" customWidth="1"/>
    <col min="15875" max="15878" width="13.375" style="2"/>
    <col min="15879" max="15880" width="12.125" style="2" customWidth="1"/>
    <col min="15881" max="15881" width="13.375" style="2"/>
    <col min="15882" max="15883" width="10.875" style="2" customWidth="1"/>
    <col min="15884" max="15902" width="12.125" style="2" customWidth="1"/>
    <col min="15903" max="16128" width="13.375" style="2"/>
    <col min="16129" max="16129" width="13.375" style="2" customWidth="1"/>
    <col min="16130" max="16130" width="19.625" style="2" customWidth="1"/>
    <col min="16131" max="16134" width="13.375" style="2"/>
    <col min="16135" max="16136" width="12.125" style="2" customWidth="1"/>
    <col min="16137" max="16137" width="13.375" style="2"/>
    <col min="16138" max="16139" width="10.875" style="2" customWidth="1"/>
    <col min="16140" max="16158" width="12.125" style="2" customWidth="1"/>
    <col min="16159" max="16384" width="13.375" style="2"/>
  </cols>
  <sheetData>
    <row r="1" spans="1:30" x14ac:dyDescent="0.2">
      <c r="A1" s="1"/>
    </row>
    <row r="6" spans="1:30" x14ac:dyDescent="0.2">
      <c r="E6" s="3" t="s">
        <v>485</v>
      </c>
      <c r="I6" s="1" t="s">
        <v>17</v>
      </c>
      <c r="L6" s="25"/>
      <c r="M6" s="25"/>
      <c r="N6" s="25"/>
      <c r="O6" s="25"/>
      <c r="P6" s="25"/>
      <c r="Q6" s="25"/>
      <c r="R6" s="25"/>
      <c r="S6" s="25"/>
      <c r="T6" s="25"/>
      <c r="U6" s="25"/>
      <c r="V6" s="25"/>
      <c r="W6" s="25"/>
      <c r="X6" s="25"/>
    </row>
    <row r="7" spans="1:30" ht="18" thickBot="1" x14ac:dyDescent="0.25">
      <c r="B7" s="5"/>
      <c r="C7" s="5"/>
      <c r="D7" s="5"/>
      <c r="E7" s="5"/>
      <c r="F7" s="5"/>
      <c r="G7" s="5"/>
      <c r="H7" s="5"/>
      <c r="I7" s="5"/>
      <c r="J7" s="4" t="s">
        <v>486</v>
      </c>
      <c r="K7" s="5"/>
      <c r="L7" s="25"/>
      <c r="M7" s="25"/>
      <c r="N7" s="25"/>
      <c r="O7" s="25"/>
      <c r="P7" s="25"/>
      <c r="Q7" s="25"/>
      <c r="R7" s="25"/>
      <c r="S7" s="25"/>
      <c r="T7" s="25"/>
      <c r="U7" s="25"/>
      <c r="V7" s="25"/>
      <c r="W7" s="25"/>
      <c r="X7" s="25"/>
      <c r="Y7" s="5"/>
      <c r="Z7" s="5"/>
      <c r="AA7" s="5"/>
      <c r="AB7" s="5"/>
      <c r="AC7" s="5"/>
    </row>
    <row r="8" spans="1:30" x14ac:dyDescent="0.2">
      <c r="C8" s="6"/>
      <c r="D8" s="25"/>
      <c r="E8" s="25"/>
      <c r="F8" s="7"/>
      <c r="G8" s="7"/>
      <c r="H8" s="7"/>
      <c r="I8" s="7"/>
      <c r="J8" s="7"/>
      <c r="K8" s="7"/>
      <c r="L8" s="25"/>
      <c r="M8" s="25"/>
      <c r="N8" s="25"/>
      <c r="X8" s="25"/>
      <c r="Y8" s="7"/>
      <c r="Z8" s="7"/>
      <c r="AA8" s="7"/>
      <c r="AB8" s="7"/>
      <c r="AC8" s="7"/>
    </row>
    <row r="9" spans="1:30" x14ac:dyDescent="0.2">
      <c r="A9" s="1" t="s">
        <v>3</v>
      </c>
      <c r="C9" s="6"/>
      <c r="D9" s="40" t="s">
        <v>487</v>
      </c>
      <c r="E9" s="25"/>
      <c r="F9" s="6"/>
      <c r="G9" s="25"/>
      <c r="I9" s="7"/>
      <c r="J9" s="7"/>
      <c r="K9" s="7"/>
      <c r="O9" s="25"/>
      <c r="X9" s="25"/>
      <c r="Y9" s="25"/>
      <c r="AA9" s="6"/>
      <c r="AD9" s="25"/>
    </row>
    <row r="10" spans="1:30" x14ac:dyDescent="0.2">
      <c r="C10" s="10"/>
      <c r="D10" s="7"/>
      <c r="E10" s="7"/>
      <c r="F10" s="11" t="s">
        <v>488</v>
      </c>
      <c r="G10" s="7"/>
      <c r="H10" s="7"/>
      <c r="I10" s="11" t="s">
        <v>489</v>
      </c>
      <c r="J10" s="7"/>
      <c r="K10" s="7"/>
      <c r="L10" s="25"/>
      <c r="M10" s="25"/>
      <c r="N10" s="25"/>
      <c r="O10" s="25"/>
      <c r="X10" s="25"/>
      <c r="Y10" s="7"/>
      <c r="Z10" s="7"/>
      <c r="AA10" s="10"/>
      <c r="AB10" s="7"/>
      <c r="AC10" s="7"/>
      <c r="AD10" s="25"/>
    </row>
    <row r="11" spans="1:30" x14ac:dyDescent="0.2">
      <c r="B11" s="7"/>
      <c r="C11" s="11" t="s">
        <v>353</v>
      </c>
      <c r="D11" s="11" t="s">
        <v>362</v>
      </c>
      <c r="E11" s="11" t="s">
        <v>363</v>
      </c>
      <c r="F11" s="11" t="s">
        <v>353</v>
      </c>
      <c r="G11" s="11" t="s">
        <v>362</v>
      </c>
      <c r="H11" s="11" t="s">
        <v>363</v>
      </c>
      <c r="I11" s="11" t="s">
        <v>353</v>
      </c>
      <c r="J11" s="11" t="s">
        <v>297</v>
      </c>
      <c r="K11" s="11" t="s">
        <v>298</v>
      </c>
      <c r="L11" s="25"/>
      <c r="X11" s="25"/>
      <c r="Y11" s="7"/>
      <c r="Z11" s="10"/>
      <c r="AA11" s="10"/>
      <c r="AB11" s="10"/>
      <c r="AC11" s="10"/>
      <c r="AD11" s="25"/>
    </row>
    <row r="12" spans="1:30" x14ac:dyDescent="0.2">
      <c r="C12" s="6"/>
      <c r="Y12" s="25"/>
    </row>
    <row r="13" spans="1:30" x14ac:dyDescent="0.2">
      <c r="B13" s="1" t="s">
        <v>490</v>
      </c>
      <c r="C13" s="12">
        <f t="shared" ref="C13:E21" si="0">F13+F34+F55+I55</f>
        <v>3140</v>
      </c>
      <c r="D13" s="14">
        <f t="shared" si="0"/>
        <v>3122</v>
      </c>
      <c r="E13" s="14">
        <f t="shared" si="0"/>
        <v>539</v>
      </c>
      <c r="F13" s="14">
        <f t="shared" ref="F13:H21" si="1">I13+C34</f>
        <v>2389</v>
      </c>
      <c r="G13" s="14">
        <f t="shared" si="1"/>
        <v>2382</v>
      </c>
      <c r="H13" s="14">
        <f t="shared" si="1"/>
        <v>253</v>
      </c>
      <c r="I13" s="13">
        <v>2294</v>
      </c>
      <c r="J13" s="13">
        <v>2301</v>
      </c>
      <c r="K13" s="13">
        <v>145</v>
      </c>
      <c r="Y13" s="25"/>
    </row>
    <row r="14" spans="1:30" x14ac:dyDescent="0.2">
      <c r="B14" s="1" t="s">
        <v>491</v>
      </c>
      <c r="C14" s="12">
        <f t="shared" si="0"/>
        <v>3050</v>
      </c>
      <c r="D14" s="14">
        <f t="shared" si="0"/>
        <v>3049</v>
      </c>
      <c r="E14" s="14">
        <f t="shared" si="0"/>
        <v>540</v>
      </c>
      <c r="F14" s="14">
        <f t="shared" si="1"/>
        <v>2223</v>
      </c>
      <c r="G14" s="14">
        <f t="shared" si="1"/>
        <v>2271</v>
      </c>
      <c r="H14" s="14">
        <f t="shared" si="1"/>
        <v>205</v>
      </c>
      <c r="I14" s="13">
        <v>2128</v>
      </c>
      <c r="J14" s="13">
        <v>2169</v>
      </c>
      <c r="K14" s="13">
        <v>104</v>
      </c>
      <c r="Y14" s="25"/>
    </row>
    <row r="15" spans="1:30" x14ac:dyDescent="0.2">
      <c r="B15" s="1" t="s">
        <v>492</v>
      </c>
      <c r="C15" s="12">
        <f t="shared" si="0"/>
        <v>3156</v>
      </c>
      <c r="D15" s="14">
        <f t="shared" si="0"/>
        <v>3097</v>
      </c>
      <c r="E15" s="14">
        <f t="shared" si="0"/>
        <v>599</v>
      </c>
      <c r="F15" s="14">
        <f t="shared" si="1"/>
        <v>2343</v>
      </c>
      <c r="G15" s="14">
        <f t="shared" si="1"/>
        <v>2322</v>
      </c>
      <c r="H15" s="14">
        <f t="shared" si="1"/>
        <v>226</v>
      </c>
      <c r="I15" s="13">
        <v>2270</v>
      </c>
      <c r="J15" s="13">
        <v>2253</v>
      </c>
      <c r="K15" s="13">
        <v>121</v>
      </c>
      <c r="Y15" s="25"/>
    </row>
    <row r="16" spans="1:30" x14ac:dyDescent="0.2">
      <c r="B16" s="1" t="s">
        <v>493</v>
      </c>
      <c r="C16" s="12">
        <f t="shared" si="0"/>
        <v>3443</v>
      </c>
      <c r="D16" s="14">
        <f t="shared" si="0"/>
        <v>3414</v>
      </c>
      <c r="E16" s="14">
        <f t="shared" si="0"/>
        <v>628</v>
      </c>
      <c r="F16" s="14">
        <f t="shared" si="1"/>
        <v>2565</v>
      </c>
      <c r="G16" s="14">
        <f t="shared" si="1"/>
        <v>2551</v>
      </c>
      <c r="H16" s="14">
        <f t="shared" si="1"/>
        <v>240</v>
      </c>
      <c r="I16" s="13">
        <v>2467</v>
      </c>
      <c r="J16" s="13">
        <v>2470</v>
      </c>
      <c r="K16" s="13">
        <v>118</v>
      </c>
      <c r="Y16" s="25"/>
    </row>
    <row r="17" spans="2:29" x14ac:dyDescent="0.2">
      <c r="B17" s="1" t="s">
        <v>494</v>
      </c>
      <c r="C17" s="12">
        <f t="shared" si="0"/>
        <v>3621</v>
      </c>
      <c r="D17" s="14">
        <f t="shared" si="0"/>
        <v>3641</v>
      </c>
      <c r="E17" s="14">
        <f t="shared" si="0"/>
        <v>608</v>
      </c>
      <c r="F17" s="14">
        <f t="shared" si="1"/>
        <v>2710</v>
      </c>
      <c r="G17" s="14">
        <f t="shared" si="1"/>
        <v>2668</v>
      </c>
      <c r="H17" s="14">
        <f t="shared" si="1"/>
        <v>282</v>
      </c>
      <c r="I17" s="13">
        <v>2602</v>
      </c>
      <c r="J17" s="13">
        <v>2560</v>
      </c>
      <c r="K17" s="13">
        <v>160</v>
      </c>
      <c r="Y17" s="25"/>
    </row>
    <row r="18" spans="2:29" x14ac:dyDescent="0.2">
      <c r="B18" s="1" t="s">
        <v>495</v>
      </c>
      <c r="C18" s="12">
        <f t="shared" si="0"/>
        <v>3736</v>
      </c>
      <c r="D18" s="14">
        <f t="shared" si="0"/>
        <v>3747</v>
      </c>
      <c r="E18" s="14">
        <f t="shared" si="0"/>
        <v>597</v>
      </c>
      <c r="F18" s="14">
        <f t="shared" si="1"/>
        <v>2746</v>
      </c>
      <c r="G18" s="14">
        <f t="shared" si="1"/>
        <v>2790</v>
      </c>
      <c r="H18" s="14">
        <f t="shared" si="1"/>
        <v>238</v>
      </c>
      <c r="I18" s="13">
        <v>2666</v>
      </c>
      <c r="J18" s="13">
        <v>2687</v>
      </c>
      <c r="K18" s="13">
        <v>139</v>
      </c>
      <c r="Y18" s="25"/>
    </row>
    <row r="19" spans="2:29" x14ac:dyDescent="0.2">
      <c r="B19" s="1" t="s">
        <v>496</v>
      </c>
      <c r="C19" s="12">
        <f t="shared" si="0"/>
        <v>3895</v>
      </c>
      <c r="D19" s="14">
        <f t="shared" si="0"/>
        <v>3884</v>
      </c>
      <c r="E19" s="14">
        <f t="shared" si="0"/>
        <v>618</v>
      </c>
      <c r="F19" s="14">
        <f t="shared" si="1"/>
        <v>2946</v>
      </c>
      <c r="G19" s="14">
        <f t="shared" si="1"/>
        <v>2926</v>
      </c>
      <c r="H19" s="14">
        <f t="shared" si="1"/>
        <v>258</v>
      </c>
      <c r="I19" s="13">
        <v>2865</v>
      </c>
      <c r="J19" s="13">
        <v>2835</v>
      </c>
      <c r="K19" s="13">
        <v>169</v>
      </c>
      <c r="Y19" s="25"/>
    </row>
    <row r="20" spans="2:29" x14ac:dyDescent="0.2">
      <c r="B20" s="1" t="s">
        <v>497</v>
      </c>
      <c r="C20" s="12">
        <f t="shared" si="0"/>
        <v>3953</v>
      </c>
      <c r="D20" s="14">
        <f t="shared" si="0"/>
        <v>3915</v>
      </c>
      <c r="E20" s="14">
        <f t="shared" si="0"/>
        <v>646</v>
      </c>
      <c r="F20" s="14">
        <f t="shared" si="1"/>
        <v>3045</v>
      </c>
      <c r="G20" s="14">
        <f t="shared" si="1"/>
        <v>3012</v>
      </c>
      <c r="H20" s="14">
        <f t="shared" si="1"/>
        <v>291</v>
      </c>
      <c r="I20" s="13">
        <v>2922</v>
      </c>
      <c r="J20" s="13">
        <v>2887</v>
      </c>
      <c r="K20" s="13">
        <v>204</v>
      </c>
      <c r="Y20" s="25"/>
    </row>
    <row r="21" spans="2:29" x14ac:dyDescent="0.2">
      <c r="B21" s="1" t="s">
        <v>498</v>
      </c>
      <c r="C21" s="12">
        <f t="shared" si="0"/>
        <v>3909</v>
      </c>
      <c r="D21" s="14">
        <f t="shared" si="0"/>
        <v>3940</v>
      </c>
      <c r="E21" s="14">
        <f t="shared" si="0"/>
        <v>615</v>
      </c>
      <c r="F21" s="14">
        <f t="shared" si="1"/>
        <v>3010</v>
      </c>
      <c r="G21" s="14">
        <f t="shared" si="1"/>
        <v>3032</v>
      </c>
      <c r="H21" s="14">
        <f t="shared" si="1"/>
        <v>269</v>
      </c>
      <c r="I21" s="13">
        <v>2920</v>
      </c>
      <c r="J21" s="13">
        <v>2943</v>
      </c>
      <c r="K21" s="13">
        <v>181</v>
      </c>
      <c r="Y21" s="25"/>
    </row>
    <row r="22" spans="2:29" x14ac:dyDescent="0.2">
      <c r="B22" s="3" t="s">
        <v>499</v>
      </c>
      <c r="C22" s="16">
        <f t="shared" ref="C22:K22" si="2">C24+C25+C26+C27</f>
        <v>4476</v>
      </c>
      <c r="D22" s="17">
        <f t="shared" si="2"/>
        <v>4497</v>
      </c>
      <c r="E22" s="17">
        <f t="shared" si="2"/>
        <v>594</v>
      </c>
      <c r="F22" s="17">
        <f t="shared" si="2"/>
        <v>3462</v>
      </c>
      <c r="G22" s="17">
        <f t="shared" si="2"/>
        <v>3471</v>
      </c>
      <c r="H22" s="17">
        <f t="shared" si="2"/>
        <v>260</v>
      </c>
      <c r="I22" s="17">
        <f t="shared" si="2"/>
        <v>3355</v>
      </c>
      <c r="J22" s="17">
        <f t="shared" si="2"/>
        <v>3354</v>
      </c>
      <c r="K22" s="17">
        <f t="shared" si="2"/>
        <v>182</v>
      </c>
      <c r="Y22" s="25"/>
    </row>
    <row r="23" spans="2:29" x14ac:dyDescent="0.2">
      <c r="C23" s="6"/>
      <c r="Y23" s="25"/>
    </row>
    <row r="24" spans="2:29" x14ac:dyDescent="0.2">
      <c r="B24" s="1" t="s">
        <v>500</v>
      </c>
      <c r="C24" s="12">
        <f t="shared" ref="C24:E27" si="3">F24+F45+F66+I66</f>
        <v>3287</v>
      </c>
      <c r="D24" s="14">
        <f t="shared" si="3"/>
        <v>3304</v>
      </c>
      <c r="E24" s="14">
        <f t="shared" si="3"/>
        <v>403</v>
      </c>
      <c r="F24" s="14">
        <f t="shared" ref="F24:H27" si="4">I24+C45</f>
        <v>2548</v>
      </c>
      <c r="G24" s="14">
        <f t="shared" si="4"/>
        <v>2548</v>
      </c>
      <c r="H24" s="14">
        <f t="shared" si="4"/>
        <v>176</v>
      </c>
      <c r="I24" s="13">
        <v>2460</v>
      </c>
      <c r="J24" s="13">
        <v>2453</v>
      </c>
      <c r="K24" s="13">
        <v>122</v>
      </c>
      <c r="Y24" s="25"/>
    </row>
    <row r="25" spans="2:29" x14ac:dyDescent="0.2">
      <c r="B25" s="1" t="s">
        <v>418</v>
      </c>
      <c r="C25" s="12">
        <f t="shared" si="3"/>
        <v>667</v>
      </c>
      <c r="D25" s="14">
        <f t="shared" si="3"/>
        <v>688</v>
      </c>
      <c r="E25" s="14">
        <f t="shared" si="3"/>
        <v>81</v>
      </c>
      <c r="F25" s="14">
        <f t="shared" si="4"/>
        <v>531</v>
      </c>
      <c r="G25" s="14">
        <f t="shared" si="4"/>
        <v>544</v>
      </c>
      <c r="H25" s="14">
        <f t="shared" si="4"/>
        <v>31</v>
      </c>
      <c r="I25" s="13">
        <v>527</v>
      </c>
      <c r="J25" s="13">
        <v>537</v>
      </c>
      <c r="K25" s="13">
        <v>26</v>
      </c>
      <c r="Y25" s="25"/>
    </row>
    <row r="26" spans="2:29" x14ac:dyDescent="0.2">
      <c r="B26" s="1" t="s">
        <v>419</v>
      </c>
      <c r="C26" s="12">
        <f t="shared" si="3"/>
        <v>240</v>
      </c>
      <c r="D26" s="14">
        <f t="shared" si="3"/>
        <v>230</v>
      </c>
      <c r="E26" s="14">
        <f t="shared" si="3"/>
        <v>46</v>
      </c>
      <c r="F26" s="14">
        <f t="shared" si="4"/>
        <v>179</v>
      </c>
      <c r="G26" s="14">
        <f t="shared" si="4"/>
        <v>174</v>
      </c>
      <c r="H26" s="14">
        <f t="shared" si="4"/>
        <v>21</v>
      </c>
      <c r="I26" s="13">
        <v>169</v>
      </c>
      <c r="J26" s="13">
        <v>166</v>
      </c>
      <c r="K26" s="13">
        <v>12</v>
      </c>
      <c r="Y26" s="25"/>
    </row>
    <row r="27" spans="2:29" x14ac:dyDescent="0.2">
      <c r="B27" s="1" t="s">
        <v>420</v>
      </c>
      <c r="C27" s="12">
        <f t="shared" si="3"/>
        <v>282</v>
      </c>
      <c r="D27" s="14">
        <f t="shared" si="3"/>
        <v>275</v>
      </c>
      <c r="E27" s="14">
        <f t="shared" si="3"/>
        <v>64</v>
      </c>
      <c r="F27" s="14">
        <f t="shared" si="4"/>
        <v>204</v>
      </c>
      <c r="G27" s="14">
        <f t="shared" si="4"/>
        <v>205</v>
      </c>
      <c r="H27" s="14">
        <f t="shared" si="4"/>
        <v>32</v>
      </c>
      <c r="I27" s="13">
        <v>199</v>
      </c>
      <c r="J27" s="13">
        <v>198</v>
      </c>
      <c r="K27" s="13">
        <v>22</v>
      </c>
      <c r="Y27" s="25"/>
    </row>
    <row r="28" spans="2:29" ht="18" thickBot="1" x14ac:dyDescent="0.25">
      <c r="B28" s="5"/>
      <c r="C28" s="30"/>
      <c r="D28" s="5"/>
      <c r="E28" s="5"/>
      <c r="F28" s="5"/>
      <c r="G28" s="5"/>
      <c r="H28" s="5"/>
      <c r="I28" s="5"/>
      <c r="J28" s="5"/>
      <c r="K28" s="5"/>
      <c r="L28" s="25"/>
      <c r="M28" s="25"/>
      <c r="N28" s="25"/>
      <c r="O28" s="25"/>
      <c r="P28" s="25"/>
      <c r="Q28" s="25"/>
      <c r="R28" s="25"/>
      <c r="S28" s="25"/>
      <c r="T28" s="25"/>
      <c r="U28" s="25"/>
      <c r="V28" s="25"/>
      <c r="W28" s="25"/>
      <c r="X28" s="25"/>
      <c r="Y28" s="5"/>
      <c r="Z28" s="5"/>
      <c r="AA28" s="5"/>
      <c r="AB28" s="5"/>
      <c r="AC28" s="5"/>
    </row>
    <row r="29" spans="2:29" x14ac:dyDescent="0.2">
      <c r="C29" s="10"/>
      <c r="D29" s="7"/>
      <c r="E29" s="7"/>
      <c r="F29" s="7"/>
      <c r="G29" s="7"/>
      <c r="H29" s="7"/>
      <c r="I29" s="7"/>
      <c r="J29" s="7"/>
      <c r="K29" s="7"/>
      <c r="Y29" s="25"/>
    </row>
    <row r="30" spans="2:29" x14ac:dyDescent="0.2">
      <c r="C30" s="11" t="s">
        <v>501</v>
      </c>
      <c r="D30" s="7"/>
      <c r="E30" s="7"/>
      <c r="F30" s="6"/>
      <c r="I30" s="7"/>
      <c r="J30" s="7"/>
      <c r="K30" s="7"/>
      <c r="Y30" s="25"/>
    </row>
    <row r="31" spans="2:29" x14ac:dyDescent="0.2">
      <c r="C31" s="11" t="s">
        <v>502</v>
      </c>
      <c r="D31" s="7"/>
      <c r="E31" s="7"/>
      <c r="F31" s="11" t="s">
        <v>503</v>
      </c>
      <c r="G31" s="7"/>
      <c r="H31" s="7"/>
      <c r="I31" s="11" t="s">
        <v>504</v>
      </c>
      <c r="J31" s="7"/>
      <c r="K31" s="7"/>
      <c r="L31" s="25"/>
      <c r="Y31" s="25"/>
    </row>
    <row r="32" spans="2:29" x14ac:dyDescent="0.2">
      <c r="B32" s="7"/>
      <c r="C32" s="11" t="s">
        <v>353</v>
      </c>
      <c r="D32" s="11" t="s">
        <v>362</v>
      </c>
      <c r="E32" s="11" t="s">
        <v>363</v>
      </c>
      <c r="F32" s="11" t="s">
        <v>353</v>
      </c>
      <c r="G32" s="11" t="s">
        <v>362</v>
      </c>
      <c r="H32" s="11" t="s">
        <v>363</v>
      </c>
      <c r="I32" s="11" t="s">
        <v>353</v>
      </c>
      <c r="J32" s="11" t="s">
        <v>297</v>
      </c>
      <c r="K32" s="11" t="s">
        <v>298</v>
      </c>
      <c r="L32" s="25"/>
      <c r="Y32" s="25"/>
    </row>
    <row r="33" spans="1:25" x14ac:dyDescent="0.2">
      <c r="C33" s="6"/>
      <c r="Y33" s="25"/>
    </row>
    <row r="34" spans="1:25" x14ac:dyDescent="0.2">
      <c r="B34" s="1" t="s">
        <v>490</v>
      </c>
      <c r="C34" s="27">
        <v>95</v>
      </c>
      <c r="D34" s="13">
        <v>81</v>
      </c>
      <c r="E34" s="13">
        <v>108</v>
      </c>
      <c r="F34" s="14">
        <f t="shared" ref="F34:H42" si="5">I34+C55</f>
        <v>665</v>
      </c>
      <c r="G34" s="14">
        <f t="shared" si="5"/>
        <v>648</v>
      </c>
      <c r="H34" s="14">
        <f t="shared" si="5"/>
        <v>278</v>
      </c>
      <c r="I34" s="13">
        <v>244</v>
      </c>
      <c r="J34" s="13">
        <v>238</v>
      </c>
      <c r="K34" s="13">
        <v>123</v>
      </c>
      <c r="Y34" s="25"/>
    </row>
    <row r="35" spans="1:25" x14ac:dyDescent="0.2">
      <c r="A35" s="1" t="s">
        <v>17</v>
      </c>
      <c r="B35" s="1" t="s">
        <v>491</v>
      </c>
      <c r="C35" s="27">
        <v>95</v>
      </c>
      <c r="D35" s="13">
        <v>102</v>
      </c>
      <c r="E35" s="13">
        <v>101</v>
      </c>
      <c r="F35" s="14">
        <f t="shared" si="5"/>
        <v>733</v>
      </c>
      <c r="G35" s="14">
        <f t="shared" si="5"/>
        <v>691</v>
      </c>
      <c r="H35" s="14">
        <f t="shared" si="5"/>
        <v>320</v>
      </c>
      <c r="I35" s="13">
        <v>284</v>
      </c>
      <c r="J35" s="13">
        <v>266</v>
      </c>
      <c r="K35" s="13">
        <v>141</v>
      </c>
      <c r="Y35" s="25"/>
    </row>
    <row r="36" spans="1:25" x14ac:dyDescent="0.2">
      <c r="B36" s="1" t="s">
        <v>492</v>
      </c>
      <c r="C36" s="27">
        <v>73</v>
      </c>
      <c r="D36" s="13">
        <v>69</v>
      </c>
      <c r="E36" s="13">
        <v>105</v>
      </c>
      <c r="F36" s="14">
        <f t="shared" si="5"/>
        <v>701</v>
      </c>
      <c r="G36" s="14">
        <f t="shared" si="5"/>
        <v>669</v>
      </c>
      <c r="H36" s="14">
        <f t="shared" si="5"/>
        <v>352</v>
      </c>
      <c r="I36" s="13">
        <v>240</v>
      </c>
      <c r="J36" s="13">
        <v>218</v>
      </c>
      <c r="K36" s="13">
        <v>163</v>
      </c>
      <c r="Y36" s="25"/>
    </row>
    <row r="37" spans="1:25" x14ac:dyDescent="0.2">
      <c r="B37" s="1" t="s">
        <v>493</v>
      </c>
      <c r="C37" s="27">
        <v>98</v>
      </c>
      <c r="D37" s="13">
        <v>81</v>
      </c>
      <c r="E37" s="13">
        <v>122</v>
      </c>
      <c r="F37" s="14">
        <f t="shared" si="5"/>
        <v>778</v>
      </c>
      <c r="G37" s="14">
        <f t="shared" si="5"/>
        <v>769</v>
      </c>
      <c r="H37" s="14">
        <f t="shared" si="5"/>
        <v>361</v>
      </c>
      <c r="I37" s="13">
        <v>304</v>
      </c>
      <c r="J37" s="13">
        <v>292</v>
      </c>
      <c r="K37" s="13">
        <v>175</v>
      </c>
      <c r="Y37" s="25"/>
    </row>
    <row r="38" spans="1:25" x14ac:dyDescent="0.2">
      <c r="B38" s="1" t="s">
        <v>494</v>
      </c>
      <c r="C38" s="27">
        <v>108</v>
      </c>
      <c r="D38" s="13">
        <v>108</v>
      </c>
      <c r="E38" s="13">
        <v>122</v>
      </c>
      <c r="F38" s="14">
        <f t="shared" si="5"/>
        <v>802</v>
      </c>
      <c r="G38" s="14">
        <f t="shared" si="5"/>
        <v>853</v>
      </c>
      <c r="H38" s="14">
        <f t="shared" si="5"/>
        <v>310</v>
      </c>
      <c r="I38" s="13">
        <v>278</v>
      </c>
      <c r="J38" s="13">
        <v>310</v>
      </c>
      <c r="K38" s="13">
        <v>143</v>
      </c>
      <c r="Y38" s="25"/>
    </row>
    <row r="39" spans="1:25" x14ac:dyDescent="0.2">
      <c r="B39" s="1" t="s">
        <v>495</v>
      </c>
      <c r="C39" s="27">
        <v>80</v>
      </c>
      <c r="D39" s="13">
        <v>103</v>
      </c>
      <c r="E39" s="13">
        <v>99</v>
      </c>
      <c r="F39" s="14">
        <f t="shared" si="5"/>
        <v>835</v>
      </c>
      <c r="G39" s="14">
        <f t="shared" si="5"/>
        <v>800</v>
      </c>
      <c r="H39" s="14">
        <f t="shared" si="5"/>
        <v>345</v>
      </c>
      <c r="I39" s="13">
        <v>320</v>
      </c>
      <c r="J39" s="13">
        <v>293</v>
      </c>
      <c r="K39" s="13">
        <v>170</v>
      </c>
      <c r="Y39" s="25"/>
    </row>
    <row r="40" spans="1:25" x14ac:dyDescent="0.2">
      <c r="B40" s="1" t="s">
        <v>496</v>
      </c>
      <c r="C40" s="27">
        <v>81</v>
      </c>
      <c r="D40" s="13">
        <v>91</v>
      </c>
      <c r="E40" s="13">
        <v>89</v>
      </c>
      <c r="F40" s="14">
        <f t="shared" si="5"/>
        <v>824</v>
      </c>
      <c r="G40" s="14">
        <f t="shared" si="5"/>
        <v>837</v>
      </c>
      <c r="H40" s="14">
        <f t="shared" si="5"/>
        <v>342</v>
      </c>
      <c r="I40" s="13">
        <v>324</v>
      </c>
      <c r="J40" s="13">
        <v>315</v>
      </c>
      <c r="K40" s="13">
        <v>179</v>
      </c>
      <c r="Y40" s="25"/>
    </row>
    <row r="41" spans="1:25" x14ac:dyDescent="0.2">
      <c r="B41" s="1" t="s">
        <v>497</v>
      </c>
      <c r="C41" s="27">
        <v>123</v>
      </c>
      <c r="D41" s="13">
        <v>125</v>
      </c>
      <c r="E41" s="13">
        <v>87</v>
      </c>
      <c r="F41" s="14">
        <f t="shared" si="5"/>
        <v>799</v>
      </c>
      <c r="G41" s="14">
        <f t="shared" si="5"/>
        <v>791</v>
      </c>
      <c r="H41" s="14">
        <f t="shared" si="5"/>
        <v>340</v>
      </c>
      <c r="I41" s="13">
        <v>301</v>
      </c>
      <c r="J41" s="13">
        <v>327</v>
      </c>
      <c r="K41" s="13">
        <v>153</v>
      </c>
      <c r="Y41" s="25"/>
    </row>
    <row r="42" spans="1:25" x14ac:dyDescent="0.2">
      <c r="B42" s="1" t="s">
        <v>498</v>
      </c>
      <c r="C42" s="27">
        <v>90</v>
      </c>
      <c r="D42" s="13">
        <v>89</v>
      </c>
      <c r="E42" s="13">
        <v>88</v>
      </c>
      <c r="F42" s="14">
        <f t="shared" si="5"/>
        <v>773</v>
      </c>
      <c r="G42" s="14">
        <f t="shared" si="5"/>
        <v>782</v>
      </c>
      <c r="H42" s="14">
        <f t="shared" si="5"/>
        <v>331</v>
      </c>
      <c r="I42" s="13">
        <v>270</v>
      </c>
      <c r="J42" s="13">
        <v>277</v>
      </c>
      <c r="K42" s="13">
        <v>146</v>
      </c>
      <c r="Y42" s="25"/>
    </row>
    <row r="43" spans="1:25" x14ac:dyDescent="0.2">
      <c r="B43" s="3" t="s">
        <v>499</v>
      </c>
      <c r="C43" s="16">
        <f t="shared" ref="C43:K43" si="6">C45+C46+C47+C48</f>
        <v>107</v>
      </c>
      <c r="D43" s="17">
        <f t="shared" si="6"/>
        <v>117</v>
      </c>
      <c r="E43" s="17">
        <f t="shared" si="6"/>
        <v>78</v>
      </c>
      <c r="F43" s="17">
        <f t="shared" si="6"/>
        <v>871</v>
      </c>
      <c r="G43" s="17">
        <f t="shared" si="6"/>
        <v>892</v>
      </c>
      <c r="H43" s="17">
        <f t="shared" si="6"/>
        <v>310</v>
      </c>
      <c r="I43" s="17">
        <f t="shared" si="6"/>
        <v>337</v>
      </c>
      <c r="J43" s="17">
        <f t="shared" si="6"/>
        <v>337</v>
      </c>
      <c r="K43" s="17">
        <f t="shared" si="6"/>
        <v>146</v>
      </c>
      <c r="Y43" s="25"/>
    </row>
    <row r="44" spans="1:25" x14ac:dyDescent="0.2">
      <c r="C44" s="6"/>
      <c r="D44" s="13"/>
      <c r="E44" s="13"/>
      <c r="Y44" s="25"/>
    </row>
    <row r="45" spans="1:25" x14ac:dyDescent="0.2">
      <c r="B45" s="1" t="s">
        <v>500</v>
      </c>
      <c r="C45" s="27">
        <v>88</v>
      </c>
      <c r="D45" s="13">
        <v>95</v>
      </c>
      <c r="E45" s="13">
        <v>54</v>
      </c>
      <c r="F45" s="14">
        <f t="shared" ref="F45:H48" si="7">I45+C66</f>
        <v>642</v>
      </c>
      <c r="G45" s="14">
        <f t="shared" si="7"/>
        <v>667</v>
      </c>
      <c r="H45" s="14">
        <f t="shared" si="7"/>
        <v>209</v>
      </c>
      <c r="I45" s="13">
        <v>229</v>
      </c>
      <c r="J45" s="13">
        <v>236</v>
      </c>
      <c r="K45" s="13">
        <v>88</v>
      </c>
      <c r="Y45" s="25"/>
    </row>
    <row r="46" spans="1:25" x14ac:dyDescent="0.2">
      <c r="B46" s="1" t="s">
        <v>418</v>
      </c>
      <c r="C46" s="27">
        <v>4</v>
      </c>
      <c r="D46" s="13">
        <v>7</v>
      </c>
      <c r="E46" s="13">
        <v>5</v>
      </c>
      <c r="F46" s="14">
        <f t="shared" si="7"/>
        <v>115</v>
      </c>
      <c r="G46" s="14">
        <f t="shared" si="7"/>
        <v>122</v>
      </c>
      <c r="H46" s="14">
        <f t="shared" si="7"/>
        <v>50</v>
      </c>
      <c r="I46" s="13">
        <v>51</v>
      </c>
      <c r="J46" s="13">
        <v>58</v>
      </c>
      <c r="K46" s="13">
        <v>27</v>
      </c>
      <c r="Y46" s="25"/>
    </row>
    <row r="47" spans="1:25" x14ac:dyDescent="0.2">
      <c r="B47" s="1" t="s">
        <v>419</v>
      </c>
      <c r="C47" s="27">
        <v>10</v>
      </c>
      <c r="D47" s="13">
        <v>8</v>
      </c>
      <c r="E47" s="13">
        <v>9</v>
      </c>
      <c r="F47" s="14">
        <f t="shared" si="7"/>
        <v>48</v>
      </c>
      <c r="G47" s="14">
        <f t="shared" si="7"/>
        <v>45</v>
      </c>
      <c r="H47" s="14">
        <f t="shared" si="7"/>
        <v>21</v>
      </c>
      <c r="I47" s="13">
        <v>22</v>
      </c>
      <c r="J47" s="13">
        <v>16</v>
      </c>
      <c r="K47" s="13">
        <v>14</v>
      </c>
      <c r="Y47" s="25"/>
    </row>
    <row r="48" spans="1:25" x14ac:dyDescent="0.2">
      <c r="B48" s="1" t="s">
        <v>420</v>
      </c>
      <c r="C48" s="27">
        <v>5</v>
      </c>
      <c r="D48" s="13">
        <v>7</v>
      </c>
      <c r="E48" s="13">
        <v>10</v>
      </c>
      <c r="F48" s="14">
        <f t="shared" si="7"/>
        <v>66</v>
      </c>
      <c r="G48" s="14">
        <f t="shared" si="7"/>
        <v>58</v>
      </c>
      <c r="H48" s="14">
        <f t="shared" si="7"/>
        <v>30</v>
      </c>
      <c r="I48" s="13">
        <v>35</v>
      </c>
      <c r="J48" s="13">
        <v>27</v>
      </c>
      <c r="K48" s="13">
        <v>17</v>
      </c>
      <c r="Y48" s="25"/>
    </row>
    <row r="49" spans="2:25" ht="18" thickBot="1" x14ac:dyDescent="0.25">
      <c r="B49" s="5"/>
      <c r="C49" s="30"/>
      <c r="D49" s="54"/>
      <c r="E49" s="54"/>
      <c r="F49" s="54"/>
      <c r="G49" s="54"/>
      <c r="H49" s="5"/>
      <c r="I49" s="5"/>
      <c r="J49" s="5"/>
      <c r="K49" s="5"/>
      <c r="Y49" s="25"/>
    </row>
    <row r="50" spans="2:25" x14ac:dyDescent="0.2">
      <c r="C50" s="10"/>
      <c r="D50" s="7"/>
      <c r="E50" s="7"/>
      <c r="F50" s="7"/>
      <c r="G50" s="7"/>
      <c r="H50" s="7"/>
      <c r="I50" s="7"/>
      <c r="J50" s="7"/>
      <c r="K50" s="7"/>
      <c r="Y50" s="25"/>
    </row>
    <row r="51" spans="2:25" x14ac:dyDescent="0.2">
      <c r="C51" s="11" t="s">
        <v>505</v>
      </c>
      <c r="D51" s="7"/>
      <c r="E51" s="7"/>
      <c r="F51" s="6"/>
      <c r="I51" s="6"/>
      <c r="L51" s="25"/>
      <c r="Y51" s="25"/>
    </row>
    <row r="52" spans="2:25" x14ac:dyDescent="0.2">
      <c r="C52" s="11" t="s">
        <v>506</v>
      </c>
      <c r="D52" s="7"/>
      <c r="E52" s="7"/>
      <c r="F52" s="11" t="s">
        <v>507</v>
      </c>
      <c r="G52" s="7"/>
      <c r="H52" s="7"/>
      <c r="I52" s="11" t="s">
        <v>508</v>
      </c>
      <c r="J52" s="7"/>
      <c r="K52" s="7"/>
      <c r="L52" s="25"/>
      <c r="Y52" s="25"/>
    </row>
    <row r="53" spans="2:25" x14ac:dyDescent="0.2">
      <c r="B53" s="7"/>
      <c r="C53" s="11" t="s">
        <v>353</v>
      </c>
      <c r="D53" s="11" t="s">
        <v>362</v>
      </c>
      <c r="E53" s="11" t="s">
        <v>363</v>
      </c>
      <c r="F53" s="11" t="s">
        <v>353</v>
      </c>
      <c r="G53" s="11" t="s">
        <v>362</v>
      </c>
      <c r="H53" s="11" t="s">
        <v>363</v>
      </c>
      <c r="I53" s="11" t="s">
        <v>353</v>
      </c>
      <c r="J53" s="11" t="s">
        <v>297</v>
      </c>
      <c r="K53" s="11" t="s">
        <v>298</v>
      </c>
      <c r="L53" s="25"/>
      <c r="Y53" s="25"/>
    </row>
    <row r="54" spans="2:25" x14ac:dyDescent="0.2">
      <c r="C54" s="6"/>
      <c r="Y54" s="25"/>
    </row>
    <row r="55" spans="2:25" x14ac:dyDescent="0.2">
      <c r="B55" s="1" t="s">
        <v>490</v>
      </c>
      <c r="C55" s="27">
        <v>421</v>
      </c>
      <c r="D55" s="13">
        <v>410</v>
      </c>
      <c r="E55" s="13">
        <v>155</v>
      </c>
      <c r="F55" s="13">
        <v>18</v>
      </c>
      <c r="G55" s="13">
        <v>18</v>
      </c>
      <c r="H55" s="13">
        <v>2</v>
      </c>
      <c r="I55" s="13">
        <v>68</v>
      </c>
      <c r="J55" s="13">
        <v>74</v>
      </c>
      <c r="K55" s="13">
        <v>6</v>
      </c>
      <c r="Y55" s="25"/>
    </row>
    <row r="56" spans="2:25" x14ac:dyDescent="0.2">
      <c r="B56" s="1" t="s">
        <v>491</v>
      </c>
      <c r="C56" s="27">
        <v>449</v>
      </c>
      <c r="D56" s="13">
        <v>425</v>
      </c>
      <c r="E56" s="13">
        <v>179</v>
      </c>
      <c r="F56" s="13">
        <v>16</v>
      </c>
      <c r="G56" s="13">
        <v>17</v>
      </c>
      <c r="H56" s="13">
        <v>1</v>
      </c>
      <c r="I56" s="13">
        <v>78</v>
      </c>
      <c r="J56" s="13">
        <v>70</v>
      </c>
      <c r="K56" s="13">
        <v>14</v>
      </c>
      <c r="Y56" s="25"/>
    </row>
    <row r="57" spans="2:25" x14ac:dyDescent="0.2">
      <c r="B57" s="1" t="s">
        <v>492</v>
      </c>
      <c r="C57" s="27">
        <v>461</v>
      </c>
      <c r="D57" s="13">
        <v>451</v>
      </c>
      <c r="E57" s="13">
        <v>189</v>
      </c>
      <c r="F57" s="13">
        <v>10</v>
      </c>
      <c r="G57" s="13">
        <v>8</v>
      </c>
      <c r="H57" s="13">
        <v>3</v>
      </c>
      <c r="I57" s="13">
        <v>102</v>
      </c>
      <c r="J57" s="13">
        <v>98</v>
      </c>
      <c r="K57" s="13">
        <v>18</v>
      </c>
      <c r="Y57" s="25"/>
    </row>
    <row r="58" spans="2:25" x14ac:dyDescent="0.2">
      <c r="B58" s="1" t="s">
        <v>493</v>
      </c>
      <c r="C58" s="27">
        <v>474</v>
      </c>
      <c r="D58" s="13">
        <v>477</v>
      </c>
      <c r="E58" s="13">
        <v>186</v>
      </c>
      <c r="F58" s="13">
        <v>6</v>
      </c>
      <c r="G58" s="13">
        <v>9</v>
      </c>
      <c r="H58" s="15" t="s">
        <v>509</v>
      </c>
      <c r="I58" s="13">
        <v>94</v>
      </c>
      <c r="J58" s="13">
        <v>85</v>
      </c>
      <c r="K58" s="13">
        <v>27</v>
      </c>
      <c r="Y58" s="25"/>
    </row>
    <row r="59" spans="2:25" x14ac:dyDescent="0.2">
      <c r="B59" s="1" t="s">
        <v>494</v>
      </c>
      <c r="C59" s="27">
        <v>524</v>
      </c>
      <c r="D59" s="13">
        <v>543</v>
      </c>
      <c r="E59" s="13">
        <v>167</v>
      </c>
      <c r="F59" s="13">
        <v>15</v>
      </c>
      <c r="G59" s="13">
        <v>12</v>
      </c>
      <c r="H59" s="13">
        <v>3</v>
      </c>
      <c r="I59" s="13">
        <v>94</v>
      </c>
      <c r="J59" s="13">
        <v>108</v>
      </c>
      <c r="K59" s="13">
        <v>13</v>
      </c>
      <c r="Y59" s="25"/>
    </row>
    <row r="60" spans="2:25" x14ac:dyDescent="0.2">
      <c r="B60" s="1" t="s">
        <v>495</v>
      </c>
      <c r="C60" s="27">
        <v>515</v>
      </c>
      <c r="D60" s="13">
        <v>507</v>
      </c>
      <c r="E60" s="13">
        <v>175</v>
      </c>
      <c r="F60" s="13">
        <v>13</v>
      </c>
      <c r="G60" s="13">
        <v>13</v>
      </c>
      <c r="H60" s="13">
        <v>3</v>
      </c>
      <c r="I60" s="13">
        <v>142</v>
      </c>
      <c r="J60" s="13">
        <v>144</v>
      </c>
      <c r="K60" s="13">
        <v>11</v>
      </c>
      <c r="Y60" s="25"/>
    </row>
    <row r="61" spans="2:25" x14ac:dyDescent="0.2">
      <c r="B61" s="1" t="s">
        <v>496</v>
      </c>
      <c r="C61" s="27">
        <v>500</v>
      </c>
      <c r="D61" s="13">
        <v>522</v>
      </c>
      <c r="E61" s="13">
        <v>163</v>
      </c>
      <c r="F61" s="13">
        <v>5</v>
      </c>
      <c r="G61" s="13">
        <v>7</v>
      </c>
      <c r="H61" s="13">
        <v>1</v>
      </c>
      <c r="I61" s="13">
        <v>120</v>
      </c>
      <c r="J61" s="13">
        <v>114</v>
      </c>
      <c r="K61" s="13">
        <v>17</v>
      </c>
      <c r="Y61" s="25"/>
    </row>
    <row r="62" spans="2:25" x14ac:dyDescent="0.2">
      <c r="B62" s="1" t="s">
        <v>497</v>
      </c>
      <c r="C62" s="27">
        <v>498</v>
      </c>
      <c r="D62" s="13">
        <v>464</v>
      </c>
      <c r="E62" s="13">
        <v>187</v>
      </c>
      <c r="F62" s="13">
        <v>6</v>
      </c>
      <c r="G62" s="13">
        <v>6</v>
      </c>
      <c r="H62" s="13">
        <v>1</v>
      </c>
      <c r="I62" s="13">
        <v>103</v>
      </c>
      <c r="J62" s="13">
        <v>106</v>
      </c>
      <c r="K62" s="13">
        <v>14</v>
      </c>
      <c r="Y62" s="25"/>
    </row>
    <row r="63" spans="2:25" x14ac:dyDescent="0.2">
      <c r="B63" s="1" t="s">
        <v>498</v>
      </c>
      <c r="C63" s="27">
        <v>503</v>
      </c>
      <c r="D63" s="13">
        <v>505</v>
      </c>
      <c r="E63" s="13">
        <v>185</v>
      </c>
      <c r="F63" s="13">
        <v>6</v>
      </c>
      <c r="G63" s="13">
        <v>5</v>
      </c>
      <c r="H63" s="13">
        <v>2</v>
      </c>
      <c r="I63" s="13">
        <v>120</v>
      </c>
      <c r="J63" s="13">
        <v>121</v>
      </c>
      <c r="K63" s="13">
        <v>13</v>
      </c>
      <c r="Y63" s="25"/>
    </row>
    <row r="64" spans="2:25" x14ac:dyDescent="0.2">
      <c r="B64" s="3" t="s">
        <v>499</v>
      </c>
      <c r="C64" s="16">
        <f t="shared" ref="C64:K64" si="8">C66+C67+C68+C69</f>
        <v>534</v>
      </c>
      <c r="D64" s="17">
        <f t="shared" si="8"/>
        <v>555</v>
      </c>
      <c r="E64" s="17">
        <f t="shared" si="8"/>
        <v>164</v>
      </c>
      <c r="F64" s="17">
        <f t="shared" si="8"/>
        <v>5</v>
      </c>
      <c r="G64" s="17">
        <f t="shared" si="8"/>
        <v>6</v>
      </c>
      <c r="H64" s="17">
        <f t="shared" si="8"/>
        <v>1</v>
      </c>
      <c r="I64" s="17">
        <f t="shared" si="8"/>
        <v>138</v>
      </c>
      <c r="J64" s="17">
        <f t="shared" si="8"/>
        <v>128</v>
      </c>
      <c r="K64" s="17">
        <f t="shared" si="8"/>
        <v>23</v>
      </c>
      <c r="Y64" s="25"/>
    </row>
    <row r="65" spans="1:25" x14ac:dyDescent="0.2">
      <c r="C65" s="27"/>
      <c r="D65" s="13"/>
      <c r="E65" s="13"/>
      <c r="F65" s="13"/>
      <c r="G65" s="13"/>
      <c r="H65" s="13"/>
      <c r="I65" s="13"/>
      <c r="J65" s="13"/>
      <c r="K65" s="13"/>
      <c r="Y65" s="25"/>
    </row>
    <row r="66" spans="1:25" x14ac:dyDescent="0.2">
      <c r="B66" s="1" t="s">
        <v>500</v>
      </c>
      <c r="C66" s="27">
        <v>413</v>
      </c>
      <c r="D66" s="13">
        <v>431</v>
      </c>
      <c r="E66" s="13">
        <v>121</v>
      </c>
      <c r="F66" s="13">
        <v>3</v>
      </c>
      <c r="G66" s="13">
        <v>4</v>
      </c>
      <c r="H66" s="15" t="s">
        <v>509</v>
      </c>
      <c r="I66" s="13">
        <v>94</v>
      </c>
      <c r="J66" s="13">
        <v>85</v>
      </c>
      <c r="K66" s="13">
        <v>18</v>
      </c>
      <c r="Y66" s="25"/>
    </row>
    <row r="67" spans="1:25" x14ac:dyDescent="0.2">
      <c r="B67" s="1" t="s">
        <v>418</v>
      </c>
      <c r="C67" s="27">
        <v>64</v>
      </c>
      <c r="D67" s="13">
        <v>64</v>
      </c>
      <c r="E67" s="13">
        <v>23</v>
      </c>
      <c r="F67" s="13">
        <v>1</v>
      </c>
      <c r="G67" s="13">
        <v>2</v>
      </c>
      <c r="H67" s="15" t="s">
        <v>509</v>
      </c>
      <c r="I67" s="13">
        <v>20</v>
      </c>
      <c r="J67" s="13">
        <v>20</v>
      </c>
      <c r="K67" s="15" t="s">
        <v>509</v>
      </c>
      <c r="Y67" s="25"/>
    </row>
    <row r="68" spans="1:25" x14ac:dyDescent="0.2">
      <c r="B68" s="1" t="s">
        <v>419</v>
      </c>
      <c r="C68" s="27">
        <v>26</v>
      </c>
      <c r="D68" s="13">
        <v>29</v>
      </c>
      <c r="E68" s="13">
        <v>7</v>
      </c>
      <c r="F68" s="13">
        <v>1</v>
      </c>
      <c r="G68" s="15" t="s">
        <v>509</v>
      </c>
      <c r="H68" s="13">
        <v>1</v>
      </c>
      <c r="I68" s="13">
        <v>12</v>
      </c>
      <c r="J68" s="13">
        <v>11</v>
      </c>
      <c r="K68" s="13">
        <v>3</v>
      </c>
      <c r="Y68" s="25"/>
    </row>
    <row r="69" spans="1:25" x14ac:dyDescent="0.2">
      <c r="B69" s="1" t="s">
        <v>420</v>
      </c>
      <c r="C69" s="27">
        <v>31</v>
      </c>
      <c r="D69" s="13">
        <v>31</v>
      </c>
      <c r="E69" s="13">
        <v>13</v>
      </c>
      <c r="F69" s="15" t="s">
        <v>509</v>
      </c>
      <c r="G69" s="15" t="s">
        <v>509</v>
      </c>
      <c r="H69" s="15" t="s">
        <v>509</v>
      </c>
      <c r="I69" s="13">
        <v>12</v>
      </c>
      <c r="J69" s="13">
        <v>12</v>
      </c>
      <c r="K69" s="13">
        <v>2</v>
      </c>
      <c r="Y69" s="25"/>
    </row>
    <row r="70" spans="1:25" ht="18" thickBot="1" x14ac:dyDescent="0.25">
      <c r="B70" s="5"/>
      <c r="C70" s="30"/>
      <c r="D70" s="54"/>
      <c r="E70" s="54"/>
      <c r="F70" s="54"/>
      <c r="G70" s="54"/>
      <c r="H70" s="5"/>
      <c r="I70" s="5"/>
      <c r="J70" s="5"/>
      <c r="K70" s="5"/>
      <c r="Y70" s="25"/>
    </row>
    <row r="71" spans="1:25" x14ac:dyDescent="0.2">
      <c r="C71" s="40" t="s">
        <v>74</v>
      </c>
      <c r="D71" s="13"/>
      <c r="E71" s="13"/>
      <c r="F71" s="13"/>
      <c r="G71" s="13"/>
      <c r="Y71" s="25"/>
    </row>
    <row r="72" spans="1:25" x14ac:dyDescent="0.2">
      <c r="A72" s="1"/>
      <c r="B72" s="25"/>
      <c r="C72" s="25"/>
      <c r="D72" s="25"/>
      <c r="E72" s="25"/>
      <c r="F72" s="25"/>
      <c r="G72" s="25"/>
      <c r="H72" s="25"/>
      <c r="I72" s="25"/>
      <c r="J72" s="25"/>
      <c r="K72" s="25"/>
      <c r="L72" s="25"/>
      <c r="M72" s="25"/>
      <c r="Y72" s="25"/>
    </row>
    <row r="73" spans="1:25" x14ac:dyDescent="0.2">
      <c r="N73" s="25"/>
    </row>
    <row r="74" spans="1:25" x14ac:dyDescent="0.2">
      <c r="N74" s="25"/>
    </row>
    <row r="75" spans="1:25" x14ac:dyDescent="0.2">
      <c r="N75" s="25"/>
    </row>
    <row r="76" spans="1:25" x14ac:dyDescent="0.2">
      <c r="N76" s="25"/>
    </row>
    <row r="77" spans="1:25" x14ac:dyDescent="0.2">
      <c r="N77" s="25"/>
    </row>
    <row r="78" spans="1:25" x14ac:dyDescent="0.2">
      <c r="N78" s="25"/>
    </row>
    <row r="79" spans="1:25" x14ac:dyDescent="0.2">
      <c r="N79" s="25"/>
    </row>
    <row r="80" spans="1:25" x14ac:dyDescent="0.2">
      <c r="N80" s="25"/>
    </row>
    <row r="81" spans="14:14" x14ac:dyDescent="0.2">
      <c r="N81" s="25"/>
    </row>
    <row r="82" spans="14:14" x14ac:dyDescent="0.2">
      <c r="N82" s="25"/>
    </row>
    <row r="83" spans="14:14" x14ac:dyDescent="0.2">
      <c r="N83" s="25"/>
    </row>
    <row r="84" spans="14:14" x14ac:dyDescent="0.2">
      <c r="N84" s="25"/>
    </row>
    <row r="85" spans="14:14" x14ac:dyDescent="0.2">
      <c r="N85" s="25"/>
    </row>
    <row r="86" spans="14:14" x14ac:dyDescent="0.2">
      <c r="N86" s="25"/>
    </row>
    <row r="87" spans="14:14" x14ac:dyDescent="0.2">
      <c r="N87" s="25"/>
    </row>
    <row r="88" spans="14:14" x14ac:dyDescent="0.2">
      <c r="N88" s="25"/>
    </row>
    <row r="89" spans="14:14" x14ac:dyDescent="0.2">
      <c r="N89" s="25"/>
    </row>
    <row r="90" spans="14:14" x14ac:dyDescent="0.2">
      <c r="N90" s="25"/>
    </row>
    <row r="91" spans="14:14" x14ac:dyDescent="0.2">
      <c r="N91" s="25"/>
    </row>
    <row r="92" spans="14:14" x14ac:dyDescent="0.2">
      <c r="N92" s="25"/>
    </row>
    <row r="93" spans="14:14" x14ac:dyDescent="0.2">
      <c r="N93" s="25"/>
    </row>
    <row r="94" spans="14:14" x14ac:dyDescent="0.2">
      <c r="N94" s="25"/>
    </row>
    <row r="95" spans="14:14" x14ac:dyDescent="0.2">
      <c r="N95" s="25"/>
    </row>
    <row r="96" spans="14:14" x14ac:dyDescent="0.2">
      <c r="N96" s="25"/>
    </row>
    <row r="97" spans="14:14" x14ac:dyDescent="0.2">
      <c r="N97" s="25"/>
    </row>
    <row r="98" spans="14:14" x14ac:dyDescent="0.2">
      <c r="N98" s="25"/>
    </row>
    <row r="99" spans="14:14" x14ac:dyDescent="0.2">
      <c r="N99" s="25"/>
    </row>
    <row r="100" spans="14:14" x14ac:dyDescent="0.2">
      <c r="N100" s="25"/>
    </row>
  </sheetData>
  <phoneticPr fontId="2"/>
  <pageMargins left="0.23000000000000004" right="0.23000000000000004" top="0.55000000000000004" bottom="0.55000000000000004" header="0.51200000000000001" footer="0.51200000000000001"/>
  <pageSetup paperSize="12" scale="75" orientation="portrait" verticalDpi="0" r:id="rId1"/>
  <headerFooter alignWithMargins="0"/>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3"/>
  <sheetViews>
    <sheetView showGridLines="0" zoomScale="75" workbookViewId="0"/>
  </sheetViews>
  <sheetFormatPr defaultColWidth="12.125" defaultRowHeight="17.25" x14ac:dyDescent="0.2"/>
  <cols>
    <col min="1" max="1" width="13.375" style="2" customWidth="1"/>
    <col min="2" max="2" width="25.875" style="2" customWidth="1"/>
    <col min="3" max="3" width="32.125" style="2" customWidth="1"/>
    <col min="4" max="4" width="18.375" style="2" customWidth="1"/>
    <col min="5" max="8" width="13.375" style="2" customWidth="1"/>
    <col min="9" max="256" width="12.125" style="2"/>
    <col min="257" max="257" width="13.375" style="2" customWidth="1"/>
    <col min="258" max="258" width="25.875" style="2" customWidth="1"/>
    <col min="259" max="259" width="32.125" style="2" customWidth="1"/>
    <col min="260" max="260" width="18.375" style="2" customWidth="1"/>
    <col min="261" max="264" width="13.375" style="2" customWidth="1"/>
    <col min="265" max="512" width="12.125" style="2"/>
    <col min="513" max="513" width="13.375" style="2" customWidth="1"/>
    <col min="514" max="514" width="25.875" style="2" customWidth="1"/>
    <col min="515" max="515" width="32.125" style="2" customWidth="1"/>
    <col min="516" max="516" width="18.375" style="2" customWidth="1"/>
    <col min="517" max="520" width="13.375" style="2" customWidth="1"/>
    <col min="521" max="768" width="12.125" style="2"/>
    <col min="769" max="769" width="13.375" style="2" customWidth="1"/>
    <col min="770" max="770" width="25.875" style="2" customWidth="1"/>
    <col min="771" max="771" width="32.125" style="2" customWidth="1"/>
    <col min="772" max="772" width="18.375" style="2" customWidth="1"/>
    <col min="773" max="776" width="13.375" style="2" customWidth="1"/>
    <col min="777" max="1024" width="12.125" style="2"/>
    <col min="1025" max="1025" width="13.375" style="2" customWidth="1"/>
    <col min="1026" max="1026" width="25.875" style="2" customWidth="1"/>
    <col min="1027" max="1027" width="32.125" style="2" customWidth="1"/>
    <col min="1028" max="1028" width="18.375" style="2" customWidth="1"/>
    <col min="1029" max="1032" width="13.375" style="2" customWidth="1"/>
    <col min="1033" max="1280" width="12.125" style="2"/>
    <col min="1281" max="1281" width="13.375" style="2" customWidth="1"/>
    <col min="1282" max="1282" width="25.875" style="2" customWidth="1"/>
    <col min="1283" max="1283" width="32.125" style="2" customWidth="1"/>
    <col min="1284" max="1284" width="18.375" style="2" customWidth="1"/>
    <col min="1285" max="1288" width="13.375" style="2" customWidth="1"/>
    <col min="1289" max="1536" width="12.125" style="2"/>
    <col min="1537" max="1537" width="13.375" style="2" customWidth="1"/>
    <col min="1538" max="1538" width="25.875" style="2" customWidth="1"/>
    <col min="1539" max="1539" width="32.125" style="2" customWidth="1"/>
    <col min="1540" max="1540" width="18.375" style="2" customWidth="1"/>
    <col min="1541" max="1544" width="13.375" style="2" customWidth="1"/>
    <col min="1545" max="1792" width="12.125" style="2"/>
    <col min="1793" max="1793" width="13.375" style="2" customWidth="1"/>
    <col min="1794" max="1794" width="25.875" style="2" customWidth="1"/>
    <col min="1795" max="1795" width="32.125" style="2" customWidth="1"/>
    <col min="1796" max="1796" width="18.375" style="2" customWidth="1"/>
    <col min="1797" max="1800" width="13.375" style="2" customWidth="1"/>
    <col min="1801" max="2048" width="12.125" style="2"/>
    <col min="2049" max="2049" width="13.375" style="2" customWidth="1"/>
    <col min="2050" max="2050" width="25.875" style="2" customWidth="1"/>
    <col min="2051" max="2051" width="32.125" style="2" customWidth="1"/>
    <col min="2052" max="2052" width="18.375" style="2" customWidth="1"/>
    <col min="2053" max="2056" width="13.375" style="2" customWidth="1"/>
    <col min="2057" max="2304" width="12.125" style="2"/>
    <col min="2305" max="2305" width="13.375" style="2" customWidth="1"/>
    <col min="2306" max="2306" width="25.875" style="2" customWidth="1"/>
    <col min="2307" max="2307" width="32.125" style="2" customWidth="1"/>
    <col min="2308" max="2308" width="18.375" style="2" customWidth="1"/>
    <col min="2309" max="2312" width="13.375" style="2" customWidth="1"/>
    <col min="2313" max="2560" width="12.125" style="2"/>
    <col min="2561" max="2561" width="13.375" style="2" customWidth="1"/>
    <col min="2562" max="2562" width="25.875" style="2" customWidth="1"/>
    <col min="2563" max="2563" width="32.125" style="2" customWidth="1"/>
    <col min="2564" max="2564" width="18.375" style="2" customWidth="1"/>
    <col min="2565" max="2568" width="13.375" style="2" customWidth="1"/>
    <col min="2569" max="2816" width="12.125" style="2"/>
    <col min="2817" max="2817" width="13.375" style="2" customWidth="1"/>
    <col min="2818" max="2818" width="25.875" style="2" customWidth="1"/>
    <col min="2819" max="2819" width="32.125" style="2" customWidth="1"/>
    <col min="2820" max="2820" width="18.375" style="2" customWidth="1"/>
    <col min="2821" max="2824" width="13.375" style="2" customWidth="1"/>
    <col min="2825" max="3072" width="12.125" style="2"/>
    <col min="3073" max="3073" width="13.375" style="2" customWidth="1"/>
    <col min="3074" max="3074" width="25.875" style="2" customWidth="1"/>
    <col min="3075" max="3075" width="32.125" style="2" customWidth="1"/>
    <col min="3076" max="3076" width="18.375" style="2" customWidth="1"/>
    <col min="3077" max="3080" width="13.375" style="2" customWidth="1"/>
    <col min="3081" max="3328" width="12.125" style="2"/>
    <col min="3329" max="3329" width="13.375" style="2" customWidth="1"/>
    <col min="3330" max="3330" width="25.875" style="2" customWidth="1"/>
    <col min="3331" max="3331" width="32.125" style="2" customWidth="1"/>
    <col min="3332" max="3332" width="18.375" style="2" customWidth="1"/>
    <col min="3333" max="3336" width="13.375" style="2" customWidth="1"/>
    <col min="3337" max="3584" width="12.125" style="2"/>
    <col min="3585" max="3585" width="13.375" style="2" customWidth="1"/>
    <col min="3586" max="3586" width="25.875" style="2" customWidth="1"/>
    <col min="3587" max="3587" width="32.125" style="2" customWidth="1"/>
    <col min="3588" max="3588" width="18.375" style="2" customWidth="1"/>
    <col min="3589" max="3592" width="13.375" style="2" customWidth="1"/>
    <col min="3593" max="3840" width="12.125" style="2"/>
    <col min="3841" max="3841" width="13.375" style="2" customWidth="1"/>
    <col min="3842" max="3842" width="25.875" style="2" customWidth="1"/>
    <col min="3843" max="3843" width="32.125" style="2" customWidth="1"/>
    <col min="3844" max="3844" width="18.375" style="2" customWidth="1"/>
    <col min="3845" max="3848" width="13.375" style="2" customWidth="1"/>
    <col min="3849" max="4096" width="12.125" style="2"/>
    <col min="4097" max="4097" width="13.375" style="2" customWidth="1"/>
    <col min="4098" max="4098" width="25.875" style="2" customWidth="1"/>
    <col min="4099" max="4099" width="32.125" style="2" customWidth="1"/>
    <col min="4100" max="4100" width="18.375" style="2" customWidth="1"/>
    <col min="4101" max="4104" width="13.375" style="2" customWidth="1"/>
    <col min="4105" max="4352" width="12.125" style="2"/>
    <col min="4353" max="4353" width="13.375" style="2" customWidth="1"/>
    <col min="4354" max="4354" width="25.875" style="2" customWidth="1"/>
    <col min="4355" max="4355" width="32.125" style="2" customWidth="1"/>
    <col min="4356" max="4356" width="18.375" style="2" customWidth="1"/>
    <col min="4357" max="4360" width="13.375" style="2" customWidth="1"/>
    <col min="4361" max="4608" width="12.125" style="2"/>
    <col min="4609" max="4609" width="13.375" style="2" customWidth="1"/>
    <col min="4610" max="4610" width="25.875" style="2" customWidth="1"/>
    <col min="4611" max="4611" width="32.125" style="2" customWidth="1"/>
    <col min="4612" max="4612" width="18.375" style="2" customWidth="1"/>
    <col min="4613" max="4616" width="13.375" style="2" customWidth="1"/>
    <col min="4617" max="4864" width="12.125" style="2"/>
    <col min="4865" max="4865" width="13.375" style="2" customWidth="1"/>
    <col min="4866" max="4866" width="25.875" style="2" customWidth="1"/>
    <col min="4867" max="4867" width="32.125" style="2" customWidth="1"/>
    <col min="4868" max="4868" width="18.375" style="2" customWidth="1"/>
    <col min="4869" max="4872" width="13.375" style="2" customWidth="1"/>
    <col min="4873" max="5120" width="12.125" style="2"/>
    <col min="5121" max="5121" width="13.375" style="2" customWidth="1"/>
    <col min="5122" max="5122" width="25.875" style="2" customWidth="1"/>
    <col min="5123" max="5123" width="32.125" style="2" customWidth="1"/>
    <col min="5124" max="5124" width="18.375" style="2" customWidth="1"/>
    <col min="5125" max="5128" width="13.375" style="2" customWidth="1"/>
    <col min="5129" max="5376" width="12.125" style="2"/>
    <col min="5377" max="5377" width="13.375" style="2" customWidth="1"/>
    <col min="5378" max="5378" width="25.875" style="2" customWidth="1"/>
    <col min="5379" max="5379" width="32.125" style="2" customWidth="1"/>
    <col min="5380" max="5380" width="18.375" style="2" customWidth="1"/>
    <col min="5381" max="5384" width="13.375" style="2" customWidth="1"/>
    <col min="5385" max="5632" width="12.125" style="2"/>
    <col min="5633" max="5633" width="13.375" style="2" customWidth="1"/>
    <col min="5634" max="5634" width="25.875" style="2" customWidth="1"/>
    <col min="5635" max="5635" width="32.125" style="2" customWidth="1"/>
    <col min="5636" max="5636" width="18.375" style="2" customWidth="1"/>
    <col min="5637" max="5640" width="13.375" style="2" customWidth="1"/>
    <col min="5641" max="5888" width="12.125" style="2"/>
    <col min="5889" max="5889" width="13.375" style="2" customWidth="1"/>
    <col min="5890" max="5890" width="25.875" style="2" customWidth="1"/>
    <col min="5891" max="5891" width="32.125" style="2" customWidth="1"/>
    <col min="5892" max="5892" width="18.375" style="2" customWidth="1"/>
    <col min="5893" max="5896" width="13.375" style="2" customWidth="1"/>
    <col min="5897" max="6144" width="12.125" style="2"/>
    <col min="6145" max="6145" width="13.375" style="2" customWidth="1"/>
    <col min="6146" max="6146" width="25.875" style="2" customWidth="1"/>
    <col min="6147" max="6147" width="32.125" style="2" customWidth="1"/>
    <col min="6148" max="6148" width="18.375" style="2" customWidth="1"/>
    <col min="6149" max="6152" width="13.375" style="2" customWidth="1"/>
    <col min="6153" max="6400" width="12.125" style="2"/>
    <col min="6401" max="6401" width="13.375" style="2" customWidth="1"/>
    <col min="6402" max="6402" width="25.875" style="2" customWidth="1"/>
    <col min="6403" max="6403" width="32.125" style="2" customWidth="1"/>
    <col min="6404" max="6404" width="18.375" style="2" customWidth="1"/>
    <col min="6405" max="6408" width="13.375" style="2" customWidth="1"/>
    <col min="6409" max="6656" width="12.125" style="2"/>
    <col min="6657" max="6657" width="13.375" style="2" customWidth="1"/>
    <col min="6658" max="6658" width="25.875" style="2" customWidth="1"/>
    <col min="6659" max="6659" width="32.125" style="2" customWidth="1"/>
    <col min="6660" max="6660" width="18.375" style="2" customWidth="1"/>
    <col min="6661" max="6664" width="13.375" style="2" customWidth="1"/>
    <col min="6665" max="6912" width="12.125" style="2"/>
    <col min="6913" max="6913" width="13.375" style="2" customWidth="1"/>
    <col min="6914" max="6914" width="25.875" style="2" customWidth="1"/>
    <col min="6915" max="6915" width="32.125" style="2" customWidth="1"/>
    <col min="6916" max="6916" width="18.375" style="2" customWidth="1"/>
    <col min="6917" max="6920" width="13.375" style="2" customWidth="1"/>
    <col min="6921" max="7168" width="12.125" style="2"/>
    <col min="7169" max="7169" width="13.375" style="2" customWidth="1"/>
    <col min="7170" max="7170" width="25.875" style="2" customWidth="1"/>
    <col min="7171" max="7171" width="32.125" style="2" customWidth="1"/>
    <col min="7172" max="7172" width="18.375" style="2" customWidth="1"/>
    <col min="7173" max="7176" width="13.375" style="2" customWidth="1"/>
    <col min="7177" max="7424" width="12.125" style="2"/>
    <col min="7425" max="7425" width="13.375" style="2" customWidth="1"/>
    <col min="7426" max="7426" width="25.875" style="2" customWidth="1"/>
    <col min="7427" max="7427" width="32.125" style="2" customWidth="1"/>
    <col min="7428" max="7428" width="18.375" style="2" customWidth="1"/>
    <col min="7429" max="7432" width="13.375" style="2" customWidth="1"/>
    <col min="7433" max="7680" width="12.125" style="2"/>
    <col min="7681" max="7681" width="13.375" style="2" customWidth="1"/>
    <col min="7682" max="7682" width="25.875" style="2" customWidth="1"/>
    <col min="7683" max="7683" width="32.125" style="2" customWidth="1"/>
    <col min="7684" max="7684" width="18.375" style="2" customWidth="1"/>
    <col min="7685" max="7688" width="13.375" style="2" customWidth="1"/>
    <col min="7689" max="7936" width="12.125" style="2"/>
    <col min="7937" max="7937" width="13.375" style="2" customWidth="1"/>
    <col min="7938" max="7938" width="25.875" style="2" customWidth="1"/>
    <col min="7939" max="7939" width="32.125" style="2" customWidth="1"/>
    <col min="7940" max="7940" width="18.375" style="2" customWidth="1"/>
    <col min="7941" max="7944" width="13.375" style="2" customWidth="1"/>
    <col min="7945" max="8192" width="12.125" style="2"/>
    <col min="8193" max="8193" width="13.375" style="2" customWidth="1"/>
    <col min="8194" max="8194" width="25.875" style="2" customWidth="1"/>
    <col min="8195" max="8195" width="32.125" style="2" customWidth="1"/>
    <col min="8196" max="8196" width="18.375" style="2" customWidth="1"/>
    <col min="8197" max="8200" width="13.375" style="2" customWidth="1"/>
    <col min="8201" max="8448" width="12.125" style="2"/>
    <col min="8449" max="8449" width="13.375" style="2" customWidth="1"/>
    <col min="8450" max="8450" width="25.875" style="2" customWidth="1"/>
    <col min="8451" max="8451" width="32.125" style="2" customWidth="1"/>
    <col min="8452" max="8452" width="18.375" style="2" customWidth="1"/>
    <col min="8453" max="8456" width="13.375" style="2" customWidth="1"/>
    <col min="8457" max="8704" width="12.125" style="2"/>
    <col min="8705" max="8705" width="13.375" style="2" customWidth="1"/>
    <col min="8706" max="8706" width="25.875" style="2" customWidth="1"/>
    <col min="8707" max="8707" width="32.125" style="2" customWidth="1"/>
    <col min="8708" max="8708" width="18.375" style="2" customWidth="1"/>
    <col min="8709" max="8712" width="13.375" style="2" customWidth="1"/>
    <col min="8713" max="8960" width="12.125" style="2"/>
    <col min="8961" max="8961" width="13.375" style="2" customWidth="1"/>
    <col min="8962" max="8962" width="25.875" style="2" customWidth="1"/>
    <col min="8963" max="8963" width="32.125" style="2" customWidth="1"/>
    <col min="8964" max="8964" width="18.375" style="2" customWidth="1"/>
    <col min="8965" max="8968" width="13.375" style="2" customWidth="1"/>
    <col min="8969" max="9216" width="12.125" style="2"/>
    <col min="9217" max="9217" width="13.375" style="2" customWidth="1"/>
    <col min="9218" max="9218" width="25.875" style="2" customWidth="1"/>
    <col min="9219" max="9219" width="32.125" style="2" customWidth="1"/>
    <col min="9220" max="9220" width="18.375" style="2" customWidth="1"/>
    <col min="9221" max="9224" width="13.375" style="2" customWidth="1"/>
    <col min="9225" max="9472" width="12.125" style="2"/>
    <col min="9473" max="9473" width="13.375" style="2" customWidth="1"/>
    <col min="9474" max="9474" width="25.875" style="2" customWidth="1"/>
    <col min="9475" max="9475" width="32.125" style="2" customWidth="1"/>
    <col min="9476" max="9476" width="18.375" style="2" customWidth="1"/>
    <col min="9477" max="9480" width="13.375" style="2" customWidth="1"/>
    <col min="9481" max="9728" width="12.125" style="2"/>
    <col min="9729" max="9729" width="13.375" style="2" customWidth="1"/>
    <col min="9730" max="9730" width="25.875" style="2" customWidth="1"/>
    <col min="9731" max="9731" width="32.125" style="2" customWidth="1"/>
    <col min="9732" max="9732" width="18.375" style="2" customWidth="1"/>
    <col min="9733" max="9736" width="13.375" style="2" customWidth="1"/>
    <col min="9737" max="9984" width="12.125" style="2"/>
    <col min="9985" max="9985" width="13.375" style="2" customWidth="1"/>
    <col min="9986" max="9986" width="25.875" style="2" customWidth="1"/>
    <col min="9987" max="9987" width="32.125" style="2" customWidth="1"/>
    <col min="9988" max="9988" width="18.375" style="2" customWidth="1"/>
    <col min="9989" max="9992" width="13.375" style="2" customWidth="1"/>
    <col min="9993" max="10240" width="12.125" style="2"/>
    <col min="10241" max="10241" width="13.375" style="2" customWidth="1"/>
    <col min="10242" max="10242" width="25.875" style="2" customWidth="1"/>
    <col min="10243" max="10243" width="32.125" style="2" customWidth="1"/>
    <col min="10244" max="10244" width="18.375" style="2" customWidth="1"/>
    <col min="10245" max="10248" width="13.375" style="2" customWidth="1"/>
    <col min="10249" max="10496" width="12.125" style="2"/>
    <col min="10497" max="10497" width="13.375" style="2" customWidth="1"/>
    <col min="10498" max="10498" width="25.875" style="2" customWidth="1"/>
    <col min="10499" max="10499" width="32.125" style="2" customWidth="1"/>
    <col min="10500" max="10500" width="18.375" style="2" customWidth="1"/>
    <col min="10501" max="10504" width="13.375" style="2" customWidth="1"/>
    <col min="10505" max="10752" width="12.125" style="2"/>
    <col min="10753" max="10753" width="13.375" style="2" customWidth="1"/>
    <col min="10754" max="10754" width="25.875" style="2" customWidth="1"/>
    <col min="10755" max="10755" width="32.125" style="2" customWidth="1"/>
    <col min="10756" max="10756" width="18.375" style="2" customWidth="1"/>
    <col min="10757" max="10760" width="13.375" style="2" customWidth="1"/>
    <col min="10761" max="11008" width="12.125" style="2"/>
    <col min="11009" max="11009" width="13.375" style="2" customWidth="1"/>
    <col min="11010" max="11010" width="25.875" style="2" customWidth="1"/>
    <col min="11011" max="11011" width="32.125" style="2" customWidth="1"/>
    <col min="11012" max="11012" width="18.375" style="2" customWidth="1"/>
    <col min="11013" max="11016" width="13.375" style="2" customWidth="1"/>
    <col min="11017" max="11264" width="12.125" style="2"/>
    <col min="11265" max="11265" width="13.375" style="2" customWidth="1"/>
    <col min="11266" max="11266" width="25.875" style="2" customWidth="1"/>
    <col min="11267" max="11267" width="32.125" style="2" customWidth="1"/>
    <col min="11268" max="11268" width="18.375" style="2" customWidth="1"/>
    <col min="11269" max="11272" width="13.375" style="2" customWidth="1"/>
    <col min="11273" max="11520" width="12.125" style="2"/>
    <col min="11521" max="11521" width="13.375" style="2" customWidth="1"/>
    <col min="11522" max="11522" width="25.875" style="2" customWidth="1"/>
    <col min="11523" max="11523" width="32.125" style="2" customWidth="1"/>
    <col min="11524" max="11524" width="18.375" style="2" customWidth="1"/>
    <col min="11525" max="11528" width="13.375" style="2" customWidth="1"/>
    <col min="11529" max="11776" width="12.125" style="2"/>
    <col min="11777" max="11777" width="13.375" style="2" customWidth="1"/>
    <col min="11778" max="11778" width="25.875" style="2" customWidth="1"/>
    <col min="11779" max="11779" width="32.125" style="2" customWidth="1"/>
    <col min="11780" max="11780" width="18.375" style="2" customWidth="1"/>
    <col min="11781" max="11784" width="13.375" style="2" customWidth="1"/>
    <col min="11785" max="12032" width="12.125" style="2"/>
    <col min="12033" max="12033" width="13.375" style="2" customWidth="1"/>
    <col min="12034" max="12034" width="25.875" style="2" customWidth="1"/>
    <col min="12035" max="12035" width="32.125" style="2" customWidth="1"/>
    <col min="12036" max="12036" width="18.375" style="2" customWidth="1"/>
    <col min="12037" max="12040" width="13.375" style="2" customWidth="1"/>
    <col min="12041" max="12288" width="12.125" style="2"/>
    <col min="12289" max="12289" width="13.375" style="2" customWidth="1"/>
    <col min="12290" max="12290" width="25.875" style="2" customWidth="1"/>
    <col min="12291" max="12291" width="32.125" style="2" customWidth="1"/>
    <col min="12292" max="12292" width="18.375" style="2" customWidth="1"/>
    <col min="12293" max="12296" width="13.375" style="2" customWidth="1"/>
    <col min="12297" max="12544" width="12.125" style="2"/>
    <col min="12545" max="12545" width="13.375" style="2" customWidth="1"/>
    <col min="12546" max="12546" width="25.875" style="2" customWidth="1"/>
    <col min="12547" max="12547" width="32.125" style="2" customWidth="1"/>
    <col min="12548" max="12548" width="18.375" style="2" customWidth="1"/>
    <col min="12549" max="12552" width="13.375" style="2" customWidth="1"/>
    <col min="12553" max="12800" width="12.125" style="2"/>
    <col min="12801" max="12801" width="13.375" style="2" customWidth="1"/>
    <col min="12802" max="12802" width="25.875" style="2" customWidth="1"/>
    <col min="12803" max="12803" width="32.125" style="2" customWidth="1"/>
    <col min="12804" max="12804" width="18.375" style="2" customWidth="1"/>
    <col min="12805" max="12808" width="13.375" style="2" customWidth="1"/>
    <col min="12809" max="13056" width="12.125" style="2"/>
    <col min="13057" max="13057" width="13.375" style="2" customWidth="1"/>
    <col min="13058" max="13058" width="25.875" style="2" customWidth="1"/>
    <col min="13059" max="13059" width="32.125" style="2" customWidth="1"/>
    <col min="13060" max="13060" width="18.375" style="2" customWidth="1"/>
    <col min="13061" max="13064" width="13.375" style="2" customWidth="1"/>
    <col min="13065" max="13312" width="12.125" style="2"/>
    <col min="13313" max="13313" width="13.375" style="2" customWidth="1"/>
    <col min="13314" max="13314" width="25.875" style="2" customWidth="1"/>
    <col min="13315" max="13315" width="32.125" style="2" customWidth="1"/>
    <col min="13316" max="13316" width="18.375" style="2" customWidth="1"/>
    <col min="13317" max="13320" width="13.375" style="2" customWidth="1"/>
    <col min="13321" max="13568" width="12.125" style="2"/>
    <col min="13569" max="13569" width="13.375" style="2" customWidth="1"/>
    <col min="13570" max="13570" width="25.875" style="2" customWidth="1"/>
    <col min="13571" max="13571" width="32.125" style="2" customWidth="1"/>
    <col min="13572" max="13572" width="18.375" style="2" customWidth="1"/>
    <col min="13573" max="13576" width="13.375" style="2" customWidth="1"/>
    <col min="13577" max="13824" width="12.125" style="2"/>
    <col min="13825" max="13825" width="13.375" style="2" customWidth="1"/>
    <col min="13826" max="13826" width="25.875" style="2" customWidth="1"/>
    <col min="13827" max="13827" width="32.125" style="2" customWidth="1"/>
    <col min="13828" max="13828" width="18.375" style="2" customWidth="1"/>
    <col min="13829" max="13832" width="13.375" style="2" customWidth="1"/>
    <col min="13833" max="14080" width="12.125" style="2"/>
    <col min="14081" max="14081" width="13.375" style="2" customWidth="1"/>
    <col min="14082" max="14082" width="25.875" style="2" customWidth="1"/>
    <col min="14083" max="14083" width="32.125" style="2" customWidth="1"/>
    <col min="14084" max="14084" width="18.375" style="2" customWidth="1"/>
    <col min="14085" max="14088" width="13.375" style="2" customWidth="1"/>
    <col min="14089" max="14336" width="12.125" style="2"/>
    <col min="14337" max="14337" width="13.375" style="2" customWidth="1"/>
    <col min="14338" max="14338" width="25.875" style="2" customWidth="1"/>
    <col min="14339" max="14339" width="32.125" style="2" customWidth="1"/>
    <col min="14340" max="14340" width="18.375" style="2" customWidth="1"/>
    <col min="14341" max="14344" width="13.375" style="2" customWidth="1"/>
    <col min="14345" max="14592" width="12.125" style="2"/>
    <col min="14593" max="14593" width="13.375" style="2" customWidth="1"/>
    <col min="14594" max="14594" width="25.875" style="2" customWidth="1"/>
    <col min="14595" max="14595" width="32.125" style="2" customWidth="1"/>
    <col min="14596" max="14596" width="18.375" style="2" customWidth="1"/>
    <col min="14597" max="14600" width="13.375" style="2" customWidth="1"/>
    <col min="14601" max="14848" width="12.125" style="2"/>
    <col min="14849" max="14849" width="13.375" style="2" customWidth="1"/>
    <col min="14850" max="14850" width="25.875" style="2" customWidth="1"/>
    <col min="14851" max="14851" width="32.125" style="2" customWidth="1"/>
    <col min="14852" max="14852" width="18.375" style="2" customWidth="1"/>
    <col min="14853" max="14856" width="13.375" style="2" customWidth="1"/>
    <col min="14857" max="15104" width="12.125" style="2"/>
    <col min="15105" max="15105" width="13.375" style="2" customWidth="1"/>
    <col min="15106" max="15106" width="25.875" style="2" customWidth="1"/>
    <col min="15107" max="15107" width="32.125" style="2" customWidth="1"/>
    <col min="15108" max="15108" width="18.375" style="2" customWidth="1"/>
    <col min="15109" max="15112" width="13.375" style="2" customWidth="1"/>
    <col min="15113" max="15360" width="12.125" style="2"/>
    <col min="15361" max="15361" width="13.375" style="2" customWidth="1"/>
    <col min="15362" max="15362" width="25.875" style="2" customWidth="1"/>
    <col min="15363" max="15363" width="32.125" style="2" customWidth="1"/>
    <col min="15364" max="15364" width="18.375" style="2" customWidth="1"/>
    <col min="15365" max="15368" width="13.375" style="2" customWidth="1"/>
    <col min="15369" max="15616" width="12.125" style="2"/>
    <col min="15617" max="15617" width="13.375" style="2" customWidth="1"/>
    <col min="15618" max="15618" width="25.875" style="2" customWidth="1"/>
    <col min="15619" max="15619" width="32.125" style="2" customWidth="1"/>
    <col min="15620" max="15620" width="18.375" style="2" customWidth="1"/>
    <col min="15621" max="15624" width="13.375" style="2" customWidth="1"/>
    <col min="15625" max="15872" width="12.125" style="2"/>
    <col min="15873" max="15873" width="13.375" style="2" customWidth="1"/>
    <col min="15874" max="15874" width="25.875" style="2" customWidth="1"/>
    <col min="15875" max="15875" width="32.125" style="2" customWidth="1"/>
    <col min="15876" max="15876" width="18.375" style="2" customWidth="1"/>
    <col min="15877" max="15880" width="13.375" style="2" customWidth="1"/>
    <col min="15881" max="16128" width="12.125" style="2"/>
    <col min="16129" max="16129" width="13.375" style="2" customWidth="1"/>
    <col min="16130" max="16130" width="25.875" style="2" customWidth="1"/>
    <col min="16131" max="16131" width="32.125" style="2" customWidth="1"/>
    <col min="16132" max="16132" width="18.375" style="2" customWidth="1"/>
    <col min="16133" max="16136" width="13.375" style="2" customWidth="1"/>
    <col min="16137" max="16384" width="12.125" style="2"/>
  </cols>
  <sheetData>
    <row r="1" spans="1:8" x14ac:dyDescent="0.2">
      <c r="A1" s="1"/>
    </row>
    <row r="6" spans="1:8" x14ac:dyDescent="0.2">
      <c r="C6" s="3" t="s">
        <v>510</v>
      </c>
    </row>
    <row r="7" spans="1:8" x14ac:dyDescent="0.2">
      <c r="C7" s="3" t="s">
        <v>511</v>
      </c>
    </row>
    <row r="8" spans="1:8" ht="18" thickBot="1" x14ac:dyDescent="0.25">
      <c r="B8" s="4" t="s">
        <v>3</v>
      </c>
      <c r="C8" s="5"/>
      <c r="D8" s="4" t="s">
        <v>3</v>
      </c>
      <c r="E8" s="42"/>
      <c r="F8" s="42"/>
      <c r="G8" s="42"/>
      <c r="H8" s="23" t="s">
        <v>356</v>
      </c>
    </row>
    <row r="9" spans="1:8" x14ac:dyDescent="0.2">
      <c r="A9" s="1" t="s">
        <v>3</v>
      </c>
      <c r="D9" s="6"/>
      <c r="E9" s="44"/>
      <c r="F9" s="44"/>
      <c r="G9" s="44"/>
      <c r="H9" s="7"/>
    </row>
    <row r="10" spans="1:8" x14ac:dyDescent="0.2">
      <c r="D10" s="8" t="s">
        <v>512</v>
      </c>
      <c r="E10" s="24" t="s">
        <v>513</v>
      </c>
      <c r="F10" s="16"/>
      <c r="G10" s="16"/>
      <c r="H10" s="6"/>
    </row>
    <row r="11" spans="1:8" x14ac:dyDescent="0.2">
      <c r="B11" s="7"/>
      <c r="C11" s="7"/>
      <c r="D11" s="10"/>
      <c r="E11" s="11" t="s">
        <v>514</v>
      </c>
      <c r="F11" s="26" t="s">
        <v>515</v>
      </c>
      <c r="G11" s="26" t="s">
        <v>516</v>
      </c>
      <c r="H11" s="26" t="s">
        <v>517</v>
      </c>
    </row>
    <row r="12" spans="1:8" x14ac:dyDescent="0.2">
      <c r="D12" s="6"/>
    </row>
    <row r="13" spans="1:8" x14ac:dyDescent="0.2">
      <c r="C13" s="1" t="s">
        <v>518</v>
      </c>
      <c r="D13" s="12">
        <f t="shared" ref="D13:D24" si="0">SUM(E13:H13)</f>
        <v>2741</v>
      </c>
      <c r="E13" s="13">
        <v>1916</v>
      </c>
      <c r="F13" s="13">
        <v>391</v>
      </c>
      <c r="G13" s="13">
        <v>201</v>
      </c>
      <c r="H13" s="13">
        <v>233</v>
      </c>
    </row>
    <row r="14" spans="1:8" x14ac:dyDescent="0.2">
      <c r="C14" s="1" t="s">
        <v>519</v>
      </c>
      <c r="D14" s="12">
        <f t="shared" si="0"/>
        <v>2607</v>
      </c>
      <c r="E14" s="13">
        <v>1879</v>
      </c>
      <c r="F14" s="13">
        <v>393</v>
      </c>
      <c r="G14" s="13">
        <v>116</v>
      </c>
      <c r="H14" s="13">
        <v>219</v>
      </c>
    </row>
    <row r="15" spans="1:8" x14ac:dyDescent="0.2">
      <c r="C15" s="1" t="s">
        <v>520</v>
      </c>
      <c r="D15" s="12">
        <f t="shared" si="0"/>
        <v>3208</v>
      </c>
      <c r="E15" s="13">
        <v>2153</v>
      </c>
      <c r="F15" s="13">
        <v>575</v>
      </c>
      <c r="G15" s="13">
        <v>240</v>
      </c>
      <c r="H15" s="13">
        <v>240</v>
      </c>
    </row>
    <row r="16" spans="1:8" x14ac:dyDescent="0.2">
      <c r="C16" s="1" t="s">
        <v>521</v>
      </c>
      <c r="D16" s="12">
        <f t="shared" si="0"/>
        <v>2389</v>
      </c>
      <c r="E16" s="13">
        <v>1619</v>
      </c>
      <c r="F16" s="13">
        <v>458</v>
      </c>
      <c r="G16" s="13">
        <v>145</v>
      </c>
      <c r="H16" s="13">
        <v>167</v>
      </c>
    </row>
    <row r="17" spans="1:8" x14ac:dyDescent="0.2">
      <c r="C17" s="1" t="s">
        <v>522</v>
      </c>
      <c r="D17" s="12">
        <f t="shared" si="0"/>
        <v>2223</v>
      </c>
      <c r="E17" s="13">
        <v>1536</v>
      </c>
      <c r="F17" s="13">
        <v>376</v>
      </c>
      <c r="G17" s="13">
        <v>136</v>
      </c>
      <c r="H17" s="13">
        <v>175</v>
      </c>
    </row>
    <row r="18" spans="1:8" x14ac:dyDescent="0.2">
      <c r="C18" s="1" t="s">
        <v>523</v>
      </c>
      <c r="D18" s="12">
        <f t="shared" si="0"/>
        <v>2343</v>
      </c>
      <c r="E18" s="13">
        <v>1698</v>
      </c>
      <c r="F18" s="13">
        <v>338</v>
      </c>
      <c r="G18" s="13">
        <v>164</v>
      </c>
      <c r="H18" s="13">
        <v>143</v>
      </c>
    </row>
    <row r="19" spans="1:8" x14ac:dyDescent="0.2">
      <c r="C19" s="1" t="s">
        <v>524</v>
      </c>
      <c r="D19" s="12">
        <f t="shared" si="0"/>
        <v>2565</v>
      </c>
      <c r="E19" s="13">
        <v>1830</v>
      </c>
      <c r="F19" s="13">
        <v>395</v>
      </c>
      <c r="G19" s="13">
        <v>167</v>
      </c>
      <c r="H19" s="13">
        <v>173</v>
      </c>
    </row>
    <row r="20" spans="1:8" x14ac:dyDescent="0.2">
      <c r="C20" s="1" t="s">
        <v>525</v>
      </c>
      <c r="D20" s="12">
        <f t="shared" si="0"/>
        <v>2710</v>
      </c>
      <c r="E20" s="13">
        <v>1917</v>
      </c>
      <c r="F20" s="13">
        <v>460</v>
      </c>
      <c r="G20" s="13">
        <v>148</v>
      </c>
      <c r="H20" s="13">
        <v>185</v>
      </c>
    </row>
    <row r="21" spans="1:8" x14ac:dyDescent="0.2">
      <c r="C21" s="1" t="s">
        <v>526</v>
      </c>
      <c r="D21" s="12">
        <f t="shared" si="0"/>
        <v>2746</v>
      </c>
      <c r="E21" s="13">
        <v>2003</v>
      </c>
      <c r="F21" s="13">
        <v>376</v>
      </c>
      <c r="G21" s="13">
        <v>145</v>
      </c>
      <c r="H21" s="13">
        <v>222</v>
      </c>
    </row>
    <row r="22" spans="1:8" x14ac:dyDescent="0.2">
      <c r="C22" s="1" t="s">
        <v>365</v>
      </c>
      <c r="D22" s="12">
        <f t="shared" si="0"/>
        <v>2946</v>
      </c>
      <c r="E22" s="13">
        <v>2112</v>
      </c>
      <c r="F22" s="13">
        <v>447</v>
      </c>
      <c r="G22" s="13">
        <v>207</v>
      </c>
      <c r="H22" s="13">
        <v>180</v>
      </c>
    </row>
    <row r="23" spans="1:8" x14ac:dyDescent="0.2">
      <c r="C23" s="1" t="s">
        <v>366</v>
      </c>
      <c r="D23" s="12">
        <f t="shared" si="0"/>
        <v>3045</v>
      </c>
      <c r="E23" s="13">
        <v>2225</v>
      </c>
      <c r="F23" s="13">
        <v>497</v>
      </c>
      <c r="G23" s="13">
        <v>144</v>
      </c>
      <c r="H23" s="13">
        <v>179</v>
      </c>
    </row>
    <row r="24" spans="1:8" x14ac:dyDescent="0.2">
      <c r="C24" s="1" t="s">
        <v>367</v>
      </c>
      <c r="D24" s="12">
        <f t="shared" si="0"/>
        <v>3010</v>
      </c>
      <c r="E24" s="13">
        <v>2182</v>
      </c>
      <c r="F24" s="13">
        <v>499</v>
      </c>
      <c r="G24" s="13">
        <v>126</v>
      </c>
      <c r="H24" s="13">
        <v>203</v>
      </c>
    </row>
    <row r="25" spans="1:8" x14ac:dyDescent="0.2">
      <c r="C25" s="3" t="s">
        <v>527</v>
      </c>
      <c r="D25" s="16">
        <f>D27+D57</f>
        <v>3462</v>
      </c>
      <c r="E25" s="17">
        <f>E27+E57</f>
        <v>2548</v>
      </c>
      <c r="F25" s="17">
        <f>F27+F57</f>
        <v>531</v>
      </c>
      <c r="G25" s="17">
        <f>G27+G57</f>
        <v>179</v>
      </c>
      <c r="H25" s="17">
        <f>H27+H57</f>
        <v>204</v>
      </c>
    </row>
    <row r="26" spans="1:8" x14ac:dyDescent="0.2">
      <c r="B26" s="17"/>
      <c r="C26" s="17"/>
      <c r="D26" s="16"/>
      <c r="E26" s="17"/>
      <c r="F26" s="17"/>
      <c r="G26" s="17"/>
      <c r="H26" s="17"/>
    </row>
    <row r="27" spans="1:8" x14ac:dyDescent="0.2">
      <c r="B27" s="3" t="s">
        <v>528</v>
      </c>
      <c r="C27" s="17"/>
      <c r="D27" s="16">
        <f>SUM(D29:D55)</f>
        <v>3355</v>
      </c>
      <c r="E27" s="17">
        <f>SUM(E29:E55)</f>
        <v>2460</v>
      </c>
      <c r="F27" s="17">
        <f>SUM(F29:F55)</f>
        <v>527</v>
      </c>
      <c r="G27" s="17">
        <f>SUM(G29:G55)</f>
        <v>169</v>
      </c>
      <c r="H27" s="17">
        <f>SUM(H29:H55)</f>
        <v>199</v>
      </c>
    </row>
    <row r="28" spans="1:8" x14ac:dyDescent="0.2">
      <c r="D28" s="6"/>
    </row>
    <row r="29" spans="1:8" x14ac:dyDescent="0.2">
      <c r="B29" s="1" t="s">
        <v>529</v>
      </c>
      <c r="D29" s="12">
        <f>SUM(E29:H29)</f>
        <v>37</v>
      </c>
      <c r="E29" s="13">
        <v>30</v>
      </c>
      <c r="F29" s="13">
        <v>3</v>
      </c>
      <c r="G29" s="13">
        <v>2</v>
      </c>
      <c r="H29" s="13">
        <v>2</v>
      </c>
    </row>
    <row r="30" spans="1:8" x14ac:dyDescent="0.2">
      <c r="A30" s="1" t="s">
        <v>17</v>
      </c>
      <c r="B30" s="1" t="s">
        <v>530</v>
      </c>
      <c r="D30" s="12">
        <f>SUM(E30:H30)</f>
        <v>43</v>
      </c>
      <c r="E30" s="13">
        <v>32</v>
      </c>
      <c r="F30" s="13">
        <v>8</v>
      </c>
      <c r="G30" s="15" t="s">
        <v>32</v>
      </c>
      <c r="H30" s="13">
        <v>3</v>
      </c>
    </row>
    <row r="31" spans="1:8" x14ac:dyDescent="0.2">
      <c r="B31" s="1" t="s">
        <v>531</v>
      </c>
      <c r="D31" s="12">
        <f>SUM(E31:H31)</f>
        <v>28</v>
      </c>
      <c r="E31" s="13">
        <v>18</v>
      </c>
      <c r="F31" s="13">
        <v>9</v>
      </c>
      <c r="G31" s="13">
        <v>1</v>
      </c>
      <c r="H31" s="15" t="s">
        <v>32</v>
      </c>
    </row>
    <row r="32" spans="1:8" x14ac:dyDescent="0.2">
      <c r="B32" s="1" t="s">
        <v>532</v>
      </c>
      <c r="D32" s="6"/>
    </row>
    <row r="33" spans="2:8" x14ac:dyDescent="0.2">
      <c r="B33" s="1" t="s">
        <v>533</v>
      </c>
      <c r="D33" s="12">
        <f>SUM(E33:H33)</f>
        <v>1656</v>
      </c>
      <c r="E33" s="13">
        <v>1175</v>
      </c>
      <c r="F33" s="13">
        <v>306</v>
      </c>
      <c r="G33" s="13">
        <v>77</v>
      </c>
      <c r="H33" s="13">
        <v>98</v>
      </c>
    </row>
    <row r="34" spans="2:8" x14ac:dyDescent="0.2">
      <c r="B34" s="1" t="s">
        <v>534</v>
      </c>
      <c r="D34" s="12">
        <f>SUM(E34:H34)</f>
        <v>15</v>
      </c>
      <c r="E34" s="13">
        <v>8</v>
      </c>
      <c r="F34" s="13">
        <v>3</v>
      </c>
      <c r="G34" s="13">
        <v>2</v>
      </c>
      <c r="H34" s="13">
        <v>2</v>
      </c>
    </row>
    <row r="35" spans="2:8" x14ac:dyDescent="0.2">
      <c r="B35" s="1" t="s">
        <v>535</v>
      </c>
      <c r="D35" s="12">
        <f>SUM(E35:H35)</f>
        <v>4</v>
      </c>
      <c r="E35" s="13">
        <v>3</v>
      </c>
      <c r="F35" s="15" t="s">
        <v>32</v>
      </c>
      <c r="G35" s="13">
        <v>1</v>
      </c>
      <c r="H35" s="15" t="s">
        <v>32</v>
      </c>
    </row>
    <row r="36" spans="2:8" x14ac:dyDescent="0.2">
      <c r="B36" s="1" t="s">
        <v>536</v>
      </c>
      <c r="D36" s="12">
        <f>SUM(E36:H36)</f>
        <v>98</v>
      </c>
      <c r="E36" s="13">
        <v>80</v>
      </c>
      <c r="F36" s="13">
        <v>9</v>
      </c>
      <c r="G36" s="13">
        <v>4</v>
      </c>
      <c r="H36" s="13">
        <v>5</v>
      </c>
    </row>
    <row r="37" spans="2:8" x14ac:dyDescent="0.2">
      <c r="B37" s="1" t="s">
        <v>537</v>
      </c>
      <c r="D37" s="12">
        <f>SUM(E37:H37)</f>
        <v>19</v>
      </c>
      <c r="E37" s="13">
        <v>16</v>
      </c>
      <c r="F37" s="13">
        <v>2</v>
      </c>
      <c r="G37" s="13">
        <v>1</v>
      </c>
      <c r="H37" s="15" t="s">
        <v>32</v>
      </c>
    </row>
    <row r="38" spans="2:8" x14ac:dyDescent="0.2">
      <c r="D38" s="6"/>
    </row>
    <row r="39" spans="2:8" x14ac:dyDescent="0.2">
      <c r="B39" s="1" t="s">
        <v>538</v>
      </c>
      <c r="D39" s="6"/>
    </row>
    <row r="40" spans="2:8" x14ac:dyDescent="0.2">
      <c r="B40" s="1" t="s">
        <v>539</v>
      </c>
      <c r="D40" s="12">
        <f>SUM(E40:H40)</f>
        <v>67</v>
      </c>
      <c r="E40" s="13">
        <v>50</v>
      </c>
      <c r="F40" s="13">
        <v>6</v>
      </c>
      <c r="G40" s="13">
        <v>3</v>
      </c>
      <c r="H40" s="13">
        <v>8</v>
      </c>
    </row>
    <row r="41" spans="2:8" x14ac:dyDescent="0.2">
      <c r="B41" s="1" t="s">
        <v>540</v>
      </c>
      <c r="D41" s="12">
        <f>SUM(E41:H41)</f>
        <v>23</v>
      </c>
      <c r="E41" s="13">
        <v>23</v>
      </c>
      <c r="F41" s="15" t="s">
        <v>32</v>
      </c>
      <c r="G41" s="15" t="s">
        <v>32</v>
      </c>
      <c r="H41" s="15" t="s">
        <v>32</v>
      </c>
    </row>
    <row r="42" spans="2:8" x14ac:dyDescent="0.2">
      <c r="B42" s="1" t="s">
        <v>537</v>
      </c>
      <c r="D42" s="12">
        <f>SUM(E42:H42)</f>
        <v>2</v>
      </c>
      <c r="E42" s="13">
        <v>2</v>
      </c>
      <c r="F42" s="15" t="s">
        <v>32</v>
      </c>
      <c r="G42" s="15" t="s">
        <v>32</v>
      </c>
      <c r="H42" s="15" t="s">
        <v>32</v>
      </c>
    </row>
    <row r="43" spans="2:8" x14ac:dyDescent="0.2">
      <c r="B43" s="1" t="s">
        <v>541</v>
      </c>
      <c r="D43" s="6"/>
    </row>
    <row r="44" spans="2:8" x14ac:dyDescent="0.2">
      <c r="B44" s="1" t="s">
        <v>542</v>
      </c>
      <c r="D44" s="12">
        <f>SUM(E44:H44)</f>
        <v>767</v>
      </c>
      <c r="E44" s="13">
        <v>604</v>
      </c>
      <c r="F44" s="13">
        <v>86</v>
      </c>
      <c r="G44" s="13">
        <v>48</v>
      </c>
      <c r="H44" s="13">
        <v>29</v>
      </c>
    </row>
    <row r="45" spans="2:8" x14ac:dyDescent="0.2">
      <c r="B45" s="1" t="s">
        <v>537</v>
      </c>
      <c r="D45" s="12">
        <f>SUM(E45:H45)</f>
        <v>131</v>
      </c>
      <c r="E45" s="13">
        <v>103</v>
      </c>
      <c r="F45" s="13">
        <v>17</v>
      </c>
      <c r="G45" s="13">
        <v>8</v>
      </c>
      <c r="H45" s="13">
        <v>3</v>
      </c>
    </row>
    <row r="46" spans="2:8" x14ac:dyDescent="0.2">
      <c r="B46" s="1" t="s">
        <v>543</v>
      </c>
      <c r="D46" s="12">
        <f>SUM(E46:H46)</f>
        <v>59</v>
      </c>
      <c r="E46" s="13">
        <v>41</v>
      </c>
      <c r="F46" s="13">
        <v>13</v>
      </c>
      <c r="G46" s="13">
        <v>1</v>
      </c>
      <c r="H46" s="13">
        <v>4</v>
      </c>
    </row>
    <row r="47" spans="2:8" x14ac:dyDescent="0.2">
      <c r="D47" s="6"/>
    </row>
    <row r="48" spans="2:8" x14ac:dyDescent="0.2">
      <c r="B48" s="1" t="s">
        <v>544</v>
      </c>
      <c r="D48" s="12">
        <f>SUM(E48:H48)</f>
        <v>13</v>
      </c>
      <c r="E48" s="13">
        <v>11</v>
      </c>
      <c r="F48" s="13">
        <v>2</v>
      </c>
      <c r="G48" s="15" t="s">
        <v>32</v>
      </c>
      <c r="H48" s="15" t="s">
        <v>32</v>
      </c>
    </row>
    <row r="49" spans="2:8" x14ac:dyDescent="0.2">
      <c r="B49" s="1" t="s">
        <v>545</v>
      </c>
      <c r="D49" s="6"/>
      <c r="E49" s="13"/>
      <c r="F49" s="13"/>
      <c r="G49" s="13"/>
      <c r="H49" s="13"/>
    </row>
    <row r="50" spans="2:8" x14ac:dyDescent="0.2">
      <c r="B50" s="1" t="s">
        <v>546</v>
      </c>
      <c r="D50" s="12">
        <f t="shared" ref="D50:D55" si="1">SUM(E50:H50)</f>
        <v>93</v>
      </c>
      <c r="E50" s="13">
        <v>78</v>
      </c>
      <c r="F50" s="13">
        <v>11</v>
      </c>
      <c r="G50" s="13">
        <v>2</v>
      </c>
      <c r="H50" s="13">
        <v>2</v>
      </c>
    </row>
    <row r="51" spans="2:8" x14ac:dyDescent="0.2">
      <c r="B51" s="1" t="s">
        <v>547</v>
      </c>
      <c r="D51" s="12">
        <f t="shared" si="1"/>
        <v>94</v>
      </c>
      <c r="E51" s="13">
        <v>70</v>
      </c>
      <c r="F51" s="13">
        <v>10</v>
      </c>
      <c r="G51" s="13">
        <v>9</v>
      </c>
      <c r="H51" s="13">
        <v>5</v>
      </c>
    </row>
    <row r="52" spans="2:8" x14ac:dyDescent="0.2">
      <c r="B52" s="1" t="s">
        <v>548</v>
      </c>
      <c r="D52" s="12">
        <f t="shared" si="1"/>
        <v>12</v>
      </c>
      <c r="E52" s="13">
        <v>8</v>
      </c>
      <c r="F52" s="13">
        <v>2</v>
      </c>
      <c r="G52" s="15" t="s">
        <v>32</v>
      </c>
      <c r="H52" s="13">
        <v>2</v>
      </c>
    </row>
    <row r="53" spans="2:8" x14ac:dyDescent="0.2">
      <c r="B53" s="1" t="s">
        <v>537</v>
      </c>
      <c r="D53" s="18" t="s">
        <v>32</v>
      </c>
      <c r="E53" s="15" t="s">
        <v>32</v>
      </c>
      <c r="F53" s="15" t="s">
        <v>32</v>
      </c>
      <c r="G53" s="15" t="s">
        <v>32</v>
      </c>
      <c r="H53" s="15" t="s">
        <v>32</v>
      </c>
    </row>
    <row r="54" spans="2:8" x14ac:dyDescent="0.2">
      <c r="B54" s="1" t="s">
        <v>549</v>
      </c>
      <c r="D54" s="12">
        <f t="shared" si="1"/>
        <v>192</v>
      </c>
      <c r="E54" s="13">
        <v>106</v>
      </c>
      <c r="F54" s="13">
        <v>40</v>
      </c>
      <c r="G54" s="13">
        <v>10</v>
      </c>
      <c r="H54" s="13">
        <v>36</v>
      </c>
    </row>
    <row r="55" spans="2:8" x14ac:dyDescent="0.2">
      <c r="B55" s="1" t="s">
        <v>550</v>
      </c>
      <c r="D55" s="12">
        <f t="shared" si="1"/>
        <v>2</v>
      </c>
      <c r="E55" s="13">
        <v>2</v>
      </c>
      <c r="F55" s="15" t="s">
        <v>32</v>
      </c>
      <c r="G55" s="15" t="s">
        <v>32</v>
      </c>
      <c r="H55" s="15" t="s">
        <v>32</v>
      </c>
    </row>
    <row r="56" spans="2:8" x14ac:dyDescent="0.2">
      <c r="B56" s="1" t="s">
        <v>17</v>
      </c>
      <c r="D56" s="8" t="s">
        <v>3</v>
      </c>
      <c r="E56" s="13"/>
      <c r="F56" s="13"/>
      <c r="G56" s="13"/>
      <c r="H56" s="13"/>
    </row>
    <row r="57" spans="2:8" x14ac:dyDescent="0.2">
      <c r="B57" s="3" t="s">
        <v>551</v>
      </c>
      <c r="C57" s="17"/>
      <c r="D57" s="16">
        <f>SUM(E57:H57)</f>
        <v>107</v>
      </c>
      <c r="E57" s="17">
        <v>88</v>
      </c>
      <c r="F57" s="17">
        <v>4</v>
      </c>
      <c r="G57" s="17">
        <v>10</v>
      </c>
      <c r="H57" s="17">
        <v>5</v>
      </c>
    </row>
    <row r="58" spans="2:8" x14ac:dyDescent="0.2">
      <c r="D58" s="6"/>
      <c r="E58" s="13"/>
      <c r="F58" s="13"/>
      <c r="G58" s="13"/>
      <c r="H58" s="13"/>
    </row>
    <row r="59" spans="2:8" x14ac:dyDescent="0.2">
      <c r="B59" s="1" t="s">
        <v>552</v>
      </c>
      <c r="D59" s="18" t="s">
        <v>32</v>
      </c>
      <c r="E59" s="15" t="s">
        <v>32</v>
      </c>
      <c r="F59" s="15" t="s">
        <v>32</v>
      </c>
      <c r="G59" s="15" t="s">
        <v>32</v>
      </c>
      <c r="H59" s="15" t="s">
        <v>32</v>
      </c>
    </row>
    <row r="60" spans="2:8" x14ac:dyDescent="0.2">
      <c r="B60" s="1" t="s">
        <v>553</v>
      </c>
      <c r="D60" s="18" t="s">
        <v>32</v>
      </c>
      <c r="E60" s="15" t="s">
        <v>32</v>
      </c>
      <c r="F60" s="15" t="s">
        <v>32</v>
      </c>
      <c r="G60" s="15" t="s">
        <v>32</v>
      </c>
      <c r="H60" s="15" t="s">
        <v>32</v>
      </c>
    </row>
    <row r="61" spans="2:8" x14ac:dyDescent="0.2">
      <c r="B61" s="1" t="s">
        <v>554</v>
      </c>
      <c r="D61" s="12">
        <f>SUM(E61:H61)</f>
        <v>16</v>
      </c>
      <c r="E61" s="13">
        <v>13</v>
      </c>
      <c r="F61" s="13">
        <v>2</v>
      </c>
      <c r="G61" s="13">
        <v>1</v>
      </c>
      <c r="H61" s="15" t="s">
        <v>32</v>
      </c>
    </row>
    <row r="62" spans="2:8" x14ac:dyDescent="0.2">
      <c r="B62" s="1" t="s">
        <v>555</v>
      </c>
      <c r="D62" s="12">
        <f>SUM(E62:H62)</f>
        <v>12</v>
      </c>
      <c r="E62" s="13">
        <v>6</v>
      </c>
      <c r="F62" s="15" t="s">
        <v>32</v>
      </c>
      <c r="G62" s="13">
        <v>3</v>
      </c>
      <c r="H62" s="13">
        <v>3</v>
      </c>
    </row>
    <row r="63" spans="2:8" x14ac:dyDescent="0.2">
      <c r="B63" s="1" t="s">
        <v>556</v>
      </c>
      <c r="D63" s="12">
        <f>SUM(E63:H63)</f>
        <v>2</v>
      </c>
      <c r="E63" s="13">
        <v>2</v>
      </c>
      <c r="F63" s="15" t="s">
        <v>32</v>
      </c>
      <c r="G63" s="15" t="s">
        <v>32</v>
      </c>
      <c r="H63" s="15" t="s">
        <v>32</v>
      </c>
    </row>
    <row r="64" spans="2:8" x14ac:dyDescent="0.2">
      <c r="D64" s="6"/>
    </row>
    <row r="65" spans="1:8" x14ac:dyDescent="0.2">
      <c r="B65" s="1" t="s">
        <v>557</v>
      </c>
      <c r="D65" s="12">
        <f>SUM(E65:H65)</f>
        <v>38</v>
      </c>
      <c r="E65" s="13">
        <v>35</v>
      </c>
      <c r="F65" s="13">
        <v>1</v>
      </c>
      <c r="G65" s="13">
        <v>2</v>
      </c>
      <c r="H65" s="15" t="s">
        <v>32</v>
      </c>
    </row>
    <row r="66" spans="1:8" x14ac:dyDescent="0.2">
      <c r="B66" s="1" t="s">
        <v>558</v>
      </c>
      <c r="D66" s="12">
        <f>SUM(E66:H66)</f>
        <v>7</v>
      </c>
      <c r="E66" s="13">
        <v>4</v>
      </c>
      <c r="F66" s="15" t="s">
        <v>32</v>
      </c>
      <c r="G66" s="13">
        <v>3</v>
      </c>
      <c r="H66" s="15" t="s">
        <v>32</v>
      </c>
    </row>
    <row r="67" spans="1:8" x14ac:dyDescent="0.2">
      <c r="B67" s="1" t="s">
        <v>559</v>
      </c>
      <c r="D67" s="12">
        <f>SUM(E67:H67)</f>
        <v>2</v>
      </c>
      <c r="E67" s="13">
        <v>1</v>
      </c>
      <c r="F67" s="15" t="s">
        <v>32</v>
      </c>
      <c r="G67" s="13">
        <v>1</v>
      </c>
      <c r="H67" s="15" t="s">
        <v>32</v>
      </c>
    </row>
    <row r="68" spans="1:8" x14ac:dyDescent="0.2">
      <c r="B68" s="1" t="s">
        <v>560</v>
      </c>
      <c r="D68" s="12">
        <f>SUM(E68:H68)</f>
        <v>10</v>
      </c>
      <c r="E68" s="13">
        <v>10</v>
      </c>
      <c r="F68" s="15" t="s">
        <v>32</v>
      </c>
      <c r="G68" s="15" t="s">
        <v>32</v>
      </c>
      <c r="H68" s="15" t="s">
        <v>32</v>
      </c>
    </row>
    <row r="69" spans="1:8" x14ac:dyDescent="0.2">
      <c r="B69" s="1" t="s">
        <v>561</v>
      </c>
      <c r="D69" s="12">
        <f>SUM(E69:H69)</f>
        <v>20</v>
      </c>
      <c r="E69" s="13">
        <v>17</v>
      </c>
      <c r="F69" s="13">
        <v>1</v>
      </c>
      <c r="G69" s="15" t="s">
        <v>32</v>
      </c>
      <c r="H69" s="13">
        <v>2</v>
      </c>
    </row>
    <row r="70" spans="1:8" x14ac:dyDescent="0.2">
      <c r="B70" s="1" t="s">
        <v>550</v>
      </c>
      <c r="D70" s="18" t="s">
        <v>32</v>
      </c>
      <c r="E70" s="15" t="s">
        <v>32</v>
      </c>
      <c r="F70" s="15" t="s">
        <v>32</v>
      </c>
      <c r="G70" s="15" t="s">
        <v>32</v>
      </c>
      <c r="H70" s="15" t="s">
        <v>32</v>
      </c>
    </row>
    <row r="71" spans="1:8" ht="18" thickBot="1" x14ac:dyDescent="0.25">
      <c r="B71" s="5"/>
      <c r="C71" s="5"/>
      <c r="D71" s="30"/>
      <c r="E71" s="5"/>
      <c r="F71" s="5"/>
      <c r="G71" s="5"/>
      <c r="H71" s="5"/>
    </row>
    <row r="72" spans="1:8" x14ac:dyDescent="0.2">
      <c r="B72" s="1" t="s">
        <v>74</v>
      </c>
      <c r="C72" s="1" t="s">
        <v>562</v>
      </c>
    </row>
    <row r="73" spans="1:8" x14ac:dyDescent="0.2">
      <c r="A73" s="1"/>
    </row>
  </sheetData>
  <phoneticPr fontId="2"/>
  <pageMargins left="0.23000000000000004" right="0.23000000000000004" top="0.51" bottom="0.53" header="0.51200000000000001" footer="0.51200000000000001"/>
  <pageSetup paperSize="12" scale="75" orientation="portrait" verticalDpi="0" r:id="rId1"/>
  <headerFooter alignWithMargins="0"/>
  <rowBreaks count="2" manualBreakCount="2">
    <brk id="72" max="16383" man="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69"/>
  <sheetViews>
    <sheetView showGridLines="0" zoomScale="75" workbookViewId="0"/>
  </sheetViews>
  <sheetFormatPr defaultColWidth="12.125" defaultRowHeight="17.25" x14ac:dyDescent="0.2"/>
  <cols>
    <col min="1" max="1" width="13.375" style="2" customWidth="1"/>
    <col min="2" max="2" width="25.875" style="2" customWidth="1"/>
    <col min="3" max="3" width="32.125" style="2" customWidth="1"/>
    <col min="4" max="4" width="18.375" style="2" customWidth="1"/>
    <col min="5" max="8" width="13.375" style="2" customWidth="1"/>
    <col min="9" max="256" width="12.125" style="2"/>
    <col min="257" max="257" width="13.375" style="2" customWidth="1"/>
    <col min="258" max="258" width="25.875" style="2" customWidth="1"/>
    <col min="259" max="259" width="32.125" style="2" customWidth="1"/>
    <col min="260" max="260" width="18.375" style="2" customWidth="1"/>
    <col min="261" max="264" width="13.375" style="2" customWidth="1"/>
    <col min="265" max="512" width="12.125" style="2"/>
    <col min="513" max="513" width="13.375" style="2" customWidth="1"/>
    <col min="514" max="514" width="25.875" style="2" customWidth="1"/>
    <col min="515" max="515" width="32.125" style="2" customWidth="1"/>
    <col min="516" max="516" width="18.375" style="2" customWidth="1"/>
    <col min="517" max="520" width="13.375" style="2" customWidth="1"/>
    <col min="521" max="768" width="12.125" style="2"/>
    <col min="769" max="769" width="13.375" style="2" customWidth="1"/>
    <col min="770" max="770" width="25.875" style="2" customWidth="1"/>
    <col min="771" max="771" width="32.125" style="2" customWidth="1"/>
    <col min="772" max="772" width="18.375" style="2" customWidth="1"/>
    <col min="773" max="776" width="13.375" style="2" customWidth="1"/>
    <col min="777" max="1024" width="12.125" style="2"/>
    <col min="1025" max="1025" width="13.375" style="2" customWidth="1"/>
    <col min="1026" max="1026" width="25.875" style="2" customWidth="1"/>
    <col min="1027" max="1027" width="32.125" style="2" customWidth="1"/>
    <col min="1028" max="1028" width="18.375" style="2" customWidth="1"/>
    <col min="1029" max="1032" width="13.375" style="2" customWidth="1"/>
    <col min="1033" max="1280" width="12.125" style="2"/>
    <col min="1281" max="1281" width="13.375" style="2" customWidth="1"/>
    <col min="1282" max="1282" width="25.875" style="2" customWidth="1"/>
    <col min="1283" max="1283" width="32.125" style="2" customWidth="1"/>
    <col min="1284" max="1284" width="18.375" style="2" customWidth="1"/>
    <col min="1285" max="1288" width="13.375" style="2" customWidth="1"/>
    <col min="1289" max="1536" width="12.125" style="2"/>
    <col min="1537" max="1537" width="13.375" style="2" customWidth="1"/>
    <col min="1538" max="1538" width="25.875" style="2" customWidth="1"/>
    <col min="1539" max="1539" width="32.125" style="2" customWidth="1"/>
    <col min="1540" max="1540" width="18.375" style="2" customWidth="1"/>
    <col min="1541" max="1544" width="13.375" style="2" customWidth="1"/>
    <col min="1545" max="1792" width="12.125" style="2"/>
    <col min="1793" max="1793" width="13.375" style="2" customWidth="1"/>
    <col min="1794" max="1794" width="25.875" style="2" customWidth="1"/>
    <col min="1795" max="1795" width="32.125" style="2" customWidth="1"/>
    <col min="1796" max="1796" width="18.375" style="2" customWidth="1"/>
    <col min="1797" max="1800" width="13.375" style="2" customWidth="1"/>
    <col min="1801" max="2048" width="12.125" style="2"/>
    <col min="2049" max="2049" width="13.375" style="2" customWidth="1"/>
    <col min="2050" max="2050" width="25.875" style="2" customWidth="1"/>
    <col min="2051" max="2051" width="32.125" style="2" customWidth="1"/>
    <col min="2052" max="2052" width="18.375" style="2" customWidth="1"/>
    <col min="2053" max="2056" width="13.375" style="2" customWidth="1"/>
    <col min="2057" max="2304" width="12.125" style="2"/>
    <col min="2305" max="2305" width="13.375" style="2" customWidth="1"/>
    <col min="2306" max="2306" width="25.875" style="2" customWidth="1"/>
    <col min="2307" max="2307" width="32.125" style="2" customWidth="1"/>
    <col min="2308" max="2308" width="18.375" style="2" customWidth="1"/>
    <col min="2309" max="2312" width="13.375" style="2" customWidth="1"/>
    <col min="2313" max="2560" width="12.125" style="2"/>
    <col min="2561" max="2561" width="13.375" style="2" customWidth="1"/>
    <col min="2562" max="2562" width="25.875" style="2" customWidth="1"/>
    <col min="2563" max="2563" width="32.125" style="2" customWidth="1"/>
    <col min="2564" max="2564" width="18.375" style="2" customWidth="1"/>
    <col min="2565" max="2568" width="13.375" style="2" customWidth="1"/>
    <col min="2569" max="2816" width="12.125" style="2"/>
    <col min="2817" max="2817" width="13.375" style="2" customWidth="1"/>
    <col min="2818" max="2818" width="25.875" style="2" customWidth="1"/>
    <col min="2819" max="2819" width="32.125" style="2" customWidth="1"/>
    <col min="2820" max="2820" width="18.375" style="2" customWidth="1"/>
    <col min="2821" max="2824" width="13.375" style="2" customWidth="1"/>
    <col min="2825" max="3072" width="12.125" style="2"/>
    <col min="3073" max="3073" width="13.375" style="2" customWidth="1"/>
    <col min="3074" max="3074" width="25.875" style="2" customWidth="1"/>
    <col min="3075" max="3075" width="32.125" style="2" customWidth="1"/>
    <col min="3076" max="3076" width="18.375" style="2" customWidth="1"/>
    <col min="3077" max="3080" width="13.375" style="2" customWidth="1"/>
    <col min="3081" max="3328" width="12.125" style="2"/>
    <col min="3329" max="3329" width="13.375" style="2" customWidth="1"/>
    <col min="3330" max="3330" width="25.875" style="2" customWidth="1"/>
    <col min="3331" max="3331" width="32.125" style="2" customWidth="1"/>
    <col min="3332" max="3332" width="18.375" style="2" customWidth="1"/>
    <col min="3333" max="3336" width="13.375" style="2" customWidth="1"/>
    <col min="3337" max="3584" width="12.125" style="2"/>
    <col min="3585" max="3585" width="13.375" style="2" customWidth="1"/>
    <col min="3586" max="3586" width="25.875" style="2" customWidth="1"/>
    <col min="3587" max="3587" width="32.125" style="2" customWidth="1"/>
    <col min="3588" max="3588" width="18.375" style="2" customWidth="1"/>
    <col min="3589" max="3592" width="13.375" style="2" customWidth="1"/>
    <col min="3593" max="3840" width="12.125" style="2"/>
    <col min="3841" max="3841" width="13.375" style="2" customWidth="1"/>
    <col min="3842" max="3842" width="25.875" style="2" customWidth="1"/>
    <col min="3843" max="3843" width="32.125" style="2" customWidth="1"/>
    <col min="3844" max="3844" width="18.375" style="2" customWidth="1"/>
    <col min="3845" max="3848" width="13.375" style="2" customWidth="1"/>
    <col min="3849" max="4096" width="12.125" style="2"/>
    <col min="4097" max="4097" width="13.375" style="2" customWidth="1"/>
    <col min="4098" max="4098" width="25.875" style="2" customWidth="1"/>
    <col min="4099" max="4099" width="32.125" style="2" customWidth="1"/>
    <col min="4100" max="4100" width="18.375" style="2" customWidth="1"/>
    <col min="4101" max="4104" width="13.375" style="2" customWidth="1"/>
    <col min="4105" max="4352" width="12.125" style="2"/>
    <col min="4353" max="4353" width="13.375" style="2" customWidth="1"/>
    <col min="4354" max="4354" width="25.875" style="2" customWidth="1"/>
    <col min="4355" max="4355" width="32.125" style="2" customWidth="1"/>
    <col min="4356" max="4356" width="18.375" style="2" customWidth="1"/>
    <col min="4357" max="4360" width="13.375" style="2" customWidth="1"/>
    <col min="4361" max="4608" width="12.125" style="2"/>
    <col min="4609" max="4609" width="13.375" style="2" customWidth="1"/>
    <col min="4610" max="4610" width="25.875" style="2" customWidth="1"/>
    <col min="4611" max="4611" width="32.125" style="2" customWidth="1"/>
    <col min="4612" max="4612" width="18.375" style="2" customWidth="1"/>
    <col min="4613" max="4616" width="13.375" style="2" customWidth="1"/>
    <col min="4617" max="4864" width="12.125" style="2"/>
    <col min="4865" max="4865" width="13.375" style="2" customWidth="1"/>
    <col min="4866" max="4866" width="25.875" style="2" customWidth="1"/>
    <col min="4867" max="4867" width="32.125" style="2" customWidth="1"/>
    <col min="4868" max="4868" width="18.375" style="2" customWidth="1"/>
    <col min="4869" max="4872" width="13.375" style="2" customWidth="1"/>
    <col min="4873" max="5120" width="12.125" style="2"/>
    <col min="5121" max="5121" width="13.375" style="2" customWidth="1"/>
    <col min="5122" max="5122" width="25.875" style="2" customWidth="1"/>
    <col min="5123" max="5123" width="32.125" style="2" customWidth="1"/>
    <col min="5124" max="5124" width="18.375" style="2" customWidth="1"/>
    <col min="5125" max="5128" width="13.375" style="2" customWidth="1"/>
    <col min="5129" max="5376" width="12.125" style="2"/>
    <col min="5377" max="5377" width="13.375" style="2" customWidth="1"/>
    <col min="5378" max="5378" width="25.875" style="2" customWidth="1"/>
    <col min="5379" max="5379" width="32.125" style="2" customWidth="1"/>
    <col min="5380" max="5380" width="18.375" style="2" customWidth="1"/>
    <col min="5381" max="5384" width="13.375" style="2" customWidth="1"/>
    <col min="5385" max="5632" width="12.125" style="2"/>
    <col min="5633" max="5633" width="13.375" style="2" customWidth="1"/>
    <col min="5634" max="5634" width="25.875" style="2" customWidth="1"/>
    <col min="5635" max="5635" width="32.125" style="2" customWidth="1"/>
    <col min="5636" max="5636" width="18.375" style="2" customWidth="1"/>
    <col min="5637" max="5640" width="13.375" style="2" customWidth="1"/>
    <col min="5641" max="5888" width="12.125" style="2"/>
    <col min="5889" max="5889" width="13.375" style="2" customWidth="1"/>
    <col min="5890" max="5890" width="25.875" style="2" customWidth="1"/>
    <col min="5891" max="5891" width="32.125" style="2" customWidth="1"/>
    <col min="5892" max="5892" width="18.375" style="2" customWidth="1"/>
    <col min="5893" max="5896" width="13.375" style="2" customWidth="1"/>
    <col min="5897" max="6144" width="12.125" style="2"/>
    <col min="6145" max="6145" width="13.375" style="2" customWidth="1"/>
    <col min="6146" max="6146" width="25.875" style="2" customWidth="1"/>
    <col min="6147" max="6147" width="32.125" style="2" customWidth="1"/>
    <col min="6148" max="6148" width="18.375" style="2" customWidth="1"/>
    <col min="6149" max="6152" width="13.375" style="2" customWidth="1"/>
    <col min="6153" max="6400" width="12.125" style="2"/>
    <col min="6401" max="6401" width="13.375" style="2" customWidth="1"/>
    <col min="6402" max="6402" width="25.875" style="2" customWidth="1"/>
    <col min="6403" max="6403" width="32.125" style="2" customWidth="1"/>
    <col min="6404" max="6404" width="18.375" style="2" customWidth="1"/>
    <col min="6405" max="6408" width="13.375" style="2" customWidth="1"/>
    <col min="6409" max="6656" width="12.125" style="2"/>
    <col min="6657" max="6657" width="13.375" style="2" customWidth="1"/>
    <col min="6658" max="6658" width="25.875" style="2" customWidth="1"/>
    <col min="6659" max="6659" width="32.125" style="2" customWidth="1"/>
    <col min="6660" max="6660" width="18.375" style="2" customWidth="1"/>
    <col min="6661" max="6664" width="13.375" style="2" customWidth="1"/>
    <col min="6665" max="6912" width="12.125" style="2"/>
    <col min="6913" max="6913" width="13.375" style="2" customWidth="1"/>
    <col min="6914" max="6914" width="25.875" style="2" customWidth="1"/>
    <col min="6915" max="6915" width="32.125" style="2" customWidth="1"/>
    <col min="6916" max="6916" width="18.375" style="2" customWidth="1"/>
    <col min="6917" max="6920" width="13.375" style="2" customWidth="1"/>
    <col min="6921" max="7168" width="12.125" style="2"/>
    <col min="7169" max="7169" width="13.375" style="2" customWidth="1"/>
    <col min="7170" max="7170" width="25.875" style="2" customWidth="1"/>
    <col min="7171" max="7171" width="32.125" style="2" customWidth="1"/>
    <col min="7172" max="7172" width="18.375" style="2" customWidth="1"/>
    <col min="7173" max="7176" width="13.375" style="2" customWidth="1"/>
    <col min="7177" max="7424" width="12.125" style="2"/>
    <col min="7425" max="7425" width="13.375" style="2" customWidth="1"/>
    <col min="7426" max="7426" width="25.875" style="2" customWidth="1"/>
    <col min="7427" max="7427" width="32.125" style="2" customWidth="1"/>
    <col min="7428" max="7428" width="18.375" style="2" customWidth="1"/>
    <col min="7429" max="7432" width="13.375" style="2" customWidth="1"/>
    <col min="7433" max="7680" width="12.125" style="2"/>
    <col min="7681" max="7681" width="13.375" style="2" customWidth="1"/>
    <col min="7682" max="7682" width="25.875" style="2" customWidth="1"/>
    <col min="7683" max="7683" width="32.125" style="2" customWidth="1"/>
    <col min="7684" max="7684" width="18.375" style="2" customWidth="1"/>
    <col min="7685" max="7688" width="13.375" style="2" customWidth="1"/>
    <col min="7689" max="7936" width="12.125" style="2"/>
    <col min="7937" max="7937" width="13.375" style="2" customWidth="1"/>
    <col min="7938" max="7938" width="25.875" style="2" customWidth="1"/>
    <col min="7939" max="7939" width="32.125" style="2" customWidth="1"/>
    <col min="7940" max="7940" width="18.375" style="2" customWidth="1"/>
    <col min="7941" max="7944" width="13.375" style="2" customWidth="1"/>
    <col min="7945" max="8192" width="12.125" style="2"/>
    <col min="8193" max="8193" width="13.375" style="2" customWidth="1"/>
    <col min="8194" max="8194" width="25.875" style="2" customWidth="1"/>
    <col min="8195" max="8195" width="32.125" style="2" customWidth="1"/>
    <col min="8196" max="8196" width="18.375" style="2" customWidth="1"/>
    <col min="8197" max="8200" width="13.375" style="2" customWidth="1"/>
    <col min="8201" max="8448" width="12.125" style="2"/>
    <col min="8449" max="8449" width="13.375" style="2" customWidth="1"/>
    <col min="8450" max="8450" width="25.875" style="2" customWidth="1"/>
    <col min="8451" max="8451" width="32.125" style="2" customWidth="1"/>
    <col min="8452" max="8452" width="18.375" style="2" customWidth="1"/>
    <col min="8453" max="8456" width="13.375" style="2" customWidth="1"/>
    <col min="8457" max="8704" width="12.125" style="2"/>
    <col min="8705" max="8705" width="13.375" style="2" customWidth="1"/>
    <col min="8706" max="8706" width="25.875" style="2" customWidth="1"/>
    <col min="8707" max="8707" width="32.125" style="2" customWidth="1"/>
    <col min="8708" max="8708" width="18.375" style="2" customWidth="1"/>
    <col min="8709" max="8712" width="13.375" style="2" customWidth="1"/>
    <col min="8713" max="8960" width="12.125" style="2"/>
    <col min="8961" max="8961" width="13.375" style="2" customWidth="1"/>
    <col min="8962" max="8962" width="25.875" style="2" customWidth="1"/>
    <col min="8963" max="8963" width="32.125" style="2" customWidth="1"/>
    <col min="8964" max="8964" width="18.375" style="2" customWidth="1"/>
    <col min="8965" max="8968" width="13.375" style="2" customWidth="1"/>
    <col min="8969" max="9216" width="12.125" style="2"/>
    <col min="9217" max="9217" width="13.375" style="2" customWidth="1"/>
    <col min="9218" max="9218" width="25.875" style="2" customWidth="1"/>
    <col min="9219" max="9219" width="32.125" style="2" customWidth="1"/>
    <col min="9220" max="9220" width="18.375" style="2" customWidth="1"/>
    <col min="9221" max="9224" width="13.375" style="2" customWidth="1"/>
    <col min="9225" max="9472" width="12.125" style="2"/>
    <col min="9473" max="9473" width="13.375" style="2" customWidth="1"/>
    <col min="9474" max="9474" width="25.875" style="2" customWidth="1"/>
    <col min="9475" max="9475" width="32.125" style="2" customWidth="1"/>
    <col min="9476" max="9476" width="18.375" style="2" customWidth="1"/>
    <col min="9477" max="9480" width="13.375" style="2" customWidth="1"/>
    <col min="9481" max="9728" width="12.125" style="2"/>
    <col min="9729" max="9729" width="13.375" style="2" customWidth="1"/>
    <col min="9730" max="9730" width="25.875" style="2" customWidth="1"/>
    <col min="9731" max="9731" width="32.125" style="2" customWidth="1"/>
    <col min="9732" max="9732" width="18.375" style="2" customWidth="1"/>
    <col min="9733" max="9736" width="13.375" style="2" customWidth="1"/>
    <col min="9737" max="9984" width="12.125" style="2"/>
    <col min="9985" max="9985" width="13.375" style="2" customWidth="1"/>
    <col min="9986" max="9986" width="25.875" style="2" customWidth="1"/>
    <col min="9987" max="9987" width="32.125" style="2" customWidth="1"/>
    <col min="9988" max="9988" width="18.375" style="2" customWidth="1"/>
    <col min="9989" max="9992" width="13.375" style="2" customWidth="1"/>
    <col min="9993" max="10240" width="12.125" style="2"/>
    <col min="10241" max="10241" width="13.375" style="2" customWidth="1"/>
    <col min="10242" max="10242" width="25.875" style="2" customWidth="1"/>
    <col min="10243" max="10243" width="32.125" style="2" customWidth="1"/>
    <col min="10244" max="10244" width="18.375" style="2" customWidth="1"/>
    <col min="10245" max="10248" width="13.375" style="2" customWidth="1"/>
    <col min="10249" max="10496" width="12.125" style="2"/>
    <col min="10497" max="10497" width="13.375" style="2" customWidth="1"/>
    <col min="10498" max="10498" width="25.875" style="2" customWidth="1"/>
    <col min="10499" max="10499" width="32.125" style="2" customWidth="1"/>
    <col min="10500" max="10500" width="18.375" style="2" customWidth="1"/>
    <col min="10501" max="10504" width="13.375" style="2" customWidth="1"/>
    <col min="10505" max="10752" width="12.125" style="2"/>
    <col min="10753" max="10753" width="13.375" style="2" customWidth="1"/>
    <col min="10754" max="10754" width="25.875" style="2" customWidth="1"/>
    <col min="10755" max="10755" width="32.125" style="2" customWidth="1"/>
    <col min="10756" max="10756" width="18.375" style="2" customWidth="1"/>
    <col min="10757" max="10760" width="13.375" style="2" customWidth="1"/>
    <col min="10761" max="11008" width="12.125" style="2"/>
    <col min="11009" max="11009" width="13.375" style="2" customWidth="1"/>
    <col min="11010" max="11010" width="25.875" style="2" customWidth="1"/>
    <col min="11011" max="11011" width="32.125" style="2" customWidth="1"/>
    <col min="11012" max="11012" width="18.375" style="2" customWidth="1"/>
    <col min="11013" max="11016" width="13.375" style="2" customWidth="1"/>
    <col min="11017" max="11264" width="12.125" style="2"/>
    <col min="11265" max="11265" width="13.375" style="2" customWidth="1"/>
    <col min="11266" max="11266" width="25.875" style="2" customWidth="1"/>
    <col min="11267" max="11267" width="32.125" style="2" customWidth="1"/>
    <col min="11268" max="11268" width="18.375" style="2" customWidth="1"/>
    <col min="11269" max="11272" width="13.375" style="2" customWidth="1"/>
    <col min="11273" max="11520" width="12.125" style="2"/>
    <col min="11521" max="11521" width="13.375" style="2" customWidth="1"/>
    <col min="11522" max="11522" width="25.875" style="2" customWidth="1"/>
    <col min="11523" max="11523" width="32.125" style="2" customWidth="1"/>
    <col min="11524" max="11524" width="18.375" style="2" customWidth="1"/>
    <col min="11525" max="11528" width="13.375" style="2" customWidth="1"/>
    <col min="11529" max="11776" width="12.125" style="2"/>
    <col min="11777" max="11777" width="13.375" style="2" customWidth="1"/>
    <col min="11778" max="11778" width="25.875" style="2" customWidth="1"/>
    <col min="11779" max="11779" width="32.125" style="2" customWidth="1"/>
    <col min="11780" max="11780" width="18.375" style="2" customWidth="1"/>
    <col min="11781" max="11784" width="13.375" style="2" customWidth="1"/>
    <col min="11785" max="12032" width="12.125" style="2"/>
    <col min="12033" max="12033" width="13.375" style="2" customWidth="1"/>
    <col min="12034" max="12034" width="25.875" style="2" customWidth="1"/>
    <col min="12035" max="12035" width="32.125" style="2" customWidth="1"/>
    <col min="12036" max="12036" width="18.375" style="2" customWidth="1"/>
    <col min="12037" max="12040" width="13.375" style="2" customWidth="1"/>
    <col min="12041" max="12288" width="12.125" style="2"/>
    <col min="12289" max="12289" width="13.375" style="2" customWidth="1"/>
    <col min="12290" max="12290" width="25.875" style="2" customWidth="1"/>
    <col min="12291" max="12291" width="32.125" style="2" customWidth="1"/>
    <col min="12292" max="12292" width="18.375" style="2" customWidth="1"/>
    <col min="12293" max="12296" width="13.375" style="2" customWidth="1"/>
    <col min="12297" max="12544" width="12.125" style="2"/>
    <col min="12545" max="12545" width="13.375" style="2" customWidth="1"/>
    <col min="12546" max="12546" width="25.875" style="2" customWidth="1"/>
    <col min="12547" max="12547" width="32.125" style="2" customWidth="1"/>
    <col min="12548" max="12548" width="18.375" style="2" customWidth="1"/>
    <col min="12549" max="12552" width="13.375" style="2" customWidth="1"/>
    <col min="12553" max="12800" width="12.125" style="2"/>
    <col min="12801" max="12801" width="13.375" style="2" customWidth="1"/>
    <col min="12802" max="12802" width="25.875" style="2" customWidth="1"/>
    <col min="12803" max="12803" width="32.125" style="2" customWidth="1"/>
    <col min="12804" max="12804" width="18.375" style="2" customWidth="1"/>
    <col min="12805" max="12808" width="13.375" style="2" customWidth="1"/>
    <col min="12809" max="13056" width="12.125" style="2"/>
    <col min="13057" max="13057" width="13.375" style="2" customWidth="1"/>
    <col min="13058" max="13058" width="25.875" style="2" customWidth="1"/>
    <col min="13059" max="13059" width="32.125" style="2" customWidth="1"/>
    <col min="13060" max="13060" width="18.375" style="2" customWidth="1"/>
    <col min="13061" max="13064" width="13.375" style="2" customWidth="1"/>
    <col min="13065" max="13312" width="12.125" style="2"/>
    <col min="13313" max="13313" width="13.375" style="2" customWidth="1"/>
    <col min="13314" max="13314" width="25.875" style="2" customWidth="1"/>
    <col min="13315" max="13315" width="32.125" style="2" customWidth="1"/>
    <col min="13316" max="13316" width="18.375" style="2" customWidth="1"/>
    <col min="13317" max="13320" width="13.375" style="2" customWidth="1"/>
    <col min="13321" max="13568" width="12.125" style="2"/>
    <col min="13569" max="13569" width="13.375" style="2" customWidth="1"/>
    <col min="13570" max="13570" width="25.875" style="2" customWidth="1"/>
    <col min="13571" max="13571" width="32.125" style="2" customWidth="1"/>
    <col min="13572" max="13572" width="18.375" style="2" customWidth="1"/>
    <col min="13573" max="13576" width="13.375" style="2" customWidth="1"/>
    <col min="13577" max="13824" width="12.125" style="2"/>
    <col min="13825" max="13825" width="13.375" style="2" customWidth="1"/>
    <col min="13826" max="13826" width="25.875" style="2" customWidth="1"/>
    <col min="13827" max="13827" width="32.125" style="2" customWidth="1"/>
    <col min="13828" max="13828" width="18.375" style="2" customWidth="1"/>
    <col min="13829" max="13832" width="13.375" style="2" customWidth="1"/>
    <col min="13833" max="14080" width="12.125" style="2"/>
    <col min="14081" max="14081" width="13.375" style="2" customWidth="1"/>
    <col min="14082" max="14082" width="25.875" style="2" customWidth="1"/>
    <col min="14083" max="14083" width="32.125" style="2" customWidth="1"/>
    <col min="14084" max="14084" width="18.375" style="2" customWidth="1"/>
    <col min="14085" max="14088" width="13.375" style="2" customWidth="1"/>
    <col min="14089" max="14336" width="12.125" style="2"/>
    <col min="14337" max="14337" width="13.375" style="2" customWidth="1"/>
    <col min="14338" max="14338" width="25.875" style="2" customWidth="1"/>
    <col min="14339" max="14339" width="32.125" style="2" customWidth="1"/>
    <col min="14340" max="14340" width="18.375" style="2" customWidth="1"/>
    <col min="14341" max="14344" width="13.375" style="2" customWidth="1"/>
    <col min="14345" max="14592" width="12.125" style="2"/>
    <col min="14593" max="14593" width="13.375" style="2" customWidth="1"/>
    <col min="14594" max="14594" width="25.875" style="2" customWidth="1"/>
    <col min="14595" max="14595" width="32.125" style="2" customWidth="1"/>
    <col min="14596" max="14596" width="18.375" style="2" customWidth="1"/>
    <col min="14597" max="14600" width="13.375" style="2" customWidth="1"/>
    <col min="14601" max="14848" width="12.125" style="2"/>
    <col min="14849" max="14849" width="13.375" style="2" customWidth="1"/>
    <col min="14850" max="14850" width="25.875" style="2" customWidth="1"/>
    <col min="14851" max="14851" width="32.125" style="2" customWidth="1"/>
    <col min="14852" max="14852" width="18.375" style="2" customWidth="1"/>
    <col min="14853" max="14856" width="13.375" style="2" customWidth="1"/>
    <col min="14857" max="15104" width="12.125" style="2"/>
    <col min="15105" max="15105" width="13.375" style="2" customWidth="1"/>
    <col min="15106" max="15106" width="25.875" style="2" customWidth="1"/>
    <col min="15107" max="15107" width="32.125" style="2" customWidth="1"/>
    <col min="15108" max="15108" width="18.375" style="2" customWidth="1"/>
    <col min="15109" max="15112" width="13.375" style="2" customWidth="1"/>
    <col min="15113" max="15360" width="12.125" style="2"/>
    <col min="15361" max="15361" width="13.375" style="2" customWidth="1"/>
    <col min="15362" max="15362" width="25.875" style="2" customWidth="1"/>
    <col min="15363" max="15363" width="32.125" style="2" customWidth="1"/>
    <col min="15364" max="15364" width="18.375" style="2" customWidth="1"/>
    <col min="15365" max="15368" width="13.375" style="2" customWidth="1"/>
    <col min="15369" max="15616" width="12.125" style="2"/>
    <col min="15617" max="15617" width="13.375" style="2" customWidth="1"/>
    <col min="15618" max="15618" width="25.875" style="2" customWidth="1"/>
    <col min="15619" max="15619" width="32.125" style="2" customWidth="1"/>
    <col min="15620" max="15620" width="18.375" style="2" customWidth="1"/>
    <col min="15621" max="15624" width="13.375" style="2" customWidth="1"/>
    <col min="15625" max="15872" width="12.125" style="2"/>
    <col min="15873" max="15873" width="13.375" style="2" customWidth="1"/>
    <col min="15874" max="15874" width="25.875" style="2" customWidth="1"/>
    <col min="15875" max="15875" width="32.125" style="2" customWidth="1"/>
    <col min="15876" max="15876" width="18.375" style="2" customWidth="1"/>
    <col min="15877" max="15880" width="13.375" style="2" customWidth="1"/>
    <col min="15881" max="16128" width="12.125" style="2"/>
    <col min="16129" max="16129" width="13.375" style="2" customWidth="1"/>
    <col min="16130" max="16130" width="25.875" style="2" customWidth="1"/>
    <col min="16131" max="16131" width="32.125" style="2" customWidth="1"/>
    <col min="16132" max="16132" width="18.375" style="2" customWidth="1"/>
    <col min="16133" max="16136" width="13.375" style="2" customWidth="1"/>
    <col min="16137" max="16384" width="12.125" style="2"/>
  </cols>
  <sheetData>
    <row r="1" spans="1:8" x14ac:dyDescent="0.2">
      <c r="A1" s="1"/>
    </row>
    <row r="6" spans="1:8" x14ac:dyDescent="0.2">
      <c r="C6" s="3" t="s">
        <v>563</v>
      </c>
    </row>
    <row r="8" spans="1:8" x14ac:dyDescent="0.2">
      <c r="B8" s="45" t="s">
        <v>564</v>
      </c>
      <c r="C8" s="1" t="s">
        <v>565</v>
      </c>
    </row>
    <row r="9" spans="1:8" x14ac:dyDescent="0.2">
      <c r="C9" s="1" t="s">
        <v>566</v>
      </c>
    </row>
    <row r="10" spans="1:8" x14ac:dyDescent="0.2">
      <c r="C10" s="1" t="s">
        <v>567</v>
      </c>
    </row>
    <row r="11" spans="1:8" x14ac:dyDescent="0.2">
      <c r="C11" s="1" t="s">
        <v>568</v>
      </c>
    </row>
    <row r="12" spans="1:8" x14ac:dyDescent="0.2">
      <c r="C12" s="1" t="s">
        <v>569</v>
      </c>
    </row>
    <row r="13" spans="1:8" x14ac:dyDescent="0.2">
      <c r="C13" s="1" t="s">
        <v>570</v>
      </c>
    </row>
    <row r="15" spans="1:8" x14ac:dyDescent="0.2">
      <c r="B15" s="17"/>
      <c r="C15" s="3" t="s">
        <v>571</v>
      </c>
    </row>
    <row r="16" spans="1:8" ht="18" thickBot="1" x14ac:dyDescent="0.25">
      <c r="B16" s="5"/>
      <c r="C16" s="5"/>
      <c r="D16" s="5"/>
      <c r="E16" s="5"/>
      <c r="F16" s="5"/>
      <c r="G16" s="4" t="s">
        <v>3</v>
      </c>
      <c r="H16" s="23" t="s">
        <v>356</v>
      </c>
    </row>
    <row r="17" spans="2:8" x14ac:dyDescent="0.2">
      <c r="D17" s="6"/>
      <c r="E17" s="44"/>
      <c r="F17" s="44"/>
      <c r="G17" s="44"/>
      <c r="H17" s="7"/>
    </row>
    <row r="18" spans="2:8" x14ac:dyDescent="0.2">
      <c r="D18" s="8" t="s">
        <v>512</v>
      </c>
      <c r="E18" s="24" t="s">
        <v>513</v>
      </c>
      <c r="F18" s="16"/>
      <c r="G18" s="16"/>
      <c r="H18" s="6"/>
    </row>
    <row r="19" spans="2:8" x14ac:dyDescent="0.2">
      <c r="B19" s="7"/>
      <c r="C19" s="7"/>
      <c r="D19" s="10"/>
      <c r="E19" s="11" t="s">
        <v>514</v>
      </c>
      <c r="F19" s="26" t="s">
        <v>515</v>
      </c>
      <c r="G19" s="26" t="s">
        <v>516</v>
      </c>
      <c r="H19" s="26" t="s">
        <v>517</v>
      </c>
    </row>
    <row r="20" spans="2:8" x14ac:dyDescent="0.2">
      <c r="D20" s="6"/>
    </row>
    <row r="21" spans="2:8" x14ac:dyDescent="0.2">
      <c r="C21" s="1" t="s">
        <v>518</v>
      </c>
      <c r="D21" s="12">
        <f>SUM(E21:H21)</f>
        <v>668</v>
      </c>
      <c r="E21" s="13">
        <v>489</v>
      </c>
      <c r="F21" s="13">
        <v>105</v>
      </c>
      <c r="G21" s="13">
        <v>30</v>
      </c>
      <c r="H21" s="13">
        <v>44</v>
      </c>
    </row>
    <row r="22" spans="2:8" x14ac:dyDescent="0.2">
      <c r="C22" s="1" t="s">
        <v>519</v>
      </c>
      <c r="D22" s="12">
        <f>SUM(E22:H22)</f>
        <v>588</v>
      </c>
      <c r="E22" s="13">
        <v>440</v>
      </c>
      <c r="F22" s="13">
        <v>78</v>
      </c>
      <c r="G22" s="13">
        <v>23</v>
      </c>
      <c r="H22" s="13">
        <v>47</v>
      </c>
    </row>
    <row r="23" spans="2:8" x14ac:dyDescent="0.2">
      <c r="C23" s="1" t="s">
        <v>520</v>
      </c>
      <c r="D23" s="12">
        <f>SUM(E23:H23)</f>
        <v>700</v>
      </c>
      <c r="E23" s="13">
        <v>486</v>
      </c>
      <c r="F23" s="13">
        <v>132</v>
      </c>
      <c r="G23" s="13">
        <v>37</v>
      </c>
      <c r="H23" s="13">
        <v>45</v>
      </c>
    </row>
    <row r="24" spans="2:8" x14ac:dyDescent="0.2">
      <c r="D24" s="6"/>
    </row>
    <row r="25" spans="2:8" x14ac:dyDescent="0.2">
      <c r="C25" s="1" t="s">
        <v>521</v>
      </c>
      <c r="D25" s="12">
        <f>SUM(E25:H25)</f>
        <v>665</v>
      </c>
      <c r="E25" s="13">
        <v>458</v>
      </c>
      <c r="F25" s="13">
        <v>114</v>
      </c>
      <c r="G25" s="13">
        <v>40</v>
      </c>
      <c r="H25" s="13">
        <v>53</v>
      </c>
    </row>
    <row r="26" spans="2:8" x14ac:dyDescent="0.2">
      <c r="C26" s="1" t="s">
        <v>522</v>
      </c>
      <c r="D26" s="12">
        <f>SUM(E26:H26)</f>
        <v>733</v>
      </c>
      <c r="E26" s="13">
        <v>559</v>
      </c>
      <c r="F26" s="13">
        <v>99</v>
      </c>
      <c r="G26" s="13">
        <v>44</v>
      </c>
      <c r="H26" s="13">
        <v>31</v>
      </c>
    </row>
    <row r="27" spans="2:8" x14ac:dyDescent="0.2">
      <c r="C27" s="1" t="s">
        <v>523</v>
      </c>
      <c r="D27" s="12">
        <f>SUM(E27:H27)</f>
        <v>701</v>
      </c>
      <c r="E27" s="13">
        <v>539</v>
      </c>
      <c r="F27" s="13">
        <v>84</v>
      </c>
      <c r="G27" s="13">
        <v>50</v>
      </c>
      <c r="H27" s="13">
        <v>28</v>
      </c>
    </row>
    <row r="28" spans="2:8" x14ac:dyDescent="0.2">
      <c r="D28" s="6"/>
    </row>
    <row r="29" spans="2:8" x14ac:dyDescent="0.2">
      <c r="C29" s="1" t="s">
        <v>524</v>
      </c>
      <c r="D29" s="12">
        <f>SUM(E29:H29)</f>
        <v>778</v>
      </c>
      <c r="E29" s="13">
        <v>567</v>
      </c>
      <c r="F29" s="13">
        <v>110</v>
      </c>
      <c r="G29" s="13">
        <v>55</v>
      </c>
      <c r="H29" s="13">
        <v>46</v>
      </c>
    </row>
    <row r="30" spans="2:8" x14ac:dyDescent="0.2">
      <c r="C30" s="1" t="s">
        <v>525</v>
      </c>
      <c r="D30" s="12">
        <f>SUM(E30:H30)</f>
        <v>802</v>
      </c>
      <c r="E30" s="13">
        <v>592</v>
      </c>
      <c r="F30" s="13">
        <v>127</v>
      </c>
      <c r="G30" s="13">
        <v>41</v>
      </c>
      <c r="H30" s="13">
        <v>42</v>
      </c>
    </row>
    <row r="31" spans="2:8" x14ac:dyDescent="0.2">
      <c r="C31" s="1" t="s">
        <v>526</v>
      </c>
      <c r="D31" s="12">
        <f>SUM(E31:H31)</f>
        <v>835</v>
      </c>
      <c r="E31" s="13">
        <v>641</v>
      </c>
      <c r="F31" s="13">
        <v>96</v>
      </c>
      <c r="G31" s="13">
        <v>47</v>
      </c>
      <c r="H31" s="13">
        <v>51</v>
      </c>
    </row>
    <row r="32" spans="2:8" x14ac:dyDescent="0.2">
      <c r="D32" s="6"/>
    </row>
    <row r="33" spans="2:8" x14ac:dyDescent="0.2">
      <c r="C33" s="1" t="s">
        <v>365</v>
      </c>
      <c r="D33" s="12">
        <f>SUM(E33:H33)</f>
        <v>824</v>
      </c>
      <c r="E33" s="13">
        <v>644</v>
      </c>
      <c r="F33" s="13">
        <v>105</v>
      </c>
      <c r="G33" s="13">
        <v>37</v>
      </c>
      <c r="H33" s="13">
        <v>38</v>
      </c>
    </row>
    <row r="34" spans="2:8" x14ac:dyDescent="0.2">
      <c r="C34" s="1" t="s">
        <v>366</v>
      </c>
      <c r="D34" s="12">
        <f>SUM(E34:H34)</f>
        <v>799</v>
      </c>
      <c r="E34" s="13">
        <v>632</v>
      </c>
      <c r="F34" s="13">
        <v>93</v>
      </c>
      <c r="G34" s="13">
        <v>38</v>
      </c>
      <c r="H34" s="13">
        <v>36</v>
      </c>
    </row>
    <row r="35" spans="2:8" x14ac:dyDescent="0.2">
      <c r="C35" s="1" t="s">
        <v>367</v>
      </c>
      <c r="D35" s="12">
        <f>SUM(E35:H35)</f>
        <v>773</v>
      </c>
      <c r="E35" s="13">
        <v>594</v>
      </c>
      <c r="F35" s="13">
        <v>94</v>
      </c>
      <c r="G35" s="13">
        <v>49</v>
      </c>
      <c r="H35" s="13">
        <v>36</v>
      </c>
    </row>
    <row r="36" spans="2:8" x14ac:dyDescent="0.2">
      <c r="C36" s="3" t="s">
        <v>572</v>
      </c>
      <c r="D36" s="16">
        <f>D38+D56</f>
        <v>871</v>
      </c>
      <c r="E36" s="17">
        <f>E38+E56</f>
        <v>642</v>
      </c>
      <c r="F36" s="17">
        <f>F38+F56</f>
        <v>115</v>
      </c>
      <c r="G36" s="17">
        <f>G38+G56</f>
        <v>48</v>
      </c>
      <c r="H36" s="17">
        <f>H38+H56</f>
        <v>66</v>
      </c>
    </row>
    <row r="37" spans="2:8" x14ac:dyDescent="0.2">
      <c r="B37" s="17"/>
      <c r="C37" s="17"/>
      <c r="D37" s="16"/>
      <c r="E37" s="20"/>
      <c r="F37" s="20"/>
      <c r="G37" s="20"/>
      <c r="H37" s="20"/>
    </row>
    <row r="38" spans="2:8" x14ac:dyDescent="0.2">
      <c r="B38" s="3" t="s">
        <v>551</v>
      </c>
      <c r="C38" s="17"/>
      <c r="D38" s="16">
        <f>SUM(E38:H38)</f>
        <v>337</v>
      </c>
      <c r="E38" s="17">
        <f>SUM(E40:E53)</f>
        <v>229</v>
      </c>
      <c r="F38" s="17">
        <f>SUM(F40:F53)</f>
        <v>51</v>
      </c>
      <c r="G38" s="17">
        <f>SUM(G40:G53)</f>
        <v>22</v>
      </c>
      <c r="H38" s="17">
        <f>SUM(H40:H53)</f>
        <v>35</v>
      </c>
    </row>
    <row r="39" spans="2:8" x14ac:dyDescent="0.2">
      <c r="D39" s="6"/>
    </row>
    <row r="40" spans="2:8" x14ac:dyDescent="0.2">
      <c r="B40" s="1" t="s">
        <v>552</v>
      </c>
      <c r="D40" s="18" t="s">
        <v>509</v>
      </c>
      <c r="E40" s="15" t="s">
        <v>509</v>
      </c>
      <c r="F40" s="15" t="s">
        <v>509</v>
      </c>
      <c r="G40" s="15" t="s">
        <v>509</v>
      </c>
      <c r="H40" s="15" t="s">
        <v>509</v>
      </c>
    </row>
    <row r="41" spans="2:8" x14ac:dyDescent="0.2">
      <c r="B41" s="1" t="s">
        <v>553</v>
      </c>
      <c r="D41" s="18" t="s">
        <v>509</v>
      </c>
      <c r="E41" s="15" t="s">
        <v>509</v>
      </c>
      <c r="F41" s="15" t="s">
        <v>509</v>
      </c>
      <c r="G41" s="15" t="s">
        <v>509</v>
      </c>
      <c r="H41" s="15" t="s">
        <v>509</v>
      </c>
    </row>
    <row r="42" spans="2:8" x14ac:dyDescent="0.2">
      <c r="B42" s="1" t="s">
        <v>554</v>
      </c>
      <c r="D42" s="12">
        <f>SUM(E42:H42)</f>
        <v>36</v>
      </c>
      <c r="E42" s="13">
        <v>30</v>
      </c>
      <c r="F42" s="13">
        <v>3</v>
      </c>
      <c r="G42" s="13">
        <v>2</v>
      </c>
      <c r="H42" s="13">
        <v>1</v>
      </c>
    </row>
    <row r="43" spans="2:8" x14ac:dyDescent="0.2">
      <c r="D43" s="6"/>
    </row>
    <row r="44" spans="2:8" x14ac:dyDescent="0.2">
      <c r="B44" s="1" t="s">
        <v>555</v>
      </c>
      <c r="D44" s="12">
        <f>SUM(E44:H44)</f>
        <v>105</v>
      </c>
      <c r="E44" s="13">
        <v>70</v>
      </c>
      <c r="F44" s="13">
        <v>16</v>
      </c>
      <c r="G44" s="13">
        <v>15</v>
      </c>
      <c r="H44" s="13">
        <v>4</v>
      </c>
    </row>
    <row r="45" spans="2:8" x14ac:dyDescent="0.2">
      <c r="B45" s="1" t="s">
        <v>556</v>
      </c>
      <c r="D45" s="12">
        <v>13</v>
      </c>
      <c r="E45" s="13">
        <v>8</v>
      </c>
      <c r="F45" s="13">
        <v>3</v>
      </c>
      <c r="G45" s="15" t="s">
        <v>509</v>
      </c>
      <c r="H45" s="13">
        <v>1</v>
      </c>
    </row>
    <row r="46" spans="2:8" x14ac:dyDescent="0.2">
      <c r="B46" s="1" t="s">
        <v>557</v>
      </c>
      <c r="D46" s="12">
        <f>SUM(E46:H46)</f>
        <v>83</v>
      </c>
      <c r="E46" s="13">
        <v>58</v>
      </c>
      <c r="F46" s="13">
        <v>12</v>
      </c>
      <c r="G46" s="13">
        <v>3</v>
      </c>
      <c r="H46" s="13">
        <v>10</v>
      </c>
    </row>
    <row r="47" spans="2:8" x14ac:dyDescent="0.2">
      <c r="D47" s="6"/>
    </row>
    <row r="48" spans="2:8" x14ac:dyDescent="0.2">
      <c r="B48" s="1" t="s">
        <v>558</v>
      </c>
      <c r="D48" s="12">
        <f>SUM(E48:H48)</f>
        <v>12</v>
      </c>
      <c r="E48" s="13">
        <v>10</v>
      </c>
      <c r="F48" s="15" t="s">
        <v>509</v>
      </c>
      <c r="G48" s="15" t="s">
        <v>509</v>
      </c>
      <c r="H48" s="13">
        <v>2</v>
      </c>
    </row>
    <row r="49" spans="2:8" x14ac:dyDescent="0.2">
      <c r="B49" s="1" t="s">
        <v>559</v>
      </c>
      <c r="D49" s="18" t="s">
        <v>509</v>
      </c>
      <c r="E49" s="15" t="s">
        <v>509</v>
      </c>
      <c r="F49" s="15" t="s">
        <v>509</v>
      </c>
      <c r="G49" s="15" t="s">
        <v>509</v>
      </c>
      <c r="H49" s="15" t="s">
        <v>509</v>
      </c>
    </row>
    <row r="50" spans="2:8" x14ac:dyDescent="0.2">
      <c r="B50" s="1" t="s">
        <v>560</v>
      </c>
      <c r="D50" s="12">
        <v>9</v>
      </c>
      <c r="E50" s="13">
        <v>6</v>
      </c>
      <c r="F50" s="13">
        <v>1</v>
      </c>
      <c r="G50" s="15" t="s">
        <v>509</v>
      </c>
      <c r="H50" s="13">
        <v>3</v>
      </c>
    </row>
    <row r="51" spans="2:8" x14ac:dyDescent="0.2">
      <c r="D51" s="6"/>
    </row>
    <row r="52" spans="2:8" x14ac:dyDescent="0.2">
      <c r="B52" s="1" t="s">
        <v>561</v>
      </c>
      <c r="D52" s="12">
        <f>SUM(E52:H52)</f>
        <v>79</v>
      </c>
      <c r="E52" s="13">
        <v>47</v>
      </c>
      <c r="F52" s="13">
        <v>16</v>
      </c>
      <c r="G52" s="13">
        <v>2</v>
      </c>
      <c r="H52" s="13">
        <v>14</v>
      </c>
    </row>
    <row r="53" spans="2:8" x14ac:dyDescent="0.2">
      <c r="B53" s="1" t="s">
        <v>550</v>
      </c>
      <c r="D53" s="18" t="s">
        <v>509</v>
      </c>
      <c r="E53" s="15" t="s">
        <v>509</v>
      </c>
      <c r="F53" s="15" t="s">
        <v>509</v>
      </c>
      <c r="G53" s="15" t="s">
        <v>509</v>
      </c>
      <c r="H53" s="15" t="s">
        <v>509</v>
      </c>
    </row>
    <row r="54" spans="2:8" x14ac:dyDescent="0.2">
      <c r="D54" s="6"/>
      <c r="E54" s="13"/>
      <c r="F54" s="13"/>
      <c r="G54" s="13"/>
      <c r="H54" s="13"/>
    </row>
    <row r="55" spans="2:8" x14ac:dyDescent="0.2">
      <c r="D55" s="8" t="s">
        <v>3</v>
      </c>
      <c r="E55" s="13"/>
      <c r="F55" s="13"/>
      <c r="G55" s="13"/>
      <c r="H55" s="13"/>
    </row>
    <row r="56" spans="2:8" x14ac:dyDescent="0.2">
      <c r="B56" s="3" t="s">
        <v>573</v>
      </c>
      <c r="C56" s="17"/>
      <c r="D56" s="16">
        <f>SUM(E56:H56)</f>
        <v>534</v>
      </c>
      <c r="E56" s="17">
        <f>SUM(E58:E65)</f>
        <v>413</v>
      </c>
      <c r="F56" s="17">
        <f>SUM(F58:F65)</f>
        <v>64</v>
      </c>
      <c r="G56" s="17">
        <f>SUM(G58:G65)</f>
        <v>26</v>
      </c>
      <c r="H56" s="17">
        <f>SUM(H58:H65)</f>
        <v>31</v>
      </c>
    </row>
    <row r="57" spans="2:8" x14ac:dyDescent="0.2">
      <c r="D57" s="6"/>
      <c r="E57" s="13"/>
      <c r="F57" s="13"/>
      <c r="G57" s="13"/>
      <c r="H57" s="13"/>
    </row>
    <row r="58" spans="2:8" x14ac:dyDescent="0.2">
      <c r="B58" s="1" t="s">
        <v>574</v>
      </c>
      <c r="D58" s="12">
        <f>SUM(E58:H58)</f>
        <v>401</v>
      </c>
      <c r="E58" s="13">
        <v>300</v>
      </c>
      <c r="F58" s="13">
        <v>53</v>
      </c>
      <c r="G58" s="13">
        <v>20</v>
      </c>
      <c r="H58" s="13">
        <v>28</v>
      </c>
    </row>
    <row r="59" spans="2:8" x14ac:dyDescent="0.2">
      <c r="B59" s="1" t="s">
        <v>575</v>
      </c>
      <c r="D59" s="12">
        <f>SUM(E59:H59)</f>
        <v>10</v>
      </c>
      <c r="E59" s="13">
        <v>5</v>
      </c>
      <c r="F59" s="13">
        <v>4</v>
      </c>
      <c r="G59" s="13">
        <v>1</v>
      </c>
      <c r="H59" s="15" t="s">
        <v>509</v>
      </c>
    </row>
    <row r="60" spans="2:8" x14ac:dyDescent="0.2">
      <c r="B60" s="1" t="s">
        <v>576</v>
      </c>
      <c r="D60" s="12">
        <f>SUM(E60:H60)</f>
        <v>10</v>
      </c>
      <c r="E60" s="13">
        <v>7</v>
      </c>
      <c r="F60" s="13">
        <v>2</v>
      </c>
      <c r="G60" s="13">
        <v>1</v>
      </c>
      <c r="H60" s="15" t="s">
        <v>509</v>
      </c>
    </row>
    <row r="61" spans="2:8" x14ac:dyDescent="0.2">
      <c r="D61" s="6"/>
    </row>
    <row r="62" spans="2:8" x14ac:dyDescent="0.2">
      <c r="B62" s="1" t="s">
        <v>577</v>
      </c>
      <c r="D62" s="12">
        <f>SUM(E62:H62)</f>
        <v>20</v>
      </c>
      <c r="E62" s="13">
        <v>20</v>
      </c>
      <c r="F62" s="15" t="s">
        <v>509</v>
      </c>
      <c r="G62" s="15" t="s">
        <v>509</v>
      </c>
      <c r="H62" s="15" t="s">
        <v>509</v>
      </c>
    </row>
    <row r="63" spans="2:8" x14ac:dyDescent="0.2">
      <c r="B63" s="1" t="s">
        <v>578</v>
      </c>
      <c r="D63" s="12">
        <f>SUM(E63:H63)</f>
        <v>36</v>
      </c>
      <c r="E63" s="13">
        <v>32</v>
      </c>
      <c r="F63" s="13">
        <v>2</v>
      </c>
      <c r="G63" s="13">
        <v>1</v>
      </c>
      <c r="H63" s="13">
        <v>1</v>
      </c>
    </row>
    <row r="64" spans="2:8" x14ac:dyDescent="0.2">
      <c r="B64" s="1" t="s">
        <v>579</v>
      </c>
      <c r="D64" s="12">
        <f>SUM(E64:H64)</f>
        <v>16</v>
      </c>
      <c r="E64" s="13">
        <v>15</v>
      </c>
      <c r="F64" s="13">
        <v>1</v>
      </c>
      <c r="G64" s="15" t="s">
        <v>509</v>
      </c>
      <c r="H64" s="15" t="s">
        <v>509</v>
      </c>
    </row>
    <row r="65" spans="1:8" x14ac:dyDescent="0.2">
      <c r="B65" s="1" t="s">
        <v>550</v>
      </c>
      <c r="D65" s="12">
        <f>SUM(E65:H65)</f>
        <v>41</v>
      </c>
      <c r="E65" s="13">
        <v>34</v>
      </c>
      <c r="F65" s="13">
        <v>2</v>
      </c>
      <c r="G65" s="13">
        <v>3</v>
      </c>
      <c r="H65" s="13">
        <v>2</v>
      </c>
    </row>
    <row r="66" spans="1:8" ht="18" thickBot="1" x14ac:dyDescent="0.25">
      <c r="B66" s="5"/>
      <c r="C66" s="5"/>
      <c r="D66" s="30"/>
      <c r="E66" s="5"/>
      <c r="F66" s="5"/>
      <c r="G66" s="5"/>
      <c r="H66" s="5"/>
    </row>
    <row r="67" spans="1:8" x14ac:dyDescent="0.2">
      <c r="B67" s="1" t="s">
        <v>580</v>
      </c>
    </row>
    <row r="68" spans="1:8" x14ac:dyDescent="0.2">
      <c r="B68" s="1" t="s">
        <v>581</v>
      </c>
    </row>
    <row r="69" spans="1:8" x14ac:dyDescent="0.2">
      <c r="A69" s="1"/>
    </row>
  </sheetData>
  <phoneticPr fontId="2"/>
  <pageMargins left="0.23000000000000004" right="0.23000000000000004" top="0.51" bottom="0.53" header="0.51200000000000001" footer="0.51200000000000001"/>
  <pageSetup paperSize="12" scale="75" orientation="portrait" verticalDpi="0" r:id="rId1"/>
  <headerFooter alignWithMargins="0"/>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U73"/>
  <sheetViews>
    <sheetView showGridLines="0" zoomScale="75" workbookViewId="0">
      <selection activeCell="C30" sqref="C30"/>
    </sheetView>
  </sheetViews>
  <sheetFormatPr defaultColWidth="13.375" defaultRowHeight="17.25" x14ac:dyDescent="0.2"/>
  <cols>
    <col min="1" max="1" width="13.375" style="2" customWidth="1"/>
    <col min="2" max="2" width="19.625" style="2" customWidth="1"/>
    <col min="3" max="4" width="13.375" style="2"/>
    <col min="5" max="5" width="12.125" style="2" customWidth="1"/>
    <col min="6" max="7" width="13.375" style="2"/>
    <col min="8" max="8" width="12.125" style="2" customWidth="1"/>
    <col min="9" max="9" width="13.375" style="2"/>
    <col min="10" max="11" width="10.875" style="2" customWidth="1"/>
    <col min="12" max="21" width="12.125" style="2" customWidth="1"/>
    <col min="22" max="256" width="13.375" style="2"/>
    <col min="257" max="257" width="13.375" style="2" customWidth="1"/>
    <col min="258" max="258" width="19.625" style="2" customWidth="1"/>
    <col min="259" max="260" width="13.375" style="2"/>
    <col min="261" max="261" width="12.125" style="2" customWidth="1"/>
    <col min="262" max="263" width="13.375" style="2"/>
    <col min="264" max="264" width="12.125" style="2" customWidth="1"/>
    <col min="265" max="265" width="13.375" style="2"/>
    <col min="266" max="267" width="10.875" style="2" customWidth="1"/>
    <col min="268" max="277" width="12.125" style="2" customWidth="1"/>
    <col min="278" max="512" width="13.375" style="2"/>
    <col min="513" max="513" width="13.375" style="2" customWidth="1"/>
    <col min="514" max="514" width="19.625" style="2" customWidth="1"/>
    <col min="515" max="516" width="13.375" style="2"/>
    <col min="517" max="517" width="12.125" style="2" customWidth="1"/>
    <col min="518" max="519" width="13.375" style="2"/>
    <col min="520" max="520" width="12.125" style="2" customWidth="1"/>
    <col min="521" max="521" width="13.375" style="2"/>
    <col min="522" max="523" width="10.875" style="2" customWidth="1"/>
    <col min="524" max="533" width="12.125" style="2" customWidth="1"/>
    <col min="534" max="768" width="13.375" style="2"/>
    <col min="769" max="769" width="13.375" style="2" customWidth="1"/>
    <col min="770" max="770" width="19.625" style="2" customWidth="1"/>
    <col min="771" max="772" width="13.375" style="2"/>
    <col min="773" max="773" width="12.125" style="2" customWidth="1"/>
    <col min="774" max="775" width="13.375" style="2"/>
    <col min="776" max="776" width="12.125" style="2" customWidth="1"/>
    <col min="777" max="777" width="13.375" style="2"/>
    <col min="778" max="779" width="10.875" style="2" customWidth="1"/>
    <col min="780" max="789" width="12.125" style="2" customWidth="1"/>
    <col min="790" max="1024" width="13.375" style="2"/>
    <col min="1025" max="1025" width="13.375" style="2" customWidth="1"/>
    <col min="1026" max="1026" width="19.625" style="2" customWidth="1"/>
    <col min="1027" max="1028" width="13.375" style="2"/>
    <col min="1029" max="1029" width="12.125" style="2" customWidth="1"/>
    <col min="1030" max="1031" width="13.375" style="2"/>
    <col min="1032" max="1032" width="12.125" style="2" customWidth="1"/>
    <col min="1033" max="1033" width="13.375" style="2"/>
    <col min="1034" max="1035" width="10.875" style="2" customWidth="1"/>
    <col min="1036" max="1045" width="12.125" style="2" customWidth="1"/>
    <col min="1046" max="1280" width="13.375" style="2"/>
    <col min="1281" max="1281" width="13.375" style="2" customWidth="1"/>
    <col min="1282" max="1282" width="19.625" style="2" customWidth="1"/>
    <col min="1283" max="1284" width="13.375" style="2"/>
    <col min="1285" max="1285" width="12.125" style="2" customWidth="1"/>
    <col min="1286" max="1287" width="13.375" style="2"/>
    <col min="1288" max="1288" width="12.125" style="2" customWidth="1"/>
    <col min="1289" max="1289" width="13.375" style="2"/>
    <col min="1290" max="1291" width="10.875" style="2" customWidth="1"/>
    <col min="1292" max="1301" width="12.125" style="2" customWidth="1"/>
    <col min="1302" max="1536" width="13.375" style="2"/>
    <col min="1537" max="1537" width="13.375" style="2" customWidth="1"/>
    <col min="1538" max="1538" width="19.625" style="2" customWidth="1"/>
    <col min="1539" max="1540" width="13.375" style="2"/>
    <col min="1541" max="1541" width="12.125" style="2" customWidth="1"/>
    <col min="1542" max="1543" width="13.375" style="2"/>
    <col min="1544" max="1544" width="12.125" style="2" customWidth="1"/>
    <col min="1545" max="1545" width="13.375" style="2"/>
    <col min="1546" max="1547" width="10.875" style="2" customWidth="1"/>
    <col min="1548" max="1557" width="12.125" style="2" customWidth="1"/>
    <col min="1558" max="1792" width="13.375" style="2"/>
    <col min="1793" max="1793" width="13.375" style="2" customWidth="1"/>
    <col min="1794" max="1794" width="19.625" style="2" customWidth="1"/>
    <col min="1795" max="1796" width="13.375" style="2"/>
    <col min="1797" max="1797" width="12.125" style="2" customWidth="1"/>
    <col min="1798" max="1799" width="13.375" style="2"/>
    <col min="1800" max="1800" width="12.125" style="2" customWidth="1"/>
    <col min="1801" max="1801" width="13.375" style="2"/>
    <col min="1802" max="1803" width="10.875" style="2" customWidth="1"/>
    <col min="1804" max="1813" width="12.125" style="2" customWidth="1"/>
    <col min="1814" max="2048" width="13.375" style="2"/>
    <col min="2049" max="2049" width="13.375" style="2" customWidth="1"/>
    <col min="2050" max="2050" width="19.625" style="2" customWidth="1"/>
    <col min="2051" max="2052" width="13.375" style="2"/>
    <col min="2053" max="2053" width="12.125" style="2" customWidth="1"/>
    <col min="2054" max="2055" width="13.375" style="2"/>
    <col min="2056" max="2056" width="12.125" style="2" customWidth="1"/>
    <col min="2057" max="2057" width="13.375" style="2"/>
    <col min="2058" max="2059" width="10.875" style="2" customWidth="1"/>
    <col min="2060" max="2069" width="12.125" style="2" customWidth="1"/>
    <col min="2070" max="2304" width="13.375" style="2"/>
    <col min="2305" max="2305" width="13.375" style="2" customWidth="1"/>
    <col min="2306" max="2306" width="19.625" style="2" customWidth="1"/>
    <col min="2307" max="2308" width="13.375" style="2"/>
    <col min="2309" max="2309" width="12.125" style="2" customWidth="1"/>
    <col min="2310" max="2311" width="13.375" style="2"/>
    <col min="2312" max="2312" width="12.125" style="2" customWidth="1"/>
    <col min="2313" max="2313" width="13.375" style="2"/>
    <col min="2314" max="2315" width="10.875" style="2" customWidth="1"/>
    <col min="2316" max="2325" width="12.125" style="2" customWidth="1"/>
    <col min="2326" max="2560" width="13.375" style="2"/>
    <col min="2561" max="2561" width="13.375" style="2" customWidth="1"/>
    <col min="2562" max="2562" width="19.625" style="2" customWidth="1"/>
    <col min="2563" max="2564" width="13.375" style="2"/>
    <col min="2565" max="2565" width="12.125" style="2" customWidth="1"/>
    <col min="2566" max="2567" width="13.375" style="2"/>
    <col min="2568" max="2568" width="12.125" style="2" customWidth="1"/>
    <col min="2569" max="2569" width="13.375" style="2"/>
    <col min="2570" max="2571" width="10.875" style="2" customWidth="1"/>
    <col min="2572" max="2581" width="12.125" style="2" customWidth="1"/>
    <col min="2582" max="2816" width="13.375" style="2"/>
    <col min="2817" max="2817" width="13.375" style="2" customWidth="1"/>
    <col min="2818" max="2818" width="19.625" style="2" customWidth="1"/>
    <col min="2819" max="2820" width="13.375" style="2"/>
    <col min="2821" max="2821" width="12.125" style="2" customWidth="1"/>
    <col min="2822" max="2823" width="13.375" style="2"/>
    <col min="2824" max="2824" width="12.125" style="2" customWidth="1"/>
    <col min="2825" max="2825" width="13.375" style="2"/>
    <col min="2826" max="2827" width="10.875" style="2" customWidth="1"/>
    <col min="2828" max="2837" width="12.125" style="2" customWidth="1"/>
    <col min="2838" max="3072" width="13.375" style="2"/>
    <col min="3073" max="3073" width="13.375" style="2" customWidth="1"/>
    <col min="3074" max="3074" width="19.625" style="2" customWidth="1"/>
    <col min="3075" max="3076" width="13.375" style="2"/>
    <col min="3077" max="3077" width="12.125" style="2" customWidth="1"/>
    <col min="3078" max="3079" width="13.375" style="2"/>
    <col min="3080" max="3080" width="12.125" style="2" customWidth="1"/>
    <col min="3081" max="3081" width="13.375" style="2"/>
    <col min="3082" max="3083" width="10.875" style="2" customWidth="1"/>
    <col min="3084" max="3093" width="12.125" style="2" customWidth="1"/>
    <col min="3094" max="3328" width="13.375" style="2"/>
    <col min="3329" max="3329" width="13.375" style="2" customWidth="1"/>
    <col min="3330" max="3330" width="19.625" style="2" customWidth="1"/>
    <col min="3331" max="3332" width="13.375" style="2"/>
    <col min="3333" max="3333" width="12.125" style="2" customWidth="1"/>
    <col min="3334" max="3335" width="13.375" style="2"/>
    <col min="3336" max="3336" width="12.125" style="2" customWidth="1"/>
    <col min="3337" max="3337" width="13.375" style="2"/>
    <col min="3338" max="3339" width="10.875" style="2" customWidth="1"/>
    <col min="3340" max="3349" width="12.125" style="2" customWidth="1"/>
    <col min="3350" max="3584" width="13.375" style="2"/>
    <col min="3585" max="3585" width="13.375" style="2" customWidth="1"/>
    <col min="3586" max="3586" width="19.625" style="2" customWidth="1"/>
    <col min="3587" max="3588" width="13.375" style="2"/>
    <col min="3589" max="3589" width="12.125" style="2" customWidth="1"/>
    <col min="3590" max="3591" width="13.375" style="2"/>
    <col min="3592" max="3592" width="12.125" style="2" customWidth="1"/>
    <col min="3593" max="3593" width="13.375" style="2"/>
    <col min="3594" max="3595" width="10.875" style="2" customWidth="1"/>
    <col min="3596" max="3605" width="12.125" style="2" customWidth="1"/>
    <col min="3606" max="3840" width="13.375" style="2"/>
    <col min="3841" max="3841" width="13.375" style="2" customWidth="1"/>
    <col min="3842" max="3842" width="19.625" style="2" customWidth="1"/>
    <col min="3843" max="3844" width="13.375" style="2"/>
    <col min="3845" max="3845" width="12.125" style="2" customWidth="1"/>
    <col min="3846" max="3847" width="13.375" style="2"/>
    <col min="3848" max="3848" width="12.125" style="2" customWidth="1"/>
    <col min="3849" max="3849" width="13.375" style="2"/>
    <col min="3850" max="3851" width="10.875" style="2" customWidth="1"/>
    <col min="3852" max="3861" width="12.125" style="2" customWidth="1"/>
    <col min="3862" max="4096" width="13.375" style="2"/>
    <col min="4097" max="4097" width="13.375" style="2" customWidth="1"/>
    <col min="4098" max="4098" width="19.625" style="2" customWidth="1"/>
    <col min="4099" max="4100" width="13.375" style="2"/>
    <col min="4101" max="4101" width="12.125" style="2" customWidth="1"/>
    <col min="4102" max="4103" width="13.375" style="2"/>
    <col min="4104" max="4104" width="12.125" style="2" customWidth="1"/>
    <col min="4105" max="4105" width="13.375" style="2"/>
    <col min="4106" max="4107" width="10.875" style="2" customWidth="1"/>
    <col min="4108" max="4117" width="12.125" style="2" customWidth="1"/>
    <col min="4118" max="4352" width="13.375" style="2"/>
    <col min="4353" max="4353" width="13.375" style="2" customWidth="1"/>
    <col min="4354" max="4354" width="19.625" style="2" customWidth="1"/>
    <col min="4355" max="4356" width="13.375" style="2"/>
    <col min="4357" max="4357" width="12.125" style="2" customWidth="1"/>
    <col min="4358" max="4359" width="13.375" style="2"/>
    <col min="4360" max="4360" width="12.125" style="2" customWidth="1"/>
    <col min="4361" max="4361" width="13.375" style="2"/>
    <col min="4362" max="4363" width="10.875" style="2" customWidth="1"/>
    <col min="4364" max="4373" width="12.125" style="2" customWidth="1"/>
    <col min="4374" max="4608" width="13.375" style="2"/>
    <col min="4609" max="4609" width="13.375" style="2" customWidth="1"/>
    <col min="4610" max="4610" width="19.625" style="2" customWidth="1"/>
    <col min="4611" max="4612" width="13.375" style="2"/>
    <col min="4613" max="4613" width="12.125" style="2" customWidth="1"/>
    <col min="4614" max="4615" width="13.375" style="2"/>
    <col min="4616" max="4616" width="12.125" style="2" customWidth="1"/>
    <col min="4617" max="4617" width="13.375" style="2"/>
    <col min="4618" max="4619" width="10.875" style="2" customWidth="1"/>
    <col min="4620" max="4629" width="12.125" style="2" customWidth="1"/>
    <col min="4630" max="4864" width="13.375" style="2"/>
    <col min="4865" max="4865" width="13.375" style="2" customWidth="1"/>
    <col min="4866" max="4866" width="19.625" style="2" customWidth="1"/>
    <col min="4867" max="4868" width="13.375" style="2"/>
    <col min="4869" max="4869" width="12.125" style="2" customWidth="1"/>
    <col min="4870" max="4871" width="13.375" style="2"/>
    <col min="4872" max="4872" width="12.125" style="2" customWidth="1"/>
    <col min="4873" max="4873" width="13.375" style="2"/>
    <col min="4874" max="4875" width="10.875" style="2" customWidth="1"/>
    <col min="4876" max="4885" width="12.125" style="2" customWidth="1"/>
    <col min="4886" max="5120" width="13.375" style="2"/>
    <col min="5121" max="5121" width="13.375" style="2" customWidth="1"/>
    <col min="5122" max="5122" width="19.625" style="2" customWidth="1"/>
    <col min="5123" max="5124" width="13.375" style="2"/>
    <col min="5125" max="5125" width="12.125" style="2" customWidth="1"/>
    <col min="5126" max="5127" width="13.375" style="2"/>
    <col min="5128" max="5128" width="12.125" style="2" customWidth="1"/>
    <col min="5129" max="5129" width="13.375" style="2"/>
    <col min="5130" max="5131" width="10.875" style="2" customWidth="1"/>
    <col min="5132" max="5141" width="12.125" style="2" customWidth="1"/>
    <col min="5142" max="5376" width="13.375" style="2"/>
    <col min="5377" max="5377" width="13.375" style="2" customWidth="1"/>
    <col min="5378" max="5378" width="19.625" style="2" customWidth="1"/>
    <col min="5379" max="5380" width="13.375" style="2"/>
    <col min="5381" max="5381" width="12.125" style="2" customWidth="1"/>
    <col min="5382" max="5383" width="13.375" style="2"/>
    <col min="5384" max="5384" width="12.125" style="2" customWidth="1"/>
    <col min="5385" max="5385" width="13.375" style="2"/>
    <col min="5386" max="5387" width="10.875" style="2" customWidth="1"/>
    <col min="5388" max="5397" width="12.125" style="2" customWidth="1"/>
    <col min="5398" max="5632" width="13.375" style="2"/>
    <col min="5633" max="5633" width="13.375" style="2" customWidth="1"/>
    <col min="5634" max="5634" width="19.625" style="2" customWidth="1"/>
    <col min="5635" max="5636" width="13.375" style="2"/>
    <col min="5637" max="5637" width="12.125" style="2" customWidth="1"/>
    <col min="5638" max="5639" width="13.375" style="2"/>
    <col min="5640" max="5640" width="12.125" style="2" customWidth="1"/>
    <col min="5641" max="5641" width="13.375" style="2"/>
    <col min="5642" max="5643" width="10.875" style="2" customWidth="1"/>
    <col min="5644" max="5653" width="12.125" style="2" customWidth="1"/>
    <col min="5654" max="5888" width="13.375" style="2"/>
    <col min="5889" max="5889" width="13.375" style="2" customWidth="1"/>
    <col min="5890" max="5890" width="19.625" style="2" customWidth="1"/>
    <col min="5891" max="5892" width="13.375" style="2"/>
    <col min="5893" max="5893" width="12.125" style="2" customWidth="1"/>
    <col min="5894" max="5895" width="13.375" style="2"/>
    <col min="5896" max="5896" width="12.125" style="2" customWidth="1"/>
    <col min="5897" max="5897" width="13.375" style="2"/>
    <col min="5898" max="5899" width="10.875" style="2" customWidth="1"/>
    <col min="5900" max="5909" width="12.125" style="2" customWidth="1"/>
    <col min="5910" max="6144" width="13.375" style="2"/>
    <col min="6145" max="6145" width="13.375" style="2" customWidth="1"/>
    <col min="6146" max="6146" width="19.625" style="2" customWidth="1"/>
    <col min="6147" max="6148" width="13.375" style="2"/>
    <col min="6149" max="6149" width="12.125" style="2" customWidth="1"/>
    <col min="6150" max="6151" width="13.375" style="2"/>
    <col min="6152" max="6152" width="12.125" style="2" customWidth="1"/>
    <col min="6153" max="6153" width="13.375" style="2"/>
    <col min="6154" max="6155" width="10.875" style="2" customWidth="1"/>
    <col min="6156" max="6165" width="12.125" style="2" customWidth="1"/>
    <col min="6166" max="6400" width="13.375" style="2"/>
    <col min="6401" max="6401" width="13.375" style="2" customWidth="1"/>
    <col min="6402" max="6402" width="19.625" style="2" customWidth="1"/>
    <col min="6403" max="6404" width="13.375" style="2"/>
    <col min="6405" max="6405" width="12.125" style="2" customWidth="1"/>
    <col min="6406" max="6407" width="13.375" style="2"/>
    <col min="6408" max="6408" width="12.125" style="2" customWidth="1"/>
    <col min="6409" max="6409" width="13.375" style="2"/>
    <col min="6410" max="6411" width="10.875" style="2" customWidth="1"/>
    <col min="6412" max="6421" width="12.125" style="2" customWidth="1"/>
    <col min="6422" max="6656" width="13.375" style="2"/>
    <col min="6657" max="6657" width="13.375" style="2" customWidth="1"/>
    <col min="6658" max="6658" width="19.625" style="2" customWidth="1"/>
    <col min="6659" max="6660" width="13.375" style="2"/>
    <col min="6661" max="6661" width="12.125" style="2" customWidth="1"/>
    <col min="6662" max="6663" width="13.375" style="2"/>
    <col min="6664" max="6664" width="12.125" style="2" customWidth="1"/>
    <col min="6665" max="6665" width="13.375" style="2"/>
    <col min="6666" max="6667" width="10.875" style="2" customWidth="1"/>
    <col min="6668" max="6677" width="12.125" style="2" customWidth="1"/>
    <col min="6678" max="6912" width="13.375" style="2"/>
    <col min="6913" max="6913" width="13.375" style="2" customWidth="1"/>
    <col min="6914" max="6914" width="19.625" style="2" customWidth="1"/>
    <col min="6915" max="6916" width="13.375" style="2"/>
    <col min="6917" max="6917" width="12.125" style="2" customWidth="1"/>
    <col min="6918" max="6919" width="13.375" style="2"/>
    <col min="6920" max="6920" width="12.125" style="2" customWidth="1"/>
    <col min="6921" max="6921" width="13.375" style="2"/>
    <col min="6922" max="6923" width="10.875" style="2" customWidth="1"/>
    <col min="6924" max="6933" width="12.125" style="2" customWidth="1"/>
    <col min="6934" max="7168" width="13.375" style="2"/>
    <col min="7169" max="7169" width="13.375" style="2" customWidth="1"/>
    <col min="7170" max="7170" width="19.625" style="2" customWidth="1"/>
    <col min="7171" max="7172" width="13.375" style="2"/>
    <col min="7173" max="7173" width="12.125" style="2" customWidth="1"/>
    <col min="7174" max="7175" width="13.375" style="2"/>
    <col min="7176" max="7176" width="12.125" style="2" customWidth="1"/>
    <col min="7177" max="7177" width="13.375" style="2"/>
    <col min="7178" max="7179" width="10.875" style="2" customWidth="1"/>
    <col min="7180" max="7189" width="12.125" style="2" customWidth="1"/>
    <col min="7190" max="7424" width="13.375" style="2"/>
    <col min="7425" max="7425" width="13.375" style="2" customWidth="1"/>
    <col min="7426" max="7426" width="19.625" style="2" customWidth="1"/>
    <col min="7427" max="7428" width="13.375" style="2"/>
    <col min="7429" max="7429" width="12.125" style="2" customWidth="1"/>
    <col min="7430" max="7431" width="13.375" style="2"/>
    <col min="7432" max="7432" width="12.125" style="2" customWidth="1"/>
    <col min="7433" max="7433" width="13.375" style="2"/>
    <col min="7434" max="7435" width="10.875" style="2" customWidth="1"/>
    <col min="7436" max="7445" width="12.125" style="2" customWidth="1"/>
    <col min="7446" max="7680" width="13.375" style="2"/>
    <col min="7681" max="7681" width="13.375" style="2" customWidth="1"/>
    <col min="7682" max="7682" width="19.625" style="2" customWidth="1"/>
    <col min="7683" max="7684" width="13.375" style="2"/>
    <col min="7685" max="7685" width="12.125" style="2" customWidth="1"/>
    <col min="7686" max="7687" width="13.375" style="2"/>
    <col min="7688" max="7688" width="12.125" style="2" customWidth="1"/>
    <col min="7689" max="7689" width="13.375" style="2"/>
    <col min="7690" max="7691" width="10.875" style="2" customWidth="1"/>
    <col min="7692" max="7701" width="12.125" style="2" customWidth="1"/>
    <col min="7702" max="7936" width="13.375" style="2"/>
    <col min="7937" max="7937" width="13.375" style="2" customWidth="1"/>
    <col min="7938" max="7938" width="19.625" style="2" customWidth="1"/>
    <col min="7939" max="7940" width="13.375" style="2"/>
    <col min="7941" max="7941" width="12.125" style="2" customWidth="1"/>
    <col min="7942" max="7943" width="13.375" style="2"/>
    <col min="7944" max="7944" width="12.125" style="2" customWidth="1"/>
    <col min="7945" max="7945" width="13.375" style="2"/>
    <col min="7946" max="7947" width="10.875" style="2" customWidth="1"/>
    <col min="7948" max="7957" width="12.125" style="2" customWidth="1"/>
    <col min="7958" max="8192" width="13.375" style="2"/>
    <col min="8193" max="8193" width="13.375" style="2" customWidth="1"/>
    <col min="8194" max="8194" width="19.625" style="2" customWidth="1"/>
    <col min="8195" max="8196" width="13.375" style="2"/>
    <col min="8197" max="8197" width="12.125" style="2" customWidth="1"/>
    <col min="8198" max="8199" width="13.375" style="2"/>
    <col min="8200" max="8200" width="12.125" style="2" customWidth="1"/>
    <col min="8201" max="8201" width="13.375" style="2"/>
    <col min="8202" max="8203" width="10.875" style="2" customWidth="1"/>
    <col min="8204" max="8213" width="12.125" style="2" customWidth="1"/>
    <col min="8214" max="8448" width="13.375" style="2"/>
    <col min="8449" max="8449" width="13.375" style="2" customWidth="1"/>
    <col min="8450" max="8450" width="19.625" style="2" customWidth="1"/>
    <col min="8451" max="8452" width="13.375" style="2"/>
    <col min="8453" max="8453" width="12.125" style="2" customWidth="1"/>
    <col min="8454" max="8455" width="13.375" style="2"/>
    <col min="8456" max="8456" width="12.125" style="2" customWidth="1"/>
    <col min="8457" max="8457" width="13.375" style="2"/>
    <col min="8458" max="8459" width="10.875" style="2" customWidth="1"/>
    <col min="8460" max="8469" width="12.125" style="2" customWidth="1"/>
    <col min="8470" max="8704" width="13.375" style="2"/>
    <col min="8705" max="8705" width="13.375" style="2" customWidth="1"/>
    <col min="8706" max="8706" width="19.625" style="2" customWidth="1"/>
    <col min="8707" max="8708" width="13.375" style="2"/>
    <col min="8709" max="8709" width="12.125" style="2" customWidth="1"/>
    <col min="8710" max="8711" width="13.375" style="2"/>
    <col min="8712" max="8712" width="12.125" style="2" customWidth="1"/>
    <col min="8713" max="8713" width="13.375" style="2"/>
    <col min="8714" max="8715" width="10.875" style="2" customWidth="1"/>
    <col min="8716" max="8725" width="12.125" style="2" customWidth="1"/>
    <col min="8726" max="8960" width="13.375" style="2"/>
    <col min="8961" max="8961" width="13.375" style="2" customWidth="1"/>
    <col min="8962" max="8962" width="19.625" style="2" customWidth="1"/>
    <col min="8963" max="8964" width="13.375" style="2"/>
    <col min="8965" max="8965" width="12.125" style="2" customWidth="1"/>
    <col min="8966" max="8967" width="13.375" style="2"/>
    <col min="8968" max="8968" width="12.125" style="2" customWidth="1"/>
    <col min="8969" max="8969" width="13.375" style="2"/>
    <col min="8970" max="8971" width="10.875" style="2" customWidth="1"/>
    <col min="8972" max="8981" width="12.125" style="2" customWidth="1"/>
    <col min="8982" max="9216" width="13.375" style="2"/>
    <col min="9217" max="9217" width="13.375" style="2" customWidth="1"/>
    <col min="9218" max="9218" width="19.625" style="2" customWidth="1"/>
    <col min="9219" max="9220" width="13.375" style="2"/>
    <col min="9221" max="9221" width="12.125" style="2" customWidth="1"/>
    <col min="9222" max="9223" width="13.375" style="2"/>
    <col min="9224" max="9224" width="12.125" style="2" customWidth="1"/>
    <col min="9225" max="9225" width="13.375" style="2"/>
    <col min="9226" max="9227" width="10.875" style="2" customWidth="1"/>
    <col min="9228" max="9237" width="12.125" style="2" customWidth="1"/>
    <col min="9238" max="9472" width="13.375" style="2"/>
    <col min="9473" max="9473" width="13.375" style="2" customWidth="1"/>
    <col min="9474" max="9474" width="19.625" style="2" customWidth="1"/>
    <col min="9475" max="9476" width="13.375" style="2"/>
    <col min="9477" max="9477" width="12.125" style="2" customWidth="1"/>
    <col min="9478" max="9479" width="13.375" style="2"/>
    <col min="9480" max="9480" width="12.125" style="2" customWidth="1"/>
    <col min="9481" max="9481" width="13.375" style="2"/>
    <col min="9482" max="9483" width="10.875" style="2" customWidth="1"/>
    <col min="9484" max="9493" width="12.125" style="2" customWidth="1"/>
    <col min="9494" max="9728" width="13.375" style="2"/>
    <col min="9729" max="9729" width="13.375" style="2" customWidth="1"/>
    <col min="9730" max="9730" width="19.625" style="2" customWidth="1"/>
    <col min="9731" max="9732" width="13.375" style="2"/>
    <col min="9733" max="9733" width="12.125" style="2" customWidth="1"/>
    <col min="9734" max="9735" width="13.375" style="2"/>
    <col min="9736" max="9736" width="12.125" style="2" customWidth="1"/>
    <col min="9737" max="9737" width="13.375" style="2"/>
    <col min="9738" max="9739" width="10.875" style="2" customWidth="1"/>
    <col min="9740" max="9749" width="12.125" style="2" customWidth="1"/>
    <col min="9750" max="9984" width="13.375" style="2"/>
    <col min="9985" max="9985" width="13.375" style="2" customWidth="1"/>
    <col min="9986" max="9986" width="19.625" style="2" customWidth="1"/>
    <col min="9987" max="9988" width="13.375" style="2"/>
    <col min="9989" max="9989" width="12.125" style="2" customWidth="1"/>
    <col min="9990" max="9991" width="13.375" style="2"/>
    <col min="9992" max="9992" width="12.125" style="2" customWidth="1"/>
    <col min="9993" max="9993" width="13.375" style="2"/>
    <col min="9994" max="9995" width="10.875" style="2" customWidth="1"/>
    <col min="9996" max="10005" width="12.125" style="2" customWidth="1"/>
    <col min="10006" max="10240" width="13.375" style="2"/>
    <col min="10241" max="10241" width="13.375" style="2" customWidth="1"/>
    <col min="10242" max="10242" width="19.625" style="2" customWidth="1"/>
    <col min="10243" max="10244" width="13.375" style="2"/>
    <col min="10245" max="10245" width="12.125" style="2" customWidth="1"/>
    <col min="10246" max="10247" width="13.375" style="2"/>
    <col min="10248" max="10248" width="12.125" style="2" customWidth="1"/>
    <col min="10249" max="10249" width="13.375" style="2"/>
    <col min="10250" max="10251" width="10.875" style="2" customWidth="1"/>
    <col min="10252" max="10261" width="12.125" style="2" customWidth="1"/>
    <col min="10262" max="10496" width="13.375" style="2"/>
    <col min="10497" max="10497" width="13.375" style="2" customWidth="1"/>
    <col min="10498" max="10498" width="19.625" style="2" customWidth="1"/>
    <col min="10499" max="10500" width="13.375" style="2"/>
    <col min="10501" max="10501" width="12.125" style="2" customWidth="1"/>
    <col min="10502" max="10503" width="13.375" style="2"/>
    <col min="10504" max="10504" width="12.125" style="2" customWidth="1"/>
    <col min="10505" max="10505" width="13.375" style="2"/>
    <col min="10506" max="10507" width="10.875" style="2" customWidth="1"/>
    <col min="10508" max="10517" width="12.125" style="2" customWidth="1"/>
    <col min="10518" max="10752" width="13.375" style="2"/>
    <col min="10753" max="10753" width="13.375" style="2" customWidth="1"/>
    <col min="10754" max="10754" width="19.625" style="2" customWidth="1"/>
    <col min="10755" max="10756" width="13.375" style="2"/>
    <col min="10757" max="10757" width="12.125" style="2" customWidth="1"/>
    <col min="10758" max="10759" width="13.375" style="2"/>
    <col min="10760" max="10760" width="12.125" style="2" customWidth="1"/>
    <col min="10761" max="10761" width="13.375" style="2"/>
    <col min="10762" max="10763" width="10.875" style="2" customWidth="1"/>
    <col min="10764" max="10773" width="12.125" style="2" customWidth="1"/>
    <col min="10774" max="11008" width="13.375" style="2"/>
    <col min="11009" max="11009" width="13.375" style="2" customWidth="1"/>
    <col min="11010" max="11010" width="19.625" style="2" customWidth="1"/>
    <col min="11011" max="11012" width="13.375" style="2"/>
    <col min="11013" max="11013" width="12.125" style="2" customWidth="1"/>
    <col min="11014" max="11015" width="13.375" style="2"/>
    <col min="11016" max="11016" width="12.125" style="2" customWidth="1"/>
    <col min="11017" max="11017" width="13.375" style="2"/>
    <col min="11018" max="11019" width="10.875" style="2" customWidth="1"/>
    <col min="11020" max="11029" width="12.125" style="2" customWidth="1"/>
    <col min="11030" max="11264" width="13.375" style="2"/>
    <col min="11265" max="11265" width="13.375" style="2" customWidth="1"/>
    <col min="11266" max="11266" width="19.625" style="2" customWidth="1"/>
    <col min="11267" max="11268" width="13.375" style="2"/>
    <col min="11269" max="11269" width="12.125" style="2" customWidth="1"/>
    <col min="11270" max="11271" width="13.375" style="2"/>
    <col min="11272" max="11272" width="12.125" style="2" customWidth="1"/>
    <col min="11273" max="11273" width="13.375" style="2"/>
    <col min="11274" max="11275" width="10.875" style="2" customWidth="1"/>
    <col min="11276" max="11285" width="12.125" style="2" customWidth="1"/>
    <col min="11286" max="11520" width="13.375" style="2"/>
    <col min="11521" max="11521" width="13.375" style="2" customWidth="1"/>
    <col min="11522" max="11522" width="19.625" style="2" customWidth="1"/>
    <col min="11523" max="11524" width="13.375" style="2"/>
    <col min="11525" max="11525" width="12.125" style="2" customWidth="1"/>
    <col min="11526" max="11527" width="13.375" style="2"/>
    <col min="11528" max="11528" width="12.125" style="2" customWidth="1"/>
    <col min="11529" max="11529" width="13.375" style="2"/>
    <col min="11530" max="11531" width="10.875" style="2" customWidth="1"/>
    <col min="11532" max="11541" width="12.125" style="2" customWidth="1"/>
    <col min="11542" max="11776" width="13.375" style="2"/>
    <col min="11777" max="11777" width="13.375" style="2" customWidth="1"/>
    <col min="11778" max="11778" width="19.625" style="2" customWidth="1"/>
    <col min="11779" max="11780" width="13.375" style="2"/>
    <col min="11781" max="11781" width="12.125" style="2" customWidth="1"/>
    <col min="11782" max="11783" width="13.375" style="2"/>
    <col min="11784" max="11784" width="12.125" style="2" customWidth="1"/>
    <col min="11785" max="11785" width="13.375" style="2"/>
    <col min="11786" max="11787" width="10.875" style="2" customWidth="1"/>
    <col min="11788" max="11797" width="12.125" style="2" customWidth="1"/>
    <col min="11798" max="12032" width="13.375" style="2"/>
    <col min="12033" max="12033" width="13.375" style="2" customWidth="1"/>
    <col min="12034" max="12034" width="19.625" style="2" customWidth="1"/>
    <col min="12035" max="12036" width="13.375" style="2"/>
    <col min="12037" max="12037" width="12.125" style="2" customWidth="1"/>
    <col min="12038" max="12039" width="13.375" style="2"/>
    <col min="12040" max="12040" width="12.125" style="2" customWidth="1"/>
    <col min="12041" max="12041" width="13.375" style="2"/>
    <col min="12042" max="12043" width="10.875" style="2" customWidth="1"/>
    <col min="12044" max="12053" width="12.125" style="2" customWidth="1"/>
    <col min="12054" max="12288" width="13.375" style="2"/>
    <col min="12289" max="12289" width="13.375" style="2" customWidth="1"/>
    <col min="12290" max="12290" width="19.625" style="2" customWidth="1"/>
    <col min="12291" max="12292" width="13.375" style="2"/>
    <col min="12293" max="12293" width="12.125" style="2" customWidth="1"/>
    <col min="12294" max="12295" width="13.375" style="2"/>
    <col min="12296" max="12296" width="12.125" style="2" customWidth="1"/>
    <col min="12297" max="12297" width="13.375" style="2"/>
    <col min="12298" max="12299" width="10.875" style="2" customWidth="1"/>
    <col min="12300" max="12309" width="12.125" style="2" customWidth="1"/>
    <col min="12310" max="12544" width="13.375" style="2"/>
    <col min="12545" max="12545" width="13.375" style="2" customWidth="1"/>
    <col min="12546" max="12546" width="19.625" style="2" customWidth="1"/>
    <col min="12547" max="12548" width="13.375" style="2"/>
    <col min="12549" max="12549" width="12.125" style="2" customWidth="1"/>
    <col min="12550" max="12551" width="13.375" style="2"/>
    <col min="12552" max="12552" width="12.125" style="2" customWidth="1"/>
    <col min="12553" max="12553" width="13.375" style="2"/>
    <col min="12554" max="12555" width="10.875" style="2" customWidth="1"/>
    <col min="12556" max="12565" width="12.125" style="2" customWidth="1"/>
    <col min="12566" max="12800" width="13.375" style="2"/>
    <col min="12801" max="12801" width="13.375" style="2" customWidth="1"/>
    <col min="12802" max="12802" width="19.625" style="2" customWidth="1"/>
    <col min="12803" max="12804" width="13.375" style="2"/>
    <col min="12805" max="12805" width="12.125" style="2" customWidth="1"/>
    <col min="12806" max="12807" width="13.375" style="2"/>
    <col min="12808" max="12808" width="12.125" style="2" customWidth="1"/>
    <col min="12809" max="12809" width="13.375" style="2"/>
    <col min="12810" max="12811" width="10.875" style="2" customWidth="1"/>
    <col min="12812" max="12821" width="12.125" style="2" customWidth="1"/>
    <col min="12822" max="13056" width="13.375" style="2"/>
    <col min="13057" max="13057" width="13.375" style="2" customWidth="1"/>
    <col min="13058" max="13058" width="19.625" style="2" customWidth="1"/>
    <col min="13059" max="13060" width="13.375" style="2"/>
    <col min="13061" max="13061" width="12.125" style="2" customWidth="1"/>
    <col min="13062" max="13063" width="13.375" style="2"/>
    <col min="13064" max="13064" width="12.125" style="2" customWidth="1"/>
    <col min="13065" max="13065" width="13.375" style="2"/>
    <col min="13066" max="13067" width="10.875" style="2" customWidth="1"/>
    <col min="13068" max="13077" width="12.125" style="2" customWidth="1"/>
    <col min="13078" max="13312" width="13.375" style="2"/>
    <col min="13313" max="13313" width="13.375" style="2" customWidth="1"/>
    <col min="13314" max="13314" width="19.625" style="2" customWidth="1"/>
    <col min="13315" max="13316" width="13.375" style="2"/>
    <col min="13317" max="13317" width="12.125" style="2" customWidth="1"/>
    <col min="13318" max="13319" width="13.375" style="2"/>
    <col min="13320" max="13320" width="12.125" style="2" customWidth="1"/>
    <col min="13321" max="13321" width="13.375" style="2"/>
    <col min="13322" max="13323" width="10.875" style="2" customWidth="1"/>
    <col min="13324" max="13333" width="12.125" style="2" customWidth="1"/>
    <col min="13334" max="13568" width="13.375" style="2"/>
    <col min="13569" max="13569" width="13.375" style="2" customWidth="1"/>
    <col min="13570" max="13570" width="19.625" style="2" customWidth="1"/>
    <col min="13571" max="13572" width="13.375" style="2"/>
    <col min="13573" max="13573" width="12.125" style="2" customWidth="1"/>
    <col min="13574" max="13575" width="13.375" style="2"/>
    <col min="13576" max="13576" width="12.125" style="2" customWidth="1"/>
    <col min="13577" max="13577" width="13.375" style="2"/>
    <col min="13578" max="13579" width="10.875" style="2" customWidth="1"/>
    <col min="13580" max="13589" width="12.125" style="2" customWidth="1"/>
    <col min="13590" max="13824" width="13.375" style="2"/>
    <col min="13825" max="13825" width="13.375" style="2" customWidth="1"/>
    <col min="13826" max="13826" width="19.625" style="2" customWidth="1"/>
    <col min="13827" max="13828" width="13.375" style="2"/>
    <col min="13829" max="13829" width="12.125" style="2" customWidth="1"/>
    <col min="13830" max="13831" width="13.375" style="2"/>
    <col min="13832" max="13832" width="12.125" style="2" customWidth="1"/>
    <col min="13833" max="13833" width="13.375" style="2"/>
    <col min="13834" max="13835" width="10.875" style="2" customWidth="1"/>
    <col min="13836" max="13845" width="12.125" style="2" customWidth="1"/>
    <col min="13846" max="14080" width="13.375" style="2"/>
    <col min="14081" max="14081" width="13.375" style="2" customWidth="1"/>
    <col min="14082" max="14082" width="19.625" style="2" customWidth="1"/>
    <col min="14083" max="14084" width="13.375" style="2"/>
    <col min="14085" max="14085" width="12.125" style="2" customWidth="1"/>
    <col min="14086" max="14087" width="13.375" style="2"/>
    <col min="14088" max="14088" width="12.125" style="2" customWidth="1"/>
    <col min="14089" max="14089" width="13.375" style="2"/>
    <col min="14090" max="14091" width="10.875" style="2" customWidth="1"/>
    <col min="14092" max="14101" width="12.125" style="2" customWidth="1"/>
    <col min="14102" max="14336" width="13.375" style="2"/>
    <col min="14337" max="14337" width="13.375" style="2" customWidth="1"/>
    <col min="14338" max="14338" width="19.625" style="2" customWidth="1"/>
    <col min="14339" max="14340" width="13.375" style="2"/>
    <col min="14341" max="14341" width="12.125" style="2" customWidth="1"/>
    <col min="14342" max="14343" width="13.375" style="2"/>
    <col min="14344" max="14344" width="12.125" style="2" customWidth="1"/>
    <col min="14345" max="14345" width="13.375" style="2"/>
    <col min="14346" max="14347" width="10.875" style="2" customWidth="1"/>
    <col min="14348" max="14357" width="12.125" style="2" customWidth="1"/>
    <col min="14358" max="14592" width="13.375" style="2"/>
    <col min="14593" max="14593" width="13.375" style="2" customWidth="1"/>
    <col min="14594" max="14594" width="19.625" style="2" customWidth="1"/>
    <col min="14595" max="14596" width="13.375" style="2"/>
    <col min="14597" max="14597" width="12.125" style="2" customWidth="1"/>
    <col min="14598" max="14599" width="13.375" style="2"/>
    <col min="14600" max="14600" width="12.125" style="2" customWidth="1"/>
    <col min="14601" max="14601" width="13.375" style="2"/>
    <col min="14602" max="14603" width="10.875" style="2" customWidth="1"/>
    <col min="14604" max="14613" width="12.125" style="2" customWidth="1"/>
    <col min="14614" max="14848" width="13.375" style="2"/>
    <col min="14849" max="14849" width="13.375" style="2" customWidth="1"/>
    <col min="14850" max="14850" width="19.625" style="2" customWidth="1"/>
    <col min="14851" max="14852" width="13.375" style="2"/>
    <col min="14853" max="14853" width="12.125" style="2" customWidth="1"/>
    <col min="14854" max="14855" width="13.375" style="2"/>
    <col min="14856" max="14856" width="12.125" style="2" customWidth="1"/>
    <col min="14857" max="14857" width="13.375" style="2"/>
    <col min="14858" max="14859" width="10.875" style="2" customWidth="1"/>
    <col min="14860" max="14869" width="12.125" style="2" customWidth="1"/>
    <col min="14870" max="15104" width="13.375" style="2"/>
    <col min="15105" max="15105" width="13.375" style="2" customWidth="1"/>
    <col min="15106" max="15106" width="19.625" style="2" customWidth="1"/>
    <col min="15107" max="15108" width="13.375" style="2"/>
    <col min="15109" max="15109" width="12.125" style="2" customWidth="1"/>
    <col min="15110" max="15111" width="13.375" style="2"/>
    <col min="15112" max="15112" width="12.125" style="2" customWidth="1"/>
    <col min="15113" max="15113" width="13.375" style="2"/>
    <col min="15114" max="15115" width="10.875" style="2" customWidth="1"/>
    <col min="15116" max="15125" width="12.125" style="2" customWidth="1"/>
    <col min="15126" max="15360" width="13.375" style="2"/>
    <col min="15361" max="15361" width="13.375" style="2" customWidth="1"/>
    <col min="15362" max="15362" width="19.625" style="2" customWidth="1"/>
    <col min="15363" max="15364" width="13.375" style="2"/>
    <col min="15365" max="15365" width="12.125" style="2" customWidth="1"/>
    <col min="15366" max="15367" width="13.375" style="2"/>
    <col min="15368" max="15368" width="12.125" style="2" customWidth="1"/>
    <col min="15369" max="15369" width="13.375" style="2"/>
    <col min="15370" max="15371" width="10.875" style="2" customWidth="1"/>
    <col min="15372" max="15381" width="12.125" style="2" customWidth="1"/>
    <col min="15382" max="15616" width="13.375" style="2"/>
    <col min="15617" max="15617" width="13.375" style="2" customWidth="1"/>
    <col min="15618" max="15618" width="19.625" style="2" customWidth="1"/>
    <col min="15619" max="15620" width="13.375" style="2"/>
    <col min="15621" max="15621" width="12.125" style="2" customWidth="1"/>
    <col min="15622" max="15623" width="13.375" style="2"/>
    <col min="15624" max="15624" width="12.125" style="2" customWidth="1"/>
    <col min="15625" max="15625" width="13.375" style="2"/>
    <col min="15626" max="15627" width="10.875" style="2" customWidth="1"/>
    <col min="15628" max="15637" width="12.125" style="2" customWidth="1"/>
    <col min="15638" max="15872" width="13.375" style="2"/>
    <col min="15873" max="15873" width="13.375" style="2" customWidth="1"/>
    <col min="15874" max="15874" width="19.625" style="2" customWidth="1"/>
    <col min="15875" max="15876" width="13.375" style="2"/>
    <col min="15877" max="15877" width="12.125" style="2" customWidth="1"/>
    <col min="15878" max="15879" width="13.375" style="2"/>
    <col min="15880" max="15880" width="12.125" style="2" customWidth="1"/>
    <col min="15881" max="15881" width="13.375" style="2"/>
    <col min="15882" max="15883" width="10.875" style="2" customWidth="1"/>
    <col min="15884" max="15893" width="12.125" style="2" customWidth="1"/>
    <col min="15894" max="16128" width="13.375" style="2"/>
    <col min="16129" max="16129" width="13.375" style="2" customWidth="1"/>
    <col min="16130" max="16130" width="19.625" style="2" customWidth="1"/>
    <col min="16131" max="16132" width="13.375" style="2"/>
    <col min="16133" max="16133" width="12.125" style="2" customWidth="1"/>
    <col min="16134" max="16135" width="13.375" style="2"/>
    <col min="16136" max="16136" width="12.125" style="2" customWidth="1"/>
    <col min="16137" max="16137" width="13.375" style="2"/>
    <col min="16138" max="16139" width="10.875" style="2" customWidth="1"/>
    <col min="16140" max="16149" width="12.125" style="2" customWidth="1"/>
    <col min="16150" max="16384" width="13.375" style="2"/>
  </cols>
  <sheetData>
    <row r="1" spans="1:21" x14ac:dyDescent="0.2">
      <c r="A1" s="1"/>
    </row>
    <row r="6" spans="1:21" x14ac:dyDescent="0.2">
      <c r="D6" s="3" t="s">
        <v>582</v>
      </c>
    </row>
    <row r="8" spans="1:21" x14ac:dyDescent="0.2">
      <c r="B8" s="45" t="s">
        <v>583</v>
      </c>
      <c r="C8" s="1" t="s">
        <v>584</v>
      </c>
      <c r="D8" s="13"/>
      <c r="E8" s="13"/>
      <c r="F8" s="13"/>
      <c r="G8" s="13"/>
    </row>
    <row r="9" spans="1:21" x14ac:dyDescent="0.2">
      <c r="C9" s="1" t="s">
        <v>585</v>
      </c>
      <c r="D9" s="13"/>
      <c r="E9" s="13"/>
      <c r="F9" s="13"/>
      <c r="G9" s="13"/>
    </row>
    <row r="10" spans="1:21" x14ac:dyDescent="0.2">
      <c r="C10" s="1" t="s">
        <v>586</v>
      </c>
      <c r="D10" s="13"/>
      <c r="E10" s="13"/>
      <c r="F10" s="13"/>
      <c r="G10" s="13"/>
    </row>
    <row r="11" spans="1:21" x14ac:dyDescent="0.2">
      <c r="C11" s="1" t="s">
        <v>587</v>
      </c>
      <c r="D11" s="13"/>
      <c r="E11" s="13"/>
      <c r="F11" s="13"/>
      <c r="G11" s="13"/>
    </row>
    <row r="12" spans="1:21" x14ac:dyDescent="0.2">
      <c r="C12" s="1" t="s">
        <v>588</v>
      </c>
      <c r="D12" s="13"/>
      <c r="E12" s="13"/>
      <c r="F12" s="13"/>
      <c r="G12" s="13"/>
      <c r="L12" s="25"/>
      <c r="M12" s="25"/>
      <c r="N12" s="25"/>
      <c r="O12" s="25"/>
    </row>
    <row r="13" spans="1:21" ht="18" thickBot="1" x14ac:dyDescent="0.25">
      <c r="B13" s="5"/>
      <c r="C13" s="5"/>
      <c r="D13" s="5"/>
      <c r="E13" s="5"/>
      <c r="F13" s="5"/>
      <c r="G13" s="5"/>
      <c r="H13" s="5"/>
      <c r="I13" s="5"/>
      <c r="J13" s="4" t="s">
        <v>589</v>
      </c>
      <c r="K13" s="5"/>
      <c r="L13" s="25"/>
      <c r="M13" s="25"/>
      <c r="N13" s="25"/>
      <c r="O13" s="25"/>
      <c r="P13" s="5"/>
      <c r="Q13" s="5"/>
      <c r="R13" s="5"/>
      <c r="S13" s="5"/>
      <c r="T13" s="5"/>
    </row>
    <row r="14" spans="1:21" x14ac:dyDescent="0.2">
      <c r="C14" s="6"/>
      <c r="D14" s="25"/>
      <c r="E14" s="25"/>
      <c r="F14" s="7"/>
      <c r="G14" s="7"/>
      <c r="H14" s="7"/>
      <c r="I14" s="7"/>
      <c r="J14" s="7"/>
      <c r="K14" s="7"/>
      <c r="L14" s="25"/>
      <c r="O14" s="25"/>
      <c r="P14" s="7"/>
      <c r="Q14" s="7"/>
      <c r="R14" s="7"/>
      <c r="S14" s="7"/>
      <c r="T14" s="7"/>
    </row>
    <row r="15" spans="1:21" x14ac:dyDescent="0.2">
      <c r="A15" s="1" t="s">
        <v>3</v>
      </c>
      <c r="C15" s="8" t="s">
        <v>3</v>
      </c>
      <c r="D15" s="40" t="s">
        <v>590</v>
      </c>
      <c r="E15" s="25"/>
      <c r="F15" s="6"/>
      <c r="G15" s="25"/>
      <c r="I15" s="7"/>
      <c r="J15" s="7"/>
      <c r="K15" s="7"/>
      <c r="M15" s="25"/>
      <c r="O15" s="25"/>
      <c r="P15" s="25"/>
      <c r="R15" s="6"/>
      <c r="U15" s="25"/>
    </row>
    <row r="16" spans="1:21" x14ac:dyDescent="0.2">
      <c r="C16" s="10"/>
      <c r="D16" s="7"/>
      <c r="E16" s="7"/>
      <c r="F16" s="11" t="s">
        <v>591</v>
      </c>
      <c r="G16" s="7"/>
      <c r="H16" s="7"/>
      <c r="I16" s="11" t="s">
        <v>592</v>
      </c>
      <c r="J16" s="7"/>
      <c r="K16" s="7"/>
      <c r="L16" s="25"/>
      <c r="M16" s="25"/>
      <c r="O16" s="25"/>
      <c r="P16" s="7"/>
      <c r="Q16" s="7"/>
      <c r="R16" s="10"/>
      <c r="S16" s="7"/>
      <c r="T16" s="7"/>
      <c r="U16" s="25"/>
    </row>
    <row r="17" spans="2:21" x14ac:dyDescent="0.2">
      <c r="B17" s="7"/>
      <c r="C17" s="11" t="s">
        <v>353</v>
      </c>
      <c r="D17" s="11" t="s">
        <v>362</v>
      </c>
      <c r="E17" s="11" t="s">
        <v>363</v>
      </c>
      <c r="F17" s="11" t="s">
        <v>353</v>
      </c>
      <c r="G17" s="11" t="s">
        <v>362</v>
      </c>
      <c r="H17" s="11" t="s">
        <v>363</v>
      </c>
      <c r="I17" s="11" t="s">
        <v>353</v>
      </c>
      <c r="J17" s="11" t="s">
        <v>297</v>
      </c>
      <c r="K17" s="11" t="s">
        <v>298</v>
      </c>
      <c r="L17" s="25"/>
      <c r="O17" s="25"/>
      <c r="P17" s="7"/>
      <c r="Q17" s="10"/>
      <c r="R17" s="10"/>
      <c r="S17" s="10"/>
      <c r="T17" s="10"/>
      <c r="U17" s="25"/>
    </row>
    <row r="18" spans="2:21" x14ac:dyDescent="0.2">
      <c r="C18" s="6"/>
      <c r="P18" s="25"/>
    </row>
    <row r="19" spans="2:21" x14ac:dyDescent="0.2">
      <c r="B19" s="1" t="s">
        <v>593</v>
      </c>
      <c r="C19" s="12">
        <f t="shared" ref="C19:E26" si="0">F19+F38+F57+I57+I38+C57</f>
        <v>4702</v>
      </c>
      <c r="D19" s="14">
        <f t="shared" si="0"/>
        <v>4772</v>
      </c>
      <c r="E19" s="14">
        <f t="shared" si="0"/>
        <v>689</v>
      </c>
      <c r="F19" s="14">
        <f t="shared" ref="F19:H26" si="1">I19+C38</f>
        <v>4691</v>
      </c>
      <c r="G19" s="14">
        <f t="shared" si="1"/>
        <v>4763</v>
      </c>
      <c r="H19" s="14">
        <f t="shared" si="1"/>
        <v>687</v>
      </c>
      <c r="I19" s="13">
        <v>2119</v>
      </c>
      <c r="J19" s="13">
        <v>2228</v>
      </c>
      <c r="K19" s="13">
        <v>316</v>
      </c>
      <c r="P19" s="25"/>
    </row>
    <row r="20" spans="2:21" x14ac:dyDescent="0.2">
      <c r="B20" s="1" t="s">
        <v>492</v>
      </c>
      <c r="C20" s="12">
        <f t="shared" si="0"/>
        <v>4557</v>
      </c>
      <c r="D20" s="14">
        <f t="shared" si="0"/>
        <v>4469</v>
      </c>
      <c r="E20" s="14">
        <f t="shared" si="0"/>
        <v>777</v>
      </c>
      <c r="F20" s="14">
        <f t="shared" si="1"/>
        <v>4554</v>
      </c>
      <c r="G20" s="14">
        <f t="shared" si="1"/>
        <v>4466</v>
      </c>
      <c r="H20" s="14">
        <f t="shared" si="1"/>
        <v>775</v>
      </c>
      <c r="I20" s="13">
        <v>2144</v>
      </c>
      <c r="J20" s="13">
        <v>2047</v>
      </c>
      <c r="K20" s="13">
        <v>413</v>
      </c>
      <c r="P20" s="25"/>
    </row>
    <row r="21" spans="2:21" x14ac:dyDescent="0.2">
      <c r="B21" s="1" t="s">
        <v>493</v>
      </c>
      <c r="C21" s="12">
        <f t="shared" si="0"/>
        <v>4009</v>
      </c>
      <c r="D21" s="14">
        <f t="shared" si="0"/>
        <v>3983</v>
      </c>
      <c r="E21" s="14">
        <f t="shared" si="0"/>
        <v>803</v>
      </c>
      <c r="F21" s="14">
        <f t="shared" si="1"/>
        <v>3998</v>
      </c>
      <c r="G21" s="14">
        <f t="shared" si="1"/>
        <v>3971</v>
      </c>
      <c r="H21" s="14">
        <f t="shared" si="1"/>
        <v>802</v>
      </c>
      <c r="I21" s="13">
        <v>1984</v>
      </c>
      <c r="J21" s="13">
        <v>1974</v>
      </c>
      <c r="K21" s="13">
        <v>423</v>
      </c>
      <c r="P21" s="25"/>
    </row>
    <row r="22" spans="2:21" x14ac:dyDescent="0.2">
      <c r="B22" s="1" t="s">
        <v>494</v>
      </c>
      <c r="C22" s="12">
        <f t="shared" si="0"/>
        <v>3492</v>
      </c>
      <c r="D22" s="14">
        <f t="shared" si="0"/>
        <v>3575</v>
      </c>
      <c r="E22" s="14">
        <f t="shared" si="0"/>
        <v>720</v>
      </c>
      <c r="F22" s="14">
        <f t="shared" si="1"/>
        <v>3487</v>
      </c>
      <c r="G22" s="14">
        <f t="shared" si="1"/>
        <v>3570</v>
      </c>
      <c r="H22" s="14">
        <f t="shared" si="1"/>
        <v>719</v>
      </c>
      <c r="I22" s="13">
        <v>1779</v>
      </c>
      <c r="J22" s="13">
        <v>1925</v>
      </c>
      <c r="K22" s="13">
        <v>277</v>
      </c>
      <c r="P22" s="25"/>
    </row>
    <row r="23" spans="2:21" x14ac:dyDescent="0.2">
      <c r="B23" s="1" t="s">
        <v>495</v>
      </c>
      <c r="C23" s="12">
        <f t="shared" si="0"/>
        <v>3126</v>
      </c>
      <c r="D23" s="14">
        <f t="shared" si="0"/>
        <v>3367</v>
      </c>
      <c r="E23" s="14">
        <f t="shared" si="0"/>
        <v>479</v>
      </c>
      <c r="F23" s="14">
        <f t="shared" si="1"/>
        <v>3117</v>
      </c>
      <c r="G23" s="14">
        <f t="shared" si="1"/>
        <v>3359</v>
      </c>
      <c r="H23" s="14">
        <f t="shared" si="1"/>
        <v>477</v>
      </c>
      <c r="I23" s="13">
        <v>1670</v>
      </c>
      <c r="J23" s="13">
        <v>1645</v>
      </c>
      <c r="K23" s="13">
        <v>302</v>
      </c>
      <c r="P23" s="25"/>
    </row>
    <row r="24" spans="2:21" x14ac:dyDescent="0.2">
      <c r="B24" s="1" t="s">
        <v>496</v>
      </c>
      <c r="C24" s="12">
        <f t="shared" si="0"/>
        <v>2818</v>
      </c>
      <c r="D24" s="14">
        <f t="shared" si="0"/>
        <v>2550</v>
      </c>
      <c r="E24" s="14">
        <f t="shared" si="0"/>
        <v>747</v>
      </c>
      <c r="F24" s="14">
        <f t="shared" si="1"/>
        <v>2814</v>
      </c>
      <c r="G24" s="14">
        <f t="shared" si="1"/>
        <v>2544</v>
      </c>
      <c r="H24" s="14">
        <f t="shared" si="1"/>
        <v>747</v>
      </c>
      <c r="I24" s="13">
        <v>1546</v>
      </c>
      <c r="J24" s="13">
        <v>1416</v>
      </c>
      <c r="K24" s="13">
        <v>432</v>
      </c>
      <c r="P24" s="25"/>
    </row>
    <row r="25" spans="2:21" x14ac:dyDescent="0.2">
      <c r="B25" s="1" t="s">
        <v>497</v>
      </c>
      <c r="C25" s="12">
        <f t="shared" si="0"/>
        <v>2854</v>
      </c>
      <c r="D25" s="14">
        <f t="shared" si="0"/>
        <v>2815</v>
      </c>
      <c r="E25" s="14">
        <f t="shared" si="0"/>
        <v>786</v>
      </c>
      <c r="F25" s="14">
        <f t="shared" si="1"/>
        <v>2849</v>
      </c>
      <c r="G25" s="14">
        <f t="shared" si="1"/>
        <v>2810</v>
      </c>
      <c r="H25" s="14">
        <f t="shared" si="1"/>
        <v>786</v>
      </c>
      <c r="I25" s="13">
        <v>1485</v>
      </c>
      <c r="J25" s="13">
        <v>1426</v>
      </c>
      <c r="K25" s="13">
        <v>491</v>
      </c>
      <c r="P25" s="25"/>
    </row>
    <row r="26" spans="2:21" x14ac:dyDescent="0.2">
      <c r="B26" s="1" t="s">
        <v>498</v>
      </c>
      <c r="C26" s="12">
        <f t="shared" si="0"/>
        <v>2933</v>
      </c>
      <c r="D26" s="14">
        <f t="shared" si="0"/>
        <v>2957</v>
      </c>
      <c r="E26" s="14">
        <f t="shared" si="0"/>
        <v>762</v>
      </c>
      <c r="F26" s="14">
        <f t="shared" si="1"/>
        <v>2929</v>
      </c>
      <c r="G26" s="14">
        <f t="shared" si="1"/>
        <v>2953</v>
      </c>
      <c r="H26" s="14">
        <f t="shared" si="1"/>
        <v>762</v>
      </c>
      <c r="I26" s="13">
        <v>1656</v>
      </c>
      <c r="J26" s="13">
        <v>1657</v>
      </c>
      <c r="K26" s="13">
        <v>490</v>
      </c>
      <c r="P26" s="25"/>
    </row>
    <row r="27" spans="2:21" x14ac:dyDescent="0.2">
      <c r="B27" s="3" t="s">
        <v>594</v>
      </c>
      <c r="C27" s="16">
        <f t="shared" ref="C27:K27" si="2">C29+C30+C31</f>
        <v>3018</v>
      </c>
      <c r="D27" s="17">
        <f t="shared" si="2"/>
        <v>3137</v>
      </c>
      <c r="E27" s="17">
        <f t="shared" si="2"/>
        <v>643</v>
      </c>
      <c r="F27" s="17">
        <f t="shared" si="2"/>
        <v>3012</v>
      </c>
      <c r="G27" s="17">
        <f t="shared" si="2"/>
        <v>3132</v>
      </c>
      <c r="H27" s="17">
        <f t="shared" si="2"/>
        <v>642</v>
      </c>
      <c r="I27" s="17">
        <f t="shared" si="2"/>
        <v>1735</v>
      </c>
      <c r="J27" s="17">
        <f t="shared" si="2"/>
        <v>1843</v>
      </c>
      <c r="K27" s="17">
        <f t="shared" si="2"/>
        <v>382</v>
      </c>
      <c r="P27" s="25"/>
    </row>
    <row r="28" spans="2:21" x14ac:dyDescent="0.2">
      <c r="C28" s="6"/>
      <c r="P28" s="25"/>
    </row>
    <row r="29" spans="2:21" x14ac:dyDescent="0.2">
      <c r="B29" s="1" t="s">
        <v>500</v>
      </c>
      <c r="C29" s="12">
        <f t="shared" ref="C29:E31" si="3">F29+F48+I48+C67+F67+I67</f>
        <v>2101</v>
      </c>
      <c r="D29" s="14">
        <f t="shared" si="3"/>
        <v>2258</v>
      </c>
      <c r="E29" s="14">
        <f t="shared" si="3"/>
        <v>453</v>
      </c>
      <c r="F29" s="14">
        <f t="shared" ref="F29:H31" si="4">I29+C48</f>
        <v>2096</v>
      </c>
      <c r="G29" s="14">
        <f t="shared" si="4"/>
        <v>2254</v>
      </c>
      <c r="H29" s="14">
        <f t="shared" si="4"/>
        <v>452</v>
      </c>
      <c r="I29" s="13">
        <v>1168</v>
      </c>
      <c r="J29" s="13">
        <v>1291</v>
      </c>
      <c r="K29" s="13">
        <v>259</v>
      </c>
      <c r="P29" s="25"/>
    </row>
    <row r="30" spans="2:21" x14ac:dyDescent="0.2">
      <c r="B30" s="1" t="s">
        <v>418</v>
      </c>
      <c r="C30" s="12">
        <f t="shared" si="3"/>
        <v>724</v>
      </c>
      <c r="D30" s="14">
        <f t="shared" si="3"/>
        <v>676</v>
      </c>
      <c r="E30" s="14">
        <f t="shared" si="3"/>
        <v>154</v>
      </c>
      <c r="F30" s="14">
        <f t="shared" si="4"/>
        <v>723</v>
      </c>
      <c r="G30" s="14">
        <f t="shared" si="4"/>
        <v>675</v>
      </c>
      <c r="H30" s="14">
        <f t="shared" si="4"/>
        <v>154</v>
      </c>
      <c r="I30" s="13">
        <v>430</v>
      </c>
      <c r="J30" s="13">
        <v>402</v>
      </c>
      <c r="K30" s="13">
        <v>100</v>
      </c>
      <c r="P30" s="25"/>
    </row>
    <row r="31" spans="2:21" x14ac:dyDescent="0.2">
      <c r="B31" s="1" t="s">
        <v>420</v>
      </c>
      <c r="C31" s="12">
        <f t="shared" si="3"/>
        <v>193</v>
      </c>
      <c r="D31" s="14">
        <f t="shared" si="3"/>
        <v>203</v>
      </c>
      <c r="E31" s="14">
        <f t="shared" si="3"/>
        <v>36</v>
      </c>
      <c r="F31" s="14">
        <f t="shared" si="4"/>
        <v>193</v>
      </c>
      <c r="G31" s="14">
        <f t="shared" si="4"/>
        <v>203</v>
      </c>
      <c r="H31" s="14">
        <f t="shared" si="4"/>
        <v>36</v>
      </c>
      <c r="I31" s="13">
        <v>137</v>
      </c>
      <c r="J31" s="13">
        <v>150</v>
      </c>
      <c r="K31" s="13">
        <v>23</v>
      </c>
      <c r="P31" s="25"/>
    </row>
    <row r="32" spans="2:21" ht="18" thickBot="1" x14ac:dyDescent="0.25">
      <c r="B32" s="5"/>
      <c r="C32" s="30"/>
      <c r="D32" s="5"/>
      <c r="E32" s="5"/>
      <c r="F32" s="5"/>
      <c r="G32" s="5"/>
      <c r="H32" s="5"/>
      <c r="I32" s="5"/>
      <c r="J32" s="5"/>
      <c r="K32" s="5"/>
      <c r="L32" s="25"/>
      <c r="M32" s="25"/>
      <c r="N32" s="25"/>
      <c r="O32" s="25"/>
      <c r="P32" s="5"/>
      <c r="Q32" s="5"/>
      <c r="R32" s="5"/>
      <c r="S32" s="5"/>
      <c r="T32" s="5"/>
    </row>
    <row r="33" spans="1:16" x14ac:dyDescent="0.2">
      <c r="C33" s="10"/>
      <c r="D33" s="7"/>
      <c r="E33" s="7"/>
      <c r="F33" s="7"/>
      <c r="G33" s="7"/>
      <c r="H33" s="7"/>
      <c r="I33" s="7"/>
      <c r="J33" s="7"/>
      <c r="K33" s="7"/>
      <c r="P33" s="25"/>
    </row>
    <row r="34" spans="1:16" x14ac:dyDescent="0.2">
      <c r="C34" s="11" t="s">
        <v>595</v>
      </c>
      <c r="D34" s="7"/>
      <c r="E34" s="7"/>
      <c r="F34" s="6"/>
      <c r="I34" s="6"/>
      <c r="J34" s="25"/>
      <c r="K34" s="25"/>
      <c r="L34" s="25"/>
      <c r="P34" s="25"/>
    </row>
    <row r="35" spans="1:16" x14ac:dyDescent="0.2">
      <c r="C35" s="11" t="s">
        <v>596</v>
      </c>
      <c r="D35" s="7"/>
      <c r="E35" s="7"/>
      <c r="F35" s="11" t="s">
        <v>597</v>
      </c>
      <c r="G35" s="7"/>
      <c r="H35" s="7"/>
      <c r="I35" s="11" t="s">
        <v>598</v>
      </c>
      <c r="J35" s="7"/>
      <c r="K35" s="7"/>
      <c r="L35" s="25"/>
      <c r="P35" s="25"/>
    </row>
    <row r="36" spans="1:16" x14ac:dyDescent="0.2">
      <c r="B36" s="7"/>
      <c r="C36" s="11" t="s">
        <v>353</v>
      </c>
      <c r="D36" s="11" t="s">
        <v>362</v>
      </c>
      <c r="E36" s="11" t="s">
        <v>363</v>
      </c>
      <c r="F36" s="11" t="s">
        <v>353</v>
      </c>
      <c r="G36" s="11" t="s">
        <v>362</v>
      </c>
      <c r="H36" s="11" t="s">
        <v>363</v>
      </c>
      <c r="I36" s="11" t="s">
        <v>353</v>
      </c>
      <c r="J36" s="11" t="s">
        <v>297</v>
      </c>
      <c r="K36" s="11" t="s">
        <v>298</v>
      </c>
      <c r="L36" s="25"/>
      <c r="P36" s="25"/>
    </row>
    <row r="37" spans="1:16" x14ac:dyDescent="0.2">
      <c r="C37" s="6"/>
      <c r="P37" s="25"/>
    </row>
    <row r="38" spans="1:16" x14ac:dyDescent="0.2">
      <c r="A38" s="1" t="s">
        <v>17</v>
      </c>
      <c r="B38" s="1" t="s">
        <v>593</v>
      </c>
      <c r="C38" s="27">
        <v>2572</v>
      </c>
      <c r="D38" s="13">
        <v>2535</v>
      </c>
      <c r="E38" s="13">
        <v>371</v>
      </c>
      <c r="F38" s="28" t="s">
        <v>32</v>
      </c>
      <c r="G38" s="28" t="s">
        <v>32</v>
      </c>
      <c r="H38" s="28" t="s">
        <v>32</v>
      </c>
      <c r="I38" s="13">
        <v>7</v>
      </c>
      <c r="J38" s="13">
        <v>5</v>
      </c>
      <c r="K38" s="13">
        <v>2</v>
      </c>
      <c r="P38" s="25"/>
    </row>
    <row r="39" spans="1:16" x14ac:dyDescent="0.2">
      <c r="B39" s="1" t="s">
        <v>492</v>
      </c>
      <c r="C39" s="27">
        <v>2410</v>
      </c>
      <c r="D39" s="13">
        <v>2419</v>
      </c>
      <c r="E39" s="13">
        <v>362</v>
      </c>
      <c r="F39" s="28" t="s">
        <v>32</v>
      </c>
      <c r="G39" s="28" t="s">
        <v>32</v>
      </c>
      <c r="H39" s="28" t="s">
        <v>32</v>
      </c>
      <c r="I39" s="13">
        <v>2</v>
      </c>
      <c r="J39" s="13">
        <v>2</v>
      </c>
      <c r="K39" s="13">
        <v>2</v>
      </c>
      <c r="P39" s="25"/>
    </row>
    <row r="40" spans="1:16" x14ac:dyDescent="0.2">
      <c r="B40" s="1" t="s">
        <v>493</v>
      </c>
      <c r="C40" s="27">
        <v>2014</v>
      </c>
      <c r="D40" s="13">
        <v>1997</v>
      </c>
      <c r="E40" s="13">
        <v>379</v>
      </c>
      <c r="F40" s="13">
        <v>1</v>
      </c>
      <c r="G40" s="13">
        <v>1</v>
      </c>
      <c r="H40" s="28" t="s">
        <v>32</v>
      </c>
      <c r="I40" s="13">
        <v>6</v>
      </c>
      <c r="J40" s="13">
        <v>7</v>
      </c>
      <c r="K40" s="13">
        <v>1</v>
      </c>
      <c r="P40" s="25"/>
    </row>
    <row r="41" spans="1:16" x14ac:dyDescent="0.2">
      <c r="B41" s="1" t="s">
        <v>494</v>
      </c>
      <c r="C41" s="27">
        <v>1708</v>
      </c>
      <c r="D41" s="13">
        <v>1645</v>
      </c>
      <c r="E41" s="13">
        <v>442</v>
      </c>
      <c r="F41" s="13">
        <v>1</v>
      </c>
      <c r="G41" s="13">
        <v>1</v>
      </c>
      <c r="H41" s="28" t="s">
        <v>32</v>
      </c>
      <c r="I41" s="13">
        <v>2</v>
      </c>
      <c r="J41" s="13">
        <v>2</v>
      </c>
      <c r="K41" s="13">
        <v>1</v>
      </c>
      <c r="P41" s="25"/>
    </row>
    <row r="42" spans="1:16" x14ac:dyDescent="0.2">
      <c r="B42" s="1" t="s">
        <v>495</v>
      </c>
      <c r="C42" s="27">
        <v>1447</v>
      </c>
      <c r="D42" s="13">
        <v>1714</v>
      </c>
      <c r="E42" s="13">
        <v>175</v>
      </c>
      <c r="F42" s="13">
        <v>2</v>
      </c>
      <c r="G42" s="28" t="s">
        <v>32</v>
      </c>
      <c r="H42" s="13">
        <v>2</v>
      </c>
      <c r="I42" s="13">
        <v>3</v>
      </c>
      <c r="J42" s="13">
        <v>4</v>
      </c>
      <c r="K42" s="28" t="s">
        <v>32</v>
      </c>
      <c r="P42" s="25"/>
    </row>
    <row r="43" spans="1:16" x14ac:dyDescent="0.2">
      <c r="B43" s="1" t="s">
        <v>496</v>
      </c>
      <c r="C43" s="27">
        <v>1268</v>
      </c>
      <c r="D43" s="13">
        <v>1128</v>
      </c>
      <c r="E43" s="13">
        <v>315</v>
      </c>
      <c r="F43" s="13">
        <v>2</v>
      </c>
      <c r="G43" s="13">
        <v>4</v>
      </c>
      <c r="H43" s="28" t="s">
        <v>32</v>
      </c>
      <c r="I43" s="28" t="s">
        <v>32</v>
      </c>
      <c r="J43" s="28" t="s">
        <v>32</v>
      </c>
      <c r="K43" s="28" t="s">
        <v>32</v>
      </c>
      <c r="P43" s="25"/>
    </row>
    <row r="44" spans="1:16" x14ac:dyDescent="0.2">
      <c r="B44" s="1" t="s">
        <v>497</v>
      </c>
      <c r="C44" s="27">
        <v>1364</v>
      </c>
      <c r="D44" s="13">
        <v>1384</v>
      </c>
      <c r="E44" s="13">
        <v>295</v>
      </c>
      <c r="F44" s="13">
        <v>1</v>
      </c>
      <c r="G44" s="13">
        <v>1</v>
      </c>
      <c r="H44" s="28" t="s">
        <v>32</v>
      </c>
      <c r="I44" s="13">
        <v>1</v>
      </c>
      <c r="J44" s="13">
        <v>1</v>
      </c>
      <c r="K44" s="28" t="s">
        <v>32</v>
      </c>
      <c r="P44" s="25"/>
    </row>
    <row r="45" spans="1:16" x14ac:dyDescent="0.2">
      <c r="B45" s="1" t="s">
        <v>498</v>
      </c>
      <c r="C45" s="27">
        <v>1273</v>
      </c>
      <c r="D45" s="13">
        <v>1296</v>
      </c>
      <c r="E45" s="13">
        <v>272</v>
      </c>
      <c r="F45" s="13">
        <v>1</v>
      </c>
      <c r="G45" s="13">
        <v>1</v>
      </c>
      <c r="H45" s="28" t="s">
        <v>32</v>
      </c>
      <c r="I45" s="28" t="s">
        <v>32</v>
      </c>
      <c r="J45" s="28" t="s">
        <v>32</v>
      </c>
      <c r="K45" s="28" t="s">
        <v>32</v>
      </c>
      <c r="P45" s="25"/>
    </row>
    <row r="46" spans="1:16" x14ac:dyDescent="0.2">
      <c r="B46" s="3" t="s">
        <v>594</v>
      </c>
      <c r="C46" s="16">
        <f t="shared" ref="C46:H46" si="5">C48+C49+C50</f>
        <v>1277</v>
      </c>
      <c r="D46" s="17">
        <f t="shared" si="5"/>
        <v>1289</v>
      </c>
      <c r="E46" s="17">
        <f t="shared" si="5"/>
        <v>260</v>
      </c>
      <c r="F46" s="17">
        <f t="shared" si="5"/>
        <v>2</v>
      </c>
      <c r="G46" s="17">
        <f t="shared" si="5"/>
        <v>1</v>
      </c>
      <c r="H46" s="17">
        <f t="shared" si="5"/>
        <v>1</v>
      </c>
      <c r="I46" s="50" t="s">
        <v>32</v>
      </c>
      <c r="J46" s="50" t="s">
        <v>32</v>
      </c>
      <c r="K46" s="50" t="s">
        <v>32</v>
      </c>
      <c r="P46" s="25"/>
    </row>
    <row r="47" spans="1:16" x14ac:dyDescent="0.2">
      <c r="C47" s="6"/>
      <c r="D47" s="13"/>
      <c r="E47" s="13"/>
      <c r="P47" s="25"/>
    </row>
    <row r="48" spans="1:16" x14ac:dyDescent="0.2">
      <c r="B48" s="1" t="s">
        <v>500</v>
      </c>
      <c r="C48" s="27">
        <v>928</v>
      </c>
      <c r="D48" s="13">
        <v>963</v>
      </c>
      <c r="E48" s="13">
        <v>193</v>
      </c>
      <c r="F48" s="13">
        <v>2</v>
      </c>
      <c r="G48" s="13">
        <v>1</v>
      </c>
      <c r="H48" s="13">
        <v>1</v>
      </c>
      <c r="I48" s="28" t="s">
        <v>32</v>
      </c>
      <c r="J48" s="28" t="s">
        <v>32</v>
      </c>
      <c r="K48" s="28" t="s">
        <v>32</v>
      </c>
      <c r="P48" s="25"/>
    </row>
    <row r="49" spans="2:16" x14ac:dyDescent="0.2">
      <c r="B49" s="1" t="s">
        <v>418</v>
      </c>
      <c r="C49" s="27">
        <v>293</v>
      </c>
      <c r="D49" s="13">
        <v>273</v>
      </c>
      <c r="E49" s="13">
        <v>54</v>
      </c>
      <c r="F49" s="28" t="s">
        <v>32</v>
      </c>
      <c r="G49" s="28" t="s">
        <v>32</v>
      </c>
      <c r="H49" s="28" t="s">
        <v>32</v>
      </c>
      <c r="I49" s="28" t="s">
        <v>32</v>
      </c>
      <c r="J49" s="28" t="s">
        <v>32</v>
      </c>
      <c r="K49" s="28" t="s">
        <v>32</v>
      </c>
      <c r="P49" s="25"/>
    </row>
    <row r="50" spans="2:16" x14ac:dyDescent="0.2">
      <c r="B50" s="1" t="s">
        <v>420</v>
      </c>
      <c r="C50" s="27">
        <v>56</v>
      </c>
      <c r="D50" s="13">
        <v>53</v>
      </c>
      <c r="E50" s="13">
        <v>13</v>
      </c>
      <c r="F50" s="28" t="s">
        <v>32</v>
      </c>
      <c r="G50" s="28" t="s">
        <v>32</v>
      </c>
      <c r="H50" s="28" t="s">
        <v>32</v>
      </c>
      <c r="I50" s="28" t="s">
        <v>32</v>
      </c>
      <c r="J50" s="28" t="s">
        <v>32</v>
      </c>
      <c r="K50" s="28" t="s">
        <v>32</v>
      </c>
      <c r="P50" s="25"/>
    </row>
    <row r="51" spans="2:16" ht="18" thickBot="1" x14ac:dyDescent="0.25">
      <c r="B51" s="5"/>
      <c r="C51" s="30"/>
      <c r="D51" s="54"/>
      <c r="E51" s="54"/>
      <c r="F51" s="54"/>
      <c r="G51" s="54"/>
      <c r="H51" s="5"/>
      <c r="I51" s="5"/>
      <c r="J51" s="5"/>
      <c r="K51" s="5"/>
      <c r="P51" s="25"/>
    </row>
    <row r="52" spans="2:16" x14ac:dyDescent="0.2">
      <c r="C52" s="10"/>
      <c r="D52" s="7"/>
      <c r="E52" s="7"/>
      <c r="F52" s="7"/>
      <c r="G52" s="7"/>
      <c r="H52" s="7"/>
      <c r="I52" s="7"/>
      <c r="J52" s="7"/>
      <c r="K52" s="7"/>
      <c r="P52" s="25"/>
    </row>
    <row r="53" spans="2:16" x14ac:dyDescent="0.2">
      <c r="C53" s="6"/>
      <c r="D53" s="25"/>
      <c r="E53" s="25"/>
      <c r="F53" s="6"/>
      <c r="I53" s="6"/>
      <c r="L53" s="25"/>
      <c r="P53" s="25"/>
    </row>
    <row r="54" spans="2:16" x14ac:dyDescent="0.2">
      <c r="C54" s="11" t="s">
        <v>599</v>
      </c>
      <c r="D54" s="7"/>
      <c r="E54" s="7"/>
      <c r="F54" s="11" t="s">
        <v>600</v>
      </c>
      <c r="G54" s="7"/>
      <c r="H54" s="7"/>
      <c r="I54" s="11" t="s">
        <v>601</v>
      </c>
      <c r="J54" s="7"/>
      <c r="K54" s="7"/>
      <c r="L54" s="25"/>
      <c r="P54" s="25"/>
    </row>
    <row r="55" spans="2:16" x14ac:dyDescent="0.2">
      <c r="B55" s="7"/>
      <c r="C55" s="11" t="s">
        <v>353</v>
      </c>
      <c r="D55" s="11" t="s">
        <v>362</v>
      </c>
      <c r="E55" s="11" t="s">
        <v>363</v>
      </c>
      <c r="F55" s="11" t="s">
        <v>353</v>
      </c>
      <c r="G55" s="11" t="s">
        <v>362</v>
      </c>
      <c r="H55" s="11" t="s">
        <v>363</v>
      </c>
      <c r="I55" s="11" t="s">
        <v>353</v>
      </c>
      <c r="J55" s="11" t="s">
        <v>297</v>
      </c>
      <c r="K55" s="11" t="s">
        <v>298</v>
      </c>
      <c r="L55" s="25"/>
      <c r="P55" s="25"/>
    </row>
    <row r="56" spans="2:16" x14ac:dyDescent="0.2">
      <c r="C56" s="6"/>
      <c r="P56" s="25"/>
    </row>
    <row r="57" spans="2:16" x14ac:dyDescent="0.2">
      <c r="B57" s="1" t="s">
        <v>593</v>
      </c>
      <c r="C57" s="27">
        <v>1</v>
      </c>
      <c r="D57" s="13">
        <v>1</v>
      </c>
      <c r="E57" s="28" t="s">
        <v>32</v>
      </c>
      <c r="F57" s="13">
        <v>1</v>
      </c>
      <c r="G57" s="13">
        <v>1</v>
      </c>
      <c r="H57" s="28" t="s">
        <v>32</v>
      </c>
      <c r="I57" s="13">
        <v>2</v>
      </c>
      <c r="J57" s="13">
        <v>2</v>
      </c>
      <c r="K57" s="28" t="s">
        <v>32</v>
      </c>
      <c r="P57" s="25"/>
    </row>
    <row r="58" spans="2:16" x14ac:dyDescent="0.2">
      <c r="B58" s="1" t="s">
        <v>492</v>
      </c>
      <c r="C58" s="29" t="s">
        <v>32</v>
      </c>
      <c r="D58" s="28" t="s">
        <v>32</v>
      </c>
      <c r="E58" s="28" t="s">
        <v>32</v>
      </c>
      <c r="F58" s="13">
        <v>1</v>
      </c>
      <c r="G58" s="13">
        <v>1</v>
      </c>
      <c r="H58" s="28" t="s">
        <v>32</v>
      </c>
      <c r="I58" s="28" t="s">
        <v>32</v>
      </c>
      <c r="J58" s="28" t="s">
        <v>32</v>
      </c>
      <c r="K58" s="28" t="s">
        <v>32</v>
      </c>
      <c r="P58" s="25"/>
    </row>
    <row r="59" spans="2:16" x14ac:dyDescent="0.2">
      <c r="B59" s="1" t="s">
        <v>493</v>
      </c>
      <c r="C59" s="29" t="s">
        <v>32</v>
      </c>
      <c r="D59" s="28" t="s">
        <v>32</v>
      </c>
      <c r="E59" s="28" t="s">
        <v>32</v>
      </c>
      <c r="F59" s="13">
        <v>4</v>
      </c>
      <c r="G59" s="13">
        <v>4</v>
      </c>
      <c r="H59" s="28" t="s">
        <v>32</v>
      </c>
      <c r="I59" s="28" t="s">
        <v>32</v>
      </c>
      <c r="J59" s="28" t="s">
        <v>32</v>
      </c>
      <c r="K59" s="28" t="s">
        <v>32</v>
      </c>
      <c r="P59" s="25"/>
    </row>
    <row r="60" spans="2:16" x14ac:dyDescent="0.2">
      <c r="B60" s="1" t="s">
        <v>494</v>
      </c>
      <c r="C60" s="29" t="s">
        <v>32</v>
      </c>
      <c r="D60" s="28" t="s">
        <v>32</v>
      </c>
      <c r="E60" s="28" t="s">
        <v>32</v>
      </c>
      <c r="F60" s="13">
        <v>2</v>
      </c>
      <c r="G60" s="13">
        <v>2</v>
      </c>
      <c r="H60" s="28" t="s">
        <v>32</v>
      </c>
      <c r="I60" s="28" t="s">
        <v>32</v>
      </c>
      <c r="J60" s="28" t="s">
        <v>32</v>
      </c>
      <c r="K60" s="28" t="s">
        <v>32</v>
      </c>
      <c r="P60" s="25"/>
    </row>
    <row r="61" spans="2:16" x14ac:dyDescent="0.2">
      <c r="B61" s="1" t="s">
        <v>495</v>
      </c>
      <c r="C61" s="29" t="s">
        <v>32</v>
      </c>
      <c r="D61" s="28" t="s">
        <v>32</v>
      </c>
      <c r="E61" s="28" t="s">
        <v>32</v>
      </c>
      <c r="F61" s="13">
        <v>4</v>
      </c>
      <c r="G61" s="13">
        <v>4</v>
      </c>
      <c r="H61" s="28" t="s">
        <v>32</v>
      </c>
      <c r="I61" s="28" t="s">
        <v>32</v>
      </c>
      <c r="J61" s="28" t="s">
        <v>32</v>
      </c>
      <c r="K61" s="28" t="s">
        <v>32</v>
      </c>
      <c r="P61" s="25"/>
    </row>
    <row r="62" spans="2:16" x14ac:dyDescent="0.2">
      <c r="B62" s="1" t="s">
        <v>496</v>
      </c>
      <c r="C62" s="29" t="s">
        <v>32</v>
      </c>
      <c r="D62" s="28" t="s">
        <v>32</v>
      </c>
      <c r="E62" s="28" t="s">
        <v>32</v>
      </c>
      <c r="F62" s="13">
        <v>2</v>
      </c>
      <c r="G62" s="13">
        <v>2</v>
      </c>
      <c r="H62" s="28" t="s">
        <v>32</v>
      </c>
      <c r="I62" s="28" t="s">
        <v>32</v>
      </c>
      <c r="J62" s="28" t="s">
        <v>32</v>
      </c>
      <c r="K62" s="28" t="s">
        <v>32</v>
      </c>
      <c r="P62" s="25"/>
    </row>
    <row r="63" spans="2:16" x14ac:dyDescent="0.2">
      <c r="B63" s="1" t="s">
        <v>497</v>
      </c>
      <c r="C63" s="29" t="s">
        <v>32</v>
      </c>
      <c r="D63" s="28" t="s">
        <v>32</v>
      </c>
      <c r="E63" s="28" t="s">
        <v>32</v>
      </c>
      <c r="F63" s="13">
        <v>3</v>
      </c>
      <c r="G63" s="13">
        <v>3</v>
      </c>
      <c r="H63" s="28" t="s">
        <v>32</v>
      </c>
      <c r="I63" s="28" t="s">
        <v>32</v>
      </c>
      <c r="J63" s="28" t="s">
        <v>32</v>
      </c>
      <c r="K63" s="28" t="s">
        <v>32</v>
      </c>
      <c r="P63" s="25"/>
    </row>
    <row r="64" spans="2:16" x14ac:dyDescent="0.2">
      <c r="B64" s="1" t="s">
        <v>498</v>
      </c>
      <c r="C64" s="27"/>
      <c r="D64" s="28" t="s">
        <v>32</v>
      </c>
      <c r="E64" s="28" t="s">
        <v>32</v>
      </c>
      <c r="F64" s="13">
        <v>3</v>
      </c>
      <c r="G64" s="13">
        <v>3</v>
      </c>
      <c r="H64" s="28" t="s">
        <v>32</v>
      </c>
      <c r="I64" s="28" t="s">
        <v>32</v>
      </c>
      <c r="J64" s="28" t="s">
        <v>32</v>
      </c>
      <c r="K64" s="28" t="s">
        <v>32</v>
      </c>
      <c r="P64" s="25"/>
    </row>
    <row r="65" spans="1:16" x14ac:dyDescent="0.2">
      <c r="B65" s="3" t="s">
        <v>594</v>
      </c>
      <c r="C65" s="48" t="s">
        <v>32</v>
      </c>
      <c r="D65" s="50" t="s">
        <v>32</v>
      </c>
      <c r="E65" s="50" t="s">
        <v>32</v>
      </c>
      <c r="F65" s="17">
        <f>F67+F68+F69</f>
        <v>4</v>
      </c>
      <c r="G65" s="17">
        <f>G67+G68+G69</f>
        <v>4</v>
      </c>
      <c r="H65" s="50" t="s">
        <v>32</v>
      </c>
      <c r="I65" s="50" t="s">
        <v>32</v>
      </c>
      <c r="J65" s="50" t="s">
        <v>32</v>
      </c>
      <c r="K65" s="50" t="s">
        <v>32</v>
      </c>
      <c r="P65" s="25"/>
    </row>
    <row r="66" spans="1:16" x14ac:dyDescent="0.2">
      <c r="C66" s="6"/>
      <c r="P66" s="25"/>
    </row>
    <row r="67" spans="1:16" x14ac:dyDescent="0.2">
      <c r="B67" s="1" t="s">
        <v>500</v>
      </c>
      <c r="C67" s="29" t="s">
        <v>32</v>
      </c>
      <c r="D67" s="28" t="s">
        <v>32</v>
      </c>
      <c r="E67" s="28" t="s">
        <v>32</v>
      </c>
      <c r="F67" s="13">
        <v>3</v>
      </c>
      <c r="G67" s="13">
        <v>3</v>
      </c>
      <c r="H67" s="28" t="s">
        <v>32</v>
      </c>
      <c r="I67" s="28" t="s">
        <v>32</v>
      </c>
      <c r="J67" s="28" t="s">
        <v>32</v>
      </c>
      <c r="K67" s="28" t="s">
        <v>32</v>
      </c>
      <c r="P67" s="25"/>
    </row>
    <row r="68" spans="1:16" x14ac:dyDescent="0.2">
      <c r="B68" s="1" t="s">
        <v>418</v>
      </c>
      <c r="C68" s="29" t="s">
        <v>32</v>
      </c>
      <c r="D68" s="28" t="s">
        <v>32</v>
      </c>
      <c r="E68" s="28" t="s">
        <v>32</v>
      </c>
      <c r="F68" s="13">
        <v>1</v>
      </c>
      <c r="G68" s="13">
        <v>1</v>
      </c>
      <c r="H68" s="28" t="s">
        <v>32</v>
      </c>
      <c r="I68" s="28" t="s">
        <v>32</v>
      </c>
      <c r="J68" s="28" t="s">
        <v>32</v>
      </c>
      <c r="K68" s="28" t="s">
        <v>32</v>
      </c>
      <c r="P68" s="25"/>
    </row>
    <row r="69" spans="1:16" x14ac:dyDescent="0.2">
      <c r="B69" s="1" t="s">
        <v>420</v>
      </c>
      <c r="C69" s="29" t="s">
        <v>32</v>
      </c>
      <c r="D69" s="28" t="s">
        <v>32</v>
      </c>
      <c r="E69" s="28" t="s">
        <v>32</v>
      </c>
      <c r="F69" s="28" t="s">
        <v>32</v>
      </c>
      <c r="G69" s="28" t="s">
        <v>32</v>
      </c>
      <c r="H69" s="28" t="s">
        <v>32</v>
      </c>
      <c r="I69" s="28" t="s">
        <v>32</v>
      </c>
      <c r="J69" s="28" t="s">
        <v>32</v>
      </c>
      <c r="K69" s="28" t="s">
        <v>32</v>
      </c>
      <c r="P69" s="25"/>
    </row>
    <row r="70" spans="1:16" ht="18" thickBot="1" x14ac:dyDescent="0.25">
      <c r="B70" s="5"/>
      <c r="C70" s="30"/>
      <c r="D70" s="54"/>
      <c r="E70" s="54"/>
      <c r="F70" s="54"/>
      <c r="G70" s="54"/>
      <c r="H70" s="5"/>
      <c r="I70" s="5"/>
      <c r="J70" s="5"/>
      <c r="K70" s="5"/>
      <c r="P70" s="25"/>
    </row>
    <row r="71" spans="1:16" x14ac:dyDescent="0.2">
      <c r="C71" s="40" t="s">
        <v>602</v>
      </c>
      <c r="D71" s="13"/>
      <c r="F71" s="13"/>
      <c r="G71" s="13"/>
      <c r="P71" s="25"/>
    </row>
    <row r="72" spans="1:16" x14ac:dyDescent="0.2">
      <c r="C72" s="40" t="s">
        <v>74</v>
      </c>
      <c r="P72" s="25"/>
    </row>
    <row r="73" spans="1:16" x14ac:dyDescent="0.2">
      <c r="A73" s="1"/>
      <c r="C73" s="25"/>
      <c r="D73" s="13"/>
      <c r="E73" s="13"/>
      <c r="F73" s="13"/>
      <c r="G73" s="13"/>
      <c r="P73" s="25"/>
    </row>
  </sheetData>
  <phoneticPr fontId="2"/>
  <pageMargins left="0.23000000000000004" right="0.23000000000000004" top="0.53" bottom="0.53" header="0.51200000000000001" footer="0.51200000000000001"/>
  <pageSetup paperSize="12" scale="75" orientation="portrait" verticalDpi="0" r:id="rId1"/>
  <headerFooter alignWithMargins="0"/>
  <rowBreaks count="1" manualBreakCount="1">
    <brk id="7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heetViews>
  <sheetFormatPr defaultColWidth="13.375" defaultRowHeight="17.25" x14ac:dyDescent="0.2"/>
  <cols>
    <col min="1" max="1" width="13.375" style="2" customWidth="1"/>
    <col min="2" max="2" width="14.625" style="2" customWidth="1"/>
    <col min="3" max="3" width="9.625" style="2" customWidth="1"/>
    <col min="4" max="4" width="13.375" style="2"/>
    <col min="5" max="5" width="14.625" style="2" customWidth="1"/>
    <col min="6" max="256" width="13.375" style="2"/>
    <col min="257" max="257" width="13.375" style="2" customWidth="1"/>
    <col min="258" max="258" width="14.625" style="2" customWidth="1"/>
    <col min="259" max="259" width="9.625" style="2" customWidth="1"/>
    <col min="260" max="260" width="13.375" style="2"/>
    <col min="261" max="261" width="14.625" style="2" customWidth="1"/>
    <col min="262" max="512" width="13.375" style="2"/>
    <col min="513" max="513" width="13.375" style="2" customWidth="1"/>
    <col min="514" max="514" width="14.625" style="2" customWidth="1"/>
    <col min="515" max="515" width="9.625" style="2" customWidth="1"/>
    <col min="516" max="516" width="13.375" style="2"/>
    <col min="517" max="517" width="14.625" style="2" customWidth="1"/>
    <col min="518" max="768" width="13.375" style="2"/>
    <col min="769" max="769" width="13.375" style="2" customWidth="1"/>
    <col min="770" max="770" width="14.625" style="2" customWidth="1"/>
    <col min="771" max="771" width="9.625" style="2" customWidth="1"/>
    <col min="772" max="772" width="13.375" style="2"/>
    <col min="773" max="773" width="14.625" style="2" customWidth="1"/>
    <col min="774" max="1024" width="13.375" style="2"/>
    <col min="1025" max="1025" width="13.375" style="2" customWidth="1"/>
    <col min="1026" max="1026" width="14.625" style="2" customWidth="1"/>
    <col min="1027" max="1027" width="9.625" style="2" customWidth="1"/>
    <col min="1028" max="1028" width="13.375" style="2"/>
    <col min="1029" max="1029" width="14.625" style="2" customWidth="1"/>
    <col min="1030" max="1280" width="13.375" style="2"/>
    <col min="1281" max="1281" width="13.375" style="2" customWidth="1"/>
    <col min="1282" max="1282" width="14.625" style="2" customWidth="1"/>
    <col min="1283" max="1283" width="9.625" style="2" customWidth="1"/>
    <col min="1284" max="1284" width="13.375" style="2"/>
    <col min="1285" max="1285" width="14.625" style="2" customWidth="1"/>
    <col min="1286" max="1536" width="13.375" style="2"/>
    <col min="1537" max="1537" width="13.375" style="2" customWidth="1"/>
    <col min="1538" max="1538" width="14.625" style="2" customWidth="1"/>
    <col min="1539" max="1539" width="9.625" style="2" customWidth="1"/>
    <col min="1540" max="1540" width="13.375" style="2"/>
    <col min="1541" max="1541" width="14.625" style="2" customWidth="1"/>
    <col min="1542" max="1792" width="13.375" style="2"/>
    <col min="1793" max="1793" width="13.375" style="2" customWidth="1"/>
    <col min="1794" max="1794" width="14.625" style="2" customWidth="1"/>
    <col min="1795" max="1795" width="9.625" style="2" customWidth="1"/>
    <col min="1796" max="1796" width="13.375" style="2"/>
    <col min="1797" max="1797" width="14.625" style="2" customWidth="1"/>
    <col min="1798" max="2048" width="13.375" style="2"/>
    <col min="2049" max="2049" width="13.375" style="2" customWidth="1"/>
    <col min="2050" max="2050" width="14.625" style="2" customWidth="1"/>
    <col min="2051" max="2051" width="9.625" style="2" customWidth="1"/>
    <col min="2052" max="2052" width="13.375" style="2"/>
    <col min="2053" max="2053" width="14.625" style="2" customWidth="1"/>
    <col min="2054" max="2304" width="13.375" style="2"/>
    <col min="2305" max="2305" width="13.375" style="2" customWidth="1"/>
    <col min="2306" max="2306" width="14.625" style="2" customWidth="1"/>
    <col min="2307" max="2307" width="9.625" style="2" customWidth="1"/>
    <col min="2308" max="2308" width="13.375" style="2"/>
    <col min="2309" max="2309" width="14.625" style="2" customWidth="1"/>
    <col min="2310" max="2560" width="13.375" style="2"/>
    <col min="2561" max="2561" width="13.375" style="2" customWidth="1"/>
    <col min="2562" max="2562" width="14.625" style="2" customWidth="1"/>
    <col min="2563" max="2563" width="9.625" style="2" customWidth="1"/>
    <col min="2564" max="2564" width="13.375" style="2"/>
    <col min="2565" max="2565" width="14.625" style="2" customWidth="1"/>
    <col min="2566" max="2816" width="13.375" style="2"/>
    <col min="2817" max="2817" width="13.375" style="2" customWidth="1"/>
    <col min="2818" max="2818" width="14.625" style="2" customWidth="1"/>
    <col min="2819" max="2819" width="9.625" style="2" customWidth="1"/>
    <col min="2820" max="2820" width="13.375" style="2"/>
    <col min="2821" max="2821" width="14.625" style="2" customWidth="1"/>
    <col min="2822" max="3072" width="13.375" style="2"/>
    <col min="3073" max="3073" width="13.375" style="2" customWidth="1"/>
    <col min="3074" max="3074" width="14.625" style="2" customWidth="1"/>
    <col min="3075" max="3075" width="9.625" style="2" customWidth="1"/>
    <col min="3076" max="3076" width="13.375" style="2"/>
    <col min="3077" max="3077" width="14.625" style="2" customWidth="1"/>
    <col min="3078" max="3328" width="13.375" style="2"/>
    <col min="3329" max="3329" width="13.375" style="2" customWidth="1"/>
    <col min="3330" max="3330" width="14.625" style="2" customWidth="1"/>
    <col min="3331" max="3331" width="9.625" style="2" customWidth="1"/>
    <col min="3332" max="3332" width="13.375" style="2"/>
    <col min="3333" max="3333" width="14.625" style="2" customWidth="1"/>
    <col min="3334" max="3584" width="13.375" style="2"/>
    <col min="3585" max="3585" width="13.375" style="2" customWidth="1"/>
    <col min="3586" max="3586" width="14.625" style="2" customWidth="1"/>
    <col min="3587" max="3587" width="9.625" style="2" customWidth="1"/>
    <col min="3588" max="3588" width="13.375" style="2"/>
    <col min="3589" max="3589" width="14.625" style="2" customWidth="1"/>
    <col min="3590" max="3840" width="13.375" style="2"/>
    <col min="3841" max="3841" width="13.375" style="2" customWidth="1"/>
    <col min="3842" max="3842" width="14.625" style="2" customWidth="1"/>
    <col min="3843" max="3843" width="9.625" style="2" customWidth="1"/>
    <col min="3844" max="3844" width="13.375" style="2"/>
    <col min="3845" max="3845" width="14.625" style="2" customWidth="1"/>
    <col min="3846" max="4096" width="13.375" style="2"/>
    <col min="4097" max="4097" width="13.375" style="2" customWidth="1"/>
    <col min="4098" max="4098" width="14.625" style="2" customWidth="1"/>
    <col min="4099" max="4099" width="9.625" style="2" customWidth="1"/>
    <col min="4100" max="4100" width="13.375" style="2"/>
    <col min="4101" max="4101" width="14.625" style="2" customWidth="1"/>
    <col min="4102" max="4352" width="13.375" style="2"/>
    <col min="4353" max="4353" width="13.375" style="2" customWidth="1"/>
    <col min="4354" max="4354" width="14.625" style="2" customWidth="1"/>
    <col min="4355" max="4355" width="9.625" style="2" customWidth="1"/>
    <col min="4356" max="4356" width="13.375" style="2"/>
    <col min="4357" max="4357" width="14.625" style="2" customWidth="1"/>
    <col min="4358" max="4608" width="13.375" style="2"/>
    <col min="4609" max="4609" width="13.375" style="2" customWidth="1"/>
    <col min="4610" max="4610" width="14.625" style="2" customWidth="1"/>
    <col min="4611" max="4611" width="9.625" style="2" customWidth="1"/>
    <col min="4612" max="4612" width="13.375" style="2"/>
    <col min="4613" max="4613" width="14.625" style="2" customWidth="1"/>
    <col min="4614" max="4864" width="13.375" style="2"/>
    <col min="4865" max="4865" width="13.375" style="2" customWidth="1"/>
    <col min="4866" max="4866" width="14.625" style="2" customWidth="1"/>
    <col min="4867" max="4867" width="9.625" style="2" customWidth="1"/>
    <col min="4868" max="4868" width="13.375" style="2"/>
    <col min="4869" max="4869" width="14.625" style="2" customWidth="1"/>
    <col min="4870" max="5120" width="13.375" style="2"/>
    <col min="5121" max="5121" width="13.375" style="2" customWidth="1"/>
    <col min="5122" max="5122" width="14.625" style="2" customWidth="1"/>
    <col min="5123" max="5123" width="9.625" style="2" customWidth="1"/>
    <col min="5124" max="5124" width="13.375" style="2"/>
    <col min="5125" max="5125" width="14.625" style="2" customWidth="1"/>
    <col min="5126" max="5376" width="13.375" style="2"/>
    <col min="5377" max="5377" width="13.375" style="2" customWidth="1"/>
    <col min="5378" max="5378" width="14.625" style="2" customWidth="1"/>
    <col min="5379" max="5379" width="9.625" style="2" customWidth="1"/>
    <col min="5380" max="5380" width="13.375" style="2"/>
    <col min="5381" max="5381" width="14.625" style="2" customWidth="1"/>
    <col min="5382" max="5632" width="13.375" style="2"/>
    <col min="5633" max="5633" width="13.375" style="2" customWidth="1"/>
    <col min="5634" max="5634" width="14.625" style="2" customWidth="1"/>
    <col min="5635" max="5635" width="9.625" style="2" customWidth="1"/>
    <col min="5636" max="5636" width="13.375" style="2"/>
    <col min="5637" max="5637" width="14.625" style="2" customWidth="1"/>
    <col min="5638" max="5888" width="13.375" style="2"/>
    <col min="5889" max="5889" width="13.375" style="2" customWidth="1"/>
    <col min="5890" max="5890" width="14.625" style="2" customWidth="1"/>
    <col min="5891" max="5891" width="9.625" style="2" customWidth="1"/>
    <col min="5892" max="5892" width="13.375" style="2"/>
    <col min="5893" max="5893" width="14.625" style="2" customWidth="1"/>
    <col min="5894" max="6144" width="13.375" style="2"/>
    <col min="6145" max="6145" width="13.375" style="2" customWidth="1"/>
    <col min="6146" max="6146" width="14.625" style="2" customWidth="1"/>
    <col min="6147" max="6147" width="9.625" style="2" customWidth="1"/>
    <col min="6148" max="6148" width="13.375" style="2"/>
    <col min="6149" max="6149" width="14.625" style="2" customWidth="1"/>
    <col min="6150" max="6400" width="13.375" style="2"/>
    <col min="6401" max="6401" width="13.375" style="2" customWidth="1"/>
    <col min="6402" max="6402" width="14.625" style="2" customWidth="1"/>
    <col min="6403" max="6403" width="9.625" style="2" customWidth="1"/>
    <col min="6404" max="6404" width="13.375" style="2"/>
    <col min="6405" max="6405" width="14.625" style="2" customWidth="1"/>
    <col min="6406" max="6656" width="13.375" style="2"/>
    <col min="6657" max="6657" width="13.375" style="2" customWidth="1"/>
    <col min="6658" max="6658" width="14.625" style="2" customWidth="1"/>
    <col min="6659" max="6659" width="9.625" style="2" customWidth="1"/>
    <col min="6660" max="6660" width="13.375" style="2"/>
    <col min="6661" max="6661" width="14.625" style="2" customWidth="1"/>
    <col min="6662" max="6912" width="13.375" style="2"/>
    <col min="6913" max="6913" width="13.375" style="2" customWidth="1"/>
    <col min="6914" max="6914" width="14.625" style="2" customWidth="1"/>
    <col min="6915" max="6915" width="9.625" style="2" customWidth="1"/>
    <col min="6916" max="6916" width="13.375" style="2"/>
    <col min="6917" max="6917" width="14.625" style="2" customWidth="1"/>
    <col min="6918" max="7168" width="13.375" style="2"/>
    <col min="7169" max="7169" width="13.375" style="2" customWidth="1"/>
    <col min="7170" max="7170" width="14.625" style="2" customWidth="1"/>
    <col min="7171" max="7171" width="9.625" style="2" customWidth="1"/>
    <col min="7172" max="7172" width="13.375" style="2"/>
    <col min="7173" max="7173" width="14.625" style="2" customWidth="1"/>
    <col min="7174" max="7424" width="13.375" style="2"/>
    <col min="7425" max="7425" width="13.375" style="2" customWidth="1"/>
    <col min="7426" max="7426" width="14.625" style="2" customWidth="1"/>
    <col min="7427" max="7427" width="9.625" style="2" customWidth="1"/>
    <col min="7428" max="7428" width="13.375" style="2"/>
    <col min="7429" max="7429" width="14.625" style="2" customWidth="1"/>
    <col min="7430" max="7680" width="13.375" style="2"/>
    <col min="7681" max="7681" width="13.375" style="2" customWidth="1"/>
    <col min="7682" max="7682" width="14.625" style="2" customWidth="1"/>
    <col min="7683" max="7683" width="9.625" style="2" customWidth="1"/>
    <col min="7684" max="7684" width="13.375" style="2"/>
    <col min="7685" max="7685" width="14.625" style="2" customWidth="1"/>
    <col min="7686" max="7936" width="13.375" style="2"/>
    <col min="7937" max="7937" width="13.375" style="2" customWidth="1"/>
    <col min="7938" max="7938" width="14.625" style="2" customWidth="1"/>
    <col min="7939" max="7939" width="9.625" style="2" customWidth="1"/>
    <col min="7940" max="7940" width="13.375" style="2"/>
    <col min="7941" max="7941" width="14.625" style="2" customWidth="1"/>
    <col min="7942" max="8192" width="13.375" style="2"/>
    <col min="8193" max="8193" width="13.375" style="2" customWidth="1"/>
    <col min="8194" max="8194" width="14.625" style="2" customWidth="1"/>
    <col min="8195" max="8195" width="9.625" style="2" customWidth="1"/>
    <col min="8196" max="8196" width="13.375" style="2"/>
    <col min="8197" max="8197" width="14.625" style="2" customWidth="1"/>
    <col min="8198" max="8448" width="13.375" style="2"/>
    <col min="8449" max="8449" width="13.375" style="2" customWidth="1"/>
    <col min="8450" max="8450" width="14.625" style="2" customWidth="1"/>
    <col min="8451" max="8451" width="9.625" style="2" customWidth="1"/>
    <col min="8452" max="8452" width="13.375" style="2"/>
    <col min="8453" max="8453" width="14.625" style="2" customWidth="1"/>
    <col min="8454" max="8704" width="13.375" style="2"/>
    <col min="8705" max="8705" width="13.375" style="2" customWidth="1"/>
    <col min="8706" max="8706" width="14.625" style="2" customWidth="1"/>
    <col min="8707" max="8707" width="9.625" style="2" customWidth="1"/>
    <col min="8708" max="8708" width="13.375" style="2"/>
    <col min="8709" max="8709" width="14.625" style="2" customWidth="1"/>
    <col min="8710" max="8960" width="13.375" style="2"/>
    <col min="8961" max="8961" width="13.375" style="2" customWidth="1"/>
    <col min="8962" max="8962" width="14.625" style="2" customWidth="1"/>
    <col min="8963" max="8963" width="9.625" style="2" customWidth="1"/>
    <col min="8964" max="8964" width="13.375" style="2"/>
    <col min="8965" max="8965" width="14.625" style="2" customWidth="1"/>
    <col min="8966" max="9216" width="13.375" style="2"/>
    <col min="9217" max="9217" width="13.375" style="2" customWidth="1"/>
    <col min="9218" max="9218" width="14.625" style="2" customWidth="1"/>
    <col min="9219" max="9219" width="9.625" style="2" customWidth="1"/>
    <col min="9220" max="9220" width="13.375" style="2"/>
    <col min="9221" max="9221" width="14.625" style="2" customWidth="1"/>
    <col min="9222" max="9472" width="13.375" style="2"/>
    <col min="9473" max="9473" width="13.375" style="2" customWidth="1"/>
    <col min="9474" max="9474" width="14.625" style="2" customWidth="1"/>
    <col min="9475" max="9475" width="9.625" style="2" customWidth="1"/>
    <col min="9476" max="9476" width="13.375" style="2"/>
    <col min="9477" max="9477" width="14.625" style="2" customWidth="1"/>
    <col min="9478" max="9728" width="13.375" style="2"/>
    <col min="9729" max="9729" width="13.375" style="2" customWidth="1"/>
    <col min="9730" max="9730" width="14.625" style="2" customWidth="1"/>
    <col min="9731" max="9731" width="9.625" style="2" customWidth="1"/>
    <col min="9732" max="9732" width="13.375" style="2"/>
    <col min="9733" max="9733" width="14.625" style="2" customWidth="1"/>
    <col min="9734" max="9984" width="13.375" style="2"/>
    <col min="9985" max="9985" width="13.375" style="2" customWidth="1"/>
    <col min="9986" max="9986" width="14.625" style="2" customWidth="1"/>
    <col min="9987" max="9987" width="9.625" style="2" customWidth="1"/>
    <col min="9988" max="9988" width="13.375" style="2"/>
    <col min="9989" max="9989" width="14.625" style="2" customWidth="1"/>
    <col min="9990" max="10240" width="13.375" style="2"/>
    <col min="10241" max="10241" width="13.375" style="2" customWidth="1"/>
    <col min="10242" max="10242" width="14.625" style="2" customWidth="1"/>
    <col min="10243" max="10243" width="9.625" style="2" customWidth="1"/>
    <col min="10244" max="10244" width="13.375" style="2"/>
    <col min="10245" max="10245" width="14.625" style="2" customWidth="1"/>
    <col min="10246" max="10496" width="13.375" style="2"/>
    <col min="10497" max="10497" width="13.375" style="2" customWidth="1"/>
    <col min="10498" max="10498" width="14.625" style="2" customWidth="1"/>
    <col min="10499" max="10499" width="9.625" style="2" customWidth="1"/>
    <col min="10500" max="10500" width="13.375" style="2"/>
    <col min="10501" max="10501" width="14.625" style="2" customWidth="1"/>
    <col min="10502" max="10752" width="13.375" style="2"/>
    <col min="10753" max="10753" width="13.375" style="2" customWidth="1"/>
    <col min="10754" max="10754" width="14.625" style="2" customWidth="1"/>
    <col min="10755" max="10755" width="9.625" style="2" customWidth="1"/>
    <col min="10756" max="10756" width="13.375" style="2"/>
    <col min="10757" max="10757" width="14.625" style="2" customWidth="1"/>
    <col min="10758" max="11008" width="13.375" style="2"/>
    <col min="11009" max="11009" width="13.375" style="2" customWidth="1"/>
    <col min="11010" max="11010" width="14.625" style="2" customWidth="1"/>
    <col min="11011" max="11011" width="9.625" style="2" customWidth="1"/>
    <col min="11012" max="11012" width="13.375" style="2"/>
    <col min="11013" max="11013" width="14.625" style="2" customWidth="1"/>
    <col min="11014" max="11264" width="13.375" style="2"/>
    <col min="11265" max="11265" width="13.375" style="2" customWidth="1"/>
    <col min="11266" max="11266" width="14.625" style="2" customWidth="1"/>
    <col min="11267" max="11267" width="9.625" style="2" customWidth="1"/>
    <col min="11268" max="11268" width="13.375" style="2"/>
    <col min="11269" max="11269" width="14.625" style="2" customWidth="1"/>
    <col min="11270" max="11520" width="13.375" style="2"/>
    <col min="11521" max="11521" width="13.375" style="2" customWidth="1"/>
    <col min="11522" max="11522" width="14.625" style="2" customWidth="1"/>
    <col min="11523" max="11523" width="9.625" style="2" customWidth="1"/>
    <col min="11524" max="11524" width="13.375" style="2"/>
    <col min="11525" max="11525" width="14.625" style="2" customWidth="1"/>
    <col min="11526" max="11776" width="13.375" style="2"/>
    <col min="11777" max="11777" width="13.375" style="2" customWidth="1"/>
    <col min="11778" max="11778" width="14.625" style="2" customWidth="1"/>
    <col min="11779" max="11779" width="9.625" style="2" customWidth="1"/>
    <col min="11780" max="11780" width="13.375" style="2"/>
    <col min="11781" max="11781" width="14.625" style="2" customWidth="1"/>
    <col min="11782" max="12032" width="13.375" style="2"/>
    <col min="12033" max="12033" width="13.375" style="2" customWidth="1"/>
    <col min="12034" max="12034" width="14.625" style="2" customWidth="1"/>
    <col min="12035" max="12035" width="9.625" style="2" customWidth="1"/>
    <col min="12036" max="12036" width="13.375" style="2"/>
    <col min="12037" max="12037" width="14.625" style="2" customWidth="1"/>
    <col min="12038" max="12288" width="13.375" style="2"/>
    <col min="12289" max="12289" width="13.375" style="2" customWidth="1"/>
    <col min="12290" max="12290" width="14.625" style="2" customWidth="1"/>
    <col min="12291" max="12291" width="9.625" style="2" customWidth="1"/>
    <col min="12292" max="12292" width="13.375" style="2"/>
    <col min="12293" max="12293" width="14.625" style="2" customWidth="1"/>
    <col min="12294" max="12544" width="13.375" style="2"/>
    <col min="12545" max="12545" width="13.375" style="2" customWidth="1"/>
    <col min="12546" max="12546" width="14.625" style="2" customWidth="1"/>
    <col min="12547" max="12547" width="9.625" style="2" customWidth="1"/>
    <col min="12548" max="12548" width="13.375" style="2"/>
    <col min="12549" max="12549" width="14.625" style="2" customWidth="1"/>
    <col min="12550" max="12800" width="13.375" style="2"/>
    <col min="12801" max="12801" width="13.375" style="2" customWidth="1"/>
    <col min="12802" max="12802" width="14.625" style="2" customWidth="1"/>
    <col min="12803" max="12803" width="9.625" style="2" customWidth="1"/>
    <col min="12804" max="12804" width="13.375" style="2"/>
    <col min="12805" max="12805" width="14.625" style="2" customWidth="1"/>
    <col min="12806" max="13056" width="13.375" style="2"/>
    <col min="13057" max="13057" width="13.375" style="2" customWidth="1"/>
    <col min="13058" max="13058" width="14.625" style="2" customWidth="1"/>
    <col min="13059" max="13059" width="9.625" style="2" customWidth="1"/>
    <col min="13060" max="13060" width="13.375" style="2"/>
    <col min="13061" max="13061" width="14.625" style="2" customWidth="1"/>
    <col min="13062" max="13312" width="13.375" style="2"/>
    <col min="13313" max="13313" width="13.375" style="2" customWidth="1"/>
    <col min="13314" max="13314" width="14.625" style="2" customWidth="1"/>
    <col min="13315" max="13315" width="9.625" style="2" customWidth="1"/>
    <col min="13316" max="13316" width="13.375" style="2"/>
    <col min="13317" max="13317" width="14.625" style="2" customWidth="1"/>
    <col min="13318" max="13568" width="13.375" style="2"/>
    <col min="13569" max="13569" width="13.375" style="2" customWidth="1"/>
    <col min="13570" max="13570" width="14.625" style="2" customWidth="1"/>
    <col min="13571" max="13571" width="9.625" style="2" customWidth="1"/>
    <col min="13572" max="13572" width="13.375" style="2"/>
    <col min="13573" max="13573" width="14.625" style="2" customWidth="1"/>
    <col min="13574" max="13824" width="13.375" style="2"/>
    <col min="13825" max="13825" width="13.375" style="2" customWidth="1"/>
    <col min="13826" max="13826" width="14.625" style="2" customWidth="1"/>
    <col min="13827" max="13827" width="9.625" style="2" customWidth="1"/>
    <col min="13828" max="13828" width="13.375" style="2"/>
    <col min="13829" max="13829" width="14.625" style="2" customWidth="1"/>
    <col min="13830" max="14080" width="13.375" style="2"/>
    <col min="14081" max="14081" width="13.375" style="2" customWidth="1"/>
    <col min="14082" max="14082" width="14.625" style="2" customWidth="1"/>
    <col min="14083" max="14083" width="9.625" style="2" customWidth="1"/>
    <col min="14084" max="14084" width="13.375" style="2"/>
    <col min="14085" max="14085" width="14.625" style="2" customWidth="1"/>
    <col min="14086" max="14336" width="13.375" style="2"/>
    <col min="14337" max="14337" width="13.375" style="2" customWidth="1"/>
    <col min="14338" max="14338" width="14.625" style="2" customWidth="1"/>
    <col min="14339" max="14339" width="9.625" style="2" customWidth="1"/>
    <col min="14340" max="14340" width="13.375" style="2"/>
    <col min="14341" max="14341" width="14.625" style="2" customWidth="1"/>
    <col min="14342" max="14592" width="13.375" style="2"/>
    <col min="14593" max="14593" width="13.375" style="2" customWidth="1"/>
    <col min="14594" max="14594" width="14.625" style="2" customWidth="1"/>
    <col min="14595" max="14595" width="9.625" style="2" customWidth="1"/>
    <col min="14596" max="14596" width="13.375" style="2"/>
    <col min="14597" max="14597" width="14.625" style="2" customWidth="1"/>
    <col min="14598" max="14848" width="13.375" style="2"/>
    <col min="14849" max="14849" width="13.375" style="2" customWidth="1"/>
    <col min="14850" max="14850" width="14.625" style="2" customWidth="1"/>
    <col min="14851" max="14851" width="9.625" style="2" customWidth="1"/>
    <col min="14852" max="14852" width="13.375" style="2"/>
    <col min="14853" max="14853" width="14.625" style="2" customWidth="1"/>
    <col min="14854" max="15104" width="13.375" style="2"/>
    <col min="15105" max="15105" width="13.375" style="2" customWidth="1"/>
    <col min="15106" max="15106" width="14.625" style="2" customWidth="1"/>
    <col min="15107" max="15107" width="9.625" style="2" customWidth="1"/>
    <col min="15108" max="15108" width="13.375" style="2"/>
    <col min="15109" max="15109" width="14.625" style="2" customWidth="1"/>
    <col min="15110" max="15360" width="13.375" style="2"/>
    <col min="15361" max="15361" width="13.375" style="2" customWidth="1"/>
    <col min="15362" max="15362" width="14.625" style="2" customWidth="1"/>
    <col min="15363" max="15363" width="9.625" style="2" customWidth="1"/>
    <col min="15364" max="15364" width="13.375" style="2"/>
    <col min="15365" max="15365" width="14.625" style="2" customWidth="1"/>
    <col min="15366" max="15616" width="13.375" style="2"/>
    <col min="15617" max="15617" width="13.375" style="2" customWidth="1"/>
    <col min="15618" max="15618" width="14.625" style="2" customWidth="1"/>
    <col min="15619" max="15619" width="9.625" style="2" customWidth="1"/>
    <col min="15620" max="15620" width="13.375" style="2"/>
    <col min="15621" max="15621" width="14.625" style="2" customWidth="1"/>
    <col min="15622" max="15872" width="13.375" style="2"/>
    <col min="15873" max="15873" width="13.375" style="2" customWidth="1"/>
    <col min="15874" max="15874" width="14.625" style="2" customWidth="1"/>
    <col min="15875" max="15875" width="9.625" style="2" customWidth="1"/>
    <col min="15876" max="15876" width="13.375" style="2"/>
    <col min="15877" max="15877" width="14.625" style="2" customWidth="1"/>
    <col min="15878" max="16128" width="13.375" style="2"/>
    <col min="16129" max="16129" width="13.375" style="2" customWidth="1"/>
    <col min="16130" max="16130" width="14.625" style="2" customWidth="1"/>
    <col min="16131" max="16131" width="9.625" style="2" customWidth="1"/>
    <col min="16132" max="16132" width="13.375" style="2"/>
    <col min="16133" max="16133" width="14.625" style="2" customWidth="1"/>
    <col min="16134" max="16384" width="13.375" style="2"/>
  </cols>
  <sheetData>
    <row r="1" spans="1:11" x14ac:dyDescent="0.2">
      <c r="A1" s="1"/>
    </row>
    <row r="6" spans="1:11" x14ac:dyDescent="0.2">
      <c r="F6" s="3" t="s">
        <v>0</v>
      </c>
    </row>
    <row r="7" spans="1:11" x14ac:dyDescent="0.2">
      <c r="D7" s="3" t="s">
        <v>603</v>
      </c>
    </row>
    <row r="8" spans="1:11" ht="18" thickBot="1" x14ac:dyDescent="0.25">
      <c r="B8" s="4" t="s">
        <v>3</v>
      </c>
      <c r="C8" s="5"/>
      <c r="D8" s="5"/>
      <c r="E8" s="5"/>
      <c r="F8" s="4" t="s">
        <v>3</v>
      </c>
      <c r="G8" s="5"/>
      <c r="H8" s="5"/>
      <c r="I8" s="5"/>
      <c r="J8" s="5"/>
      <c r="K8" s="23" t="s">
        <v>76</v>
      </c>
    </row>
    <row r="9" spans="1:11" x14ac:dyDescent="0.2">
      <c r="F9" s="24" t="s">
        <v>604</v>
      </c>
      <c r="G9" s="24" t="s">
        <v>605</v>
      </c>
      <c r="H9" s="24" t="s">
        <v>606</v>
      </c>
      <c r="I9" s="24" t="s">
        <v>607</v>
      </c>
      <c r="J9" s="24" t="s">
        <v>608</v>
      </c>
      <c r="K9" s="24" t="s">
        <v>609</v>
      </c>
    </row>
    <row r="10" spans="1:11" x14ac:dyDescent="0.2">
      <c r="B10" s="7"/>
      <c r="C10" s="7"/>
      <c r="D10" s="7"/>
      <c r="E10" s="7"/>
      <c r="F10" s="11" t="s">
        <v>85</v>
      </c>
      <c r="G10" s="11" t="s">
        <v>86</v>
      </c>
      <c r="H10" s="11" t="s">
        <v>87</v>
      </c>
      <c r="I10" s="11" t="s">
        <v>88</v>
      </c>
      <c r="J10" s="11" t="s">
        <v>89</v>
      </c>
      <c r="K10" s="11" t="s">
        <v>90</v>
      </c>
    </row>
    <row r="11" spans="1:11" x14ac:dyDescent="0.2">
      <c r="F11" s="6"/>
    </row>
    <row r="12" spans="1:11" x14ac:dyDescent="0.2">
      <c r="B12" s="17"/>
      <c r="C12" s="55" t="s">
        <v>487</v>
      </c>
      <c r="F12" s="16">
        <f t="shared" ref="F12:K12" si="0">F14+F50+F67</f>
        <v>3487</v>
      </c>
      <c r="G12" s="17">
        <f t="shared" si="0"/>
        <v>3117</v>
      </c>
      <c r="H12" s="17">
        <f t="shared" si="0"/>
        <v>2814</v>
      </c>
      <c r="I12" s="17">
        <f t="shared" si="0"/>
        <v>2849</v>
      </c>
      <c r="J12" s="17">
        <f t="shared" si="0"/>
        <v>2929</v>
      </c>
      <c r="K12" s="17">
        <f t="shared" si="0"/>
        <v>3012</v>
      </c>
    </row>
    <row r="13" spans="1:11" x14ac:dyDescent="0.2">
      <c r="F13" s="16"/>
      <c r="G13" s="17"/>
      <c r="H13" s="17"/>
      <c r="I13" s="17"/>
      <c r="J13" s="17"/>
      <c r="K13" s="17"/>
    </row>
    <row r="14" spans="1:11" x14ac:dyDescent="0.2">
      <c r="B14" s="3" t="s">
        <v>610</v>
      </c>
      <c r="C14" s="17"/>
      <c r="F14" s="16">
        <f t="shared" ref="F14:K14" si="1">SUM(F16:F48)</f>
        <v>1577</v>
      </c>
      <c r="G14" s="17">
        <f t="shared" si="1"/>
        <v>1470</v>
      </c>
      <c r="H14" s="17">
        <f t="shared" si="1"/>
        <v>1417</v>
      </c>
      <c r="I14" s="17">
        <f t="shared" si="1"/>
        <v>1351</v>
      </c>
      <c r="J14" s="17">
        <f t="shared" si="1"/>
        <v>1534</v>
      </c>
      <c r="K14" s="17">
        <f t="shared" si="1"/>
        <v>1550</v>
      </c>
    </row>
    <row r="15" spans="1:11" x14ac:dyDescent="0.2">
      <c r="F15" s="16"/>
    </row>
    <row r="16" spans="1:11" x14ac:dyDescent="0.2">
      <c r="C16" s="1" t="s">
        <v>36</v>
      </c>
      <c r="F16" s="27">
        <v>667</v>
      </c>
      <c r="G16" s="13">
        <v>587</v>
      </c>
      <c r="H16" s="13">
        <v>620</v>
      </c>
      <c r="I16" s="13">
        <v>609</v>
      </c>
      <c r="J16" s="13">
        <v>783</v>
      </c>
      <c r="K16" s="13">
        <v>749</v>
      </c>
    </row>
    <row r="17" spans="1:11" x14ac:dyDescent="0.2">
      <c r="C17" s="1" t="s">
        <v>37</v>
      </c>
      <c r="F17" s="27">
        <v>6</v>
      </c>
      <c r="G17" s="15" t="s">
        <v>509</v>
      </c>
      <c r="H17" s="13">
        <v>2</v>
      </c>
      <c r="I17" s="15" t="s">
        <v>509</v>
      </c>
      <c r="J17" s="13">
        <v>2</v>
      </c>
      <c r="K17" s="13">
        <v>9</v>
      </c>
    </row>
    <row r="18" spans="1:11" x14ac:dyDescent="0.2">
      <c r="C18" s="1" t="s">
        <v>38</v>
      </c>
      <c r="F18" s="27">
        <v>3</v>
      </c>
      <c r="G18" s="13">
        <v>2</v>
      </c>
      <c r="H18" s="15" t="s">
        <v>509</v>
      </c>
      <c r="I18" s="13">
        <v>1</v>
      </c>
      <c r="J18" s="13">
        <v>6</v>
      </c>
      <c r="K18" s="13">
        <v>1</v>
      </c>
    </row>
    <row r="19" spans="1:11" x14ac:dyDescent="0.2">
      <c r="C19" s="1" t="s">
        <v>39</v>
      </c>
      <c r="F19" s="27">
        <v>29</v>
      </c>
      <c r="G19" s="13">
        <v>17</v>
      </c>
      <c r="H19" s="13">
        <v>19</v>
      </c>
      <c r="I19" s="13">
        <v>35</v>
      </c>
      <c r="J19" s="13">
        <v>38</v>
      </c>
      <c r="K19" s="13">
        <v>18</v>
      </c>
    </row>
    <row r="20" spans="1:11" x14ac:dyDescent="0.2">
      <c r="F20" s="6"/>
    </row>
    <row r="21" spans="1:11" x14ac:dyDescent="0.2">
      <c r="C21" s="1" t="s">
        <v>40</v>
      </c>
      <c r="F21" s="27">
        <v>81</v>
      </c>
      <c r="G21" s="13">
        <v>88</v>
      </c>
      <c r="H21" s="13">
        <v>71</v>
      </c>
      <c r="I21" s="15" t="s">
        <v>509</v>
      </c>
      <c r="J21" s="15" t="s">
        <v>509</v>
      </c>
      <c r="K21" s="15" t="s">
        <v>509</v>
      </c>
    </row>
    <row r="22" spans="1:11" x14ac:dyDescent="0.2">
      <c r="C22" s="1" t="s">
        <v>41</v>
      </c>
      <c r="F22" s="27">
        <v>15</v>
      </c>
      <c r="G22" s="13">
        <v>7</v>
      </c>
      <c r="H22" s="13">
        <v>5</v>
      </c>
      <c r="I22" s="13">
        <v>112</v>
      </c>
      <c r="J22" s="13">
        <v>94</v>
      </c>
      <c r="K22" s="13">
        <v>155</v>
      </c>
    </row>
    <row r="23" spans="1:11" x14ac:dyDescent="0.2">
      <c r="C23" s="1" t="s">
        <v>42</v>
      </c>
      <c r="F23" s="56" t="s">
        <v>611</v>
      </c>
      <c r="G23" s="57" t="s">
        <v>611</v>
      </c>
      <c r="H23" s="57" t="s">
        <v>611</v>
      </c>
      <c r="I23" s="13">
        <v>7</v>
      </c>
      <c r="J23" s="13">
        <v>12</v>
      </c>
      <c r="K23" s="13">
        <v>11</v>
      </c>
    </row>
    <row r="24" spans="1:11" x14ac:dyDescent="0.2">
      <c r="C24" s="1" t="s">
        <v>43</v>
      </c>
      <c r="F24" s="27">
        <v>42</v>
      </c>
      <c r="G24" s="13">
        <v>63</v>
      </c>
      <c r="H24" s="13">
        <v>65</v>
      </c>
      <c r="I24" s="13">
        <v>55</v>
      </c>
      <c r="J24" s="13">
        <v>74</v>
      </c>
      <c r="K24" s="13">
        <v>79</v>
      </c>
    </row>
    <row r="25" spans="1:11" x14ac:dyDescent="0.2">
      <c r="F25" s="6"/>
    </row>
    <row r="26" spans="1:11" x14ac:dyDescent="0.2">
      <c r="C26" s="1" t="s">
        <v>44</v>
      </c>
      <c r="F26" s="29" t="s">
        <v>509</v>
      </c>
      <c r="G26" s="15" t="s">
        <v>509</v>
      </c>
      <c r="H26" s="15" t="s">
        <v>509</v>
      </c>
      <c r="I26" s="13">
        <v>1</v>
      </c>
      <c r="J26" s="15" t="s">
        <v>509</v>
      </c>
      <c r="K26" s="15" t="s">
        <v>509</v>
      </c>
    </row>
    <row r="27" spans="1:11" x14ac:dyDescent="0.2">
      <c r="C27" s="1" t="s">
        <v>45</v>
      </c>
      <c r="F27" s="27">
        <v>18</v>
      </c>
      <c r="G27" s="13">
        <v>16</v>
      </c>
      <c r="H27" s="13">
        <v>8</v>
      </c>
      <c r="I27" s="13">
        <v>16</v>
      </c>
      <c r="J27" s="13">
        <v>15</v>
      </c>
      <c r="K27" s="13">
        <v>16</v>
      </c>
    </row>
    <row r="28" spans="1:11" x14ac:dyDescent="0.2">
      <c r="C28" s="1" t="s">
        <v>46</v>
      </c>
      <c r="F28" s="29" t="s">
        <v>509</v>
      </c>
      <c r="G28" s="15" t="s">
        <v>509</v>
      </c>
      <c r="H28" s="15" t="s">
        <v>509</v>
      </c>
      <c r="I28" s="15" t="s">
        <v>509</v>
      </c>
      <c r="J28" s="15" t="s">
        <v>509</v>
      </c>
      <c r="K28" s="13">
        <v>1</v>
      </c>
    </row>
    <row r="29" spans="1:11" x14ac:dyDescent="0.2">
      <c r="C29" s="1" t="s">
        <v>47</v>
      </c>
      <c r="F29" s="27">
        <v>1</v>
      </c>
      <c r="G29" s="13">
        <v>1</v>
      </c>
      <c r="H29" s="15" t="s">
        <v>509</v>
      </c>
      <c r="I29" s="13">
        <v>1</v>
      </c>
      <c r="J29" s="15" t="s">
        <v>509</v>
      </c>
      <c r="K29" s="13">
        <v>2</v>
      </c>
    </row>
    <row r="30" spans="1:11" x14ac:dyDescent="0.2">
      <c r="F30" s="6"/>
    </row>
    <row r="31" spans="1:11" x14ac:dyDescent="0.2">
      <c r="C31" s="1" t="s">
        <v>48</v>
      </c>
      <c r="F31" s="27">
        <v>3</v>
      </c>
      <c r="G31" s="13">
        <v>3</v>
      </c>
      <c r="H31" s="13">
        <v>2</v>
      </c>
      <c r="I31" s="13">
        <v>4</v>
      </c>
      <c r="J31" s="13">
        <v>1</v>
      </c>
      <c r="K31" s="13">
        <v>5</v>
      </c>
    </row>
    <row r="32" spans="1:11" x14ac:dyDescent="0.2">
      <c r="A32" s="1" t="s">
        <v>17</v>
      </c>
      <c r="C32" s="1" t="s">
        <v>49</v>
      </c>
      <c r="F32" s="29" t="s">
        <v>509</v>
      </c>
      <c r="G32" s="15" t="s">
        <v>509</v>
      </c>
      <c r="H32" s="15" t="s">
        <v>509</v>
      </c>
      <c r="I32" s="15" t="s">
        <v>509</v>
      </c>
      <c r="J32" s="15" t="s">
        <v>509</v>
      </c>
      <c r="K32" s="15" t="s">
        <v>509</v>
      </c>
    </row>
    <row r="33" spans="3:11" x14ac:dyDescent="0.2">
      <c r="C33" s="1" t="s">
        <v>50</v>
      </c>
      <c r="F33" s="29" t="s">
        <v>509</v>
      </c>
      <c r="G33" s="15" t="s">
        <v>509</v>
      </c>
      <c r="H33" s="15" t="s">
        <v>509</v>
      </c>
      <c r="I33" s="15" t="s">
        <v>509</v>
      </c>
      <c r="J33" s="15" t="s">
        <v>509</v>
      </c>
      <c r="K33" s="15" t="s">
        <v>509</v>
      </c>
    </row>
    <row r="34" spans="3:11" x14ac:dyDescent="0.2">
      <c r="C34" s="1" t="s">
        <v>51</v>
      </c>
      <c r="F34" s="27">
        <v>1</v>
      </c>
      <c r="G34" s="13">
        <v>2</v>
      </c>
      <c r="H34" s="13">
        <v>5</v>
      </c>
      <c r="I34" s="13">
        <v>2</v>
      </c>
      <c r="J34" s="13">
        <v>1</v>
      </c>
      <c r="K34" s="13">
        <v>10</v>
      </c>
    </row>
    <row r="35" spans="3:11" x14ac:dyDescent="0.2">
      <c r="F35" s="6"/>
    </row>
    <row r="36" spans="3:11" x14ac:dyDescent="0.2">
      <c r="C36" s="1" t="s">
        <v>52</v>
      </c>
      <c r="F36" s="27">
        <v>1</v>
      </c>
      <c r="G36" s="13">
        <v>3</v>
      </c>
      <c r="H36" s="15" t="s">
        <v>509</v>
      </c>
      <c r="I36" s="13">
        <v>1</v>
      </c>
      <c r="J36" s="13">
        <v>1</v>
      </c>
      <c r="K36" s="13">
        <v>3</v>
      </c>
    </row>
    <row r="37" spans="3:11" x14ac:dyDescent="0.2">
      <c r="C37" s="1" t="s">
        <v>53</v>
      </c>
      <c r="F37" s="27">
        <v>1</v>
      </c>
      <c r="G37" s="15" t="s">
        <v>509</v>
      </c>
      <c r="H37" s="13">
        <v>5</v>
      </c>
      <c r="I37" s="13">
        <v>6</v>
      </c>
      <c r="J37" s="15" t="s">
        <v>509</v>
      </c>
      <c r="K37" s="15" t="s">
        <v>509</v>
      </c>
    </row>
    <row r="38" spans="3:11" x14ac:dyDescent="0.2">
      <c r="C38" s="1" t="s">
        <v>54</v>
      </c>
      <c r="F38" s="27">
        <v>3</v>
      </c>
      <c r="G38" s="13">
        <v>5</v>
      </c>
      <c r="H38" s="13">
        <v>1</v>
      </c>
      <c r="I38" s="13">
        <v>10</v>
      </c>
      <c r="J38" s="13">
        <v>10</v>
      </c>
      <c r="K38" s="13">
        <v>3</v>
      </c>
    </row>
    <row r="39" spans="3:11" x14ac:dyDescent="0.2">
      <c r="C39" s="1" t="s">
        <v>55</v>
      </c>
      <c r="F39" s="29" t="s">
        <v>509</v>
      </c>
      <c r="G39" s="13">
        <v>3</v>
      </c>
      <c r="H39" s="13">
        <v>4</v>
      </c>
      <c r="I39" s="15" t="s">
        <v>509</v>
      </c>
      <c r="J39" s="15" t="s">
        <v>509</v>
      </c>
      <c r="K39" s="13">
        <v>1</v>
      </c>
    </row>
    <row r="40" spans="3:11" x14ac:dyDescent="0.2">
      <c r="F40" s="6"/>
    </row>
    <row r="41" spans="3:11" x14ac:dyDescent="0.2">
      <c r="C41" s="1" t="s">
        <v>56</v>
      </c>
      <c r="F41" s="27">
        <v>1</v>
      </c>
      <c r="G41" s="15" t="s">
        <v>509</v>
      </c>
      <c r="H41" s="13">
        <v>2</v>
      </c>
      <c r="I41" s="13">
        <v>1</v>
      </c>
      <c r="J41" s="15" t="s">
        <v>509</v>
      </c>
      <c r="K41" s="15" t="s">
        <v>509</v>
      </c>
    </row>
    <row r="42" spans="3:11" x14ac:dyDescent="0.2">
      <c r="C42" s="1" t="s">
        <v>57</v>
      </c>
      <c r="F42" s="29" t="s">
        <v>509</v>
      </c>
      <c r="G42" s="15" t="s">
        <v>509</v>
      </c>
      <c r="H42" s="15" t="s">
        <v>509</v>
      </c>
      <c r="I42" s="13">
        <v>1</v>
      </c>
      <c r="J42" s="13">
        <v>6</v>
      </c>
      <c r="K42" s="15" t="s">
        <v>509</v>
      </c>
    </row>
    <row r="43" spans="3:11" x14ac:dyDescent="0.2">
      <c r="C43" s="1" t="s">
        <v>58</v>
      </c>
      <c r="F43" s="27">
        <v>663</v>
      </c>
      <c r="G43" s="13">
        <v>654</v>
      </c>
      <c r="H43" s="13">
        <v>598</v>
      </c>
      <c r="I43" s="13">
        <v>469</v>
      </c>
      <c r="J43" s="13">
        <v>464</v>
      </c>
      <c r="K43" s="13">
        <v>472</v>
      </c>
    </row>
    <row r="44" spans="3:11" x14ac:dyDescent="0.2">
      <c r="C44" s="1" t="s">
        <v>59</v>
      </c>
      <c r="F44" s="27">
        <v>1</v>
      </c>
      <c r="G44" s="15" t="s">
        <v>509</v>
      </c>
      <c r="H44" s="15" t="s">
        <v>509</v>
      </c>
      <c r="I44" s="13">
        <v>3</v>
      </c>
      <c r="J44" s="15" t="s">
        <v>509</v>
      </c>
      <c r="K44" s="15" t="s">
        <v>509</v>
      </c>
    </row>
    <row r="45" spans="3:11" x14ac:dyDescent="0.2">
      <c r="F45" s="6"/>
    </row>
    <row r="46" spans="3:11" x14ac:dyDescent="0.2">
      <c r="C46" s="1" t="s">
        <v>60</v>
      </c>
      <c r="F46" s="29" t="s">
        <v>509</v>
      </c>
      <c r="G46" s="15" t="s">
        <v>509</v>
      </c>
      <c r="H46" s="15" t="s">
        <v>509</v>
      </c>
      <c r="I46" s="13">
        <v>2</v>
      </c>
      <c r="J46" s="13">
        <v>6</v>
      </c>
      <c r="K46" s="13">
        <v>4</v>
      </c>
    </row>
    <row r="47" spans="3:11" x14ac:dyDescent="0.2">
      <c r="C47" s="1" t="s">
        <v>61</v>
      </c>
      <c r="F47" s="29" t="s">
        <v>509</v>
      </c>
      <c r="G47" s="15" t="s">
        <v>509</v>
      </c>
      <c r="H47" s="15" t="s">
        <v>509</v>
      </c>
      <c r="I47" s="13">
        <v>2</v>
      </c>
      <c r="J47" s="13">
        <v>3</v>
      </c>
      <c r="K47" s="13">
        <v>3</v>
      </c>
    </row>
    <row r="48" spans="3:11" x14ac:dyDescent="0.2">
      <c r="C48" s="1" t="s">
        <v>16</v>
      </c>
      <c r="F48" s="27">
        <v>41</v>
      </c>
      <c r="G48" s="13">
        <v>19</v>
      </c>
      <c r="H48" s="13">
        <v>10</v>
      </c>
      <c r="I48" s="13">
        <v>13</v>
      </c>
      <c r="J48" s="13">
        <v>18</v>
      </c>
      <c r="K48" s="13">
        <v>8</v>
      </c>
    </row>
    <row r="49" spans="2:11" x14ac:dyDescent="0.2">
      <c r="F49" s="58"/>
    </row>
    <row r="50" spans="2:11" x14ac:dyDescent="0.2">
      <c r="B50" s="3" t="s">
        <v>612</v>
      </c>
      <c r="C50" s="17"/>
      <c r="F50" s="16">
        <f t="shared" ref="F50:K50" si="2">SUM(F52:F66)</f>
        <v>1885</v>
      </c>
      <c r="G50" s="17">
        <f t="shared" si="2"/>
        <v>1643</v>
      </c>
      <c r="H50" s="17">
        <f t="shared" si="2"/>
        <v>1396</v>
      </c>
      <c r="I50" s="17">
        <f t="shared" si="2"/>
        <v>1491</v>
      </c>
      <c r="J50" s="17">
        <f t="shared" si="2"/>
        <v>1393</v>
      </c>
      <c r="K50" s="17">
        <f t="shared" si="2"/>
        <v>1455</v>
      </c>
    </row>
    <row r="51" spans="2:11" x14ac:dyDescent="0.2">
      <c r="F51" s="16"/>
    </row>
    <row r="52" spans="2:11" x14ac:dyDescent="0.2">
      <c r="C52" s="1" t="s">
        <v>613</v>
      </c>
      <c r="F52" s="27">
        <v>1708</v>
      </c>
      <c r="G52" s="13">
        <v>1447</v>
      </c>
      <c r="H52" s="13">
        <v>1268</v>
      </c>
      <c r="I52" s="13">
        <v>1364</v>
      </c>
      <c r="J52" s="13">
        <v>1273</v>
      </c>
      <c r="K52" s="13">
        <v>1277</v>
      </c>
    </row>
    <row r="53" spans="2:11" x14ac:dyDescent="0.2">
      <c r="C53" s="1" t="s">
        <v>63</v>
      </c>
      <c r="F53" s="27">
        <v>15</v>
      </c>
      <c r="G53" s="13">
        <v>14</v>
      </c>
      <c r="H53" s="13">
        <v>6</v>
      </c>
      <c r="I53" s="15" t="s">
        <v>32</v>
      </c>
      <c r="J53" s="13">
        <v>14</v>
      </c>
      <c r="K53" s="13">
        <v>6</v>
      </c>
    </row>
    <row r="54" spans="2:11" x14ac:dyDescent="0.2">
      <c r="C54" s="1" t="s">
        <v>64</v>
      </c>
      <c r="F54" s="29" t="s">
        <v>32</v>
      </c>
      <c r="G54" s="15" t="s">
        <v>32</v>
      </c>
      <c r="H54" s="15" t="s">
        <v>32</v>
      </c>
      <c r="I54" s="15" t="s">
        <v>32</v>
      </c>
      <c r="J54" s="15" t="s">
        <v>32</v>
      </c>
      <c r="K54" s="13">
        <v>12</v>
      </c>
    </row>
    <row r="55" spans="2:11" x14ac:dyDescent="0.2">
      <c r="F55" s="6"/>
      <c r="G55" s="13"/>
      <c r="H55" s="13"/>
      <c r="I55" s="13"/>
      <c r="J55" s="13"/>
      <c r="K55" s="13"/>
    </row>
    <row r="56" spans="2:11" x14ac:dyDescent="0.2">
      <c r="C56" s="1" t="s">
        <v>65</v>
      </c>
      <c r="F56" s="29" t="s">
        <v>32</v>
      </c>
      <c r="G56" s="15" t="s">
        <v>32</v>
      </c>
      <c r="H56" s="15" t="s">
        <v>32</v>
      </c>
      <c r="I56" s="13">
        <v>5</v>
      </c>
      <c r="J56" s="13">
        <v>13</v>
      </c>
      <c r="K56" s="13">
        <v>2</v>
      </c>
    </row>
    <row r="57" spans="2:11" x14ac:dyDescent="0.2">
      <c r="C57" s="1" t="s">
        <v>66</v>
      </c>
      <c r="F57" s="27">
        <v>7</v>
      </c>
      <c r="G57" s="13">
        <v>1</v>
      </c>
      <c r="H57" s="15" t="s">
        <v>32</v>
      </c>
      <c r="I57" s="15" t="s">
        <v>32</v>
      </c>
      <c r="J57" s="13">
        <v>2</v>
      </c>
      <c r="K57" s="13">
        <v>4</v>
      </c>
    </row>
    <row r="58" spans="2:11" x14ac:dyDescent="0.2">
      <c r="C58" s="1" t="s">
        <v>67</v>
      </c>
      <c r="F58" s="29" t="s">
        <v>32</v>
      </c>
      <c r="G58" s="15" t="s">
        <v>32</v>
      </c>
      <c r="H58" s="15" t="s">
        <v>32</v>
      </c>
      <c r="I58" s="15" t="s">
        <v>32</v>
      </c>
      <c r="J58" s="15" t="s">
        <v>32</v>
      </c>
      <c r="K58" s="15" t="s">
        <v>32</v>
      </c>
    </row>
    <row r="59" spans="2:11" x14ac:dyDescent="0.2">
      <c r="F59" s="6"/>
      <c r="G59" s="13"/>
      <c r="H59" s="13"/>
      <c r="I59" s="13"/>
      <c r="J59" s="13"/>
      <c r="K59" s="13"/>
    </row>
    <row r="60" spans="2:11" x14ac:dyDescent="0.2">
      <c r="C60" s="1" t="s">
        <v>614</v>
      </c>
      <c r="F60" s="29" t="s">
        <v>32</v>
      </c>
      <c r="G60" s="15" t="s">
        <v>32</v>
      </c>
      <c r="H60" s="15" t="s">
        <v>32</v>
      </c>
      <c r="I60" s="15" t="s">
        <v>32</v>
      </c>
      <c r="J60" s="15" t="s">
        <v>32</v>
      </c>
      <c r="K60" s="15" t="s">
        <v>32</v>
      </c>
    </row>
    <row r="61" spans="2:11" x14ac:dyDescent="0.2">
      <c r="C61" s="1" t="s">
        <v>615</v>
      </c>
      <c r="F61" s="29" t="s">
        <v>32</v>
      </c>
      <c r="G61" s="13">
        <v>1</v>
      </c>
      <c r="H61" s="15" t="s">
        <v>32</v>
      </c>
      <c r="I61" s="15" t="s">
        <v>32</v>
      </c>
      <c r="J61" s="15" t="s">
        <v>32</v>
      </c>
      <c r="K61" s="15" t="s">
        <v>32</v>
      </c>
    </row>
    <row r="62" spans="2:11" x14ac:dyDescent="0.2">
      <c r="C62" s="1" t="s">
        <v>70</v>
      </c>
      <c r="F62" s="27">
        <v>1</v>
      </c>
      <c r="G62" s="13">
        <v>5</v>
      </c>
      <c r="H62" s="13">
        <v>4</v>
      </c>
      <c r="I62" s="13">
        <v>9</v>
      </c>
      <c r="J62" s="13">
        <v>12</v>
      </c>
      <c r="K62" s="13">
        <v>6</v>
      </c>
    </row>
    <row r="63" spans="2:11" x14ac:dyDescent="0.2">
      <c r="F63" s="6"/>
      <c r="G63" s="13"/>
      <c r="H63" s="13"/>
      <c r="I63" s="13"/>
      <c r="J63" s="13"/>
      <c r="K63" s="13"/>
    </row>
    <row r="64" spans="2:11" x14ac:dyDescent="0.2">
      <c r="C64" s="1" t="s">
        <v>71</v>
      </c>
      <c r="F64" s="29" t="s">
        <v>32</v>
      </c>
      <c r="G64" s="15" t="s">
        <v>32</v>
      </c>
      <c r="H64" s="15" t="s">
        <v>32</v>
      </c>
      <c r="I64" s="15" t="s">
        <v>32</v>
      </c>
      <c r="J64" s="15" t="s">
        <v>32</v>
      </c>
      <c r="K64" s="13">
        <v>1</v>
      </c>
    </row>
    <row r="65" spans="1:11" x14ac:dyDescent="0.2">
      <c r="C65" s="1" t="s">
        <v>72</v>
      </c>
      <c r="F65" s="27">
        <v>117</v>
      </c>
      <c r="G65" s="13">
        <v>134</v>
      </c>
      <c r="H65" s="13">
        <v>99</v>
      </c>
      <c r="I65" s="13">
        <v>92</v>
      </c>
      <c r="J65" s="13">
        <v>73</v>
      </c>
      <c r="K65" s="13">
        <v>143</v>
      </c>
    </row>
    <row r="66" spans="1:11" x14ac:dyDescent="0.2">
      <c r="C66" s="1" t="s">
        <v>16</v>
      </c>
      <c r="F66" s="27">
        <v>37</v>
      </c>
      <c r="G66" s="13">
        <v>41</v>
      </c>
      <c r="H66" s="13">
        <v>19</v>
      </c>
      <c r="I66" s="13">
        <v>21</v>
      </c>
      <c r="J66" s="13">
        <v>6</v>
      </c>
      <c r="K66" s="13">
        <v>4</v>
      </c>
    </row>
    <row r="67" spans="1:11" x14ac:dyDescent="0.2">
      <c r="B67" s="3" t="s">
        <v>616</v>
      </c>
      <c r="C67" s="17"/>
      <c r="F67" s="58">
        <v>25</v>
      </c>
      <c r="G67" s="20">
        <v>4</v>
      </c>
      <c r="H67" s="20">
        <v>1</v>
      </c>
      <c r="I67" s="20">
        <v>7</v>
      </c>
      <c r="J67" s="20">
        <v>2</v>
      </c>
      <c r="K67" s="20">
        <v>7</v>
      </c>
    </row>
    <row r="68" spans="1:11" ht="18" thickBot="1" x14ac:dyDescent="0.25">
      <c r="B68" s="5"/>
      <c r="C68" s="5"/>
      <c r="D68" s="5"/>
      <c r="E68" s="5"/>
      <c r="F68" s="30"/>
      <c r="G68" s="5"/>
      <c r="H68" s="5"/>
      <c r="I68" s="5"/>
      <c r="J68" s="5"/>
      <c r="K68" s="5"/>
    </row>
    <row r="69" spans="1:11" x14ac:dyDescent="0.2">
      <c r="C69" s="1" t="s">
        <v>617</v>
      </c>
    </row>
    <row r="70" spans="1:11" x14ac:dyDescent="0.2">
      <c r="C70" s="1" t="s">
        <v>618</v>
      </c>
    </row>
    <row r="71" spans="1:11" x14ac:dyDescent="0.2">
      <c r="C71" s="1" t="s">
        <v>619</v>
      </c>
    </row>
    <row r="72" spans="1:11" x14ac:dyDescent="0.2">
      <c r="C72" s="1" t="s">
        <v>74</v>
      </c>
    </row>
    <row r="73" spans="1:11" x14ac:dyDescent="0.2">
      <c r="A73" s="1"/>
      <c r="B73" s="17"/>
    </row>
  </sheetData>
  <phoneticPr fontId="2"/>
  <pageMargins left="0.23000000000000004" right="0.23000000000000004" top="0.55000000000000004" bottom="0.53" header="0.51200000000000001" footer="0.51200000000000001"/>
  <pageSetup paperSize="12" scale="75" orientation="portrait" verticalDpi="0" r:id="rId1"/>
  <headerFooter alignWithMargins="0"/>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W01A本庁,支部</vt:lpstr>
      <vt:lpstr>W01B簡易</vt:lpstr>
      <vt:lpstr>W02刑事</vt:lpstr>
      <vt:lpstr>W03検察</vt:lpstr>
      <vt:lpstr>W04家事</vt:lpstr>
      <vt:lpstr>W05A家事</vt:lpstr>
      <vt:lpstr>W05B家事</vt:lpstr>
      <vt:lpstr>W06少年</vt:lpstr>
      <vt:lpstr>W07A保護</vt:lpstr>
      <vt:lpstr>W07B保護</vt:lpstr>
      <vt:lpstr>W07C保護</vt:lpstr>
      <vt:lpstr>W08刑務</vt:lpstr>
      <vt:lpstr>W09A刑法</vt:lpstr>
      <vt:lpstr>W09B認知</vt:lpstr>
      <vt:lpstr>W09C検挙</vt:lpstr>
      <vt:lpstr>W09D少年</vt:lpstr>
      <vt:lpstr>W10登記</vt:lpstr>
      <vt:lpstr>'W01A本庁,支部'!\o</vt:lpstr>
      <vt:lpstr>W02刑事!\o</vt:lpstr>
      <vt:lpstr>W03検察!\o</vt:lpstr>
      <vt:lpstr>W05B家事!\o</vt:lpstr>
      <vt:lpstr>'W01A本庁,支部'!\p</vt:lpstr>
      <vt:lpstr>W02刑事!\p</vt:lpstr>
      <vt:lpstr>W03検察!\p</vt:lpstr>
      <vt:lpstr>W05B家事!\p</vt:lpstr>
      <vt:lpstr>'W01A本庁,支部'!Print_Area_MI</vt:lpstr>
      <vt:lpstr>W01B簡易!Print_Area_MI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W07C保護!Print_Area_MI</vt:lpstr>
      <vt:lpstr>W08刑務!Print_Area_MI</vt:lpstr>
      <vt:lpstr>W09A刑法!Print_Area_MI</vt:lpstr>
      <vt:lpstr>W09B認知!Print_Area_MI</vt:lpstr>
      <vt:lpstr>W09C検挙!Print_Area_MI</vt:lpstr>
      <vt:lpstr>W09D少年!Print_Area_MI</vt:lpstr>
      <vt:lpstr>W10登記!Print_Area_MI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2018-08-10T08:02:48Z</dcterms:created>
  <dcterms:modified xsi:type="dcterms:W3CDTF">2018-08-10T08:05:23Z</dcterms:modified>
</cp:coreProperties>
</file>