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640" yWindow="2520" windowWidth="4125" windowHeight="4485" activeTab="6"/>
  </bookViews>
  <sheets>
    <sheet name="D01勘定" sheetId="1" r:id="rId1"/>
    <sheet name="D02所得" sheetId="2" r:id="rId2"/>
    <sheet name="D03支出" sheetId="3" r:id="rId3"/>
    <sheet name="D04分配" sheetId="4" r:id="rId4"/>
    <sheet name="D05GDP" sheetId="5" r:id="rId5"/>
    <sheet name="D06要素" sheetId="6" r:id="rId6"/>
    <sheet name="D07町村" sheetId="7" r:id="rId7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xlnm.Print_Area" localSheetId="6">D07町村!$A$1:$K$146</definedName>
    <definedName name="Print_Area_MI" localSheetId="0">D01勘定!$A$1:$H$71</definedName>
    <definedName name="Print_Area_MI" localSheetId="1">D02所得!$A$1:$H$205</definedName>
    <definedName name="Print_Area_MI" localSheetId="2">D03支出!$A$1:$G$187</definedName>
    <definedName name="Print_Area_MI" localSheetId="3">D04分配!$A$1:$G$73</definedName>
    <definedName name="Print_Area_MI" localSheetId="4">D05GDP!$A$1:$G$73</definedName>
    <definedName name="Print_Area_MI" localSheetId="5">D06要素!$A$1:$I$142</definedName>
    <definedName name="Print_Area_MI" localSheetId="6">D07町村!$A$1:$K$146</definedName>
  </definedNames>
  <calcPr calcId="145621"/>
</workbook>
</file>

<file path=xl/calcChain.xml><?xml version="1.0" encoding="utf-8"?>
<calcChain xmlns="http://schemas.openxmlformats.org/spreadsheetml/2006/main">
  <c r="D12" i="7" l="1"/>
  <c r="C12" i="7" s="1"/>
  <c r="I85" i="7" s="1"/>
  <c r="K85" i="7" s="1"/>
  <c r="E12" i="7"/>
  <c r="F12" i="7"/>
  <c r="G12" i="7"/>
  <c r="H12" i="7"/>
  <c r="I12" i="7"/>
  <c r="J12" i="7"/>
  <c r="K12" i="7"/>
  <c r="C14" i="7"/>
  <c r="I87" i="7" s="1"/>
  <c r="K87" i="7" s="1"/>
  <c r="C15" i="7"/>
  <c r="I88" i="7" s="1"/>
  <c r="K88" i="7" s="1"/>
  <c r="C16" i="7"/>
  <c r="I89" i="7" s="1"/>
  <c r="K89" i="7" s="1"/>
  <c r="C17" i="7"/>
  <c r="I90" i="7" s="1"/>
  <c r="K90" i="7" s="1"/>
  <c r="C18" i="7"/>
  <c r="I91" i="7" s="1"/>
  <c r="K91" i="7" s="1"/>
  <c r="C19" i="7"/>
  <c r="I92" i="7" s="1"/>
  <c r="K92" i="7" s="1"/>
  <c r="C20" i="7"/>
  <c r="I93" i="7" s="1"/>
  <c r="K93" i="7" s="1"/>
  <c r="C22" i="7"/>
  <c r="C23" i="7"/>
  <c r="C24" i="7"/>
  <c r="C26" i="7"/>
  <c r="I99" i="7" s="1"/>
  <c r="K99" i="7" s="1"/>
  <c r="C27" i="7"/>
  <c r="I100" i="7" s="1"/>
  <c r="K100" i="7" s="1"/>
  <c r="C28" i="7"/>
  <c r="I101" i="7" s="1"/>
  <c r="K101" i="7" s="1"/>
  <c r="C29" i="7"/>
  <c r="C30" i="7"/>
  <c r="C31" i="7"/>
  <c r="C33" i="7"/>
  <c r="C34" i="7"/>
  <c r="C35" i="7"/>
  <c r="C36" i="7"/>
  <c r="C37" i="7"/>
  <c r="C39" i="7"/>
  <c r="I112" i="7" s="1"/>
  <c r="K112" i="7" s="1"/>
  <c r="C40" i="7"/>
  <c r="I113" i="7" s="1"/>
  <c r="K113" i="7" s="1"/>
  <c r="C41" i="7"/>
  <c r="I114" i="7" s="1"/>
  <c r="K114" i="7" s="1"/>
  <c r="C42" i="7"/>
  <c r="I115" i="7" s="1"/>
  <c r="K115" i="7" s="1"/>
  <c r="C43" i="7"/>
  <c r="I116" i="7" s="1"/>
  <c r="K116" i="7" s="1"/>
  <c r="C45" i="7"/>
  <c r="I118" i="7" s="1"/>
  <c r="K118" i="7" s="1"/>
  <c r="C46" i="7"/>
  <c r="I119" i="7" s="1"/>
  <c r="K119" i="7" s="1"/>
  <c r="C47" i="7"/>
  <c r="I120" i="7" s="1"/>
  <c r="K120" i="7" s="1"/>
  <c r="C48" i="7"/>
  <c r="I121" i="7" s="1"/>
  <c r="K121" i="7" s="1"/>
  <c r="C49" i="7"/>
  <c r="C51" i="7"/>
  <c r="C52" i="7"/>
  <c r="I125" i="7" s="1"/>
  <c r="K125" i="7" s="1"/>
  <c r="C53" i="7"/>
  <c r="I126" i="7" s="1"/>
  <c r="K126" i="7" s="1"/>
  <c r="C54" i="7"/>
  <c r="I127" i="7" s="1"/>
  <c r="K127" i="7" s="1"/>
  <c r="C55" i="7"/>
  <c r="C57" i="7"/>
  <c r="C58" i="7"/>
  <c r="C59" i="7"/>
  <c r="C60" i="7"/>
  <c r="C61" i="7"/>
  <c r="C62" i="7"/>
  <c r="C63" i="7"/>
  <c r="C65" i="7"/>
  <c r="I138" i="7" s="1"/>
  <c r="K138" i="7" s="1"/>
  <c r="C66" i="7"/>
  <c r="I139" i="7" s="1"/>
  <c r="K139" i="7" s="1"/>
  <c r="C67" i="7"/>
  <c r="I140" i="7" s="1"/>
  <c r="K140" i="7" s="1"/>
  <c r="C68" i="7"/>
  <c r="I141" i="7" s="1"/>
  <c r="K141" i="7" s="1"/>
  <c r="C69" i="7"/>
  <c r="I142" i="7" s="1"/>
  <c r="K142" i="7" s="1"/>
  <c r="C70" i="7"/>
  <c r="I143" i="7" s="1"/>
  <c r="K143" i="7" s="1"/>
  <c r="C71" i="7"/>
  <c r="I144" i="7" s="1"/>
  <c r="K144" i="7" s="1"/>
  <c r="C85" i="7"/>
  <c r="D85" i="7"/>
  <c r="E85" i="7"/>
  <c r="F85" i="7"/>
  <c r="G85" i="7"/>
  <c r="H85" i="7"/>
  <c r="J85" i="7"/>
  <c r="I95" i="7"/>
  <c r="K95" i="7"/>
  <c r="I96" i="7"/>
  <c r="K96" i="7"/>
  <c r="I97" i="7"/>
  <c r="K97" i="7"/>
  <c r="I102" i="7"/>
  <c r="K102" i="7"/>
  <c r="I103" i="7"/>
  <c r="K103" i="7"/>
  <c r="I104" i="7"/>
  <c r="K104" i="7"/>
  <c r="I106" i="7"/>
  <c r="K106" i="7"/>
  <c r="I107" i="7"/>
  <c r="K107" i="7"/>
  <c r="I108" i="7"/>
  <c r="K108" i="7"/>
  <c r="I109" i="7"/>
  <c r="K109" i="7"/>
  <c r="I110" i="7"/>
  <c r="K110" i="7"/>
  <c r="I122" i="7"/>
  <c r="K122" i="7"/>
  <c r="I124" i="7"/>
  <c r="K124" i="7"/>
  <c r="I128" i="7"/>
  <c r="K128" i="7"/>
  <c r="I130" i="7"/>
  <c r="K130" i="7"/>
  <c r="I131" i="7"/>
  <c r="K131" i="7"/>
  <c r="I132" i="7"/>
  <c r="K132" i="7"/>
  <c r="I133" i="7"/>
  <c r="K133" i="7"/>
  <c r="I134" i="7"/>
  <c r="K134" i="7"/>
  <c r="I135" i="7"/>
  <c r="K135" i="7"/>
  <c r="I136" i="7"/>
  <c r="K136" i="7"/>
  <c r="D18" i="1"/>
  <c r="E18" i="1"/>
  <c r="F18" i="1"/>
  <c r="G18" i="1"/>
  <c r="H18" i="1"/>
  <c r="D28" i="1"/>
  <c r="E28" i="1"/>
  <c r="F28" i="1"/>
  <c r="G28" i="1"/>
  <c r="H28" i="1"/>
</calcChain>
</file>

<file path=xl/sharedStrings.xml><?xml version="1.0" encoding="utf-8"?>
<sst xmlns="http://schemas.openxmlformats.org/spreadsheetml/2006/main" count="845" uniqueCount="439">
  <si>
    <t xml:space="preserve">      Ｄ-01 統合勘定</t>
  </si>
  <si>
    <t>Ａ．県内総生産と総支出勘定</t>
  </si>
  <si>
    <t>単位：百万円</t>
  </si>
  <si>
    <t>平成 5年度</t>
  </si>
  <si>
    <t>平成 6年度</t>
  </si>
  <si>
    <t>平成 7年度</t>
  </si>
  <si>
    <t>平成 8年度</t>
  </si>
  <si>
    <t>平成 9年度</t>
  </si>
  <si>
    <t xml:space="preserve">      　項    目</t>
  </si>
  <si>
    <t>1993</t>
  </si>
  <si>
    <t>1994</t>
  </si>
  <si>
    <t>1995</t>
  </si>
  <si>
    <t>1996</t>
  </si>
  <si>
    <t>1997</t>
  </si>
  <si>
    <t xml:space="preserve"> 雇用者所得(県内活動)</t>
  </si>
  <si>
    <t xml:space="preserve"> 営   業    余   剰</t>
  </si>
  <si>
    <t xml:space="preserve"> 固 定 資 本 減 耗</t>
  </si>
  <si>
    <t xml:space="preserve"> 間     接      税</t>
  </si>
  <si>
    <t>［控除］補 助 金</t>
  </si>
  <si>
    <t>県内総生産(市場価格表示)</t>
  </si>
  <si>
    <t xml:space="preserve"> 民間最終消費支出</t>
  </si>
  <si>
    <t xml:space="preserve"> 政府最終消費支出</t>
  </si>
  <si>
    <t xml:space="preserve"> 県内総固定資本形成</t>
  </si>
  <si>
    <t xml:space="preserve"> 在 庫 品 増 加</t>
  </si>
  <si>
    <t xml:space="preserve"> 財貨・サ－ビスの移出</t>
  </si>
  <si>
    <t xml:space="preserve"> [控除]財貨･ｻ-ﾋﾞｽの移入</t>
  </si>
  <si>
    <t xml:space="preserve"> 統計上の不突合</t>
  </si>
  <si>
    <t>県内総支出(市場価格表示)</t>
  </si>
  <si>
    <t>Ｂ．県民可処分所得と処分勘定</t>
  </si>
  <si>
    <t xml:space="preserve">  １．民間最終消費支出</t>
  </si>
  <si>
    <t xml:space="preserve">  ２．政府最終消費支出</t>
  </si>
  <si>
    <t xml:space="preserve">  ３．県 民 貯 蓄</t>
  </si>
  <si>
    <t xml:space="preserve">    県民可処分所得の処分</t>
  </si>
  <si>
    <t xml:space="preserve">  ４．雇用者所得(県内活動による)</t>
  </si>
  <si>
    <t xml:space="preserve">  ５．県外からの雇用者所得(純)</t>
  </si>
  <si>
    <t xml:space="preserve">  ６．営  業  余  剰</t>
  </si>
  <si>
    <t xml:space="preserve">  ７．県外からの財産所得（純）</t>
  </si>
  <si>
    <t xml:space="preserve">  ８．間    接    税</t>
  </si>
  <si>
    <t xml:space="preserve">  ９．［控除］補 助 金</t>
  </si>
  <si>
    <t xml:space="preserve">  10．県外からのその他の経常移転(純)</t>
  </si>
  <si>
    <t xml:space="preserve">    県民可処分所得</t>
  </si>
  <si>
    <t>Ｃ．県外勘定</t>
  </si>
  <si>
    <t xml:space="preserve">  １．財貨サ－ビスの移出</t>
  </si>
  <si>
    <t xml:space="preserve">  ２．県外からの雇用者所得</t>
  </si>
  <si>
    <t xml:space="preserve">  ３．県外からの財産所得</t>
  </si>
  <si>
    <t xml:space="preserve">  ４．県外からのその他の経常移転</t>
  </si>
  <si>
    <t xml:space="preserve">       経常流出（受取）</t>
  </si>
  <si>
    <t xml:space="preserve">  ５．財貨サ－ビスの移入</t>
  </si>
  <si>
    <t xml:space="preserve">  ６．県外への雇用者所得 </t>
  </si>
  <si>
    <t xml:space="preserve">  ７．県外への財産所得</t>
  </si>
  <si>
    <t xml:space="preserve">  ８．県外へのその他の経常移転</t>
  </si>
  <si>
    <t xml:space="preserve">  ９．県民経常余剰</t>
  </si>
  <si>
    <t xml:space="preserve">       経常流入（支払）</t>
  </si>
  <si>
    <t>資料：県統計課「県民経済計算」</t>
  </si>
  <si>
    <t>－</t>
    <phoneticPr fontId="3"/>
  </si>
  <si>
    <t xml:space="preserve">            資料：県統計課「県民経済計算」</t>
  </si>
  <si>
    <t xml:space="preserve">         貯蓄率（％）</t>
  </si>
  <si>
    <t xml:space="preserve">    （参考）可処分所得</t>
  </si>
  <si>
    <t xml:space="preserve">       受          取</t>
  </si>
  <si>
    <t xml:space="preserve">  18．その他の経常移転</t>
  </si>
  <si>
    <t xml:space="preserve">  17．無基金雇用者福祉給付</t>
  </si>
  <si>
    <t xml:space="preserve">  16．社 会 扶 助 金</t>
  </si>
  <si>
    <t xml:space="preserve">  15．社会保障給付</t>
  </si>
  <si>
    <t xml:space="preserve">  14．損 害 保 険 金</t>
  </si>
  <si>
    <t xml:space="preserve">    (3) 賃   貸   料</t>
  </si>
  <si>
    <t xml:space="preserve">    (2) 配        当</t>
  </si>
  <si>
    <t xml:space="preserve">    (1) 利        子</t>
  </si>
  <si>
    <t xml:space="preserve">  13．財  産  所  得</t>
  </si>
  <si>
    <t xml:space="preserve">  12．営  業  余  剰</t>
  </si>
  <si>
    <t xml:space="preserve">  11．雇用者所得</t>
  </si>
  <si>
    <t xml:space="preserve">       支          払</t>
  </si>
  <si>
    <t xml:space="preserve">  10．貯        蓄</t>
  </si>
  <si>
    <t xml:space="preserve">  ９．その他の経常移転</t>
  </si>
  <si>
    <t xml:space="preserve">  ８．無基金雇用者福祉帰属負担</t>
  </si>
  <si>
    <t xml:space="preserve">  ７．対家計民間非営利団体へ経常移転</t>
  </si>
  <si>
    <t xml:space="preserve">  ６．社会保障負担</t>
  </si>
  <si>
    <t xml:space="preserve">  ５．罰金及び強制的手数料</t>
  </si>
  <si>
    <t xml:space="preserve">  ４．直   接   税</t>
  </si>
  <si>
    <t xml:space="preserve">  ３．損害保険純保険料</t>
  </si>
  <si>
    <t xml:space="preserve">    (2) その他の利子</t>
  </si>
  <si>
    <t xml:space="preserve">    (1) 消費者負債利子</t>
  </si>
  <si>
    <t xml:space="preserve">  ２．財  産  所  得</t>
  </si>
  <si>
    <t xml:space="preserve">  １．最終消費支出</t>
  </si>
  <si>
    <t>Ｅ．家計（個人企業を含む）</t>
  </si>
  <si>
    <t xml:space="preserve"> Ｄ-02 制度部門別所得支出勘定－続き－</t>
  </si>
  <si>
    <t xml:space="preserve">  10．無基金雇用者福祉帰属負担</t>
  </si>
  <si>
    <t xml:space="preserve">  ９．対家計民間非営利団体へ経常移転</t>
  </si>
  <si>
    <t xml:space="preserve">  ８．損 害 保 険 金</t>
  </si>
  <si>
    <t xml:space="preserve">  ７．財  産  所  得</t>
  </si>
  <si>
    <t xml:space="preserve">  ６．貯        蓄</t>
  </si>
  <si>
    <t xml:space="preserve">  ５．無基金雇用者福祉給付</t>
  </si>
  <si>
    <t xml:space="preserve">  ４．社 会 扶 助 金</t>
  </si>
  <si>
    <t xml:space="preserve">    (2) 賃   貸   料</t>
  </si>
  <si>
    <t>Ｄ．対家計民間非営利団体</t>
  </si>
  <si>
    <t xml:space="preserve">  17．無基金雇用者福祉帰属負担</t>
  </si>
  <si>
    <t xml:space="preserve">  16．社会保障負担</t>
  </si>
  <si>
    <t xml:space="preserve">  15．罰金及び強制的手数料</t>
  </si>
  <si>
    <t xml:space="preserve">  14．直   接   税</t>
  </si>
  <si>
    <t xml:space="preserve">  13．間   接   税</t>
  </si>
  <si>
    <t xml:space="preserve">  12．損 害 保 険 金</t>
  </si>
  <si>
    <t xml:space="preserve">  11．財  産  所  得</t>
  </si>
  <si>
    <t xml:space="preserve">  ８．無基金雇用者福祉給付</t>
  </si>
  <si>
    <t xml:space="preserve">  ６．社 会 扶 助 金</t>
  </si>
  <si>
    <t xml:space="preserve">  ５．社会保障給付</t>
  </si>
  <si>
    <t xml:space="preserve">  ４．補   助   金</t>
  </si>
  <si>
    <t>Ｃ．一般政府</t>
  </si>
  <si>
    <t xml:space="preserve">  14．無基金雇用者福祉帰属負担</t>
  </si>
  <si>
    <t xml:space="preserve">  13．損害保険純保険料</t>
  </si>
  <si>
    <t xml:space="preserve">  10．営  業  余  剰</t>
  </si>
  <si>
    <t xml:space="preserve">  ９．貯        蓄</t>
  </si>
  <si>
    <t xml:space="preserve">  ８．その他の経常移転</t>
  </si>
  <si>
    <t xml:space="preserve">  ６．無基金雇用者福祉給付</t>
  </si>
  <si>
    <t xml:space="preserve">  ５．罰        金</t>
  </si>
  <si>
    <t xml:space="preserve">  ３．損 害 保 険 金</t>
  </si>
  <si>
    <t xml:space="preserve">  ２．損害保険純保険料</t>
  </si>
  <si>
    <t xml:space="preserve">  １．財  産  所  得</t>
  </si>
  <si>
    <t>Ｂ．金融機関</t>
  </si>
  <si>
    <t xml:space="preserve">  13．その他の経常移転</t>
  </si>
  <si>
    <t xml:space="preserve">  12．無基金雇用者福祉帰属負担</t>
  </si>
  <si>
    <t xml:space="preserve">  11．損 害 保 険 金</t>
  </si>
  <si>
    <t xml:space="preserve">  10．財  産  所  得</t>
  </si>
  <si>
    <t xml:space="preserve">  ９．営  業  余  剰</t>
  </si>
  <si>
    <t xml:space="preserve">  ８．貯        蓄</t>
  </si>
  <si>
    <t xml:space="preserve">  ７．その他の経常移転</t>
  </si>
  <si>
    <t xml:space="preserve">  ６．対家計民間非営利団体へ経常移転</t>
  </si>
  <si>
    <t xml:space="preserve">  ４．罰        金</t>
  </si>
  <si>
    <t xml:space="preserve">  ３．直   接   税</t>
  </si>
  <si>
    <t>Ａ．非金融法人企業</t>
  </si>
  <si>
    <t xml:space="preserve"> Ｄ-02 制度部門別所得支出勘定</t>
  </si>
  <si>
    <t>(参考) 県内需要  (注)</t>
  </si>
  <si>
    <t xml:space="preserve">          (1+2+3)</t>
  </si>
  <si>
    <t>9. 県民総支出(市場価格)</t>
  </si>
  <si>
    <t xml:space="preserve">           (7+8)</t>
  </si>
  <si>
    <t>8.県外からの要素所得(純)</t>
  </si>
  <si>
    <t>7. 県内総支出(市場価格)</t>
  </si>
  <si>
    <t xml:space="preserve">         (1+2+3+4-5+6)</t>
  </si>
  <si>
    <t>6. 統計上の不突合</t>
  </si>
  <si>
    <t>5[控除]財貨･ｻ-ﾋﾞｽの移入</t>
  </si>
  <si>
    <t>4. 財貨・サ－ビスの移出</t>
  </si>
  <si>
    <t>　　　　ｂ公的企業</t>
  </si>
  <si>
    <t>　　　　ａ民間企業</t>
  </si>
  <si>
    <t xml:space="preserve">  (2)在庫品増加　</t>
  </si>
  <si>
    <t>　　　　　(c)一般政府</t>
  </si>
  <si>
    <t>　　　　　(b)企業設備</t>
  </si>
  <si>
    <t>　　　　　(a)住    宅</t>
  </si>
  <si>
    <t>　　　　ｂ公  的</t>
  </si>
  <si>
    <t>　　　　ａ民  間</t>
  </si>
  <si>
    <t xml:space="preserve">  (1)総固定資本形成</t>
  </si>
  <si>
    <t>3. 県内総資本形成</t>
  </si>
  <si>
    <t>2. 一般政府最終消費支出</t>
  </si>
  <si>
    <t xml:space="preserve">  　 団体最終消費支出</t>
  </si>
  <si>
    <t xml:space="preserve">  (2)対家計民間非営利</t>
  </si>
  <si>
    <t xml:space="preserve">  (1)家計最終消費支出</t>
  </si>
  <si>
    <t>1. 民間最終消費支出</t>
  </si>
  <si>
    <t>項    目</t>
  </si>
  <si>
    <t>平成 2(1990)暦年基準</t>
  </si>
  <si>
    <t>Ｃ．県民総支出（デフレ－タ－）</t>
  </si>
  <si>
    <t>Ｄ-03 県民総支出－続き－</t>
  </si>
  <si>
    <t xml:space="preserve">  (3)県内市町村</t>
  </si>
  <si>
    <t xml:space="preserve">  (2)和 歌 山 県</t>
  </si>
  <si>
    <t>　(1)国出先機関</t>
  </si>
  <si>
    <t>Ｂ．県民総支出（実質）</t>
  </si>
  <si>
    <t>Ａ．県民総支出（名目）</t>
  </si>
  <si>
    <t>Ｄ-03 県民総支出</t>
  </si>
  <si>
    <t>　　　　　　　　　                　資料：県統計課「県民経済計算」</t>
  </si>
  <si>
    <t xml:space="preserve">      民間法人企業所得(配当受払前)</t>
  </si>
  <si>
    <t xml:space="preserve"> (参考)</t>
  </si>
  <si>
    <t xml:space="preserve">   (4) 家計(個人企業を含む)</t>
  </si>
  <si>
    <t xml:space="preserve">   (3) 対家計民間非営利団体</t>
  </si>
  <si>
    <t xml:space="preserve">   (2) 一般政府</t>
  </si>
  <si>
    <t xml:space="preserve">   (1) 非金融法人企業及び金融機関</t>
  </si>
  <si>
    <t xml:space="preserve"> ８．県民可処分所得(6+7)</t>
  </si>
  <si>
    <t xml:space="preserve"> ７．その他の経常移転(純)</t>
  </si>
  <si>
    <t xml:space="preserve"> ６．県民所得(市場価格表示)(4+5)</t>
  </si>
  <si>
    <t xml:space="preserve">     [控除]補助金</t>
  </si>
  <si>
    <t xml:space="preserve"> ５．間接税 </t>
  </si>
  <si>
    <t xml:space="preserve"> ４．県 民 所 得 (1+2+3)</t>
  </si>
  <si>
    <t xml:space="preserve">       ｃ 持 ち 家</t>
  </si>
  <si>
    <t xml:space="preserve">       ｂ その他の産業(非農林水金融)</t>
  </si>
  <si>
    <t xml:space="preserve">       ａ 農林水産業</t>
  </si>
  <si>
    <t xml:space="preserve">   (3) 個人企業</t>
  </si>
  <si>
    <t xml:space="preserve">       ｂ 金融機関</t>
  </si>
  <si>
    <t xml:space="preserve">       ａ 非金融法人企業</t>
  </si>
  <si>
    <t xml:space="preserve">   (2) 公的企業</t>
  </si>
  <si>
    <t xml:space="preserve">   (1) 民間法人企業</t>
  </si>
  <si>
    <t xml:space="preserve"> ３．企業所得(配当受払後)</t>
  </si>
  <si>
    <t xml:space="preserve">     ③ 賃 貸 料 (受取)</t>
  </si>
  <si>
    <t xml:space="preserve">     ② 配    当 (受取)</t>
  </si>
  <si>
    <t xml:space="preserve">       ｂ 支    払</t>
  </si>
  <si>
    <t xml:space="preserve">       ａ 受    取</t>
  </si>
  <si>
    <t xml:space="preserve">     ① 利    子</t>
  </si>
  <si>
    <t xml:space="preserve">   (3) 家          計</t>
  </si>
  <si>
    <t xml:space="preserve">   (2) 対家計民間非営利団体</t>
  </si>
  <si>
    <t xml:space="preserve">   (1) 一  般  政  府</t>
  </si>
  <si>
    <t xml:space="preserve"> ２．財産所得(非企業部門)</t>
  </si>
  <si>
    <t xml:space="preserve">   (3) その他の雇主負担</t>
  </si>
  <si>
    <t xml:space="preserve">   (2) 社会保障雇主負担</t>
  </si>
  <si>
    <t xml:space="preserve">   (1) 賃 金・俸 給</t>
  </si>
  <si>
    <t xml:space="preserve"> １．雇 用 者 所 得</t>
  </si>
  <si>
    <t>項      目</t>
  </si>
  <si>
    <t>Ｄ-04 県民所得（分配）</t>
  </si>
  <si>
    <t>経済活動別 県内総生産</t>
  </si>
  <si>
    <t xml:space="preserve">       ［控除］帰属利子</t>
  </si>
  <si>
    <t xml:space="preserve">       ［控除］その他</t>
  </si>
  <si>
    <t xml:space="preserve">         輸  入  税</t>
  </si>
  <si>
    <t xml:space="preserve">         小        計</t>
  </si>
  <si>
    <t xml:space="preserve">        (1) サ－ビス業</t>
  </si>
  <si>
    <t xml:space="preserve"> ３．対家計民間非営利ｻ-ﾋﾞｽ生産者</t>
  </si>
  <si>
    <t xml:space="preserve">        (3) 公      務</t>
  </si>
  <si>
    <t xml:space="preserve">        (2) サ－ビス業</t>
  </si>
  <si>
    <t xml:space="preserve">        (1) 電気･ｶﾞｽ･水道業</t>
  </si>
  <si>
    <t xml:space="preserve"> ２．政府ｻ-ﾋﾞｽ生産者</t>
  </si>
  <si>
    <t xml:space="preserve">        (10) サ－ビス業</t>
  </si>
  <si>
    <t xml:space="preserve">            ② 通  信  業</t>
  </si>
  <si>
    <t xml:space="preserve">            ① 運  輸  業</t>
  </si>
  <si>
    <t xml:space="preserve">        (9) 運輸･通信業</t>
  </si>
  <si>
    <t xml:space="preserve">        (8) 不 動 産 業</t>
  </si>
  <si>
    <t xml:space="preserve">            ② 保  険  業</t>
  </si>
  <si>
    <t xml:space="preserve">            ① 金  融  業</t>
  </si>
  <si>
    <t xml:space="preserve">        (7) 金融･保険業</t>
  </si>
  <si>
    <t xml:space="preserve">        (6) 卸売･小売業</t>
  </si>
  <si>
    <t xml:space="preserve">        (5) 電気･ｶﾞｽ･水道業</t>
  </si>
  <si>
    <t xml:space="preserve">        (4) 建  設  業</t>
  </si>
  <si>
    <t xml:space="preserve">            ⑬ その他の製造業</t>
  </si>
  <si>
    <t xml:space="preserve">            ⑫ 精  密  機  械</t>
  </si>
  <si>
    <t xml:space="preserve">            ⑪ 輸  送  機  械</t>
  </si>
  <si>
    <t xml:space="preserve">            ⑩ 電  気  機  械</t>
  </si>
  <si>
    <t xml:space="preserve">            ⑨ 一  般  機  械</t>
  </si>
  <si>
    <t xml:space="preserve">            ⑧ 金  属  製  品</t>
  </si>
  <si>
    <t xml:space="preserve">            ⑦ 一  次  金  属</t>
  </si>
  <si>
    <t xml:space="preserve">            ⑥ 窯業・土石製品</t>
  </si>
  <si>
    <t xml:space="preserve">            ⑤ 石油・石炭製品</t>
  </si>
  <si>
    <t xml:space="preserve">            ④ 化          学</t>
  </si>
  <si>
    <t xml:space="preserve">            ③ パ ル プ ・ 紙</t>
  </si>
  <si>
    <t xml:space="preserve">            ② 繊          維</t>
  </si>
  <si>
    <t xml:space="preserve">            ① 食    料    品</t>
  </si>
  <si>
    <t xml:space="preserve">        (3) 製  造  業</t>
  </si>
  <si>
    <t xml:space="preserve">        (2) 鉱      業</t>
  </si>
  <si>
    <t xml:space="preserve">            ③ 水    産    業</t>
  </si>
  <si>
    <t xml:space="preserve">            ② 林          業</t>
  </si>
  <si>
    <t xml:space="preserve">            ① 農          業</t>
  </si>
  <si>
    <t xml:space="preserve">        (1) 農林水産業</t>
  </si>
  <si>
    <t xml:space="preserve"> １．産        業</t>
  </si>
  <si>
    <t>(産  業)</t>
  </si>
  <si>
    <t>経  済   活  動</t>
  </si>
  <si>
    <t>Ｄ-05 経済活動別県内総生産</t>
  </si>
  <si>
    <t xml:space="preserve">        合        計</t>
  </si>
  <si>
    <t xml:space="preserve">   ［控除］帰属利子</t>
  </si>
  <si>
    <t>－</t>
  </si>
  <si>
    <t>－</t>
    <phoneticPr fontId="3"/>
  </si>
  <si>
    <t xml:space="preserve">   ［控除］その他</t>
  </si>
  <si>
    <t xml:space="preserve">     輸  入  税</t>
  </si>
  <si>
    <t xml:space="preserve">     小        計</t>
  </si>
  <si>
    <t xml:space="preserve">     (1)サ－ビス業</t>
  </si>
  <si>
    <t xml:space="preserve">  ３．対家計民間非営利</t>
  </si>
  <si>
    <t xml:space="preserve">     (3)公      務</t>
  </si>
  <si>
    <t xml:space="preserve">     (2)サ－ビス業</t>
  </si>
  <si>
    <t xml:space="preserve">     (1)電気･ｶﾞｽ･水道業</t>
  </si>
  <si>
    <t xml:space="preserve">  ２．政府ｻ-ﾋﾞｽ生産者</t>
  </si>
  <si>
    <t xml:space="preserve">    (10)サ－ビス業</t>
  </si>
  <si>
    <t xml:space="preserve">     (9)運輸･通信業</t>
  </si>
  <si>
    <t xml:space="preserve">     (8)不 動 産 業</t>
  </si>
  <si>
    <t xml:space="preserve">     (7)金融･保険業</t>
  </si>
  <si>
    <t xml:space="preserve">     (6)卸売･小売業</t>
  </si>
  <si>
    <t xml:space="preserve">     (5)電気･ｶﾞｽ･水道業</t>
  </si>
  <si>
    <t xml:space="preserve">     (4)建  設  業</t>
  </si>
  <si>
    <t xml:space="preserve">       ⑬ その他の製造業</t>
  </si>
  <si>
    <t xml:space="preserve">       ⑫ 精 密 機 械</t>
  </si>
  <si>
    <t xml:space="preserve">       ⑪ 輸 送 機 械</t>
  </si>
  <si>
    <t xml:space="preserve">       ⑩ 電 気 機 械</t>
  </si>
  <si>
    <t xml:space="preserve">       ⑨ 一 般 機 械</t>
  </si>
  <si>
    <t xml:space="preserve">       ⑧ 金 属 製 品</t>
  </si>
  <si>
    <t xml:space="preserve">       ⑦ 一 次 金 属</t>
  </si>
  <si>
    <t xml:space="preserve">       ⑥ 窯業・土石製品</t>
  </si>
  <si>
    <t xml:space="preserve">       ⑤ 石油・石炭製品</t>
  </si>
  <si>
    <t xml:space="preserve">       ④ 化      学</t>
  </si>
  <si>
    <t xml:space="preserve">       ③ パルプ･紙</t>
  </si>
  <si>
    <t xml:space="preserve">       ② 繊      維</t>
  </si>
  <si>
    <t xml:space="preserve">       ① 食  料  品</t>
  </si>
  <si>
    <t xml:space="preserve">     (3)製  造  業</t>
  </si>
  <si>
    <t xml:space="preserve">     (2)鉱      業</t>
  </si>
  <si>
    <t xml:space="preserve">       ③ 水 産 業</t>
  </si>
  <si>
    <t xml:space="preserve">       ② 林    業</t>
  </si>
  <si>
    <t xml:space="preserve">       ① 農    業</t>
  </si>
  <si>
    <t xml:space="preserve">     (1)農林水産業</t>
  </si>
  <si>
    <t xml:space="preserve">  １．産    業</t>
  </si>
  <si>
    <t xml:space="preserve">   (産  業)</t>
  </si>
  <si>
    <t>(11)=(9)-(10)</t>
  </si>
  <si>
    <t>(10)</t>
  </si>
  <si>
    <t xml:space="preserve"> (9)=(5)-(6)</t>
  </si>
  <si>
    <t>(8)</t>
  </si>
  <si>
    <t>(7)</t>
  </si>
  <si>
    <t>(6)=(7)-(8)</t>
  </si>
  <si>
    <t xml:space="preserve">  経  済   活  動</t>
  </si>
  <si>
    <t xml:space="preserve"> 営業余剰</t>
  </si>
  <si>
    <t xml:space="preserve"> 雇用者所得</t>
  </si>
  <si>
    <t xml:space="preserve"> (純生産)</t>
  </si>
  <si>
    <t>[控除]補助金</t>
  </si>
  <si>
    <t xml:space="preserve">  間 接 税</t>
  </si>
  <si>
    <t xml:space="preserve"> 県内要素所得</t>
  </si>
  <si>
    <t>平成 9年度(1997)</t>
  </si>
  <si>
    <t>Ｄ-06 経済活動別県内総生産及び要素所得－続き－</t>
  </si>
  <si>
    <t xml:space="preserve">               合        計</t>
  </si>
  <si>
    <t xml:space="preserve">         ［控除］帰属利子</t>
  </si>
  <si>
    <t xml:space="preserve">         ［控除］その他</t>
  </si>
  <si>
    <t xml:space="preserve">           輸  入  税</t>
  </si>
  <si>
    <t xml:space="preserve">           小        計</t>
  </si>
  <si>
    <t xml:space="preserve">           (1)サ－ビス業</t>
  </si>
  <si>
    <t xml:space="preserve">    ３．対家計民間非営利ｻ-ﾋﾞｽ生産者</t>
  </si>
  <si>
    <t xml:space="preserve">           (3)公      務</t>
  </si>
  <si>
    <t xml:space="preserve">           (2)サ－ビス業</t>
  </si>
  <si>
    <t xml:space="preserve">           (1)電気･ｶﾞｽ･水道業</t>
  </si>
  <si>
    <t xml:space="preserve">    ２．政府ｻ-ﾋﾞｽ生産者</t>
  </si>
  <si>
    <t xml:space="preserve">           (10)サ－ビス業</t>
  </si>
  <si>
    <t xml:space="preserve">           (9)運輸･通信業</t>
  </si>
  <si>
    <t xml:space="preserve">           (8)不 動 産 業</t>
  </si>
  <si>
    <t xml:space="preserve">           (7)金融･保険業</t>
  </si>
  <si>
    <t xml:space="preserve">           (6)卸売･小売業</t>
  </si>
  <si>
    <t xml:space="preserve">           (5)電気･ｶﾞｽ･水道業</t>
  </si>
  <si>
    <t xml:space="preserve">           (4)建  設  業</t>
  </si>
  <si>
    <t xml:space="preserve">    ⑬ その他の製造業</t>
  </si>
  <si>
    <t xml:space="preserve">    ⑫ 精 密 機 械</t>
  </si>
  <si>
    <t xml:space="preserve">    ⑪ 輸 送 機 械</t>
  </si>
  <si>
    <t xml:space="preserve">    ⑩ 電 気 機 械</t>
  </si>
  <si>
    <t xml:space="preserve">    ⑨ 一 般 機 械</t>
  </si>
  <si>
    <t xml:space="preserve">    ⑧ 金 属 製 品</t>
  </si>
  <si>
    <t xml:space="preserve">    ⑦ 一 次 金 属</t>
  </si>
  <si>
    <t xml:space="preserve">    ⑥ 窯業・土石製品</t>
  </si>
  <si>
    <t xml:space="preserve">    ⑤ 石油・石炭製品</t>
  </si>
  <si>
    <t xml:space="preserve">    ④ 化      学</t>
  </si>
  <si>
    <t xml:space="preserve">    ③ パルプ･紙</t>
  </si>
  <si>
    <t xml:space="preserve">    ② 繊      維</t>
  </si>
  <si>
    <t xml:space="preserve">    ① 食  料  品</t>
  </si>
  <si>
    <t xml:space="preserve">           (3)製  造  業</t>
  </si>
  <si>
    <t xml:space="preserve">           (2)鉱      業</t>
  </si>
  <si>
    <t xml:space="preserve">    ③ 水 産 業</t>
  </si>
  <si>
    <t xml:space="preserve">    ② 林    業</t>
  </si>
  <si>
    <t xml:space="preserve">    ① 農    業</t>
  </si>
  <si>
    <t xml:space="preserve">           (1)農林水産業</t>
  </si>
  <si>
    <t xml:space="preserve">    １．産    業</t>
  </si>
  <si>
    <t xml:space="preserve"> (5)=(3)-(4)</t>
  </si>
  <si>
    <t>(4)</t>
  </si>
  <si>
    <t xml:space="preserve"> (3)=(1)-(2)</t>
  </si>
  <si>
    <t>(2)</t>
  </si>
  <si>
    <t>(1)</t>
  </si>
  <si>
    <t>示県内純生産</t>
  </si>
  <si>
    <t>固定資本減耗</t>
  </si>
  <si>
    <t xml:space="preserve"> 示県内総生産</t>
  </si>
  <si>
    <t>中間投入</t>
  </si>
  <si>
    <t xml:space="preserve"> 表示の産出額</t>
  </si>
  <si>
    <t>生産者価格表</t>
  </si>
  <si>
    <t xml:space="preserve"> 生産者価格表</t>
  </si>
  <si>
    <t xml:space="preserve"> 生産者価格</t>
  </si>
  <si>
    <t>Ｄ-06 経済活動別県内総生産及び要素所得</t>
  </si>
  <si>
    <t>北山村</t>
  </si>
  <si>
    <t>本宮町</t>
  </si>
  <si>
    <t>熊野川町</t>
  </si>
  <si>
    <t>古座川町</t>
  </si>
  <si>
    <t>古座町</t>
  </si>
  <si>
    <t>太地町</t>
  </si>
  <si>
    <t>那智勝浦町</t>
  </si>
  <si>
    <t>串本町</t>
  </si>
  <si>
    <t>すさみ町</t>
  </si>
  <si>
    <t>日置川町</t>
  </si>
  <si>
    <t>上富田町</t>
  </si>
  <si>
    <t>大塔村</t>
  </si>
  <si>
    <t>中辺路町</t>
  </si>
  <si>
    <t>白浜町</t>
  </si>
  <si>
    <t>印南町</t>
  </si>
  <si>
    <t>南部町</t>
  </si>
  <si>
    <t>南部川村</t>
  </si>
  <si>
    <t>龍神村</t>
  </si>
  <si>
    <t>美山村</t>
  </si>
  <si>
    <t>中津村</t>
  </si>
  <si>
    <t>川辺町</t>
  </si>
  <si>
    <t>由良町</t>
  </si>
  <si>
    <t>日高町</t>
  </si>
  <si>
    <t>美浜町</t>
  </si>
  <si>
    <t>清水町</t>
  </si>
  <si>
    <t>金屋町</t>
  </si>
  <si>
    <t>吉備町</t>
  </si>
  <si>
    <t>広川町</t>
  </si>
  <si>
    <t>湯浅町</t>
  </si>
  <si>
    <t>花園村</t>
  </si>
  <si>
    <t>高野町</t>
  </si>
  <si>
    <t>九度山町</t>
  </si>
  <si>
    <t>高野口町</t>
  </si>
  <si>
    <t>かつらぎ町</t>
  </si>
  <si>
    <t>岩出町</t>
  </si>
  <si>
    <t>貴志川町</t>
  </si>
  <si>
    <t>桃山町</t>
  </si>
  <si>
    <t>那賀町</t>
  </si>
  <si>
    <t>粉河町</t>
  </si>
  <si>
    <t>打田町</t>
  </si>
  <si>
    <t>美里町</t>
  </si>
  <si>
    <t>野上町</t>
  </si>
  <si>
    <t>下津町</t>
  </si>
  <si>
    <t>新宮市</t>
  </si>
  <si>
    <t>田辺市</t>
  </si>
  <si>
    <t>御坊市</t>
  </si>
  <si>
    <t>有田市</t>
  </si>
  <si>
    <t>橋本市</t>
  </si>
  <si>
    <t>海南市</t>
  </si>
  <si>
    <t>和歌山市</t>
  </si>
  <si>
    <t>県計</t>
  </si>
  <si>
    <t>純生産</t>
  </si>
  <si>
    <t xml:space="preserve"> 帰属利子</t>
  </si>
  <si>
    <t>ｻ-ﾋﾞｽ生産者</t>
  </si>
  <si>
    <t>生産者</t>
  </si>
  <si>
    <t>ｻ-ﾋﾞｽ業</t>
  </si>
  <si>
    <t xml:space="preserve"> 通信業</t>
  </si>
  <si>
    <t xml:space="preserve"> 不動産業</t>
  </si>
  <si>
    <t xml:space="preserve"> 保険業</t>
  </si>
  <si>
    <t xml:space="preserve"> 市町村内</t>
  </si>
  <si>
    <t xml:space="preserve"> ［控除］</t>
  </si>
  <si>
    <t>小 計</t>
  </si>
  <si>
    <t xml:space="preserve"> 民間非営利</t>
  </si>
  <si>
    <t xml:space="preserve"> ｻ-ﾋﾞｽ</t>
  </si>
  <si>
    <t xml:space="preserve"> 運輸・</t>
  </si>
  <si>
    <t xml:space="preserve"> 金融・</t>
  </si>
  <si>
    <t>3.対家計</t>
  </si>
  <si>
    <t xml:space="preserve"> 2.政府</t>
  </si>
  <si>
    <t xml:space="preserve">     1.産業</t>
  </si>
  <si>
    <t xml:space="preserve">         単位：百万円</t>
    <phoneticPr fontId="3"/>
  </si>
  <si>
    <t xml:space="preserve">      ＝平成 8年度[1996]＝</t>
  </si>
  <si>
    <t>Ｄ-07 域内純生産（市町村別）－続き－</t>
  </si>
  <si>
    <t>－</t>
    <phoneticPr fontId="3"/>
  </si>
  <si>
    <t xml:space="preserve"> 小売業</t>
  </si>
  <si>
    <t xml:space="preserve"> ･水道業</t>
  </si>
  <si>
    <t>建設業</t>
  </si>
  <si>
    <t xml:space="preserve"> 製造業</t>
  </si>
  <si>
    <t xml:space="preserve"> 鉱 業</t>
  </si>
  <si>
    <t xml:space="preserve"> 水産業</t>
  </si>
  <si>
    <t xml:space="preserve"> 林 業</t>
  </si>
  <si>
    <t xml:space="preserve"> 農 業</t>
  </si>
  <si>
    <t xml:space="preserve"> 卸売・</t>
  </si>
  <si>
    <t>電気･ガス</t>
  </si>
  <si>
    <t>1.産業</t>
  </si>
  <si>
    <t>Ｄ-07 域内純生産（市町村別）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</si>
</sst>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6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u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37" fontId="0" fillId="0" borderId="0"/>
  </cellStyleXfs>
  <cellXfs count="61">
    <xf numFmtId="37" fontId="0" fillId="0" borderId="0" xfId="0"/>
    <xf numFmtId="37" fontId="1" fillId="0" borderId="0" xfId="0" applyFont="1" applyProtection="1"/>
    <xf numFmtId="37" fontId="1" fillId="0" borderId="0" xfId="0" applyFont="1" applyAlignment="1" applyProtection="1">
      <alignment horizontal="left"/>
    </xf>
    <xf numFmtId="37" fontId="1" fillId="0" borderId="1" xfId="0" applyFont="1" applyBorder="1" applyProtection="1"/>
    <xf numFmtId="37" fontId="2" fillId="0" borderId="1" xfId="0" applyFont="1" applyBorder="1" applyProtection="1"/>
    <xf numFmtId="37" fontId="2" fillId="0" borderId="0" xfId="0" applyFont="1" applyProtection="1"/>
    <xf numFmtId="37" fontId="2" fillId="0" borderId="2" xfId="0" applyFont="1" applyBorder="1" applyProtection="1"/>
    <xf numFmtId="37" fontId="2" fillId="0" borderId="0" xfId="0" applyFont="1" applyBorder="1" applyProtection="1"/>
    <xf numFmtId="37" fontId="4" fillId="0" borderId="0" xfId="0" applyFont="1" applyAlignment="1" applyProtection="1">
      <alignment horizontal="left"/>
      <protection locked="0"/>
    </xf>
    <xf numFmtId="37" fontId="4" fillId="0" borderId="2" xfId="0" applyFont="1" applyBorder="1" applyAlignment="1" applyProtection="1">
      <alignment horizontal="left"/>
      <protection locked="0"/>
    </xf>
    <xf numFmtId="37" fontId="4" fillId="0" borderId="0" xfId="0" applyFont="1" applyAlignment="1" applyProtection="1">
      <alignment horizontal="left"/>
    </xf>
    <xf numFmtId="37" fontId="4" fillId="0" borderId="0" xfId="0" applyFont="1"/>
    <xf numFmtId="37" fontId="4" fillId="0" borderId="1" xfId="0" applyFont="1" applyBorder="1"/>
    <xf numFmtId="37" fontId="4" fillId="0" borderId="1" xfId="0" applyFont="1" applyBorder="1" applyAlignment="1" applyProtection="1">
      <alignment horizontal="right"/>
    </xf>
    <xf numFmtId="37" fontId="4" fillId="0" borderId="3" xfId="0" applyFont="1" applyBorder="1" applyAlignment="1" applyProtection="1">
      <alignment horizontal="center"/>
    </xf>
    <xf numFmtId="37" fontId="4" fillId="0" borderId="2" xfId="0" applyFont="1" applyBorder="1" applyAlignment="1" applyProtection="1">
      <alignment horizontal="left"/>
    </xf>
    <xf numFmtId="37" fontId="4" fillId="0" borderId="2" xfId="0" applyFont="1" applyBorder="1"/>
    <xf numFmtId="37" fontId="4" fillId="0" borderId="4" xfId="0" applyFont="1" applyBorder="1" applyAlignment="1" applyProtection="1">
      <alignment horizontal="center"/>
    </xf>
    <xf numFmtId="37" fontId="4" fillId="0" borderId="3" xfId="0" applyFont="1" applyBorder="1"/>
    <xf numFmtId="37" fontId="4" fillId="0" borderId="3" xfId="0" applyFont="1" applyBorder="1" applyProtection="1">
      <protection locked="0"/>
    </xf>
    <xf numFmtId="37" fontId="4" fillId="0" borderId="0" xfId="0" applyFont="1" applyProtection="1">
      <protection locked="0"/>
    </xf>
    <xf numFmtId="37" fontId="4" fillId="0" borderId="4" xfId="0" applyFont="1" applyBorder="1" applyProtection="1">
      <protection locked="0"/>
    </xf>
    <xf numFmtId="37" fontId="4" fillId="0" borderId="2" xfId="0" applyFont="1" applyBorder="1" applyProtection="1">
      <protection locked="0"/>
    </xf>
    <xf numFmtId="37" fontId="4" fillId="0" borderId="1" xfId="0" applyFont="1" applyBorder="1" applyAlignment="1" applyProtection="1">
      <alignment horizontal="left"/>
    </xf>
    <xf numFmtId="37" fontId="4" fillId="0" borderId="5" xfId="0" applyNumberFormat="1" applyFont="1" applyBorder="1" applyProtection="1"/>
    <xf numFmtId="37" fontId="4" fillId="0" borderId="1" xfId="0" applyNumberFormat="1" applyFont="1" applyBorder="1" applyProtection="1"/>
    <xf numFmtId="37" fontId="4" fillId="0" borderId="3" xfId="0" applyNumberFormat="1" applyFont="1" applyBorder="1" applyProtection="1">
      <protection locked="0"/>
    </xf>
    <xf numFmtId="37" fontId="4" fillId="0" borderId="0" xfId="0" applyNumberFormat="1" applyFont="1" applyProtection="1">
      <protection locked="0"/>
    </xf>
    <xf numFmtId="37" fontId="4" fillId="0" borderId="4" xfId="0" applyNumberFormat="1" applyFont="1" applyBorder="1" applyProtection="1">
      <protection locked="0"/>
    </xf>
    <xf numFmtId="37" fontId="4" fillId="0" borderId="2" xfId="0" applyNumberFormat="1" applyFont="1" applyBorder="1" applyProtection="1">
      <protection locked="0"/>
    </xf>
    <xf numFmtId="37" fontId="4" fillId="0" borderId="3" xfId="0" applyNumberFormat="1" applyFont="1" applyBorder="1" applyProtection="1"/>
    <xf numFmtId="37" fontId="4" fillId="0" borderId="0" xfId="0" applyNumberFormat="1" applyFont="1" applyProtection="1"/>
    <xf numFmtId="37" fontId="4" fillId="0" borderId="3" xfId="0" applyFont="1" applyBorder="1" applyProtection="1"/>
    <xf numFmtId="37" fontId="4" fillId="0" borderId="0" xfId="0" applyFont="1" applyProtection="1"/>
    <xf numFmtId="37" fontId="4" fillId="0" borderId="4" xfId="0" applyFont="1" applyBorder="1" applyProtection="1"/>
    <xf numFmtId="37" fontId="4" fillId="0" borderId="2" xfId="0" applyFont="1" applyBorder="1" applyProtection="1"/>
    <xf numFmtId="37" fontId="4" fillId="0" borderId="5" xfId="0" applyFont="1" applyBorder="1" applyProtection="1"/>
    <xf numFmtId="37" fontId="4" fillId="0" borderId="1" xfId="0" applyFont="1" applyBorder="1" applyProtection="1"/>
    <xf numFmtId="37" fontId="4" fillId="0" borderId="0" xfId="0" applyFont="1" applyBorder="1" applyAlignment="1" applyProtection="1">
      <alignment horizontal="left"/>
    </xf>
    <xf numFmtId="37" fontId="4" fillId="0" borderId="0" xfId="0" applyFont="1" applyBorder="1" applyProtection="1"/>
    <xf numFmtId="37" fontId="4" fillId="0" borderId="0" xfId="0" applyFont="1" applyBorder="1"/>
    <xf numFmtId="37" fontId="4" fillId="0" borderId="3" xfId="0" applyFont="1" applyBorder="1" applyAlignment="1" applyProtection="1">
      <alignment horizontal="right"/>
    </xf>
    <xf numFmtId="37" fontId="4" fillId="0" borderId="0" xfId="0" applyFont="1" applyAlignment="1" applyProtection="1">
      <alignment horizontal="right"/>
    </xf>
    <xf numFmtId="37" fontId="1" fillId="0" borderId="5" xfId="0" applyFont="1" applyBorder="1" applyProtection="1"/>
    <xf numFmtId="176" fontId="4" fillId="0" borderId="0" xfId="0" applyNumberFormat="1" applyFont="1" applyProtection="1"/>
    <xf numFmtId="176" fontId="4" fillId="0" borderId="3" xfId="0" applyNumberFormat="1" applyFont="1" applyBorder="1" applyProtection="1"/>
    <xf numFmtId="37" fontId="4" fillId="0" borderId="4" xfId="0" applyFont="1" applyBorder="1"/>
    <xf numFmtId="37" fontId="1" fillId="0" borderId="2" xfId="0" applyFont="1" applyBorder="1" applyProtection="1"/>
    <xf numFmtId="37" fontId="4" fillId="0" borderId="5" xfId="0" applyFont="1" applyBorder="1"/>
    <xf numFmtId="176" fontId="4" fillId="0" borderId="0" xfId="0" applyNumberFormat="1" applyFont="1" applyProtection="1">
      <protection locked="0"/>
    </xf>
    <xf numFmtId="176" fontId="4" fillId="0" borderId="3" xfId="0" applyNumberFormat="1" applyFont="1" applyBorder="1" applyProtection="1">
      <protection locked="0"/>
    </xf>
    <xf numFmtId="177" fontId="4" fillId="0" borderId="0" xfId="0" applyNumberFormat="1" applyFont="1" applyProtection="1"/>
    <xf numFmtId="177" fontId="4" fillId="0" borderId="3" xfId="0" applyNumberFormat="1" applyFont="1" applyBorder="1" applyProtection="1"/>
    <xf numFmtId="37" fontId="4" fillId="0" borderId="2" xfId="0" applyFont="1" applyBorder="1" applyAlignment="1" applyProtection="1">
      <alignment horizontal="center"/>
    </xf>
    <xf numFmtId="37" fontId="4" fillId="0" borderId="0" xfId="0" applyFont="1" applyAlignment="1" applyProtection="1">
      <alignment horizontal="center"/>
    </xf>
    <xf numFmtId="37" fontId="4" fillId="0" borderId="3" xfId="0" applyFont="1" applyBorder="1" applyAlignment="1" applyProtection="1">
      <alignment horizontal="left"/>
    </xf>
    <xf numFmtId="37" fontId="4" fillId="0" borderId="0" xfId="0" applyFont="1" applyAlignment="1" applyProtection="1">
      <alignment horizontal="right"/>
      <protection locked="0"/>
    </xf>
    <xf numFmtId="37" fontId="4" fillId="0" borderId="0" xfId="0" applyFont="1" applyBorder="1" applyProtection="1">
      <protection locked="0"/>
    </xf>
    <xf numFmtId="37" fontId="1" fillId="0" borderId="3" xfId="0" applyFont="1" applyBorder="1" applyProtection="1"/>
    <xf numFmtId="37" fontId="1" fillId="0" borderId="0" xfId="0" applyFont="1" applyAlignment="1" applyProtection="1">
      <alignment horizontal="center"/>
      <protection locked="0"/>
    </xf>
    <xf numFmtId="37" fontId="4" fillId="0" borderId="0" xfId="0" applyNumberFormat="1" applyFont="1" applyAlignment="1" applyProtection="1">
      <alignment horizontal="righ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8" transitionEvaluation="1"/>
  <dimension ref="A1:I72"/>
  <sheetViews>
    <sheetView showGridLines="0" topLeftCell="A28" zoomScale="75" workbookViewId="0"/>
  </sheetViews>
  <sheetFormatPr defaultColWidth="12.69921875" defaultRowHeight="17.25" x14ac:dyDescent="0.2"/>
  <cols>
    <col min="1" max="1" width="10.69921875" style="11" customWidth="1"/>
    <col min="2" max="2" width="24.69921875" style="11" customWidth="1"/>
    <col min="3" max="3" width="12.69921875" style="11"/>
    <col min="4" max="4" width="14.69921875" style="11" customWidth="1"/>
    <col min="5" max="16384" width="12.69921875" style="11"/>
  </cols>
  <sheetData>
    <row r="1" spans="1:8" x14ac:dyDescent="0.2">
      <c r="A1" s="10"/>
    </row>
    <row r="5" spans="1:8" x14ac:dyDescent="0.2">
      <c r="D5" s="1"/>
    </row>
    <row r="6" spans="1:8" x14ac:dyDescent="0.2">
      <c r="C6" s="2" t="s">
        <v>0</v>
      </c>
      <c r="F6" s="1"/>
    </row>
    <row r="7" spans="1:8" x14ac:dyDescent="0.2">
      <c r="B7" s="1"/>
      <c r="C7" s="2" t="s">
        <v>1</v>
      </c>
      <c r="E7" s="1"/>
    </row>
    <row r="8" spans="1:8" ht="18" thickBot="1" x14ac:dyDescent="0.25">
      <c r="A8" s="1"/>
      <c r="B8" s="3"/>
      <c r="C8" s="12"/>
      <c r="D8" s="12"/>
      <c r="E8" s="4"/>
      <c r="F8" s="12"/>
      <c r="G8" s="4"/>
      <c r="H8" s="13" t="s">
        <v>2</v>
      </c>
    </row>
    <row r="9" spans="1:8" x14ac:dyDescent="0.2">
      <c r="A9" s="1"/>
      <c r="B9" s="1"/>
      <c r="D9" s="14" t="s">
        <v>3</v>
      </c>
      <c r="E9" s="14" t="s">
        <v>4</v>
      </c>
      <c r="F9" s="14" t="s">
        <v>5</v>
      </c>
      <c r="G9" s="14" t="s">
        <v>6</v>
      </c>
      <c r="H9" s="14" t="s">
        <v>7</v>
      </c>
    </row>
    <row r="10" spans="1:8" x14ac:dyDescent="0.2">
      <c r="A10" s="1"/>
      <c r="B10" s="15" t="s">
        <v>8</v>
      </c>
      <c r="C10" s="16"/>
      <c r="D10" s="17" t="s">
        <v>9</v>
      </c>
      <c r="E10" s="17" t="s">
        <v>10</v>
      </c>
      <c r="F10" s="17" t="s">
        <v>11</v>
      </c>
      <c r="G10" s="17" t="s">
        <v>12</v>
      </c>
      <c r="H10" s="17" t="s">
        <v>13</v>
      </c>
    </row>
    <row r="11" spans="1:8" x14ac:dyDescent="0.2">
      <c r="A11" s="1"/>
      <c r="D11" s="18"/>
    </row>
    <row r="12" spans="1:8" x14ac:dyDescent="0.2">
      <c r="A12" s="1"/>
      <c r="B12" s="8" t="s">
        <v>14</v>
      </c>
      <c r="D12" s="19">
        <v>1636417</v>
      </c>
      <c r="E12" s="20">
        <v>1728947</v>
      </c>
      <c r="F12" s="20">
        <v>1783996</v>
      </c>
      <c r="G12" s="20">
        <v>1753539</v>
      </c>
      <c r="H12" s="20">
        <v>1756431</v>
      </c>
    </row>
    <row r="13" spans="1:8" x14ac:dyDescent="0.2">
      <c r="A13" s="1"/>
      <c r="B13" s="8" t="s">
        <v>15</v>
      </c>
      <c r="D13" s="19">
        <v>784853</v>
      </c>
      <c r="E13" s="20">
        <v>657990</v>
      </c>
      <c r="F13" s="20">
        <v>634024</v>
      </c>
      <c r="G13" s="20">
        <v>768106</v>
      </c>
      <c r="H13" s="20">
        <v>760682</v>
      </c>
    </row>
    <row r="14" spans="1:8" x14ac:dyDescent="0.2">
      <c r="A14" s="1"/>
      <c r="B14" s="8" t="s">
        <v>16</v>
      </c>
      <c r="D14" s="19">
        <v>452267</v>
      </c>
      <c r="E14" s="20">
        <v>465485</v>
      </c>
      <c r="F14" s="20">
        <v>471008</v>
      </c>
      <c r="G14" s="20">
        <v>490157</v>
      </c>
      <c r="H14" s="20">
        <v>476778</v>
      </c>
    </row>
    <row r="15" spans="1:8" x14ac:dyDescent="0.2">
      <c r="A15" s="1"/>
      <c r="B15" s="8" t="s">
        <v>17</v>
      </c>
      <c r="D15" s="19">
        <v>371823</v>
      </c>
      <c r="E15" s="20">
        <v>380048</v>
      </c>
      <c r="F15" s="20">
        <v>374374</v>
      </c>
      <c r="G15" s="20">
        <v>384693</v>
      </c>
      <c r="H15" s="20">
        <v>383794</v>
      </c>
    </row>
    <row r="16" spans="1:8" x14ac:dyDescent="0.2">
      <c r="A16" s="1"/>
      <c r="B16" s="9" t="s">
        <v>18</v>
      </c>
      <c r="C16" s="16"/>
      <c r="D16" s="21">
        <v>21907</v>
      </c>
      <c r="E16" s="22">
        <v>22508</v>
      </c>
      <c r="F16" s="22">
        <v>24028</v>
      </c>
      <c r="G16" s="22">
        <v>24699</v>
      </c>
      <c r="H16" s="22">
        <v>23830</v>
      </c>
    </row>
    <row r="17" spans="1:8" x14ac:dyDescent="0.2">
      <c r="A17" s="1"/>
      <c r="D17" s="18"/>
    </row>
    <row r="18" spans="1:8" ht="18" thickBot="1" x14ac:dyDescent="0.25">
      <c r="A18" s="1"/>
      <c r="B18" s="23" t="s">
        <v>19</v>
      </c>
      <c r="C18" s="12"/>
      <c r="D18" s="24">
        <f>SUM(D12:D15)-D16</f>
        <v>3223453</v>
      </c>
      <c r="E18" s="25">
        <f>SUM(E12:E15)-E16</f>
        <v>3209962</v>
      </c>
      <c r="F18" s="25">
        <f>SUM(F12:F15)-F16</f>
        <v>3239374</v>
      </c>
      <c r="G18" s="25">
        <f>SUM(G12:G15)-G16</f>
        <v>3371796</v>
      </c>
      <c r="H18" s="25">
        <f>SUM(H12:H15)-H16</f>
        <v>3353855</v>
      </c>
    </row>
    <row r="19" spans="1:8" x14ac:dyDescent="0.2">
      <c r="A19" s="1"/>
      <c r="D19" s="18"/>
    </row>
    <row r="20" spans="1:8" x14ac:dyDescent="0.2">
      <c r="A20" s="1"/>
      <c r="B20" s="10" t="s">
        <v>20</v>
      </c>
      <c r="D20" s="26">
        <v>1878931</v>
      </c>
      <c r="E20" s="27">
        <v>1914441</v>
      </c>
      <c r="F20" s="27">
        <v>1927454</v>
      </c>
      <c r="G20" s="27">
        <v>1996808</v>
      </c>
      <c r="H20" s="27">
        <v>2010635</v>
      </c>
    </row>
    <row r="21" spans="1:8" x14ac:dyDescent="0.2">
      <c r="A21" s="1"/>
      <c r="B21" s="10" t="s">
        <v>21</v>
      </c>
      <c r="D21" s="26">
        <v>346894</v>
      </c>
      <c r="E21" s="27">
        <v>362616</v>
      </c>
      <c r="F21" s="27">
        <v>368133</v>
      </c>
      <c r="G21" s="27">
        <v>380060</v>
      </c>
      <c r="H21" s="27">
        <v>391987</v>
      </c>
    </row>
    <row r="22" spans="1:8" x14ac:dyDescent="0.2">
      <c r="A22" s="1"/>
      <c r="B22" s="10" t="s">
        <v>22</v>
      </c>
      <c r="D22" s="26">
        <v>1153973</v>
      </c>
      <c r="E22" s="27">
        <v>1165151</v>
      </c>
      <c r="F22" s="27">
        <v>1017282</v>
      </c>
      <c r="G22" s="27">
        <v>1221163</v>
      </c>
      <c r="H22" s="27">
        <v>976276</v>
      </c>
    </row>
    <row r="23" spans="1:8" x14ac:dyDescent="0.2">
      <c r="A23" s="1"/>
      <c r="B23" s="10" t="s">
        <v>23</v>
      </c>
      <c r="D23" s="26">
        <v>31033</v>
      </c>
      <c r="E23" s="27">
        <v>-4550</v>
      </c>
      <c r="F23" s="27">
        <v>16751</v>
      </c>
      <c r="G23" s="27">
        <v>-13208</v>
      </c>
      <c r="H23" s="27">
        <v>7378</v>
      </c>
    </row>
    <row r="24" spans="1:8" x14ac:dyDescent="0.2">
      <c r="A24" s="1"/>
      <c r="B24" s="10" t="s">
        <v>24</v>
      </c>
      <c r="D24" s="19">
        <v>2362962</v>
      </c>
      <c r="E24" s="20">
        <v>2347788</v>
      </c>
      <c r="F24" s="20">
        <v>2357015</v>
      </c>
      <c r="G24" s="20">
        <v>2467232</v>
      </c>
      <c r="H24" s="20">
        <v>2474942</v>
      </c>
    </row>
    <row r="25" spans="1:8" x14ac:dyDescent="0.2">
      <c r="A25" s="1"/>
      <c r="B25" s="10" t="s">
        <v>25</v>
      </c>
      <c r="D25" s="19">
        <v>2732853</v>
      </c>
      <c r="E25" s="20">
        <v>2756555</v>
      </c>
      <c r="F25" s="20">
        <v>2749475</v>
      </c>
      <c r="G25" s="20">
        <v>2896347</v>
      </c>
      <c r="H25" s="20">
        <v>2794601</v>
      </c>
    </row>
    <row r="26" spans="1:8" x14ac:dyDescent="0.2">
      <c r="A26" s="1"/>
      <c r="B26" s="15" t="s">
        <v>26</v>
      </c>
      <c r="C26" s="16"/>
      <c r="D26" s="28">
        <v>182513</v>
      </c>
      <c r="E26" s="29">
        <v>181071</v>
      </c>
      <c r="F26" s="29">
        <v>302214</v>
      </c>
      <c r="G26" s="29">
        <v>216088</v>
      </c>
      <c r="H26" s="29">
        <v>287238</v>
      </c>
    </row>
    <row r="27" spans="1:8" x14ac:dyDescent="0.2">
      <c r="A27" s="1"/>
      <c r="D27" s="30"/>
      <c r="E27" s="31"/>
      <c r="F27" s="31"/>
      <c r="G27" s="31"/>
      <c r="H27" s="31"/>
    </row>
    <row r="28" spans="1:8" ht="18" thickBot="1" x14ac:dyDescent="0.25">
      <c r="A28" s="1"/>
      <c r="B28" s="23" t="s">
        <v>27</v>
      </c>
      <c r="C28" s="12"/>
      <c r="D28" s="24">
        <f>SUM(D20:D26)-2*D25</f>
        <v>3223453</v>
      </c>
      <c r="E28" s="25">
        <f>SUM(E20:E26)-2*E25</f>
        <v>3209962</v>
      </c>
      <c r="F28" s="25">
        <f>SUM(F20:F26)-2*F25</f>
        <v>3239374</v>
      </c>
      <c r="G28" s="25">
        <f>SUM(G20:G26)-2*G25</f>
        <v>3371796</v>
      </c>
      <c r="H28" s="25">
        <f>SUM(H20:H26)-2*H25</f>
        <v>3353855</v>
      </c>
    </row>
    <row r="29" spans="1:8" x14ac:dyDescent="0.2">
      <c r="A29" s="1"/>
    </row>
    <row r="30" spans="1:8" x14ac:dyDescent="0.2">
      <c r="C30" s="2" t="s">
        <v>28</v>
      </c>
    </row>
    <row r="31" spans="1:8" ht="18" thickBot="1" x14ac:dyDescent="0.25">
      <c r="A31" s="1"/>
      <c r="B31" s="12"/>
      <c r="C31" s="12"/>
      <c r="D31" s="12"/>
      <c r="E31" s="12"/>
      <c r="F31" s="12"/>
      <c r="G31" s="12"/>
      <c r="H31" s="13" t="s">
        <v>2</v>
      </c>
    </row>
    <row r="32" spans="1:8" x14ac:dyDescent="0.2">
      <c r="A32" s="1"/>
      <c r="D32" s="14" t="s">
        <v>3</v>
      </c>
      <c r="E32" s="14" t="s">
        <v>4</v>
      </c>
      <c r="F32" s="14" t="s">
        <v>5</v>
      </c>
      <c r="G32" s="14" t="s">
        <v>6</v>
      </c>
      <c r="H32" s="14" t="s">
        <v>7</v>
      </c>
    </row>
    <row r="33" spans="1:8" x14ac:dyDescent="0.2">
      <c r="A33" s="1"/>
      <c r="B33" s="16"/>
      <c r="C33" s="16"/>
      <c r="D33" s="17" t="s">
        <v>9</v>
      </c>
      <c r="E33" s="17" t="s">
        <v>10</v>
      </c>
      <c r="F33" s="17" t="s">
        <v>11</v>
      </c>
      <c r="G33" s="17" t="s">
        <v>12</v>
      </c>
      <c r="H33" s="17" t="s">
        <v>13</v>
      </c>
    </row>
    <row r="34" spans="1:8" x14ac:dyDescent="0.2">
      <c r="A34" s="1"/>
      <c r="D34" s="18"/>
    </row>
    <row r="35" spans="1:8" x14ac:dyDescent="0.2">
      <c r="A35" s="1"/>
      <c r="B35" s="10" t="s">
        <v>29</v>
      </c>
      <c r="D35" s="30">
        <v>1878931</v>
      </c>
      <c r="E35" s="31">
        <v>1914441</v>
      </c>
      <c r="F35" s="31">
        <v>1927454</v>
      </c>
      <c r="G35" s="31">
        <v>1996808</v>
      </c>
      <c r="H35" s="31">
        <v>2010635</v>
      </c>
    </row>
    <row r="36" spans="1:8" x14ac:dyDescent="0.2">
      <c r="A36" s="1"/>
      <c r="B36" s="10" t="s">
        <v>30</v>
      </c>
      <c r="D36" s="32">
        <v>346894</v>
      </c>
      <c r="E36" s="33">
        <v>362616</v>
      </c>
      <c r="F36" s="33">
        <v>368133</v>
      </c>
      <c r="G36" s="33">
        <v>380060</v>
      </c>
      <c r="H36" s="33">
        <v>391987</v>
      </c>
    </row>
    <row r="37" spans="1:8" x14ac:dyDescent="0.2">
      <c r="A37" s="1"/>
      <c r="B37" s="15" t="s">
        <v>31</v>
      </c>
      <c r="C37" s="16"/>
      <c r="D37" s="34">
        <v>1057814</v>
      </c>
      <c r="E37" s="35">
        <v>1011808</v>
      </c>
      <c r="F37" s="35">
        <v>1051857</v>
      </c>
      <c r="G37" s="35">
        <v>1137579</v>
      </c>
      <c r="H37" s="35">
        <v>1119493</v>
      </c>
    </row>
    <row r="38" spans="1:8" x14ac:dyDescent="0.2">
      <c r="A38" s="1"/>
      <c r="D38" s="18"/>
    </row>
    <row r="39" spans="1:8" ht="18" thickBot="1" x14ac:dyDescent="0.25">
      <c r="A39" s="1"/>
      <c r="B39" s="23" t="s">
        <v>32</v>
      </c>
      <c r="C39" s="12"/>
      <c r="D39" s="36">
        <v>3283639</v>
      </c>
      <c r="E39" s="37">
        <v>3288865</v>
      </c>
      <c r="F39" s="37">
        <v>3347444</v>
      </c>
      <c r="G39" s="37">
        <v>3514447</v>
      </c>
      <c r="H39" s="37">
        <v>3522115</v>
      </c>
    </row>
    <row r="40" spans="1:8" x14ac:dyDescent="0.2">
      <c r="A40" s="1"/>
      <c r="D40" s="18"/>
    </row>
    <row r="41" spans="1:8" x14ac:dyDescent="0.2">
      <c r="A41" s="1"/>
      <c r="B41" s="10" t="s">
        <v>33</v>
      </c>
      <c r="D41" s="32">
        <v>1636417</v>
      </c>
      <c r="E41" s="33">
        <v>1728947</v>
      </c>
      <c r="F41" s="33">
        <v>1783996</v>
      </c>
      <c r="G41" s="33">
        <v>1753539</v>
      </c>
      <c r="H41" s="33">
        <v>1756431</v>
      </c>
    </row>
    <row r="42" spans="1:8" x14ac:dyDescent="0.2">
      <c r="A42" s="1"/>
      <c r="B42" s="10" t="s">
        <v>34</v>
      </c>
      <c r="D42" s="32">
        <v>137189</v>
      </c>
      <c r="E42" s="33">
        <v>146641</v>
      </c>
      <c r="F42" s="33">
        <v>167267</v>
      </c>
      <c r="G42" s="33">
        <v>173247</v>
      </c>
      <c r="H42" s="33">
        <v>175234</v>
      </c>
    </row>
    <row r="43" spans="1:8" x14ac:dyDescent="0.2">
      <c r="A43" s="1"/>
      <c r="B43" s="10" t="s">
        <v>35</v>
      </c>
      <c r="D43" s="32">
        <v>784853</v>
      </c>
      <c r="E43" s="33">
        <v>657990</v>
      </c>
      <c r="F43" s="33">
        <v>634024</v>
      </c>
      <c r="G43" s="33">
        <v>768106</v>
      </c>
      <c r="H43" s="33">
        <v>760682</v>
      </c>
    </row>
    <row r="44" spans="1:8" x14ac:dyDescent="0.2">
      <c r="A44" s="1"/>
      <c r="B44" s="10" t="s">
        <v>36</v>
      </c>
      <c r="D44" s="32">
        <v>91217</v>
      </c>
      <c r="E44" s="33">
        <v>109152</v>
      </c>
      <c r="F44" s="33">
        <v>119796</v>
      </c>
      <c r="G44" s="33">
        <v>131799</v>
      </c>
      <c r="H44" s="33">
        <v>132855</v>
      </c>
    </row>
    <row r="45" spans="1:8" x14ac:dyDescent="0.2">
      <c r="A45" s="1"/>
      <c r="B45" s="10" t="s">
        <v>37</v>
      </c>
      <c r="D45" s="32">
        <v>371823</v>
      </c>
      <c r="E45" s="33">
        <v>380048</v>
      </c>
      <c r="F45" s="33">
        <v>374374</v>
      </c>
      <c r="G45" s="33">
        <v>384693</v>
      </c>
      <c r="H45" s="33">
        <v>383794</v>
      </c>
    </row>
    <row r="46" spans="1:8" x14ac:dyDescent="0.2">
      <c r="A46" s="1"/>
      <c r="B46" s="10" t="s">
        <v>38</v>
      </c>
      <c r="D46" s="32">
        <v>21907</v>
      </c>
      <c r="E46" s="33">
        <v>22508</v>
      </c>
      <c r="F46" s="33">
        <v>24028</v>
      </c>
      <c r="G46" s="33">
        <v>24699</v>
      </c>
      <c r="H46" s="33">
        <v>23830</v>
      </c>
    </row>
    <row r="47" spans="1:8" x14ac:dyDescent="0.2">
      <c r="A47" s="1"/>
      <c r="B47" s="15" t="s">
        <v>39</v>
      </c>
      <c r="C47" s="16"/>
      <c r="D47" s="34">
        <v>284047</v>
      </c>
      <c r="E47" s="35">
        <v>288595</v>
      </c>
      <c r="F47" s="35">
        <v>292015</v>
      </c>
      <c r="G47" s="35">
        <v>327762</v>
      </c>
      <c r="H47" s="35">
        <v>336949</v>
      </c>
    </row>
    <row r="48" spans="1:8" x14ac:dyDescent="0.2">
      <c r="A48" s="1"/>
      <c r="D48" s="18"/>
    </row>
    <row r="49" spans="1:9" ht="18" thickBot="1" x14ac:dyDescent="0.25">
      <c r="A49" s="1"/>
      <c r="B49" s="23" t="s">
        <v>40</v>
      </c>
      <c r="C49" s="12"/>
      <c r="D49" s="36">
        <v>3283639</v>
      </c>
      <c r="E49" s="37">
        <v>3288865</v>
      </c>
      <c r="F49" s="37">
        <v>3347444</v>
      </c>
      <c r="G49" s="37">
        <v>3514447</v>
      </c>
      <c r="H49" s="37">
        <v>3522115</v>
      </c>
    </row>
    <row r="50" spans="1:9" x14ac:dyDescent="0.2">
      <c r="A50" s="1"/>
    </row>
    <row r="51" spans="1:9" x14ac:dyDescent="0.2">
      <c r="C51" s="2" t="s">
        <v>41</v>
      </c>
    </row>
    <row r="52" spans="1:9" ht="18" thickBot="1" x14ac:dyDescent="0.25">
      <c r="A52" s="1"/>
      <c r="B52" s="12"/>
      <c r="C52" s="4"/>
      <c r="D52" s="12"/>
      <c r="E52" s="12"/>
      <c r="F52" s="12"/>
      <c r="G52" s="12"/>
      <c r="H52" s="13" t="s">
        <v>2</v>
      </c>
    </row>
    <row r="53" spans="1:9" x14ac:dyDescent="0.2">
      <c r="A53" s="1"/>
      <c r="C53" s="5"/>
      <c r="D53" s="14" t="s">
        <v>3</v>
      </c>
      <c r="E53" s="14" t="s">
        <v>4</v>
      </c>
      <c r="F53" s="14" t="s">
        <v>5</v>
      </c>
      <c r="G53" s="14" t="s">
        <v>6</v>
      </c>
      <c r="H53" s="14" t="s">
        <v>7</v>
      </c>
    </row>
    <row r="54" spans="1:9" x14ac:dyDescent="0.2">
      <c r="A54" s="1"/>
      <c r="B54" s="16"/>
      <c r="C54" s="6"/>
      <c r="D54" s="17" t="s">
        <v>9</v>
      </c>
      <c r="E54" s="17" t="s">
        <v>10</v>
      </c>
      <c r="F54" s="17" t="s">
        <v>11</v>
      </c>
      <c r="G54" s="17" t="s">
        <v>12</v>
      </c>
      <c r="H54" s="17" t="s">
        <v>13</v>
      </c>
    </row>
    <row r="55" spans="1:9" x14ac:dyDescent="0.2">
      <c r="A55" s="1"/>
      <c r="C55" s="5"/>
      <c r="D55" s="18"/>
    </row>
    <row r="56" spans="1:9" x14ac:dyDescent="0.2">
      <c r="A56" s="1"/>
      <c r="B56" s="10" t="s">
        <v>42</v>
      </c>
      <c r="C56" s="5"/>
      <c r="D56" s="30">
        <v>2362962</v>
      </c>
      <c r="E56" s="31">
        <v>2347788</v>
      </c>
      <c r="F56" s="31">
        <v>2357015</v>
      </c>
      <c r="G56" s="31">
        <v>2467232</v>
      </c>
      <c r="H56" s="31">
        <v>2474942</v>
      </c>
    </row>
    <row r="57" spans="1:9" x14ac:dyDescent="0.2">
      <c r="A57" s="1"/>
      <c r="B57" s="10" t="s">
        <v>43</v>
      </c>
      <c r="C57" s="5"/>
      <c r="D57" s="32">
        <v>198057</v>
      </c>
      <c r="E57" s="33">
        <v>211667</v>
      </c>
      <c r="F57" s="33">
        <v>235711</v>
      </c>
      <c r="G57" s="33">
        <v>241069</v>
      </c>
      <c r="H57" s="33">
        <v>243940</v>
      </c>
    </row>
    <row r="58" spans="1:9" x14ac:dyDescent="0.2">
      <c r="A58" s="1"/>
      <c r="B58" s="38" t="s">
        <v>44</v>
      </c>
      <c r="C58" s="7"/>
      <c r="D58" s="32">
        <v>91217</v>
      </c>
      <c r="E58" s="39">
        <v>109152</v>
      </c>
      <c r="F58" s="39">
        <v>119796</v>
      </c>
      <c r="G58" s="39">
        <v>131799</v>
      </c>
      <c r="H58" s="39">
        <v>132855</v>
      </c>
    </row>
    <row r="59" spans="1:9" x14ac:dyDescent="0.2">
      <c r="A59" s="1"/>
      <c r="B59" s="15" t="s">
        <v>45</v>
      </c>
      <c r="C59" s="6"/>
      <c r="D59" s="34">
        <v>384377</v>
      </c>
      <c r="E59" s="35">
        <v>393770</v>
      </c>
      <c r="F59" s="35">
        <v>404096</v>
      </c>
      <c r="G59" s="35">
        <v>431719</v>
      </c>
      <c r="H59" s="35">
        <v>436241</v>
      </c>
      <c r="I59" s="40"/>
    </row>
    <row r="60" spans="1:9" x14ac:dyDescent="0.2">
      <c r="A60" s="1"/>
      <c r="C60" s="5"/>
      <c r="D60" s="18"/>
    </row>
    <row r="61" spans="1:9" ht="18" thickBot="1" x14ac:dyDescent="0.25">
      <c r="A61" s="1"/>
      <c r="B61" s="23" t="s">
        <v>46</v>
      </c>
      <c r="C61" s="4"/>
      <c r="D61" s="36">
        <v>3036613</v>
      </c>
      <c r="E61" s="37">
        <v>3062377</v>
      </c>
      <c r="F61" s="37">
        <v>3116618</v>
      </c>
      <c r="G61" s="37">
        <v>3271819</v>
      </c>
      <c r="H61" s="37">
        <v>3287978</v>
      </c>
    </row>
    <row r="62" spans="1:9" x14ac:dyDescent="0.2">
      <c r="A62" s="1"/>
      <c r="C62" s="5"/>
      <c r="D62" s="18"/>
    </row>
    <row r="63" spans="1:9" x14ac:dyDescent="0.2">
      <c r="A63" s="1"/>
      <c r="B63" s="10" t="s">
        <v>47</v>
      </c>
      <c r="C63" s="5"/>
      <c r="D63" s="32">
        <v>2732853</v>
      </c>
      <c r="E63" s="33">
        <v>2756555</v>
      </c>
      <c r="F63" s="33">
        <v>2749475</v>
      </c>
      <c r="G63" s="33">
        <v>2896347</v>
      </c>
      <c r="H63" s="33">
        <v>2794601</v>
      </c>
    </row>
    <row r="64" spans="1:9" x14ac:dyDescent="0.2">
      <c r="A64" s="1"/>
      <c r="B64" s="10" t="s">
        <v>48</v>
      </c>
      <c r="C64" s="5"/>
      <c r="D64" s="32">
        <v>60868</v>
      </c>
      <c r="E64" s="33">
        <v>65026</v>
      </c>
      <c r="F64" s="33">
        <v>68444</v>
      </c>
      <c r="G64" s="33">
        <v>67822</v>
      </c>
      <c r="H64" s="33">
        <v>68706</v>
      </c>
    </row>
    <row r="65" spans="1:8" x14ac:dyDescent="0.2">
      <c r="A65" s="1"/>
      <c r="B65" s="10" t="s">
        <v>49</v>
      </c>
      <c r="C65" s="5"/>
      <c r="D65" s="41" t="s">
        <v>54</v>
      </c>
      <c r="E65" s="42" t="s">
        <v>54</v>
      </c>
      <c r="F65" s="42" t="s">
        <v>54</v>
      </c>
      <c r="G65" s="42" t="s">
        <v>54</v>
      </c>
      <c r="H65" s="42" t="s">
        <v>54</v>
      </c>
    </row>
    <row r="66" spans="1:8" x14ac:dyDescent="0.2">
      <c r="A66" s="1"/>
      <c r="B66" s="10" t="s">
        <v>50</v>
      </c>
      <c r="C66" s="5"/>
      <c r="D66" s="32">
        <v>100330</v>
      </c>
      <c r="E66" s="33">
        <v>105175</v>
      </c>
      <c r="F66" s="33">
        <v>112081</v>
      </c>
      <c r="G66" s="33">
        <v>103957</v>
      </c>
      <c r="H66" s="33">
        <v>99292</v>
      </c>
    </row>
    <row r="67" spans="1:8" x14ac:dyDescent="0.2">
      <c r="A67" s="1"/>
      <c r="B67" s="15" t="s">
        <v>51</v>
      </c>
      <c r="C67" s="6"/>
      <c r="D67" s="34">
        <v>142562</v>
      </c>
      <c r="E67" s="35">
        <v>135621</v>
      </c>
      <c r="F67" s="35">
        <v>186618</v>
      </c>
      <c r="G67" s="35">
        <v>203693</v>
      </c>
      <c r="H67" s="35">
        <v>325379</v>
      </c>
    </row>
    <row r="68" spans="1:8" x14ac:dyDescent="0.2">
      <c r="A68" s="1"/>
      <c r="C68" s="5"/>
      <c r="D68" s="18"/>
    </row>
    <row r="69" spans="1:8" ht="18" thickBot="1" x14ac:dyDescent="0.25">
      <c r="A69" s="1"/>
      <c r="B69" s="23" t="s">
        <v>52</v>
      </c>
      <c r="C69" s="4"/>
      <c r="D69" s="36">
        <v>3036613</v>
      </c>
      <c r="E69" s="37">
        <v>3062377</v>
      </c>
      <c r="F69" s="37">
        <v>3116618</v>
      </c>
      <c r="G69" s="37">
        <v>3271819</v>
      </c>
      <c r="H69" s="37">
        <v>3287978</v>
      </c>
    </row>
    <row r="70" spans="1:8" x14ac:dyDescent="0.2">
      <c r="C70" s="10" t="s">
        <v>53</v>
      </c>
    </row>
    <row r="71" spans="1:8" x14ac:dyDescent="0.2">
      <c r="A71" s="10"/>
      <c r="B71" s="1"/>
      <c r="D71" s="1"/>
      <c r="E71" s="1"/>
      <c r="F71" s="1"/>
      <c r="G71" s="1"/>
      <c r="H71" s="1"/>
    </row>
    <row r="72" spans="1:8" x14ac:dyDescent="0.2">
      <c r="A72" s="1"/>
      <c r="B72" s="1"/>
      <c r="D72" s="1"/>
      <c r="E72" s="1"/>
      <c r="F72" s="1"/>
      <c r="G72" s="1"/>
      <c r="H72" s="1"/>
    </row>
  </sheetData>
  <phoneticPr fontId="3"/>
  <pageMargins left="0.23000000000000004" right="0.23000000000000004" top="0.55000000000000004" bottom="0.49" header="0.51200000000000001" footer="0.51200000000000001"/>
  <pageSetup paperSize="12" scale="75" orientation="portrait" verticalDpi="0" r:id="rId1"/>
  <headerFooter alignWithMargins="0"/>
  <rowBreaks count="1" manualBreakCount="1"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H205"/>
  <sheetViews>
    <sheetView showGridLines="0" zoomScale="75" workbookViewId="0"/>
  </sheetViews>
  <sheetFormatPr defaultColWidth="12.69921875" defaultRowHeight="17.25" x14ac:dyDescent="0.2"/>
  <cols>
    <col min="1" max="1" width="10.69921875" style="11" customWidth="1"/>
    <col min="2" max="2" width="24.69921875" style="11" customWidth="1"/>
    <col min="3" max="3" width="12.69921875" style="11"/>
    <col min="4" max="4" width="14.69921875" style="11" customWidth="1"/>
    <col min="5" max="16384" width="12.69921875" style="11"/>
  </cols>
  <sheetData>
    <row r="1" spans="1:8" x14ac:dyDescent="0.2">
      <c r="A1" s="10"/>
    </row>
    <row r="6" spans="1:8" x14ac:dyDescent="0.2">
      <c r="D6" s="2" t="s">
        <v>128</v>
      </c>
    </row>
    <row r="7" spans="1:8" x14ac:dyDescent="0.2">
      <c r="C7" s="2" t="s">
        <v>127</v>
      </c>
    </row>
    <row r="8" spans="1:8" ht="18" thickBot="1" x14ac:dyDescent="0.25">
      <c r="B8" s="12"/>
      <c r="C8" s="12"/>
      <c r="D8" s="12"/>
      <c r="E8" s="12"/>
      <c r="F8" s="12"/>
      <c r="G8" s="12"/>
      <c r="H8" s="13" t="s">
        <v>2</v>
      </c>
    </row>
    <row r="9" spans="1:8" x14ac:dyDescent="0.2">
      <c r="D9" s="14" t="s">
        <v>3</v>
      </c>
      <c r="E9" s="14" t="s">
        <v>4</v>
      </c>
      <c r="F9" s="14" t="s">
        <v>5</v>
      </c>
      <c r="G9" s="14" t="s">
        <v>6</v>
      </c>
      <c r="H9" s="14" t="s">
        <v>7</v>
      </c>
    </row>
    <row r="10" spans="1:8" x14ac:dyDescent="0.2">
      <c r="B10" s="16"/>
      <c r="C10" s="16"/>
      <c r="D10" s="17" t="s">
        <v>9</v>
      </c>
      <c r="E10" s="17" t="s">
        <v>10</v>
      </c>
      <c r="F10" s="17" t="s">
        <v>11</v>
      </c>
      <c r="G10" s="17" t="s">
        <v>12</v>
      </c>
      <c r="H10" s="17" t="s">
        <v>13</v>
      </c>
    </row>
    <row r="11" spans="1:8" x14ac:dyDescent="0.2">
      <c r="D11" s="18"/>
    </row>
    <row r="12" spans="1:8" x14ac:dyDescent="0.2">
      <c r="B12" s="10" t="s">
        <v>115</v>
      </c>
      <c r="D12" s="30">
        <v>212342</v>
      </c>
      <c r="E12" s="31">
        <v>191705</v>
      </c>
      <c r="F12" s="31">
        <v>184028</v>
      </c>
      <c r="G12" s="31">
        <v>157540</v>
      </c>
      <c r="H12" s="31">
        <v>156352</v>
      </c>
    </row>
    <row r="13" spans="1:8" x14ac:dyDescent="0.2">
      <c r="B13" s="10" t="s">
        <v>66</v>
      </c>
      <c r="D13" s="32">
        <v>169883</v>
      </c>
      <c r="E13" s="33">
        <v>147219</v>
      </c>
      <c r="F13" s="33">
        <v>135958</v>
      </c>
      <c r="G13" s="33">
        <v>109100</v>
      </c>
      <c r="H13" s="33">
        <v>108036</v>
      </c>
    </row>
    <row r="14" spans="1:8" x14ac:dyDescent="0.2">
      <c r="B14" s="10" t="s">
        <v>65</v>
      </c>
      <c r="D14" s="32">
        <v>26121</v>
      </c>
      <c r="E14" s="33">
        <v>27408</v>
      </c>
      <c r="F14" s="33">
        <v>29786</v>
      </c>
      <c r="G14" s="33">
        <v>29527</v>
      </c>
      <c r="H14" s="33">
        <v>28958</v>
      </c>
    </row>
    <row r="15" spans="1:8" x14ac:dyDescent="0.2">
      <c r="B15" s="10" t="s">
        <v>64</v>
      </c>
      <c r="D15" s="32">
        <v>16338</v>
      </c>
      <c r="E15" s="33">
        <v>17078</v>
      </c>
      <c r="F15" s="33">
        <v>18284</v>
      </c>
      <c r="G15" s="33">
        <v>18913</v>
      </c>
      <c r="H15" s="33">
        <v>19358</v>
      </c>
    </row>
    <row r="16" spans="1:8" x14ac:dyDescent="0.2">
      <c r="D16" s="19"/>
      <c r="E16" s="20"/>
      <c r="F16" s="20"/>
      <c r="G16" s="20"/>
      <c r="H16" s="20"/>
    </row>
    <row r="17" spans="2:8" x14ac:dyDescent="0.2">
      <c r="B17" s="10" t="s">
        <v>114</v>
      </c>
      <c r="D17" s="32">
        <v>7383</v>
      </c>
      <c r="E17" s="33">
        <v>7418</v>
      </c>
      <c r="F17" s="33">
        <v>7089</v>
      </c>
      <c r="G17" s="33">
        <v>7246</v>
      </c>
      <c r="H17" s="33">
        <v>7946</v>
      </c>
    </row>
    <row r="18" spans="2:8" x14ac:dyDescent="0.2">
      <c r="B18" s="10" t="s">
        <v>126</v>
      </c>
      <c r="D18" s="32">
        <v>94392</v>
      </c>
      <c r="E18" s="33">
        <v>98655</v>
      </c>
      <c r="F18" s="33">
        <v>94231</v>
      </c>
      <c r="G18" s="33">
        <v>91837</v>
      </c>
      <c r="H18" s="33">
        <v>94721</v>
      </c>
    </row>
    <row r="19" spans="2:8" x14ac:dyDescent="0.2">
      <c r="B19" s="10" t="s">
        <v>125</v>
      </c>
      <c r="D19" s="32">
        <v>407</v>
      </c>
      <c r="E19" s="33">
        <v>468</v>
      </c>
      <c r="F19" s="33">
        <v>434</v>
      </c>
      <c r="G19" s="33">
        <v>433</v>
      </c>
      <c r="H19" s="33">
        <v>464</v>
      </c>
    </row>
    <row r="20" spans="2:8" x14ac:dyDescent="0.2">
      <c r="D20" s="19"/>
      <c r="E20" s="20"/>
      <c r="F20" s="20"/>
      <c r="G20" s="20"/>
      <c r="H20" s="20"/>
    </row>
    <row r="21" spans="2:8" x14ac:dyDescent="0.2">
      <c r="B21" s="10" t="s">
        <v>90</v>
      </c>
      <c r="D21" s="32">
        <v>601</v>
      </c>
      <c r="E21" s="33">
        <v>647</v>
      </c>
      <c r="F21" s="33">
        <v>661</v>
      </c>
      <c r="G21" s="33">
        <v>658</v>
      </c>
      <c r="H21" s="33">
        <v>693</v>
      </c>
    </row>
    <row r="22" spans="2:8" x14ac:dyDescent="0.2">
      <c r="B22" s="10" t="s">
        <v>124</v>
      </c>
      <c r="D22" s="32">
        <v>6243</v>
      </c>
      <c r="E22" s="33">
        <v>6927</v>
      </c>
      <c r="F22" s="33">
        <v>6804</v>
      </c>
      <c r="G22" s="33">
        <v>6624</v>
      </c>
      <c r="H22" s="33">
        <v>5697</v>
      </c>
    </row>
    <row r="23" spans="2:8" x14ac:dyDescent="0.2">
      <c r="B23" s="10" t="s">
        <v>123</v>
      </c>
      <c r="D23" s="32">
        <v>5199</v>
      </c>
      <c r="E23" s="33">
        <v>5242</v>
      </c>
      <c r="F23" s="33">
        <v>5818</v>
      </c>
      <c r="G23" s="33">
        <v>5397</v>
      </c>
      <c r="H23" s="33">
        <v>5300</v>
      </c>
    </row>
    <row r="24" spans="2:8" x14ac:dyDescent="0.2">
      <c r="B24" s="15" t="s">
        <v>122</v>
      </c>
      <c r="C24" s="16"/>
      <c r="D24" s="34">
        <v>95850</v>
      </c>
      <c r="E24" s="35">
        <v>26166</v>
      </c>
      <c r="F24" s="35">
        <v>64861</v>
      </c>
      <c r="G24" s="35">
        <v>163487</v>
      </c>
      <c r="H24" s="35">
        <v>145094</v>
      </c>
    </row>
    <row r="25" spans="2:8" x14ac:dyDescent="0.2">
      <c r="D25" s="19"/>
      <c r="E25" s="20"/>
      <c r="F25" s="20"/>
      <c r="G25" s="20"/>
      <c r="H25" s="20"/>
    </row>
    <row r="26" spans="2:8" ht="18" thickBot="1" x14ac:dyDescent="0.25">
      <c r="B26" s="23" t="s">
        <v>70</v>
      </c>
      <c r="C26" s="12"/>
      <c r="D26" s="36">
        <v>422417</v>
      </c>
      <c r="E26" s="37">
        <v>337228</v>
      </c>
      <c r="F26" s="37">
        <v>363926</v>
      </c>
      <c r="G26" s="37">
        <v>433222</v>
      </c>
      <c r="H26" s="37">
        <v>416267</v>
      </c>
    </row>
    <row r="27" spans="2:8" x14ac:dyDescent="0.2">
      <c r="D27" s="19"/>
      <c r="E27" s="20"/>
      <c r="F27" s="20"/>
      <c r="G27" s="20"/>
      <c r="H27" s="20"/>
    </row>
    <row r="28" spans="2:8" x14ac:dyDescent="0.2">
      <c r="B28" s="10" t="s">
        <v>121</v>
      </c>
      <c r="D28" s="32">
        <v>347340</v>
      </c>
      <c r="E28" s="33">
        <v>269471</v>
      </c>
      <c r="F28" s="33">
        <v>266648</v>
      </c>
      <c r="G28" s="33">
        <v>315646</v>
      </c>
      <c r="H28" s="33">
        <v>319182</v>
      </c>
    </row>
    <row r="29" spans="2:8" x14ac:dyDescent="0.2">
      <c r="B29" s="10" t="s">
        <v>120</v>
      </c>
      <c r="D29" s="30">
        <v>58772</v>
      </c>
      <c r="E29" s="31">
        <v>48573</v>
      </c>
      <c r="F29" s="31">
        <v>42623</v>
      </c>
      <c r="G29" s="31">
        <v>34628</v>
      </c>
      <c r="H29" s="31">
        <v>34449</v>
      </c>
    </row>
    <row r="30" spans="2:8" x14ac:dyDescent="0.2">
      <c r="B30" s="10" t="s">
        <v>66</v>
      </c>
      <c r="D30" s="32">
        <v>27137</v>
      </c>
      <c r="E30" s="33">
        <v>17816</v>
      </c>
      <c r="F30" s="33">
        <v>14709</v>
      </c>
      <c r="G30" s="33">
        <v>10368</v>
      </c>
      <c r="H30" s="33">
        <v>8590</v>
      </c>
    </row>
    <row r="31" spans="2:8" x14ac:dyDescent="0.2">
      <c r="B31" s="10" t="s">
        <v>65</v>
      </c>
      <c r="D31" s="32">
        <v>26164</v>
      </c>
      <c r="E31" s="33">
        <v>24772</v>
      </c>
      <c r="F31" s="33">
        <v>21346</v>
      </c>
      <c r="G31" s="33">
        <v>17282</v>
      </c>
      <c r="H31" s="33">
        <v>18185</v>
      </c>
    </row>
    <row r="32" spans="2:8" x14ac:dyDescent="0.2">
      <c r="B32" s="10" t="s">
        <v>64</v>
      </c>
      <c r="D32" s="32">
        <v>5471</v>
      </c>
      <c r="E32" s="33">
        <v>5985</v>
      </c>
      <c r="F32" s="33">
        <v>6568</v>
      </c>
      <c r="G32" s="33">
        <v>6978</v>
      </c>
      <c r="H32" s="33">
        <v>7674</v>
      </c>
    </row>
    <row r="33" spans="2:8" x14ac:dyDescent="0.2">
      <c r="D33" s="19"/>
      <c r="E33" s="20"/>
      <c r="F33" s="20"/>
      <c r="G33" s="20"/>
      <c r="H33" s="20"/>
    </row>
    <row r="34" spans="2:8" x14ac:dyDescent="0.2">
      <c r="B34" s="10" t="s">
        <v>119</v>
      </c>
      <c r="D34" s="32">
        <v>6986</v>
      </c>
      <c r="E34" s="33">
        <v>6843</v>
      </c>
      <c r="F34" s="33">
        <v>6480</v>
      </c>
      <c r="G34" s="33">
        <v>6783</v>
      </c>
      <c r="H34" s="33">
        <v>7674</v>
      </c>
    </row>
    <row r="35" spans="2:8" x14ac:dyDescent="0.2">
      <c r="B35" s="10" t="s">
        <v>118</v>
      </c>
      <c r="D35" s="32">
        <v>601</v>
      </c>
      <c r="E35" s="33">
        <v>647</v>
      </c>
      <c r="F35" s="33">
        <v>661</v>
      </c>
      <c r="G35" s="33">
        <v>658</v>
      </c>
      <c r="H35" s="33">
        <v>693</v>
      </c>
    </row>
    <row r="36" spans="2:8" x14ac:dyDescent="0.2">
      <c r="B36" s="15" t="s">
        <v>117</v>
      </c>
      <c r="C36" s="16"/>
      <c r="D36" s="34">
        <v>8718</v>
      </c>
      <c r="E36" s="35">
        <v>11694</v>
      </c>
      <c r="F36" s="35">
        <v>47514</v>
      </c>
      <c r="G36" s="35">
        <v>75507</v>
      </c>
      <c r="H36" s="35">
        <v>54269</v>
      </c>
    </row>
    <row r="37" spans="2:8" x14ac:dyDescent="0.2">
      <c r="D37" s="18"/>
    </row>
    <row r="38" spans="2:8" ht="18" thickBot="1" x14ac:dyDescent="0.25">
      <c r="B38" s="23" t="s">
        <v>58</v>
      </c>
      <c r="C38" s="12"/>
      <c r="D38" s="36">
        <v>422417</v>
      </c>
      <c r="E38" s="37">
        <v>337228</v>
      </c>
      <c r="F38" s="37">
        <v>363926</v>
      </c>
      <c r="G38" s="37">
        <v>433222</v>
      </c>
      <c r="H38" s="37">
        <v>416267</v>
      </c>
    </row>
    <row r="40" spans="2:8" x14ac:dyDescent="0.2">
      <c r="C40" s="2" t="s">
        <v>116</v>
      </c>
    </row>
    <row r="41" spans="2:8" ht="18" thickBot="1" x14ac:dyDescent="0.25">
      <c r="B41" s="12"/>
      <c r="C41" s="12"/>
      <c r="D41" s="12"/>
      <c r="E41" s="12"/>
      <c r="F41" s="12"/>
      <c r="G41" s="12"/>
      <c r="H41" s="13" t="s">
        <v>2</v>
      </c>
    </row>
    <row r="42" spans="2:8" x14ac:dyDescent="0.2">
      <c r="D42" s="14" t="s">
        <v>3</v>
      </c>
      <c r="E42" s="14" t="s">
        <v>4</v>
      </c>
      <c r="F42" s="14" t="s">
        <v>5</v>
      </c>
      <c r="G42" s="14" t="s">
        <v>6</v>
      </c>
      <c r="H42" s="14" t="s">
        <v>7</v>
      </c>
    </row>
    <row r="43" spans="2:8" x14ac:dyDescent="0.2">
      <c r="B43" s="16"/>
      <c r="C43" s="16"/>
      <c r="D43" s="17" t="s">
        <v>9</v>
      </c>
      <c r="E43" s="17" t="s">
        <v>10</v>
      </c>
      <c r="F43" s="17" t="s">
        <v>11</v>
      </c>
      <c r="G43" s="17" t="s">
        <v>12</v>
      </c>
      <c r="H43" s="17" t="s">
        <v>13</v>
      </c>
    </row>
    <row r="44" spans="2:8" x14ac:dyDescent="0.2">
      <c r="D44" s="18"/>
    </row>
    <row r="45" spans="2:8" x14ac:dyDescent="0.2">
      <c r="B45" s="10" t="s">
        <v>115</v>
      </c>
      <c r="D45" s="30">
        <v>697904</v>
      </c>
      <c r="E45" s="31">
        <v>619317</v>
      </c>
      <c r="F45" s="31">
        <v>559475</v>
      </c>
      <c r="G45" s="31">
        <v>465867</v>
      </c>
      <c r="H45" s="31">
        <v>463871</v>
      </c>
    </row>
    <row r="46" spans="2:8" x14ac:dyDescent="0.2">
      <c r="B46" s="10" t="s">
        <v>66</v>
      </c>
      <c r="D46" s="32">
        <v>602331</v>
      </c>
      <c r="E46" s="33">
        <v>533932</v>
      </c>
      <c r="F46" s="33">
        <v>492939</v>
      </c>
      <c r="G46" s="33">
        <v>418872</v>
      </c>
      <c r="H46" s="33">
        <v>416524</v>
      </c>
    </row>
    <row r="47" spans="2:8" x14ac:dyDescent="0.2">
      <c r="B47" s="10" t="s">
        <v>65</v>
      </c>
      <c r="D47" s="32">
        <v>93025</v>
      </c>
      <c r="E47" s="33">
        <v>83456</v>
      </c>
      <c r="F47" s="33">
        <v>64367</v>
      </c>
      <c r="G47" s="33">
        <v>44952</v>
      </c>
      <c r="H47" s="33">
        <v>44718</v>
      </c>
    </row>
    <row r="48" spans="2:8" x14ac:dyDescent="0.2">
      <c r="B48" s="10" t="s">
        <v>64</v>
      </c>
      <c r="D48" s="32">
        <v>2548</v>
      </c>
      <c r="E48" s="33">
        <v>1929</v>
      </c>
      <c r="F48" s="33">
        <v>2169</v>
      </c>
      <c r="G48" s="33">
        <v>2043</v>
      </c>
      <c r="H48" s="33">
        <v>2629</v>
      </c>
    </row>
    <row r="49" spans="2:8" x14ac:dyDescent="0.2">
      <c r="D49" s="18"/>
    </row>
    <row r="50" spans="2:8" x14ac:dyDescent="0.2">
      <c r="B50" s="10" t="s">
        <v>114</v>
      </c>
      <c r="D50" s="32">
        <v>56</v>
      </c>
      <c r="E50" s="33">
        <v>59</v>
      </c>
      <c r="F50" s="33">
        <v>60</v>
      </c>
      <c r="G50" s="33">
        <v>66</v>
      </c>
      <c r="H50" s="33">
        <v>78</v>
      </c>
    </row>
    <row r="51" spans="2:8" x14ac:dyDescent="0.2">
      <c r="B51" s="10" t="s">
        <v>113</v>
      </c>
      <c r="D51" s="32">
        <v>30753</v>
      </c>
      <c r="E51" s="33">
        <v>30819</v>
      </c>
      <c r="F51" s="33">
        <v>29415</v>
      </c>
      <c r="G51" s="33">
        <v>30406</v>
      </c>
      <c r="H51" s="33">
        <v>33467</v>
      </c>
    </row>
    <row r="52" spans="2:8" x14ac:dyDescent="0.2">
      <c r="B52" s="10" t="s">
        <v>77</v>
      </c>
      <c r="D52" s="32">
        <v>17210</v>
      </c>
      <c r="E52" s="33">
        <v>16066</v>
      </c>
      <c r="F52" s="33">
        <v>13711</v>
      </c>
      <c r="G52" s="33">
        <v>18444</v>
      </c>
      <c r="H52" s="33">
        <v>8460</v>
      </c>
    </row>
    <row r="53" spans="2:8" x14ac:dyDescent="0.2">
      <c r="B53" s="10" t="s">
        <v>112</v>
      </c>
      <c r="D53" s="32">
        <v>74</v>
      </c>
      <c r="E53" s="33">
        <v>76</v>
      </c>
      <c r="F53" s="33">
        <v>63</v>
      </c>
      <c r="G53" s="33">
        <v>87</v>
      </c>
      <c r="H53" s="33">
        <v>41</v>
      </c>
    </row>
    <row r="54" spans="2:8" x14ac:dyDescent="0.2">
      <c r="D54" s="18"/>
    </row>
    <row r="55" spans="2:8" x14ac:dyDescent="0.2">
      <c r="B55" s="10" t="s">
        <v>111</v>
      </c>
      <c r="D55" s="32">
        <v>9</v>
      </c>
      <c r="E55" s="33">
        <v>10</v>
      </c>
      <c r="F55" s="33">
        <v>10</v>
      </c>
      <c r="G55" s="33">
        <v>10</v>
      </c>
      <c r="H55" s="33">
        <v>10</v>
      </c>
    </row>
    <row r="56" spans="2:8" x14ac:dyDescent="0.2">
      <c r="B56" s="10" t="s">
        <v>74</v>
      </c>
      <c r="D56" s="32">
        <v>691</v>
      </c>
      <c r="E56" s="33">
        <v>766</v>
      </c>
      <c r="F56" s="33">
        <v>747</v>
      </c>
      <c r="G56" s="33">
        <v>709</v>
      </c>
      <c r="H56" s="33">
        <v>606</v>
      </c>
    </row>
    <row r="57" spans="2:8" x14ac:dyDescent="0.2">
      <c r="B57" s="10" t="s">
        <v>110</v>
      </c>
      <c r="D57" s="32">
        <v>8119</v>
      </c>
      <c r="E57" s="33">
        <v>13466</v>
      </c>
      <c r="F57" s="33">
        <v>77497</v>
      </c>
      <c r="G57" s="33">
        <v>112820</v>
      </c>
      <c r="H57" s="33">
        <v>79815</v>
      </c>
    </row>
    <row r="58" spans="2:8" x14ac:dyDescent="0.2">
      <c r="B58" s="15" t="s">
        <v>109</v>
      </c>
      <c r="C58" s="16"/>
      <c r="D58" s="34">
        <v>-69527</v>
      </c>
      <c r="E58" s="35">
        <v>-49907</v>
      </c>
      <c r="F58" s="35">
        <v>-103148</v>
      </c>
      <c r="G58" s="35">
        <v>-110669</v>
      </c>
      <c r="H58" s="35">
        <v>-69894</v>
      </c>
    </row>
    <row r="59" spans="2:8" x14ac:dyDescent="0.2">
      <c r="D59" s="18"/>
    </row>
    <row r="60" spans="2:8" ht="18" thickBot="1" x14ac:dyDescent="0.25">
      <c r="B60" s="23" t="s">
        <v>70</v>
      </c>
      <c r="C60" s="12"/>
      <c r="D60" s="36">
        <v>685289</v>
      </c>
      <c r="E60" s="37">
        <v>630672</v>
      </c>
      <c r="F60" s="37">
        <v>577830</v>
      </c>
      <c r="G60" s="37">
        <v>517740</v>
      </c>
      <c r="H60" s="37">
        <v>516454</v>
      </c>
    </row>
    <row r="61" spans="2:8" x14ac:dyDescent="0.2">
      <c r="D61" s="18"/>
    </row>
    <row r="62" spans="2:8" x14ac:dyDescent="0.2">
      <c r="B62" s="10" t="s">
        <v>108</v>
      </c>
      <c r="D62" s="32">
        <v>-95063</v>
      </c>
      <c r="E62" s="33">
        <v>-100643</v>
      </c>
      <c r="F62" s="33">
        <v>-114700</v>
      </c>
      <c r="G62" s="33">
        <v>-108028</v>
      </c>
      <c r="H62" s="33">
        <v>-96786</v>
      </c>
    </row>
    <row r="63" spans="2:8" x14ac:dyDescent="0.2">
      <c r="B63" s="10" t="s">
        <v>100</v>
      </c>
      <c r="D63" s="30">
        <v>749543</v>
      </c>
      <c r="E63" s="31">
        <v>700438</v>
      </c>
      <c r="F63" s="31">
        <v>663057</v>
      </c>
      <c r="G63" s="31">
        <v>595295</v>
      </c>
      <c r="H63" s="31">
        <v>579691</v>
      </c>
    </row>
    <row r="64" spans="2:8" x14ac:dyDescent="0.2">
      <c r="B64" s="10" t="s">
        <v>66</v>
      </c>
      <c r="D64" s="32">
        <v>676380</v>
      </c>
      <c r="E64" s="33">
        <v>632303</v>
      </c>
      <c r="F64" s="33">
        <v>595587</v>
      </c>
      <c r="G64" s="33">
        <v>535027</v>
      </c>
      <c r="H64" s="33">
        <v>523991</v>
      </c>
    </row>
    <row r="65" spans="1:8" x14ac:dyDescent="0.2">
      <c r="B65" s="10" t="s">
        <v>65</v>
      </c>
      <c r="D65" s="32">
        <v>73163</v>
      </c>
      <c r="E65" s="33">
        <v>68135</v>
      </c>
      <c r="F65" s="33">
        <v>67470</v>
      </c>
      <c r="G65" s="33">
        <v>60268</v>
      </c>
      <c r="H65" s="33">
        <v>55700</v>
      </c>
    </row>
    <row r="66" spans="1:8" x14ac:dyDescent="0.2">
      <c r="D66" s="18"/>
    </row>
    <row r="67" spans="1:8" x14ac:dyDescent="0.2">
      <c r="B67" s="10" t="s">
        <v>99</v>
      </c>
      <c r="D67" s="32">
        <v>47</v>
      </c>
      <c r="E67" s="33">
        <v>48</v>
      </c>
      <c r="F67" s="33">
        <v>48</v>
      </c>
      <c r="G67" s="33">
        <v>57</v>
      </c>
      <c r="H67" s="33">
        <v>72</v>
      </c>
    </row>
    <row r="68" spans="1:8" x14ac:dyDescent="0.2">
      <c r="B68" s="10" t="s">
        <v>107</v>
      </c>
      <c r="D68" s="32">
        <v>30753</v>
      </c>
      <c r="E68" s="33">
        <v>30819</v>
      </c>
      <c r="F68" s="33">
        <v>29415</v>
      </c>
      <c r="G68" s="33">
        <v>30406</v>
      </c>
      <c r="H68" s="33">
        <v>33467</v>
      </c>
    </row>
    <row r="69" spans="1:8" x14ac:dyDescent="0.2">
      <c r="B69" s="15" t="s">
        <v>106</v>
      </c>
      <c r="C69" s="16"/>
      <c r="D69" s="34">
        <v>9</v>
      </c>
      <c r="E69" s="35">
        <v>10</v>
      </c>
      <c r="F69" s="35">
        <v>10</v>
      </c>
      <c r="G69" s="35">
        <v>10</v>
      </c>
      <c r="H69" s="35">
        <v>10</v>
      </c>
    </row>
    <row r="70" spans="1:8" x14ac:dyDescent="0.2">
      <c r="D70" s="18"/>
    </row>
    <row r="71" spans="1:8" ht="18" thickBot="1" x14ac:dyDescent="0.25">
      <c r="B71" s="23" t="s">
        <v>58</v>
      </c>
      <c r="C71" s="12"/>
      <c r="D71" s="36">
        <v>685289</v>
      </c>
      <c r="E71" s="37">
        <v>630672</v>
      </c>
      <c r="F71" s="37">
        <v>577830</v>
      </c>
      <c r="G71" s="37">
        <v>517740</v>
      </c>
      <c r="H71" s="37">
        <v>516454</v>
      </c>
    </row>
    <row r="72" spans="1:8" x14ac:dyDescent="0.2">
      <c r="C72" s="10" t="s">
        <v>53</v>
      </c>
    </row>
    <row r="73" spans="1:8" x14ac:dyDescent="0.2">
      <c r="A73" s="10"/>
    </row>
    <row r="74" spans="1:8" x14ac:dyDescent="0.2">
      <c r="A74" s="10"/>
    </row>
    <row r="79" spans="1:8" x14ac:dyDescent="0.2">
      <c r="D79" s="2" t="s">
        <v>84</v>
      </c>
    </row>
    <row r="80" spans="1:8" x14ac:dyDescent="0.2">
      <c r="C80" s="2" t="s">
        <v>105</v>
      </c>
    </row>
    <row r="81" spans="2:8" ht="18" thickBot="1" x14ac:dyDescent="0.25">
      <c r="B81" s="12"/>
      <c r="C81" s="12"/>
      <c r="D81" s="12"/>
      <c r="E81" s="12"/>
      <c r="F81" s="12"/>
      <c r="G81" s="12"/>
      <c r="H81" s="13" t="s">
        <v>2</v>
      </c>
    </row>
    <row r="82" spans="2:8" x14ac:dyDescent="0.2">
      <c r="D82" s="14" t="s">
        <v>3</v>
      </c>
      <c r="E82" s="14" t="s">
        <v>4</v>
      </c>
      <c r="F82" s="14" t="s">
        <v>5</v>
      </c>
      <c r="G82" s="14" t="s">
        <v>6</v>
      </c>
      <c r="H82" s="14" t="s">
        <v>7</v>
      </c>
    </row>
    <row r="83" spans="2:8" x14ac:dyDescent="0.2">
      <c r="B83" s="16"/>
      <c r="C83" s="16"/>
      <c r="D83" s="17" t="s">
        <v>9</v>
      </c>
      <c r="E83" s="17" t="s">
        <v>10</v>
      </c>
      <c r="F83" s="17" t="s">
        <v>11</v>
      </c>
      <c r="G83" s="17" t="s">
        <v>12</v>
      </c>
      <c r="H83" s="17" t="s">
        <v>13</v>
      </c>
    </row>
    <row r="84" spans="2:8" x14ac:dyDescent="0.2">
      <c r="D84" s="18"/>
    </row>
    <row r="85" spans="2:8" x14ac:dyDescent="0.2">
      <c r="B85" s="10" t="s">
        <v>82</v>
      </c>
      <c r="D85" s="30">
        <v>346894</v>
      </c>
      <c r="E85" s="31">
        <v>362616</v>
      </c>
      <c r="F85" s="31">
        <v>368133</v>
      </c>
      <c r="G85" s="31">
        <v>380060</v>
      </c>
      <c r="H85" s="31">
        <v>391987</v>
      </c>
    </row>
    <row r="86" spans="2:8" x14ac:dyDescent="0.2">
      <c r="B86" s="10" t="s">
        <v>81</v>
      </c>
      <c r="D86" s="32">
        <v>128753</v>
      </c>
      <c r="E86" s="33">
        <v>136184</v>
      </c>
      <c r="F86" s="33">
        <v>138394</v>
      </c>
      <c r="G86" s="33">
        <v>137073</v>
      </c>
      <c r="H86" s="33">
        <v>133186</v>
      </c>
    </row>
    <row r="87" spans="2:8" x14ac:dyDescent="0.2">
      <c r="B87" s="10" t="s">
        <v>66</v>
      </c>
      <c r="D87" s="32">
        <v>126767</v>
      </c>
      <c r="E87" s="33">
        <v>133836</v>
      </c>
      <c r="F87" s="33">
        <v>135856</v>
      </c>
      <c r="G87" s="33">
        <v>134362</v>
      </c>
      <c r="H87" s="33">
        <v>130406</v>
      </c>
    </row>
    <row r="88" spans="2:8" x14ac:dyDescent="0.2">
      <c r="B88" s="10" t="s">
        <v>92</v>
      </c>
      <c r="D88" s="32">
        <v>1986</v>
      </c>
      <c r="E88" s="33">
        <v>2348</v>
      </c>
      <c r="F88" s="33">
        <v>2538</v>
      </c>
      <c r="G88" s="33">
        <v>2711</v>
      </c>
      <c r="H88" s="33">
        <v>2780</v>
      </c>
    </row>
    <row r="89" spans="2:8" x14ac:dyDescent="0.2">
      <c r="D89" s="18"/>
    </row>
    <row r="90" spans="2:8" x14ac:dyDescent="0.2">
      <c r="B90" s="10" t="s">
        <v>78</v>
      </c>
      <c r="D90" s="32">
        <v>160</v>
      </c>
      <c r="E90" s="33">
        <v>162</v>
      </c>
      <c r="F90" s="33">
        <v>158</v>
      </c>
      <c r="G90" s="33">
        <v>164</v>
      </c>
      <c r="H90" s="33">
        <v>182</v>
      </c>
    </row>
    <row r="91" spans="2:8" x14ac:dyDescent="0.2">
      <c r="B91" s="10" t="s">
        <v>104</v>
      </c>
      <c r="D91" s="32">
        <v>21907</v>
      </c>
      <c r="E91" s="33">
        <v>22508</v>
      </c>
      <c r="F91" s="33">
        <v>24028</v>
      </c>
      <c r="G91" s="33">
        <v>24699</v>
      </c>
      <c r="H91" s="33">
        <v>23830</v>
      </c>
    </row>
    <row r="92" spans="2:8" x14ac:dyDescent="0.2">
      <c r="B92" s="10" t="s">
        <v>103</v>
      </c>
      <c r="D92" s="32">
        <v>481498</v>
      </c>
      <c r="E92" s="33">
        <v>514845</v>
      </c>
      <c r="F92" s="33">
        <v>547368</v>
      </c>
      <c r="G92" s="33">
        <v>572791</v>
      </c>
      <c r="H92" s="33">
        <v>573862</v>
      </c>
    </row>
    <row r="93" spans="2:8" x14ac:dyDescent="0.2">
      <c r="B93" s="10" t="s">
        <v>102</v>
      </c>
      <c r="D93" s="32">
        <v>83041</v>
      </c>
      <c r="E93" s="33">
        <v>83340</v>
      </c>
      <c r="F93" s="33">
        <v>82934</v>
      </c>
      <c r="G93" s="33">
        <v>88095</v>
      </c>
      <c r="H93" s="33">
        <v>89877</v>
      </c>
    </row>
    <row r="94" spans="2:8" x14ac:dyDescent="0.2">
      <c r="D94" s="18"/>
    </row>
    <row r="95" spans="2:8" x14ac:dyDescent="0.2">
      <c r="B95" s="10" t="s">
        <v>74</v>
      </c>
      <c r="D95" s="32">
        <v>11255</v>
      </c>
      <c r="E95" s="33">
        <v>11958</v>
      </c>
      <c r="F95" s="33">
        <v>12143</v>
      </c>
      <c r="G95" s="33">
        <v>12861</v>
      </c>
      <c r="H95" s="33">
        <v>13121</v>
      </c>
    </row>
    <row r="96" spans="2:8" x14ac:dyDescent="0.2">
      <c r="B96" s="10" t="s">
        <v>101</v>
      </c>
      <c r="D96" s="32">
        <v>50</v>
      </c>
      <c r="E96" s="33">
        <v>61</v>
      </c>
      <c r="F96" s="33">
        <v>56</v>
      </c>
      <c r="G96" s="33">
        <v>47</v>
      </c>
      <c r="H96" s="33">
        <v>51</v>
      </c>
    </row>
    <row r="97" spans="2:8" x14ac:dyDescent="0.2">
      <c r="B97" s="10" t="s">
        <v>72</v>
      </c>
      <c r="D97" s="32">
        <v>3541</v>
      </c>
      <c r="E97" s="33">
        <v>3500</v>
      </c>
      <c r="F97" s="33">
        <v>3033</v>
      </c>
      <c r="G97" s="33">
        <v>3200</v>
      </c>
      <c r="H97" s="33">
        <v>3278</v>
      </c>
    </row>
    <row r="98" spans="2:8" x14ac:dyDescent="0.2">
      <c r="B98" s="15" t="s">
        <v>71</v>
      </c>
      <c r="C98" s="16"/>
      <c r="D98" s="34">
        <v>374806</v>
      </c>
      <c r="E98" s="35">
        <v>320544</v>
      </c>
      <c r="F98" s="35">
        <v>282864</v>
      </c>
      <c r="G98" s="35">
        <v>286883</v>
      </c>
      <c r="H98" s="35">
        <v>292662</v>
      </c>
    </row>
    <row r="99" spans="2:8" x14ac:dyDescent="0.2">
      <c r="D99" s="18"/>
    </row>
    <row r="100" spans="2:8" ht="18" thickBot="1" x14ac:dyDescent="0.25">
      <c r="B100" s="23" t="s">
        <v>70</v>
      </c>
      <c r="C100" s="12"/>
      <c r="D100" s="36">
        <v>1451905</v>
      </c>
      <c r="E100" s="37">
        <v>1455718</v>
      </c>
      <c r="F100" s="37">
        <v>1459111</v>
      </c>
      <c r="G100" s="37">
        <v>1505873</v>
      </c>
      <c r="H100" s="37">
        <v>1522036</v>
      </c>
    </row>
    <row r="101" spans="2:8" x14ac:dyDescent="0.2">
      <c r="D101" s="18"/>
    </row>
    <row r="102" spans="2:8" x14ac:dyDescent="0.2">
      <c r="B102" s="10" t="s">
        <v>100</v>
      </c>
      <c r="D102" s="30">
        <v>78590</v>
      </c>
      <c r="E102" s="31">
        <v>74538</v>
      </c>
      <c r="F102" s="31">
        <v>76410</v>
      </c>
      <c r="G102" s="31">
        <v>77379</v>
      </c>
      <c r="H102" s="31">
        <v>74388</v>
      </c>
    </row>
    <row r="103" spans="2:8" x14ac:dyDescent="0.2">
      <c r="B103" s="10" t="s">
        <v>66</v>
      </c>
      <c r="D103" s="32">
        <v>67140</v>
      </c>
      <c r="E103" s="33">
        <v>65534</v>
      </c>
      <c r="F103" s="33">
        <v>69026</v>
      </c>
      <c r="G103" s="33">
        <v>71483</v>
      </c>
      <c r="H103" s="33">
        <v>68528</v>
      </c>
    </row>
    <row r="104" spans="2:8" x14ac:dyDescent="0.2">
      <c r="B104" s="10" t="s">
        <v>65</v>
      </c>
      <c r="D104" s="32">
        <v>11354</v>
      </c>
      <c r="E104" s="33">
        <v>8913</v>
      </c>
      <c r="F104" s="33">
        <v>7329</v>
      </c>
      <c r="G104" s="33">
        <v>5795</v>
      </c>
      <c r="H104" s="33">
        <v>5698</v>
      </c>
    </row>
    <row r="105" spans="2:8" x14ac:dyDescent="0.2">
      <c r="B105" s="10" t="s">
        <v>64</v>
      </c>
      <c r="D105" s="32">
        <v>96</v>
      </c>
      <c r="E105" s="33">
        <v>91</v>
      </c>
      <c r="F105" s="33">
        <v>55</v>
      </c>
      <c r="G105" s="33">
        <v>101</v>
      </c>
      <c r="H105" s="33">
        <v>162</v>
      </c>
    </row>
    <row r="106" spans="2:8" x14ac:dyDescent="0.2">
      <c r="D106" s="18"/>
    </row>
    <row r="107" spans="2:8" x14ac:dyDescent="0.2">
      <c r="B107" s="10" t="s">
        <v>99</v>
      </c>
      <c r="D107" s="32">
        <v>176</v>
      </c>
      <c r="E107" s="33">
        <v>140</v>
      </c>
      <c r="F107" s="33">
        <v>182</v>
      </c>
      <c r="G107" s="33">
        <v>176</v>
      </c>
      <c r="H107" s="33">
        <v>254</v>
      </c>
    </row>
    <row r="108" spans="2:8" x14ac:dyDescent="0.2">
      <c r="B108" s="10" t="s">
        <v>98</v>
      </c>
      <c r="D108" s="32">
        <v>371823</v>
      </c>
      <c r="E108" s="33">
        <v>380048</v>
      </c>
      <c r="F108" s="33">
        <v>374374</v>
      </c>
      <c r="G108" s="33">
        <v>384693</v>
      </c>
      <c r="H108" s="33">
        <v>383794</v>
      </c>
    </row>
    <row r="109" spans="2:8" x14ac:dyDescent="0.2">
      <c r="B109" s="10" t="s">
        <v>97</v>
      </c>
      <c r="D109" s="32">
        <v>282021</v>
      </c>
      <c r="E109" s="33">
        <v>262771</v>
      </c>
      <c r="F109" s="33">
        <v>240535</v>
      </c>
      <c r="G109" s="33">
        <v>242718</v>
      </c>
      <c r="H109" s="33">
        <v>247899</v>
      </c>
    </row>
    <row r="110" spans="2:8" x14ac:dyDescent="0.2">
      <c r="D110" s="18"/>
    </row>
    <row r="111" spans="2:8" x14ac:dyDescent="0.2">
      <c r="B111" s="10" t="s">
        <v>96</v>
      </c>
      <c r="D111" s="32">
        <v>3167</v>
      </c>
      <c r="E111" s="33">
        <v>3345</v>
      </c>
      <c r="F111" s="33">
        <v>3353</v>
      </c>
      <c r="G111" s="33">
        <v>3445</v>
      </c>
      <c r="H111" s="33">
        <v>3322</v>
      </c>
    </row>
    <row r="112" spans="2:8" x14ac:dyDescent="0.2">
      <c r="B112" s="10" t="s">
        <v>95</v>
      </c>
      <c r="D112" s="32">
        <v>319814</v>
      </c>
      <c r="E112" s="33">
        <v>331453</v>
      </c>
      <c r="F112" s="33">
        <v>352518</v>
      </c>
      <c r="G112" s="33">
        <v>361539</v>
      </c>
      <c r="H112" s="33">
        <v>370338</v>
      </c>
    </row>
    <row r="113" spans="2:8" x14ac:dyDescent="0.2">
      <c r="B113" s="10" t="s">
        <v>94</v>
      </c>
      <c r="D113" s="32">
        <v>50</v>
      </c>
      <c r="E113" s="33">
        <v>61</v>
      </c>
      <c r="F113" s="33">
        <v>56</v>
      </c>
      <c r="G113" s="33">
        <v>47</v>
      </c>
      <c r="H113" s="33">
        <v>51</v>
      </c>
    </row>
    <row r="114" spans="2:8" x14ac:dyDescent="0.2">
      <c r="B114" s="15" t="s">
        <v>59</v>
      </c>
      <c r="C114" s="16"/>
      <c r="D114" s="34">
        <v>396264</v>
      </c>
      <c r="E114" s="35">
        <v>403362</v>
      </c>
      <c r="F114" s="35">
        <v>411683</v>
      </c>
      <c r="G114" s="35">
        <v>435876</v>
      </c>
      <c r="H114" s="35">
        <v>441990</v>
      </c>
    </row>
    <row r="115" spans="2:8" x14ac:dyDescent="0.2">
      <c r="D115" s="18"/>
    </row>
    <row r="116" spans="2:8" ht="18" thickBot="1" x14ac:dyDescent="0.25">
      <c r="B116" s="23" t="s">
        <v>58</v>
      </c>
      <c r="C116" s="12"/>
      <c r="D116" s="36">
        <v>1451905</v>
      </c>
      <c r="E116" s="37">
        <v>1455718</v>
      </c>
      <c r="F116" s="37">
        <v>1459111</v>
      </c>
      <c r="G116" s="37">
        <v>1505873</v>
      </c>
      <c r="H116" s="37">
        <v>1522036</v>
      </c>
    </row>
    <row r="118" spans="2:8" x14ac:dyDescent="0.2">
      <c r="C118" s="2" t="s">
        <v>93</v>
      </c>
    </row>
    <row r="119" spans="2:8" ht="18" thickBot="1" x14ac:dyDescent="0.25">
      <c r="B119" s="12"/>
      <c r="C119" s="12"/>
      <c r="D119" s="12"/>
      <c r="E119" s="12"/>
      <c r="F119" s="12"/>
      <c r="G119" s="12"/>
      <c r="H119" s="13" t="s">
        <v>2</v>
      </c>
    </row>
    <row r="120" spans="2:8" x14ac:dyDescent="0.2">
      <c r="D120" s="14" t="s">
        <v>3</v>
      </c>
      <c r="E120" s="14" t="s">
        <v>4</v>
      </c>
      <c r="F120" s="14" t="s">
        <v>5</v>
      </c>
      <c r="G120" s="14" t="s">
        <v>6</v>
      </c>
      <c r="H120" s="14" t="s">
        <v>7</v>
      </c>
    </row>
    <row r="121" spans="2:8" x14ac:dyDescent="0.2">
      <c r="B121" s="16"/>
      <c r="C121" s="16"/>
      <c r="D121" s="17" t="s">
        <v>9</v>
      </c>
      <c r="E121" s="17" t="s">
        <v>10</v>
      </c>
      <c r="F121" s="17" t="s">
        <v>11</v>
      </c>
      <c r="G121" s="17" t="s">
        <v>12</v>
      </c>
      <c r="H121" s="17" t="s">
        <v>13</v>
      </c>
    </row>
    <row r="122" spans="2:8" x14ac:dyDescent="0.2">
      <c r="D122" s="18"/>
    </row>
    <row r="123" spans="2:8" x14ac:dyDescent="0.2">
      <c r="B123" s="10" t="s">
        <v>82</v>
      </c>
      <c r="D123" s="30">
        <v>32266</v>
      </c>
      <c r="E123" s="31">
        <v>33236</v>
      </c>
      <c r="F123" s="31">
        <v>34950</v>
      </c>
      <c r="G123" s="31">
        <v>36951</v>
      </c>
      <c r="H123" s="31">
        <v>37752</v>
      </c>
    </row>
    <row r="124" spans="2:8" x14ac:dyDescent="0.2">
      <c r="B124" s="10" t="s">
        <v>81</v>
      </c>
      <c r="D124" s="32">
        <v>7179</v>
      </c>
      <c r="E124" s="33">
        <v>6615</v>
      </c>
      <c r="F124" s="33">
        <v>6285</v>
      </c>
      <c r="G124" s="33">
        <v>5174</v>
      </c>
      <c r="H124" s="33">
        <v>4725</v>
      </c>
    </row>
    <row r="125" spans="2:8" x14ac:dyDescent="0.2">
      <c r="B125" s="10" t="s">
        <v>66</v>
      </c>
      <c r="D125" s="32">
        <v>7105</v>
      </c>
      <c r="E125" s="33">
        <v>6544</v>
      </c>
      <c r="F125" s="33">
        <v>6209</v>
      </c>
      <c r="G125" s="33">
        <v>5088</v>
      </c>
      <c r="H125" s="33">
        <v>4641</v>
      </c>
    </row>
    <row r="126" spans="2:8" x14ac:dyDescent="0.2">
      <c r="B126" s="10" t="s">
        <v>92</v>
      </c>
      <c r="D126" s="32">
        <v>74</v>
      </c>
      <c r="E126" s="33">
        <v>71</v>
      </c>
      <c r="F126" s="33">
        <v>76</v>
      </c>
      <c r="G126" s="33">
        <v>86</v>
      </c>
      <c r="H126" s="33">
        <v>84</v>
      </c>
    </row>
    <row r="127" spans="2:8" x14ac:dyDescent="0.2">
      <c r="D127" s="18"/>
    </row>
    <row r="128" spans="2:8" x14ac:dyDescent="0.2">
      <c r="B128" s="10" t="s">
        <v>78</v>
      </c>
      <c r="D128" s="32">
        <v>294</v>
      </c>
      <c r="E128" s="33">
        <v>299</v>
      </c>
      <c r="F128" s="33">
        <v>295</v>
      </c>
      <c r="G128" s="33">
        <v>308</v>
      </c>
      <c r="H128" s="33">
        <v>340</v>
      </c>
    </row>
    <row r="129" spans="2:8" x14ac:dyDescent="0.2">
      <c r="B129" s="10" t="s">
        <v>91</v>
      </c>
      <c r="D129" s="32">
        <v>14473</v>
      </c>
      <c r="E129" s="33">
        <v>14729</v>
      </c>
      <c r="F129" s="33">
        <v>16222</v>
      </c>
      <c r="G129" s="33">
        <v>15856</v>
      </c>
      <c r="H129" s="33">
        <v>13413</v>
      </c>
    </row>
    <row r="130" spans="2:8" x14ac:dyDescent="0.2">
      <c r="B130" s="10" t="s">
        <v>90</v>
      </c>
      <c r="D130" s="32">
        <v>23</v>
      </c>
      <c r="E130" s="33">
        <v>25</v>
      </c>
      <c r="F130" s="33">
        <v>27</v>
      </c>
      <c r="G130" s="33">
        <v>28</v>
      </c>
      <c r="H130" s="33">
        <v>30</v>
      </c>
    </row>
    <row r="131" spans="2:8" x14ac:dyDescent="0.2">
      <c r="B131" s="15" t="s">
        <v>89</v>
      </c>
      <c r="C131" s="16"/>
      <c r="D131" s="34">
        <v>-2411</v>
      </c>
      <c r="E131" s="35">
        <v>-4156</v>
      </c>
      <c r="F131" s="35">
        <v>-3090</v>
      </c>
      <c r="G131" s="35">
        <v>-4095</v>
      </c>
      <c r="H131" s="35">
        <v>-5607</v>
      </c>
    </row>
    <row r="132" spans="2:8" x14ac:dyDescent="0.2">
      <c r="D132" s="18"/>
    </row>
    <row r="133" spans="2:8" ht="18" thickBot="1" x14ac:dyDescent="0.25">
      <c r="B133" s="23" t="s">
        <v>70</v>
      </c>
      <c r="C133" s="12"/>
      <c r="D133" s="36">
        <v>51824</v>
      </c>
      <c r="E133" s="37">
        <v>50748</v>
      </c>
      <c r="F133" s="37">
        <v>54689</v>
      </c>
      <c r="G133" s="37">
        <v>54222</v>
      </c>
      <c r="H133" s="37">
        <v>50653</v>
      </c>
    </row>
    <row r="134" spans="2:8" x14ac:dyDescent="0.2">
      <c r="D134" s="18"/>
    </row>
    <row r="135" spans="2:8" x14ac:dyDescent="0.2">
      <c r="B135" s="10" t="s">
        <v>88</v>
      </c>
      <c r="D135" s="30">
        <v>6647</v>
      </c>
      <c r="E135" s="31">
        <v>4083</v>
      </c>
      <c r="F135" s="31">
        <v>2813</v>
      </c>
      <c r="G135" s="31">
        <v>2023</v>
      </c>
      <c r="H135" s="31">
        <v>1644</v>
      </c>
    </row>
    <row r="136" spans="2:8" x14ac:dyDescent="0.2">
      <c r="B136" s="10" t="s">
        <v>66</v>
      </c>
      <c r="D136" s="32">
        <v>5740</v>
      </c>
      <c r="E136" s="33">
        <v>3304</v>
      </c>
      <c r="F136" s="33">
        <v>2079</v>
      </c>
      <c r="G136" s="33">
        <v>1421</v>
      </c>
      <c r="H136" s="33">
        <v>934</v>
      </c>
    </row>
    <row r="137" spans="2:8" x14ac:dyDescent="0.2">
      <c r="B137" s="10" t="s">
        <v>65</v>
      </c>
      <c r="D137" s="32">
        <v>658</v>
      </c>
      <c r="E137" s="33">
        <v>543</v>
      </c>
      <c r="F137" s="33">
        <v>502</v>
      </c>
      <c r="G137" s="33">
        <v>385</v>
      </c>
      <c r="H137" s="33">
        <v>495</v>
      </c>
    </row>
    <row r="138" spans="2:8" x14ac:dyDescent="0.2">
      <c r="B138" s="10" t="s">
        <v>64</v>
      </c>
      <c r="D138" s="32">
        <v>249</v>
      </c>
      <c r="E138" s="33">
        <v>236</v>
      </c>
      <c r="F138" s="33">
        <v>232</v>
      </c>
      <c r="G138" s="33">
        <v>217</v>
      </c>
      <c r="H138" s="33">
        <v>215</v>
      </c>
    </row>
    <row r="139" spans="2:8" x14ac:dyDescent="0.2">
      <c r="D139" s="18"/>
    </row>
    <row r="140" spans="2:8" x14ac:dyDescent="0.2">
      <c r="B140" s="10" t="s">
        <v>87</v>
      </c>
      <c r="D140" s="32">
        <v>262</v>
      </c>
      <c r="E140" s="33">
        <v>245</v>
      </c>
      <c r="F140" s="33">
        <v>236</v>
      </c>
      <c r="G140" s="33">
        <v>269</v>
      </c>
      <c r="H140" s="33">
        <v>327</v>
      </c>
    </row>
    <row r="141" spans="2:8" x14ac:dyDescent="0.2">
      <c r="B141" s="10" t="s">
        <v>86</v>
      </c>
      <c r="D141" s="32">
        <v>44892</v>
      </c>
      <c r="E141" s="33">
        <v>46395</v>
      </c>
      <c r="F141" s="33">
        <v>51613</v>
      </c>
      <c r="G141" s="33">
        <v>51902</v>
      </c>
      <c r="H141" s="33">
        <v>48652</v>
      </c>
    </row>
    <row r="142" spans="2:8" x14ac:dyDescent="0.2">
      <c r="B142" s="15" t="s">
        <v>85</v>
      </c>
      <c r="C142" s="16"/>
      <c r="D142" s="34">
        <v>23</v>
      </c>
      <c r="E142" s="35">
        <v>25</v>
      </c>
      <c r="F142" s="35">
        <v>27</v>
      </c>
      <c r="G142" s="35">
        <v>28</v>
      </c>
      <c r="H142" s="35">
        <v>30</v>
      </c>
    </row>
    <row r="143" spans="2:8" x14ac:dyDescent="0.2">
      <c r="D143" s="18"/>
    </row>
    <row r="144" spans="2:8" ht="18" thickBot="1" x14ac:dyDescent="0.25">
      <c r="B144" s="23" t="s">
        <v>58</v>
      </c>
      <c r="C144" s="12"/>
      <c r="D144" s="36">
        <v>51824</v>
      </c>
      <c r="E144" s="37">
        <v>50748</v>
      </c>
      <c r="F144" s="37">
        <v>54689</v>
      </c>
      <c r="G144" s="37">
        <v>54222</v>
      </c>
      <c r="H144" s="37">
        <v>50653</v>
      </c>
    </row>
    <row r="145" spans="1:8" x14ac:dyDescent="0.2">
      <c r="C145" s="10" t="s">
        <v>53</v>
      </c>
    </row>
    <row r="147" spans="1:8" x14ac:dyDescent="0.2">
      <c r="A147" s="10"/>
      <c r="C147" s="1"/>
    </row>
    <row r="148" spans="1:8" x14ac:dyDescent="0.2">
      <c r="A148" s="10"/>
    </row>
    <row r="150" spans="1:8" x14ac:dyDescent="0.2">
      <c r="A150" s="1"/>
      <c r="C150" s="1"/>
    </row>
    <row r="151" spans="1:8" x14ac:dyDescent="0.2">
      <c r="A151" s="1"/>
      <c r="C151" s="1"/>
    </row>
    <row r="152" spans="1:8" x14ac:dyDescent="0.2">
      <c r="A152" s="1"/>
      <c r="C152" s="1"/>
    </row>
    <row r="153" spans="1:8" x14ac:dyDescent="0.2">
      <c r="D153" s="2" t="s">
        <v>84</v>
      </c>
    </row>
    <row r="155" spans="1:8" x14ac:dyDescent="0.2">
      <c r="C155" s="2" t="s">
        <v>83</v>
      </c>
    </row>
    <row r="156" spans="1:8" ht="18" thickBot="1" x14ac:dyDescent="0.25">
      <c r="B156" s="12"/>
      <c r="C156" s="12"/>
      <c r="D156" s="12"/>
      <c r="E156" s="12"/>
      <c r="F156" s="12"/>
      <c r="G156" s="12"/>
      <c r="H156" s="13" t="s">
        <v>2</v>
      </c>
    </row>
    <row r="157" spans="1:8" x14ac:dyDescent="0.2">
      <c r="A157" s="1"/>
      <c r="C157" s="1"/>
      <c r="D157" s="14" t="s">
        <v>3</v>
      </c>
      <c r="E157" s="14" t="s">
        <v>4</v>
      </c>
      <c r="F157" s="14" t="s">
        <v>5</v>
      </c>
      <c r="G157" s="14" t="s">
        <v>6</v>
      </c>
      <c r="H157" s="14" t="s">
        <v>7</v>
      </c>
    </row>
    <row r="158" spans="1:8" x14ac:dyDescent="0.2">
      <c r="A158" s="1"/>
      <c r="B158" s="16"/>
      <c r="C158" s="47"/>
      <c r="D158" s="17" t="s">
        <v>9</v>
      </c>
      <c r="E158" s="17" t="s">
        <v>10</v>
      </c>
      <c r="F158" s="17" t="s">
        <v>11</v>
      </c>
      <c r="G158" s="17" t="s">
        <v>12</v>
      </c>
      <c r="H158" s="17" t="s">
        <v>13</v>
      </c>
    </row>
    <row r="159" spans="1:8" x14ac:dyDescent="0.2">
      <c r="A159" s="1"/>
      <c r="C159" s="1"/>
      <c r="D159" s="18"/>
    </row>
    <row r="160" spans="1:8" x14ac:dyDescent="0.2">
      <c r="A160" s="1"/>
      <c r="B160" s="10" t="s">
        <v>82</v>
      </c>
      <c r="C160" s="1"/>
      <c r="D160" s="30">
        <v>1846665</v>
      </c>
      <c r="E160" s="31">
        <v>1881205</v>
      </c>
      <c r="F160" s="31">
        <v>1892504</v>
      </c>
      <c r="G160" s="31">
        <v>1959857</v>
      </c>
      <c r="H160" s="31">
        <v>1972883</v>
      </c>
    </row>
    <row r="161" spans="1:8" x14ac:dyDescent="0.2">
      <c r="A161" s="1"/>
      <c r="C161" s="1"/>
      <c r="D161" s="18"/>
    </row>
    <row r="162" spans="1:8" x14ac:dyDescent="0.2">
      <c r="A162" s="1"/>
      <c r="B162" s="10" t="s">
        <v>81</v>
      </c>
      <c r="C162" s="1"/>
      <c r="D162" s="32">
        <v>139025</v>
      </c>
      <c r="E162" s="33">
        <v>129225</v>
      </c>
      <c r="F162" s="33">
        <v>121809</v>
      </c>
      <c r="G162" s="33">
        <v>109359</v>
      </c>
      <c r="H162" s="33">
        <v>101007</v>
      </c>
    </row>
    <row r="163" spans="1:8" x14ac:dyDescent="0.2">
      <c r="A163" s="1"/>
      <c r="B163" s="10" t="s">
        <v>80</v>
      </c>
      <c r="C163" s="1"/>
      <c r="D163" s="32">
        <v>21968</v>
      </c>
      <c r="E163" s="33">
        <v>20746</v>
      </c>
      <c r="F163" s="33">
        <v>21130</v>
      </c>
      <c r="G163" s="33">
        <v>20394</v>
      </c>
      <c r="H163" s="33">
        <v>18393</v>
      </c>
    </row>
    <row r="164" spans="1:8" x14ac:dyDescent="0.2">
      <c r="A164" s="1"/>
      <c r="B164" s="10" t="s">
        <v>79</v>
      </c>
      <c r="C164" s="1"/>
      <c r="D164" s="32">
        <v>113082</v>
      </c>
      <c r="E164" s="33">
        <v>104421</v>
      </c>
      <c r="F164" s="33">
        <v>96478</v>
      </c>
      <c r="G164" s="33">
        <v>84622</v>
      </c>
      <c r="H164" s="33">
        <v>78457</v>
      </c>
    </row>
    <row r="165" spans="1:8" x14ac:dyDescent="0.2">
      <c r="A165" s="1"/>
      <c r="B165" s="10" t="s">
        <v>64</v>
      </c>
      <c r="C165" s="1"/>
      <c r="D165" s="32">
        <v>3975</v>
      </c>
      <c r="E165" s="33">
        <v>4058</v>
      </c>
      <c r="F165" s="33">
        <v>4201</v>
      </c>
      <c r="G165" s="33">
        <v>4343</v>
      </c>
      <c r="H165" s="33">
        <v>4157</v>
      </c>
    </row>
    <row r="166" spans="1:8" x14ac:dyDescent="0.2">
      <c r="A166" s="1"/>
      <c r="C166" s="1"/>
      <c r="D166" s="18"/>
    </row>
    <row r="167" spans="1:8" x14ac:dyDescent="0.2">
      <c r="A167" s="1"/>
      <c r="B167" s="10" t="s">
        <v>78</v>
      </c>
      <c r="C167" s="1"/>
      <c r="D167" s="32">
        <v>22860</v>
      </c>
      <c r="E167" s="33">
        <v>22881</v>
      </c>
      <c r="F167" s="33">
        <v>21813</v>
      </c>
      <c r="G167" s="33">
        <v>22622</v>
      </c>
      <c r="H167" s="33">
        <v>24921</v>
      </c>
    </row>
    <row r="168" spans="1:8" x14ac:dyDescent="0.2">
      <c r="A168" s="1"/>
      <c r="B168" s="10" t="s">
        <v>77</v>
      </c>
      <c r="C168" s="1"/>
      <c r="D168" s="32">
        <v>233105</v>
      </c>
      <c r="E168" s="33">
        <v>211991</v>
      </c>
      <c r="F168" s="33">
        <v>199761</v>
      </c>
      <c r="G168" s="33">
        <v>188289</v>
      </c>
      <c r="H168" s="33">
        <v>195869</v>
      </c>
    </row>
    <row r="169" spans="1:8" x14ac:dyDescent="0.2">
      <c r="A169" s="1"/>
      <c r="B169" s="10" t="s">
        <v>76</v>
      </c>
      <c r="C169" s="1"/>
      <c r="D169" s="32">
        <v>2686</v>
      </c>
      <c r="E169" s="33">
        <v>2801</v>
      </c>
      <c r="F169" s="33">
        <v>2856</v>
      </c>
      <c r="G169" s="33">
        <v>2925</v>
      </c>
      <c r="H169" s="33">
        <v>2817</v>
      </c>
    </row>
    <row r="170" spans="1:8" x14ac:dyDescent="0.2">
      <c r="A170" s="1"/>
      <c r="C170" s="1"/>
      <c r="D170" s="18"/>
    </row>
    <row r="171" spans="1:8" x14ac:dyDescent="0.2">
      <c r="A171" s="1"/>
      <c r="B171" s="10" t="s">
        <v>75</v>
      </c>
      <c r="C171" s="1"/>
      <c r="D171" s="32">
        <v>346228</v>
      </c>
      <c r="E171" s="33">
        <v>359154</v>
      </c>
      <c r="F171" s="33">
        <v>384607</v>
      </c>
      <c r="G171" s="33">
        <v>396499</v>
      </c>
      <c r="H171" s="33">
        <v>406822</v>
      </c>
    </row>
    <row r="172" spans="1:8" x14ac:dyDescent="0.2">
      <c r="A172" s="1"/>
      <c r="B172" s="10" t="s">
        <v>74</v>
      </c>
      <c r="C172" s="1"/>
      <c r="D172" s="32">
        <v>37933</v>
      </c>
      <c r="E172" s="33">
        <v>40277</v>
      </c>
      <c r="F172" s="33">
        <v>44743</v>
      </c>
      <c r="G172" s="33">
        <v>44853</v>
      </c>
      <c r="H172" s="33">
        <v>40885</v>
      </c>
    </row>
    <row r="173" spans="1:8" x14ac:dyDescent="0.2">
      <c r="A173" s="1"/>
      <c r="B173" s="10" t="s">
        <v>73</v>
      </c>
      <c r="C173" s="1"/>
      <c r="D173" s="32">
        <v>683</v>
      </c>
      <c r="E173" s="33">
        <v>743</v>
      </c>
      <c r="F173" s="33">
        <v>754</v>
      </c>
      <c r="G173" s="33">
        <v>743</v>
      </c>
      <c r="H173" s="33">
        <v>784</v>
      </c>
    </row>
    <row r="174" spans="1:8" x14ac:dyDescent="0.2">
      <c r="A174" s="1"/>
      <c r="C174" s="1"/>
      <c r="D174" s="18"/>
    </row>
    <row r="175" spans="1:8" x14ac:dyDescent="0.2">
      <c r="A175" s="1"/>
      <c r="B175" s="10" t="s">
        <v>72</v>
      </c>
      <c r="C175" s="1"/>
      <c r="D175" s="32">
        <v>41163</v>
      </c>
      <c r="E175" s="33">
        <v>41692</v>
      </c>
      <c r="F175" s="33">
        <v>43635</v>
      </c>
      <c r="G175" s="33">
        <v>40336</v>
      </c>
      <c r="H175" s="33">
        <v>42068</v>
      </c>
    </row>
    <row r="176" spans="1:8" x14ac:dyDescent="0.2">
      <c r="A176" s="1"/>
      <c r="B176" s="10" t="s">
        <v>71</v>
      </c>
      <c r="C176" s="1"/>
      <c r="D176" s="32">
        <v>659096</v>
      </c>
      <c r="E176" s="33">
        <v>719161</v>
      </c>
      <c r="F176" s="33">
        <v>810370</v>
      </c>
      <c r="G176" s="33">
        <v>801973</v>
      </c>
      <c r="H176" s="33">
        <v>757238</v>
      </c>
    </row>
    <row r="177" spans="1:8" x14ac:dyDescent="0.2">
      <c r="A177" s="1"/>
      <c r="B177" s="16"/>
      <c r="C177" s="47"/>
      <c r="D177" s="46"/>
      <c r="E177" s="16"/>
      <c r="F177" s="16"/>
      <c r="G177" s="16"/>
      <c r="H177" s="16"/>
    </row>
    <row r="178" spans="1:8" x14ac:dyDescent="0.2">
      <c r="A178" s="1"/>
      <c r="C178" s="1"/>
      <c r="D178" s="18"/>
    </row>
    <row r="179" spans="1:8" x14ac:dyDescent="0.2">
      <c r="A179" s="1"/>
      <c r="B179" s="10" t="s">
        <v>70</v>
      </c>
      <c r="C179" s="1"/>
      <c r="D179" s="32">
        <v>3329444</v>
      </c>
      <c r="E179" s="33">
        <v>3409130</v>
      </c>
      <c r="F179" s="33">
        <v>3522852</v>
      </c>
      <c r="G179" s="33">
        <v>3567456</v>
      </c>
      <c r="H179" s="33">
        <v>3545294</v>
      </c>
    </row>
    <row r="180" spans="1:8" ht="18" thickBot="1" x14ac:dyDescent="0.25">
      <c r="A180" s="1"/>
      <c r="B180" s="12"/>
      <c r="C180" s="3"/>
      <c r="D180" s="48"/>
      <c r="E180" s="12"/>
      <c r="F180" s="12"/>
      <c r="G180" s="12"/>
      <c r="H180" s="12"/>
    </row>
    <row r="181" spans="1:8" x14ac:dyDescent="0.2">
      <c r="A181" s="1"/>
      <c r="C181" s="1"/>
      <c r="D181" s="18"/>
    </row>
    <row r="182" spans="1:8" x14ac:dyDescent="0.2">
      <c r="A182" s="1"/>
      <c r="B182" s="10" t="s">
        <v>69</v>
      </c>
      <c r="C182" s="1"/>
      <c r="D182" s="32">
        <v>1773606</v>
      </c>
      <c r="E182" s="33">
        <v>1875588</v>
      </c>
      <c r="F182" s="33">
        <v>1951263</v>
      </c>
      <c r="G182" s="33">
        <v>1926786</v>
      </c>
      <c r="H182" s="33">
        <v>1931665</v>
      </c>
    </row>
    <row r="183" spans="1:8" x14ac:dyDescent="0.2">
      <c r="A183" s="1"/>
      <c r="B183" s="10" t="s">
        <v>68</v>
      </c>
      <c r="C183" s="1"/>
      <c r="D183" s="32">
        <v>532576</v>
      </c>
      <c r="E183" s="33">
        <v>489162</v>
      </c>
      <c r="F183" s="33">
        <v>482076</v>
      </c>
      <c r="G183" s="33">
        <v>560488</v>
      </c>
      <c r="H183" s="33">
        <v>538286</v>
      </c>
    </row>
    <row r="184" spans="1:8" x14ac:dyDescent="0.2">
      <c r="A184" s="1"/>
      <c r="C184" s="1"/>
      <c r="D184" s="18"/>
    </row>
    <row r="185" spans="1:8" x14ac:dyDescent="0.2">
      <c r="A185" s="1"/>
      <c r="B185" s="10" t="s">
        <v>67</v>
      </c>
      <c r="C185" s="1"/>
      <c r="D185" s="32">
        <v>382868</v>
      </c>
      <c r="E185" s="33">
        <v>364566</v>
      </c>
      <c r="F185" s="33">
        <v>344884</v>
      </c>
      <c r="G185" s="33">
        <v>297487</v>
      </c>
      <c r="H185" s="33">
        <v>301824</v>
      </c>
    </row>
    <row r="186" spans="1:8" x14ac:dyDescent="0.2">
      <c r="A186" s="1"/>
      <c r="B186" s="10" t="s">
        <v>66</v>
      </c>
      <c r="C186" s="1"/>
      <c r="D186" s="32">
        <v>313794</v>
      </c>
      <c r="E186" s="33">
        <v>299023</v>
      </c>
      <c r="F186" s="33">
        <v>274302</v>
      </c>
      <c r="G186" s="33">
        <v>241295</v>
      </c>
      <c r="H186" s="33">
        <v>244225</v>
      </c>
    </row>
    <row r="187" spans="1:8" x14ac:dyDescent="0.2">
      <c r="A187" s="1"/>
      <c r="B187" s="10" t="s">
        <v>65</v>
      </c>
      <c r="C187" s="1"/>
      <c r="D187" s="32">
        <v>47831</v>
      </c>
      <c r="E187" s="33">
        <v>44137</v>
      </c>
      <c r="F187" s="33">
        <v>48036</v>
      </c>
      <c r="G187" s="33">
        <v>31364</v>
      </c>
      <c r="H187" s="33">
        <v>33907</v>
      </c>
    </row>
    <row r="188" spans="1:8" x14ac:dyDescent="0.2">
      <c r="A188" s="1"/>
      <c r="B188" s="10" t="s">
        <v>64</v>
      </c>
      <c r="C188" s="1"/>
      <c r="D188" s="32">
        <v>21243</v>
      </c>
      <c r="E188" s="33">
        <v>21406</v>
      </c>
      <c r="F188" s="33">
        <v>22546</v>
      </c>
      <c r="G188" s="33">
        <v>24828</v>
      </c>
      <c r="H188" s="33">
        <v>23692</v>
      </c>
    </row>
    <row r="189" spans="1:8" x14ac:dyDescent="0.2">
      <c r="A189" s="1"/>
      <c r="C189" s="1"/>
      <c r="D189" s="18"/>
    </row>
    <row r="190" spans="1:8" x14ac:dyDescent="0.2">
      <c r="A190" s="1"/>
      <c r="B190" s="10" t="s">
        <v>63</v>
      </c>
      <c r="C190" s="1"/>
      <c r="D190" s="32">
        <v>23282</v>
      </c>
      <c r="E190" s="33">
        <v>23543</v>
      </c>
      <c r="F190" s="33">
        <v>22469</v>
      </c>
      <c r="G190" s="33">
        <v>23121</v>
      </c>
      <c r="H190" s="33">
        <v>25140</v>
      </c>
    </row>
    <row r="191" spans="1:8" x14ac:dyDescent="0.2">
      <c r="A191" s="1"/>
      <c r="B191" s="10" t="s">
        <v>62</v>
      </c>
      <c r="C191" s="1"/>
      <c r="D191" s="32">
        <v>494951</v>
      </c>
      <c r="E191" s="33">
        <v>528860</v>
      </c>
      <c r="F191" s="33">
        <v>563084</v>
      </c>
      <c r="G191" s="33">
        <v>589803</v>
      </c>
      <c r="H191" s="33">
        <v>590039</v>
      </c>
    </row>
    <row r="192" spans="1:8" x14ac:dyDescent="0.2">
      <c r="A192" s="1"/>
      <c r="B192" s="10" t="s">
        <v>61</v>
      </c>
      <c r="C192" s="1"/>
      <c r="D192" s="32">
        <v>97514</v>
      </c>
      <c r="E192" s="33">
        <v>98069</v>
      </c>
      <c r="F192" s="33">
        <v>99156</v>
      </c>
      <c r="G192" s="33">
        <v>103951</v>
      </c>
      <c r="H192" s="33">
        <v>103290</v>
      </c>
    </row>
    <row r="193" spans="1:8" x14ac:dyDescent="0.2">
      <c r="A193" s="1"/>
      <c r="C193" s="1"/>
      <c r="D193" s="18"/>
    </row>
    <row r="194" spans="1:8" x14ac:dyDescent="0.2">
      <c r="A194" s="1"/>
      <c r="B194" s="10" t="s">
        <v>60</v>
      </c>
      <c r="C194" s="1"/>
      <c r="D194" s="32">
        <v>683</v>
      </c>
      <c r="E194" s="33">
        <v>743</v>
      </c>
      <c r="F194" s="33">
        <v>754</v>
      </c>
      <c r="G194" s="33">
        <v>743</v>
      </c>
      <c r="H194" s="33">
        <v>784</v>
      </c>
    </row>
    <row r="195" spans="1:8" x14ac:dyDescent="0.2">
      <c r="A195" s="1"/>
      <c r="B195" s="10" t="s">
        <v>59</v>
      </c>
      <c r="C195" s="1"/>
      <c r="D195" s="32">
        <v>23964</v>
      </c>
      <c r="E195" s="33">
        <v>28599</v>
      </c>
      <c r="F195" s="33">
        <v>59166</v>
      </c>
      <c r="G195" s="33">
        <v>65077</v>
      </c>
      <c r="H195" s="33">
        <v>54266</v>
      </c>
    </row>
    <row r="196" spans="1:8" x14ac:dyDescent="0.2">
      <c r="A196" s="1"/>
      <c r="B196" s="16"/>
      <c r="C196" s="47"/>
      <c r="D196" s="46"/>
      <c r="E196" s="16"/>
      <c r="F196" s="16"/>
      <c r="G196" s="16"/>
      <c r="H196" s="16"/>
    </row>
    <row r="197" spans="1:8" x14ac:dyDescent="0.2">
      <c r="A197" s="1"/>
      <c r="C197" s="1"/>
      <c r="D197" s="18"/>
    </row>
    <row r="198" spans="1:8" x14ac:dyDescent="0.2">
      <c r="A198" s="1"/>
      <c r="B198" s="10" t="s">
        <v>58</v>
      </c>
      <c r="C198" s="1"/>
      <c r="D198" s="32">
        <v>3329444</v>
      </c>
      <c r="E198" s="33">
        <v>3409130</v>
      </c>
      <c r="F198" s="33">
        <v>3522852</v>
      </c>
      <c r="G198" s="33">
        <v>3567456</v>
      </c>
      <c r="H198" s="33">
        <v>3545294</v>
      </c>
    </row>
    <row r="199" spans="1:8" x14ac:dyDescent="0.2">
      <c r="A199" s="1"/>
      <c r="B199" s="16"/>
      <c r="C199" s="47"/>
      <c r="D199" s="46"/>
      <c r="E199" s="16"/>
      <c r="F199" s="16"/>
      <c r="G199" s="16"/>
      <c r="H199" s="16"/>
    </row>
    <row r="200" spans="1:8" x14ac:dyDescent="0.2">
      <c r="A200" s="1"/>
      <c r="C200" s="1"/>
      <c r="D200" s="18"/>
    </row>
    <row r="201" spans="1:8" x14ac:dyDescent="0.2">
      <c r="B201" s="10" t="s">
        <v>57</v>
      </c>
      <c r="D201" s="32">
        <v>2505761</v>
      </c>
      <c r="E201" s="33">
        <v>2600366</v>
      </c>
      <c r="F201" s="33">
        <v>2702874</v>
      </c>
      <c r="G201" s="33">
        <v>2761830</v>
      </c>
      <c r="H201" s="33">
        <v>2730121</v>
      </c>
    </row>
    <row r="202" spans="1:8" x14ac:dyDescent="0.2">
      <c r="B202" s="10" t="s">
        <v>56</v>
      </c>
      <c r="D202" s="45">
        <v>26.303226844060546</v>
      </c>
      <c r="E202" s="44">
        <v>27.656145327234704</v>
      </c>
      <c r="F202" s="44">
        <v>29.98178975416538</v>
      </c>
      <c r="G202" s="44">
        <v>29.037739469844269</v>
      </c>
      <c r="H202" s="44">
        <v>27.73642633421742</v>
      </c>
    </row>
    <row r="203" spans="1:8" ht="18" thickBot="1" x14ac:dyDescent="0.25">
      <c r="B203" s="3"/>
      <c r="C203" s="12"/>
      <c r="D203" s="43"/>
      <c r="E203" s="3"/>
      <c r="F203" s="3"/>
      <c r="G203" s="3"/>
      <c r="H203" s="3"/>
    </row>
    <row r="204" spans="1:8" x14ac:dyDescent="0.2">
      <c r="C204" s="10" t="s">
        <v>55</v>
      </c>
    </row>
    <row r="205" spans="1:8" x14ac:dyDescent="0.2">
      <c r="A205" s="10"/>
    </row>
  </sheetData>
  <phoneticPr fontId="5"/>
  <pageMargins left="0.23000000000000004" right="0.23000000000000004" top="0.53" bottom="0.56999999999999995" header="0.51200000000000001" footer="0.51200000000000001"/>
  <pageSetup paperSize="12" scale="75" orientation="portrait" verticalDpi="0" r:id="rId1"/>
  <headerFooter alignWithMargins="0"/>
  <rowBreaks count="3" manualBreakCount="3">
    <brk id="72" max="16383" man="1"/>
    <brk id="147" max="16383" man="1"/>
    <brk id="20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G187"/>
  <sheetViews>
    <sheetView showGridLines="0" zoomScale="75" workbookViewId="0"/>
  </sheetViews>
  <sheetFormatPr defaultColWidth="14.69921875" defaultRowHeight="17.25" x14ac:dyDescent="0.2"/>
  <cols>
    <col min="1" max="1" width="10.69921875" style="11" customWidth="1"/>
    <col min="2" max="2" width="26.69921875" style="11" customWidth="1"/>
    <col min="3" max="16384" width="14.69921875" style="11"/>
  </cols>
  <sheetData>
    <row r="1" spans="1:7" x14ac:dyDescent="0.2">
      <c r="A1" s="10"/>
    </row>
    <row r="6" spans="1:7" x14ac:dyDescent="0.2">
      <c r="D6" s="2" t="s">
        <v>163</v>
      </c>
    </row>
    <row r="8" spans="1:7" x14ac:dyDescent="0.2">
      <c r="C8" s="2" t="s">
        <v>162</v>
      </c>
    </row>
    <row r="9" spans="1:7" ht="18" thickBot="1" x14ac:dyDescent="0.25">
      <c r="B9" s="12"/>
      <c r="C9" s="12"/>
      <c r="D9" s="12"/>
      <c r="E9" s="12"/>
      <c r="F9" s="12"/>
      <c r="G9" s="13" t="s">
        <v>2</v>
      </c>
    </row>
    <row r="10" spans="1:7" x14ac:dyDescent="0.2">
      <c r="C10" s="14" t="s">
        <v>3</v>
      </c>
      <c r="D10" s="14" t="s">
        <v>4</v>
      </c>
      <c r="E10" s="14" t="s">
        <v>5</v>
      </c>
      <c r="F10" s="14" t="s">
        <v>6</v>
      </c>
      <c r="G10" s="14" t="s">
        <v>7</v>
      </c>
    </row>
    <row r="11" spans="1:7" x14ac:dyDescent="0.2">
      <c r="B11" s="53" t="s">
        <v>154</v>
      </c>
      <c r="C11" s="17" t="s">
        <v>9</v>
      </c>
      <c r="D11" s="17" t="s">
        <v>10</v>
      </c>
      <c r="E11" s="17" t="s">
        <v>11</v>
      </c>
      <c r="F11" s="17" t="s">
        <v>12</v>
      </c>
      <c r="G11" s="17" t="s">
        <v>13</v>
      </c>
    </row>
    <row r="12" spans="1:7" x14ac:dyDescent="0.2">
      <c r="C12" s="18"/>
    </row>
    <row r="13" spans="1:7" x14ac:dyDescent="0.2">
      <c r="B13" s="10" t="s">
        <v>153</v>
      </c>
      <c r="C13" s="30">
        <v>1878931</v>
      </c>
      <c r="D13" s="31">
        <v>1914441</v>
      </c>
      <c r="E13" s="31">
        <v>1927454</v>
      </c>
      <c r="F13" s="31">
        <v>1996808</v>
      </c>
      <c r="G13" s="31">
        <v>2010635</v>
      </c>
    </row>
    <row r="14" spans="1:7" x14ac:dyDescent="0.2">
      <c r="C14" s="18"/>
    </row>
    <row r="15" spans="1:7" x14ac:dyDescent="0.2">
      <c r="B15" s="10" t="s">
        <v>152</v>
      </c>
      <c r="C15" s="30">
        <v>1846665</v>
      </c>
      <c r="D15" s="31">
        <v>1881205</v>
      </c>
      <c r="E15" s="31">
        <v>1892504</v>
      </c>
      <c r="F15" s="31">
        <v>1959857</v>
      </c>
      <c r="G15" s="31">
        <v>1972883</v>
      </c>
    </row>
    <row r="16" spans="1:7" x14ac:dyDescent="0.2">
      <c r="B16" s="8" t="s">
        <v>151</v>
      </c>
      <c r="C16" s="19"/>
      <c r="D16" s="20"/>
      <c r="E16" s="20"/>
      <c r="F16" s="20"/>
      <c r="G16" s="20"/>
    </row>
    <row r="17" spans="2:7" x14ac:dyDescent="0.2">
      <c r="B17" s="8" t="s">
        <v>150</v>
      </c>
      <c r="C17" s="19">
        <v>32266</v>
      </c>
      <c r="D17" s="20">
        <v>33236</v>
      </c>
      <c r="E17" s="20">
        <v>34950</v>
      </c>
      <c r="F17" s="20">
        <v>36951</v>
      </c>
      <c r="G17" s="20">
        <v>37752</v>
      </c>
    </row>
    <row r="18" spans="2:7" x14ac:dyDescent="0.2">
      <c r="C18" s="18"/>
    </row>
    <row r="19" spans="2:7" x14ac:dyDescent="0.2">
      <c r="B19" s="10" t="s">
        <v>149</v>
      </c>
      <c r="C19" s="30">
        <v>346894</v>
      </c>
      <c r="D19" s="31">
        <v>362616</v>
      </c>
      <c r="E19" s="31">
        <v>368133</v>
      </c>
      <c r="F19" s="31">
        <v>380060</v>
      </c>
      <c r="G19" s="31">
        <v>391987</v>
      </c>
    </row>
    <row r="20" spans="2:7" x14ac:dyDescent="0.2">
      <c r="C20" s="18"/>
    </row>
    <row r="21" spans="2:7" x14ac:dyDescent="0.2">
      <c r="B21" s="8" t="s">
        <v>160</v>
      </c>
      <c r="C21" s="19">
        <v>35034</v>
      </c>
      <c r="D21" s="20">
        <v>38218</v>
      </c>
      <c r="E21" s="20">
        <v>38628</v>
      </c>
      <c r="F21" s="20">
        <v>36683</v>
      </c>
      <c r="G21" s="20">
        <v>38081</v>
      </c>
    </row>
    <row r="22" spans="2:7" x14ac:dyDescent="0.2">
      <c r="B22" s="8" t="s">
        <v>159</v>
      </c>
      <c r="C22" s="19">
        <v>171218</v>
      </c>
      <c r="D22" s="20">
        <v>177360</v>
      </c>
      <c r="E22" s="20">
        <v>180162</v>
      </c>
      <c r="F22" s="20">
        <v>185599</v>
      </c>
      <c r="G22" s="20">
        <v>190899</v>
      </c>
    </row>
    <row r="23" spans="2:7" x14ac:dyDescent="0.2">
      <c r="B23" s="8" t="s">
        <v>158</v>
      </c>
      <c r="C23" s="19">
        <v>140642</v>
      </c>
      <c r="D23" s="20">
        <v>147038</v>
      </c>
      <c r="E23" s="20">
        <v>149343</v>
      </c>
      <c r="F23" s="20">
        <v>157778</v>
      </c>
      <c r="G23" s="20">
        <v>163007</v>
      </c>
    </row>
    <row r="24" spans="2:7" x14ac:dyDescent="0.2">
      <c r="C24" s="30"/>
      <c r="D24" s="31"/>
      <c r="E24" s="31"/>
      <c r="F24" s="31"/>
      <c r="G24" s="31"/>
    </row>
    <row r="25" spans="2:7" x14ac:dyDescent="0.2">
      <c r="B25" s="10" t="s">
        <v>148</v>
      </c>
      <c r="C25" s="30">
        <v>1185006</v>
      </c>
      <c r="D25" s="31">
        <v>1160601</v>
      </c>
      <c r="E25" s="31">
        <v>1034033</v>
      </c>
      <c r="F25" s="31">
        <v>1207955</v>
      </c>
      <c r="G25" s="31">
        <v>983654</v>
      </c>
    </row>
    <row r="26" spans="2:7" x14ac:dyDescent="0.2">
      <c r="C26" s="19"/>
      <c r="D26" s="20"/>
      <c r="E26" s="20"/>
      <c r="F26" s="20"/>
      <c r="G26" s="20"/>
    </row>
    <row r="27" spans="2:7" x14ac:dyDescent="0.2">
      <c r="B27" s="10" t="s">
        <v>147</v>
      </c>
      <c r="C27" s="30">
        <v>1153973</v>
      </c>
      <c r="D27" s="31">
        <v>1165151</v>
      </c>
      <c r="E27" s="31">
        <v>1017282</v>
      </c>
      <c r="F27" s="31">
        <v>1221163</v>
      </c>
      <c r="G27" s="31">
        <v>976276</v>
      </c>
    </row>
    <row r="28" spans="2:7" x14ac:dyDescent="0.2">
      <c r="C28" s="19"/>
      <c r="D28" s="20"/>
      <c r="E28" s="20"/>
      <c r="F28" s="20"/>
      <c r="G28" s="20"/>
    </row>
    <row r="29" spans="2:7" x14ac:dyDescent="0.2">
      <c r="B29" s="10" t="s">
        <v>146</v>
      </c>
      <c r="C29" s="30">
        <v>725350</v>
      </c>
      <c r="D29" s="31">
        <v>769580</v>
      </c>
      <c r="E29" s="31">
        <v>621080</v>
      </c>
      <c r="F29" s="31">
        <v>800779</v>
      </c>
      <c r="G29" s="31">
        <v>607332</v>
      </c>
    </row>
    <row r="30" spans="2:7" x14ac:dyDescent="0.2">
      <c r="C30" s="30"/>
      <c r="D30" s="31"/>
      <c r="E30" s="31"/>
      <c r="F30" s="31"/>
      <c r="G30" s="31"/>
    </row>
    <row r="31" spans="2:7" x14ac:dyDescent="0.2">
      <c r="B31" s="8" t="s">
        <v>144</v>
      </c>
      <c r="C31" s="19">
        <v>178848</v>
      </c>
      <c r="D31" s="20">
        <v>201260</v>
      </c>
      <c r="E31" s="20">
        <v>172727</v>
      </c>
      <c r="F31" s="20">
        <v>198551</v>
      </c>
      <c r="G31" s="20">
        <v>159562</v>
      </c>
    </row>
    <row r="32" spans="2:7" x14ac:dyDescent="0.2">
      <c r="B32" s="8" t="s">
        <v>143</v>
      </c>
      <c r="C32" s="19">
        <v>546502</v>
      </c>
      <c r="D32" s="20">
        <v>568320</v>
      </c>
      <c r="E32" s="20">
        <v>448353</v>
      </c>
      <c r="F32" s="20">
        <v>602228</v>
      </c>
      <c r="G32" s="20">
        <v>447770</v>
      </c>
    </row>
    <row r="33" spans="2:7" x14ac:dyDescent="0.2">
      <c r="C33" s="19"/>
      <c r="D33" s="20"/>
      <c r="E33" s="20"/>
      <c r="F33" s="20"/>
      <c r="G33" s="20"/>
    </row>
    <row r="34" spans="2:7" x14ac:dyDescent="0.2">
      <c r="B34" s="10" t="s">
        <v>145</v>
      </c>
      <c r="C34" s="30">
        <v>428623</v>
      </c>
      <c r="D34" s="31">
        <v>395571</v>
      </c>
      <c r="E34" s="31">
        <v>396202</v>
      </c>
      <c r="F34" s="31">
        <v>420384</v>
      </c>
      <c r="G34" s="31">
        <v>368944</v>
      </c>
    </row>
    <row r="35" spans="2:7" x14ac:dyDescent="0.2">
      <c r="C35" s="19"/>
      <c r="D35" s="20"/>
      <c r="E35" s="20"/>
      <c r="F35" s="20"/>
      <c r="G35" s="20"/>
    </row>
    <row r="36" spans="2:7" x14ac:dyDescent="0.2">
      <c r="B36" s="8" t="s">
        <v>144</v>
      </c>
      <c r="C36" s="19">
        <v>9556</v>
      </c>
      <c r="D36" s="20">
        <v>10188</v>
      </c>
      <c r="E36" s="20">
        <v>7905</v>
      </c>
      <c r="F36" s="20">
        <v>9896</v>
      </c>
      <c r="G36" s="20">
        <v>8848</v>
      </c>
    </row>
    <row r="37" spans="2:7" x14ac:dyDescent="0.2">
      <c r="B37" s="8" t="s">
        <v>143</v>
      </c>
      <c r="C37" s="19">
        <v>74376</v>
      </c>
      <c r="D37" s="20">
        <v>58644</v>
      </c>
      <c r="E37" s="20">
        <v>54727</v>
      </c>
      <c r="F37" s="20">
        <v>61925</v>
      </c>
      <c r="G37" s="20">
        <v>55083</v>
      </c>
    </row>
    <row r="38" spans="2:7" x14ac:dyDescent="0.2">
      <c r="B38" s="8" t="s">
        <v>142</v>
      </c>
      <c r="C38" s="19">
        <v>344691</v>
      </c>
      <c r="D38" s="20">
        <v>326739</v>
      </c>
      <c r="E38" s="20">
        <v>333570</v>
      </c>
      <c r="F38" s="20">
        <v>348563</v>
      </c>
      <c r="G38" s="20">
        <v>305013</v>
      </c>
    </row>
    <row r="39" spans="2:7" x14ac:dyDescent="0.2">
      <c r="C39" s="18"/>
    </row>
    <row r="40" spans="2:7" x14ac:dyDescent="0.2">
      <c r="B40" s="10" t="s">
        <v>141</v>
      </c>
      <c r="C40" s="30">
        <v>31033</v>
      </c>
      <c r="D40" s="31">
        <v>-4550</v>
      </c>
      <c r="E40" s="31">
        <v>16751</v>
      </c>
      <c r="F40" s="31">
        <v>-13208</v>
      </c>
      <c r="G40" s="31">
        <v>7378</v>
      </c>
    </row>
    <row r="41" spans="2:7" x14ac:dyDescent="0.2">
      <c r="C41" s="18"/>
    </row>
    <row r="42" spans="2:7" x14ac:dyDescent="0.2">
      <c r="B42" s="8" t="s">
        <v>140</v>
      </c>
      <c r="C42" s="19">
        <v>31030</v>
      </c>
      <c r="D42" s="20">
        <v>-4549</v>
      </c>
      <c r="E42" s="20">
        <v>16754</v>
      </c>
      <c r="F42" s="20">
        <v>-13206</v>
      </c>
      <c r="G42" s="20">
        <v>7377</v>
      </c>
    </row>
    <row r="43" spans="2:7" x14ac:dyDescent="0.2">
      <c r="B43" s="8" t="s">
        <v>139</v>
      </c>
      <c r="C43" s="19">
        <v>3</v>
      </c>
      <c r="D43" s="20">
        <v>-1</v>
      </c>
      <c r="E43" s="20">
        <v>-3</v>
      </c>
      <c r="F43" s="20">
        <v>-2</v>
      </c>
      <c r="G43" s="20">
        <v>1</v>
      </c>
    </row>
    <row r="44" spans="2:7" x14ac:dyDescent="0.2">
      <c r="B44" s="20"/>
      <c r="C44" s="19"/>
      <c r="D44" s="20"/>
      <c r="E44" s="20"/>
      <c r="F44" s="20"/>
      <c r="G44" s="20"/>
    </row>
    <row r="45" spans="2:7" x14ac:dyDescent="0.2">
      <c r="B45" s="8" t="s">
        <v>138</v>
      </c>
      <c r="C45" s="19">
        <v>2362962</v>
      </c>
      <c r="D45" s="20">
        <v>2347788</v>
      </c>
      <c r="E45" s="20">
        <v>2357015</v>
      </c>
      <c r="F45" s="20">
        <v>2467232</v>
      </c>
      <c r="G45" s="20">
        <v>2474942</v>
      </c>
    </row>
    <row r="46" spans="2:7" x14ac:dyDescent="0.2">
      <c r="C46" s="18"/>
    </row>
    <row r="47" spans="2:7" x14ac:dyDescent="0.2">
      <c r="B47" s="8" t="s">
        <v>137</v>
      </c>
      <c r="C47" s="19">
        <v>2732853</v>
      </c>
      <c r="D47" s="20">
        <v>2756555</v>
      </c>
      <c r="E47" s="20">
        <v>2749475</v>
      </c>
      <c r="F47" s="20">
        <v>2896347</v>
      </c>
      <c r="G47" s="20">
        <v>2794601</v>
      </c>
    </row>
    <row r="48" spans="2:7" x14ac:dyDescent="0.2">
      <c r="C48" s="18"/>
    </row>
    <row r="49" spans="1:7" x14ac:dyDescent="0.2">
      <c r="B49" s="10" t="s">
        <v>136</v>
      </c>
      <c r="C49" s="32">
        <v>182513</v>
      </c>
      <c r="D49" s="33">
        <v>181071</v>
      </c>
      <c r="E49" s="33">
        <v>302214</v>
      </c>
      <c r="F49" s="33">
        <v>216088</v>
      </c>
      <c r="G49" s="33">
        <v>287238</v>
      </c>
    </row>
    <row r="50" spans="1:7" x14ac:dyDescent="0.2">
      <c r="B50" s="16"/>
      <c r="C50" s="46"/>
      <c r="D50" s="16"/>
      <c r="E50" s="16"/>
      <c r="F50" s="16"/>
      <c r="G50" s="16"/>
    </row>
    <row r="51" spans="1:7" x14ac:dyDescent="0.2">
      <c r="B51" s="10" t="s">
        <v>135</v>
      </c>
      <c r="C51" s="18"/>
    </row>
    <row r="52" spans="1:7" x14ac:dyDescent="0.2">
      <c r="B52" s="10" t="s">
        <v>134</v>
      </c>
      <c r="C52" s="30">
        <v>3223453</v>
      </c>
      <c r="D52" s="31">
        <v>3209962</v>
      </c>
      <c r="E52" s="31">
        <v>3239374</v>
      </c>
      <c r="F52" s="31">
        <v>3371796</v>
      </c>
      <c r="G52" s="31">
        <v>3353855</v>
      </c>
    </row>
    <row r="53" spans="1:7" x14ac:dyDescent="0.2">
      <c r="B53" s="16"/>
      <c r="C53" s="46"/>
      <c r="D53" s="16"/>
      <c r="E53" s="16"/>
      <c r="F53" s="16"/>
      <c r="G53" s="16"/>
    </row>
    <row r="54" spans="1:7" x14ac:dyDescent="0.2">
      <c r="C54" s="18"/>
    </row>
    <row r="55" spans="1:7" x14ac:dyDescent="0.2">
      <c r="B55" s="10" t="s">
        <v>133</v>
      </c>
      <c r="C55" s="30">
        <v>228406</v>
      </c>
      <c r="D55" s="31">
        <v>255793</v>
      </c>
      <c r="E55" s="31">
        <v>287063</v>
      </c>
      <c r="F55" s="31">
        <v>305046</v>
      </c>
      <c r="G55" s="31">
        <v>308089</v>
      </c>
    </row>
    <row r="56" spans="1:7" x14ac:dyDescent="0.2">
      <c r="B56" s="16"/>
      <c r="C56" s="46"/>
      <c r="D56" s="16"/>
      <c r="E56" s="16"/>
      <c r="F56" s="16"/>
      <c r="G56" s="16"/>
    </row>
    <row r="57" spans="1:7" x14ac:dyDescent="0.2">
      <c r="B57" s="10" t="s">
        <v>132</v>
      </c>
      <c r="C57" s="18"/>
    </row>
    <row r="58" spans="1:7" x14ac:dyDescent="0.2">
      <c r="B58" s="10" t="s">
        <v>131</v>
      </c>
      <c r="C58" s="30">
        <v>3451859</v>
      </c>
      <c r="D58" s="31">
        <v>3465755</v>
      </c>
      <c r="E58" s="31">
        <v>3526437</v>
      </c>
      <c r="F58" s="31">
        <v>3676842</v>
      </c>
      <c r="G58" s="31">
        <v>3661944</v>
      </c>
    </row>
    <row r="59" spans="1:7" x14ac:dyDescent="0.2">
      <c r="B59" s="16"/>
      <c r="C59" s="46"/>
      <c r="D59" s="16"/>
      <c r="E59" s="16"/>
      <c r="F59" s="16"/>
      <c r="G59" s="16"/>
    </row>
    <row r="60" spans="1:7" x14ac:dyDescent="0.2">
      <c r="B60" s="10" t="s">
        <v>130</v>
      </c>
      <c r="C60" s="18"/>
    </row>
    <row r="61" spans="1:7" x14ac:dyDescent="0.2">
      <c r="B61" s="10" t="s">
        <v>129</v>
      </c>
      <c r="C61" s="32">
        <v>3410831</v>
      </c>
      <c r="D61" s="33">
        <v>3437658</v>
      </c>
      <c r="E61" s="33">
        <v>3329620</v>
      </c>
      <c r="F61" s="33">
        <v>3584823</v>
      </c>
      <c r="G61" s="33">
        <v>3386276</v>
      </c>
    </row>
    <row r="62" spans="1:7" ht="18" thickBot="1" x14ac:dyDescent="0.25">
      <c r="B62" s="12"/>
      <c r="C62" s="48"/>
      <c r="D62" s="12"/>
      <c r="E62" s="12"/>
      <c r="F62" s="12"/>
      <c r="G62" s="12"/>
    </row>
    <row r="63" spans="1:7" x14ac:dyDescent="0.2">
      <c r="C63" s="10" t="s">
        <v>53</v>
      </c>
    </row>
    <row r="64" spans="1:7" x14ac:dyDescent="0.2">
      <c r="A64" s="10"/>
    </row>
    <row r="65" spans="1:7" x14ac:dyDescent="0.2">
      <c r="A65" s="10"/>
    </row>
    <row r="70" spans="1:7" x14ac:dyDescent="0.2">
      <c r="D70" s="2" t="s">
        <v>157</v>
      </c>
    </row>
    <row r="72" spans="1:7" x14ac:dyDescent="0.2">
      <c r="C72" s="2" t="s">
        <v>161</v>
      </c>
    </row>
    <row r="73" spans="1:7" ht="18" thickBot="1" x14ac:dyDescent="0.25">
      <c r="B73" s="12"/>
      <c r="C73" s="12"/>
      <c r="D73" s="23" t="s">
        <v>155</v>
      </c>
      <c r="E73" s="12"/>
      <c r="F73" s="12"/>
      <c r="G73" s="13" t="s">
        <v>2</v>
      </c>
    </row>
    <row r="74" spans="1:7" x14ac:dyDescent="0.2">
      <c r="C74" s="14" t="s">
        <v>3</v>
      </c>
      <c r="D74" s="14" t="s">
        <v>4</v>
      </c>
      <c r="E74" s="14" t="s">
        <v>5</v>
      </c>
      <c r="F74" s="14" t="s">
        <v>6</v>
      </c>
      <c r="G74" s="14" t="s">
        <v>7</v>
      </c>
    </row>
    <row r="75" spans="1:7" x14ac:dyDescent="0.2">
      <c r="B75" s="53" t="s">
        <v>154</v>
      </c>
      <c r="C75" s="17" t="s">
        <v>9</v>
      </c>
      <c r="D75" s="17" t="s">
        <v>10</v>
      </c>
      <c r="E75" s="17" t="s">
        <v>11</v>
      </c>
      <c r="F75" s="17" t="s">
        <v>12</v>
      </c>
      <c r="G75" s="17" t="s">
        <v>13</v>
      </c>
    </row>
    <row r="76" spans="1:7" x14ac:dyDescent="0.2">
      <c r="C76" s="18"/>
    </row>
    <row r="77" spans="1:7" x14ac:dyDescent="0.2">
      <c r="B77" s="10" t="s">
        <v>153</v>
      </c>
      <c r="C77" s="30">
        <v>1764213</v>
      </c>
      <c r="D77" s="31">
        <v>1790679</v>
      </c>
      <c r="E77" s="31">
        <v>1816178</v>
      </c>
      <c r="F77" s="31">
        <v>1877412</v>
      </c>
      <c r="G77" s="31">
        <v>1841109</v>
      </c>
    </row>
    <row r="78" spans="1:7" x14ac:dyDescent="0.2">
      <c r="C78" s="18"/>
    </row>
    <row r="79" spans="1:7" x14ac:dyDescent="0.2">
      <c r="B79" s="10" t="s">
        <v>152</v>
      </c>
      <c r="C79" s="30">
        <v>1734282</v>
      </c>
      <c r="D79" s="31">
        <v>1760215</v>
      </c>
      <c r="E79" s="31">
        <v>1784084</v>
      </c>
      <c r="F79" s="31">
        <v>1843820</v>
      </c>
      <c r="G79" s="31">
        <v>1807641</v>
      </c>
    </row>
    <row r="80" spans="1:7" x14ac:dyDescent="0.2">
      <c r="B80" s="10" t="s">
        <v>151</v>
      </c>
      <c r="C80" s="18"/>
    </row>
    <row r="81" spans="2:7" x14ac:dyDescent="0.2">
      <c r="B81" s="10" t="s">
        <v>150</v>
      </c>
      <c r="C81" s="30">
        <v>29931</v>
      </c>
      <c r="D81" s="31">
        <v>30464</v>
      </c>
      <c r="E81" s="31">
        <v>32094</v>
      </c>
      <c r="F81" s="31">
        <v>33592</v>
      </c>
      <c r="G81" s="31">
        <v>33468</v>
      </c>
    </row>
    <row r="82" spans="2:7" x14ac:dyDescent="0.2">
      <c r="C82" s="18"/>
    </row>
    <row r="83" spans="2:7" x14ac:dyDescent="0.2">
      <c r="B83" s="10" t="s">
        <v>149</v>
      </c>
      <c r="C83" s="30">
        <v>318836</v>
      </c>
      <c r="D83" s="31">
        <v>334208</v>
      </c>
      <c r="E83" s="31">
        <v>338047</v>
      </c>
      <c r="F83" s="31">
        <v>347086</v>
      </c>
      <c r="G83" s="31">
        <v>355705</v>
      </c>
    </row>
    <row r="84" spans="2:7" x14ac:dyDescent="0.2">
      <c r="C84" s="18"/>
    </row>
    <row r="85" spans="2:7" x14ac:dyDescent="0.2">
      <c r="B85" s="10" t="s">
        <v>160</v>
      </c>
      <c r="C85" s="30">
        <v>32200</v>
      </c>
      <c r="D85" s="31">
        <v>35224</v>
      </c>
      <c r="E85" s="31">
        <v>35471</v>
      </c>
      <c r="F85" s="31">
        <v>33500</v>
      </c>
      <c r="G85" s="31">
        <v>34556</v>
      </c>
    </row>
    <row r="86" spans="2:7" x14ac:dyDescent="0.2">
      <c r="B86" s="10" t="s">
        <v>159</v>
      </c>
      <c r="C86" s="30">
        <v>157369</v>
      </c>
      <c r="D86" s="31">
        <v>163465</v>
      </c>
      <c r="E86" s="31">
        <v>165438</v>
      </c>
      <c r="F86" s="31">
        <v>169497</v>
      </c>
      <c r="G86" s="31">
        <v>173230</v>
      </c>
    </row>
    <row r="87" spans="2:7" x14ac:dyDescent="0.2">
      <c r="B87" s="10" t="s">
        <v>158</v>
      </c>
      <c r="C87" s="30">
        <v>129267</v>
      </c>
      <c r="D87" s="31">
        <v>135519</v>
      </c>
      <c r="E87" s="31">
        <v>137138</v>
      </c>
      <c r="F87" s="31">
        <v>144089</v>
      </c>
      <c r="G87" s="31">
        <v>147919</v>
      </c>
    </row>
    <row r="88" spans="2:7" x14ac:dyDescent="0.2">
      <c r="C88" s="18"/>
    </row>
    <row r="89" spans="2:7" x14ac:dyDescent="0.2">
      <c r="B89" s="10" t="s">
        <v>148</v>
      </c>
      <c r="C89" s="30">
        <v>1157029</v>
      </c>
      <c r="D89" s="31">
        <v>1146153</v>
      </c>
      <c r="E89" s="31">
        <v>1044459</v>
      </c>
      <c r="F89" s="31">
        <v>1255094</v>
      </c>
      <c r="G89" s="31">
        <v>1015820</v>
      </c>
    </row>
    <row r="90" spans="2:7" x14ac:dyDescent="0.2">
      <c r="C90" s="18"/>
    </row>
    <row r="91" spans="2:7" x14ac:dyDescent="0.2">
      <c r="B91" s="10" t="s">
        <v>147</v>
      </c>
      <c r="C91" s="30">
        <v>1122574</v>
      </c>
      <c r="D91" s="31">
        <v>1152793</v>
      </c>
      <c r="E91" s="31">
        <v>1022471</v>
      </c>
      <c r="F91" s="31">
        <v>1270666</v>
      </c>
      <c r="G91" s="31">
        <v>1007964</v>
      </c>
    </row>
    <row r="92" spans="2:7" x14ac:dyDescent="0.2">
      <c r="C92" s="18"/>
    </row>
    <row r="93" spans="2:7" x14ac:dyDescent="0.2">
      <c r="B93" s="10" t="s">
        <v>146</v>
      </c>
      <c r="C93" s="30">
        <v>708866</v>
      </c>
      <c r="D93" s="31">
        <v>766538</v>
      </c>
      <c r="E93" s="31">
        <v>630683</v>
      </c>
      <c r="F93" s="31">
        <v>844352</v>
      </c>
      <c r="G93" s="31">
        <v>637784</v>
      </c>
    </row>
    <row r="94" spans="2:7" x14ac:dyDescent="0.2">
      <c r="C94" s="18"/>
    </row>
    <row r="95" spans="2:7" x14ac:dyDescent="0.2">
      <c r="B95" s="10" t="s">
        <v>144</v>
      </c>
      <c r="C95" s="30">
        <v>167775</v>
      </c>
      <c r="D95" s="31">
        <v>188977</v>
      </c>
      <c r="E95" s="31">
        <v>162185</v>
      </c>
      <c r="F95" s="31">
        <v>184014</v>
      </c>
      <c r="G95" s="31">
        <v>145188</v>
      </c>
    </row>
    <row r="96" spans="2:7" x14ac:dyDescent="0.2">
      <c r="B96" s="10" t="s">
        <v>143</v>
      </c>
      <c r="C96" s="30">
        <v>541091</v>
      </c>
      <c r="D96" s="31">
        <v>577561</v>
      </c>
      <c r="E96" s="31">
        <v>468498</v>
      </c>
      <c r="F96" s="31">
        <v>660338</v>
      </c>
      <c r="G96" s="31">
        <v>492596</v>
      </c>
    </row>
    <row r="97" spans="2:7" x14ac:dyDescent="0.2">
      <c r="C97" s="18"/>
    </row>
    <row r="98" spans="2:7" x14ac:dyDescent="0.2">
      <c r="B98" s="10" t="s">
        <v>145</v>
      </c>
      <c r="C98" s="30">
        <v>413708</v>
      </c>
      <c r="D98" s="31">
        <v>386255</v>
      </c>
      <c r="E98" s="31">
        <v>391788</v>
      </c>
      <c r="F98" s="31">
        <v>426314</v>
      </c>
      <c r="G98" s="31">
        <v>370180</v>
      </c>
    </row>
    <row r="99" spans="2:7" x14ac:dyDescent="0.2">
      <c r="C99" s="18"/>
    </row>
    <row r="100" spans="2:7" x14ac:dyDescent="0.2">
      <c r="B100" s="10" t="s">
        <v>144</v>
      </c>
      <c r="C100" s="30">
        <v>9041</v>
      </c>
      <c r="D100" s="31">
        <v>9684</v>
      </c>
      <c r="E100" s="31">
        <v>7507</v>
      </c>
      <c r="F100" s="31">
        <v>9318</v>
      </c>
      <c r="G100" s="31">
        <v>8140</v>
      </c>
    </row>
    <row r="101" spans="2:7" x14ac:dyDescent="0.2">
      <c r="B101" s="10" t="s">
        <v>143</v>
      </c>
      <c r="C101" s="30">
        <v>71310</v>
      </c>
      <c r="D101" s="31">
        <v>56552</v>
      </c>
      <c r="E101" s="31">
        <v>53030</v>
      </c>
      <c r="F101" s="31">
        <v>60592</v>
      </c>
      <c r="G101" s="31">
        <v>53635</v>
      </c>
    </row>
    <row r="102" spans="2:7" x14ac:dyDescent="0.2">
      <c r="B102" s="10" t="s">
        <v>142</v>
      </c>
      <c r="C102" s="30">
        <v>333357</v>
      </c>
      <c r="D102" s="31">
        <v>320019</v>
      </c>
      <c r="E102" s="31">
        <v>331251</v>
      </c>
      <c r="F102" s="31">
        <v>356404</v>
      </c>
      <c r="G102" s="31">
        <v>308405</v>
      </c>
    </row>
    <row r="103" spans="2:7" x14ac:dyDescent="0.2">
      <c r="C103" s="18"/>
    </row>
    <row r="104" spans="2:7" x14ac:dyDescent="0.2">
      <c r="B104" s="10" t="s">
        <v>141</v>
      </c>
      <c r="C104" s="30">
        <v>34455</v>
      </c>
      <c r="D104" s="31">
        <v>-6640</v>
      </c>
      <c r="E104" s="31">
        <v>21988</v>
      </c>
      <c r="F104" s="31">
        <v>-15572</v>
      </c>
      <c r="G104" s="31">
        <v>7856</v>
      </c>
    </row>
    <row r="105" spans="2:7" x14ac:dyDescent="0.2">
      <c r="C105" s="18"/>
    </row>
    <row r="106" spans="2:7" x14ac:dyDescent="0.2">
      <c r="B106" s="8" t="s">
        <v>140</v>
      </c>
      <c r="C106" s="26">
        <v>34452</v>
      </c>
      <c r="D106" s="27">
        <v>-6639</v>
      </c>
      <c r="E106" s="27">
        <v>21991</v>
      </c>
      <c r="F106" s="27">
        <v>-15570</v>
      </c>
      <c r="G106" s="27">
        <v>7855</v>
      </c>
    </row>
    <row r="107" spans="2:7" x14ac:dyDescent="0.2">
      <c r="B107" s="10" t="s">
        <v>139</v>
      </c>
      <c r="C107" s="30">
        <v>3</v>
      </c>
      <c r="D107" s="31">
        <v>-1</v>
      </c>
      <c r="E107" s="31">
        <v>-3</v>
      </c>
      <c r="F107" s="31">
        <v>-2</v>
      </c>
      <c r="G107" s="31">
        <v>1</v>
      </c>
    </row>
    <row r="108" spans="2:7" x14ac:dyDescent="0.2">
      <c r="C108" s="18"/>
    </row>
    <row r="109" spans="2:7" x14ac:dyDescent="0.2">
      <c r="B109" s="8" t="s">
        <v>138</v>
      </c>
      <c r="C109" s="19">
        <v>2424967</v>
      </c>
      <c r="D109" s="20">
        <v>2436002</v>
      </c>
      <c r="E109" s="20">
        <v>2466854</v>
      </c>
      <c r="F109" s="20">
        <v>2523684</v>
      </c>
      <c r="G109" s="20">
        <v>2526273</v>
      </c>
    </row>
    <row r="110" spans="2:7" x14ac:dyDescent="0.2">
      <c r="C110" s="18"/>
    </row>
    <row r="111" spans="2:7" x14ac:dyDescent="0.2">
      <c r="B111" s="8" t="s">
        <v>137</v>
      </c>
      <c r="C111" s="19">
        <v>2893899</v>
      </c>
      <c r="D111" s="20">
        <v>2996372</v>
      </c>
      <c r="E111" s="20">
        <v>3008432</v>
      </c>
      <c r="F111" s="20">
        <v>3091145</v>
      </c>
      <c r="G111" s="20">
        <v>2923680</v>
      </c>
    </row>
    <row r="112" spans="2:7" x14ac:dyDescent="0.2">
      <c r="C112" s="18"/>
    </row>
    <row r="113" spans="1:7" x14ac:dyDescent="0.2">
      <c r="B113" s="10" t="s">
        <v>136</v>
      </c>
      <c r="C113" s="30">
        <v>166320</v>
      </c>
      <c r="D113" s="31">
        <v>162047</v>
      </c>
      <c r="E113" s="31">
        <v>273398</v>
      </c>
      <c r="F113" s="31">
        <v>199409</v>
      </c>
      <c r="G113" s="31">
        <v>263691</v>
      </c>
    </row>
    <row r="114" spans="1:7" x14ac:dyDescent="0.2">
      <c r="B114" s="16"/>
      <c r="C114" s="46"/>
      <c r="D114" s="16"/>
      <c r="E114" s="16"/>
      <c r="F114" s="16"/>
      <c r="G114" s="16"/>
    </row>
    <row r="115" spans="1:7" x14ac:dyDescent="0.2">
      <c r="B115" s="10" t="s">
        <v>135</v>
      </c>
      <c r="C115" s="18"/>
    </row>
    <row r="116" spans="1:7" x14ac:dyDescent="0.2">
      <c r="B116" s="10" t="s">
        <v>134</v>
      </c>
      <c r="C116" s="30">
        <v>2937466</v>
      </c>
      <c r="D116" s="31">
        <v>2872717</v>
      </c>
      <c r="E116" s="31">
        <v>2930504</v>
      </c>
      <c r="F116" s="31">
        <v>3111540</v>
      </c>
      <c r="G116" s="31">
        <v>3078918</v>
      </c>
    </row>
    <row r="117" spans="1:7" x14ac:dyDescent="0.2">
      <c r="B117" s="16"/>
      <c r="C117" s="46"/>
      <c r="D117" s="16"/>
      <c r="E117" s="16"/>
      <c r="F117" s="16"/>
      <c r="G117" s="16"/>
    </row>
    <row r="118" spans="1:7" x14ac:dyDescent="0.2">
      <c r="C118" s="18"/>
    </row>
    <row r="119" spans="1:7" x14ac:dyDescent="0.2">
      <c r="B119" s="10" t="s">
        <v>133</v>
      </c>
      <c r="C119" s="30">
        <v>208142</v>
      </c>
      <c r="D119" s="31">
        <v>228919</v>
      </c>
      <c r="E119" s="31">
        <v>259692</v>
      </c>
      <c r="F119" s="31">
        <v>281501</v>
      </c>
      <c r="G119" s="31">
        <v>282833</v>
      </c>
    </row>
    <row r="120" spans="1:7" x14ac:dyDescent="0.2">
      <c r="B120" s="16"/>
      <c r="C120" s="46"/>
      <c r="D120" s="16"/>
      <c r="E120" s="16"/>
      <c r="F120" s="16"/>
      <c r="G120" s="16"/>
    </row>
    <row r="121" spans="1:7" x14ac:dyDescent="0.2">
      <c r="B121" s="10" t="s">
        <v>132</v>
      </c>
      <c r="C121" s="18"/>
    </row>
    <row r="122" spans="1:7" x14ac:dyDescent="0.2">
      <c r="B122" s="10" t="s">
        <v>131</v>
      </c>
      <c r="C122" s="30">
        <v>3145608</v>
      </c>
      <c r="D122" s="31">
        <v>3101636</v>
      </c>
      <c r="E122" s="31">
        <v>3190196</v>
      </c>
      <c r="F122" s="31">
        <v>3393041</v>
      </c>
      <c r="G122" s="31">
        <v>3361751</v>
      </c>
    </row>
    <row r="123" spans="1:7" x14ac:dyDescent="0.2">
      <c r="B123" s="16"/>
      <c r="C123" s="46"/>
      <c r="D123" s="16"/>
      <c r="E123" s="16"/>
      <c r="F123" s="16"/>
      <c r="G123" s="16"/>
    </row>
    <row r="124" spans="1:7" x14ac:dyDescent="0.2">
      <c r="B124" s="10" t="s">
        <v>130</v>
      </c>
      <c r="C124" s="18"/>
    </row>
    <row r="125" spans="1:7" x14ac:dyDescent="0.2">
      <c r="B125" s="10" t="s">
        <v>129</v>
      </c>
      <c r="C125" s="32">
        <v>3240078</v>
      </c>
      <c r="D125" s="33">
        <v>3271040</v>
      </c>
      <c r="E125" s="33">
        <v>3198684</v>
      </c>
      <c r="F125" s="33">
        <v>3479592</v>
      </c>
      <c r="G125" s="33">
        <v>3212634</v>
      </c>
    </row>
    <row r="126" spans="1:7" ht="18" thickBot="1" x14ac:dyDescent="0.25">
      <c r="B126" s="12"/>
      <c r="C126" s="48"/>
      <c r="D126" s="12"/>
      <c r="E126" s="12"/>
      <c r="F126" s="12"/>
      <c r="G126" s="12"/>
    </row>
    <row r="127" spans="1:7" x14ac:dyDescent="0.2">
      <c r="C127" s="10" t="s">
        <v>53</v>
      </c>
    </row>
    <row r="128" spans="1:7" x14ac:dyDescent="0.2">
      <c r="A128" s="10"/>
    </row>
    <row r="129" spans="1:7" x14ac:dyDescent="0.2">
      <c r="A129" s="10"/>
    </row>
    <row r="134" spans="1:7" x14ac:dyDescent="0.2">
      <c r="D134" s="2" t="s">
        <v>157</v>
      </c>
    </row>
    <row r="136" spans="1:7" x14ac:dyDescent="0.2">
      <c r="C136" s="2" t="s">
        <v>156</v>
      </c>
    </row>
    <row r="137" spans="1:7" ht="18" thickBot="1" x14ac:dyDescent="0.25">
      <c r="B137" s="12"/>
      <c r="C137" s="12"/>
      <c r="D137" s="23" t="s">
        <v>155</v>
      </c>
      <c r="E137" s="12"/>
      <c r="F137" s="12"/>
      <c r="G137" s="12"/>
    </row>
    <row r="138" spans="1:7" x14ac:dyDescent="0.2">
      <c r="C138" s="14" t="s">
        <v>3</v>
      </c>
      <c r="D138" s="14" t="s">
        <v>4</v>
      </c>
      <c r="E138" s="14" t="s">
        <v>5</v>
      </c>
      <c r="F138" s="14" t="s">
        <v>6</v>
      </c>
      <c r="G138" s="14" t="s">
        <v>7</v>
      </c>
    </row>
    <row r="139" spans="1:7" x14ac:dyDescent="0.2">
      <c r="B139" s="53" t="s">
        <v>154</v>
      </c>
      <c r="C139" s="17" t="s">
        <v>9</v>
      </c>
      <c r="D139" s="17" t="s">
        <v>10</v>
      </c>
      <c r="E139" s="17" t="s">
        <v>11</v>
      </c>
      <c r="F139" s="17" t="s">
        <v>12</v>
      </c>
      <c r="G139" s="17" t="s">
        <v>13</v>
      </c>
    </row>
    <row r="140" spans="1:7" x14ac:dyDescent="0.2">
      <c r="C140" s="18"/>
    </row>
    <row r="141" spans="1:7" x14ac:dyDescent="0.2">
      <c r="B141" s="10" t="s">
        <v>153</v>
      </c>
      <c r="C141" s="45">
        <v>106.5025028157031</v>
      </c>
      <c r="D141" s="44">
        <v>106.91145649220212</v>
      </c>
      <c r="E141" s="44">
        <v>106.12693249229976</v>
      </c>
      <c r="F141" s="44">
        <v>106.35960566993286</v>
      </c>
      <c r="G141" s="44">
        <v>109.20781985205656</v>
      </c>
    </row>
    <row r="142" spans="1:7" x14ac:dyDescent="0.2">
      <c r="C142" s="18"/>
    </row>
    <row r="143" spans="1:7" x14ac:dyDescent="0.2">
      <c r="B143" s="10" t="s">
        <v>152</v>
      </c>
      <c r="C143" s="52">
        <v>106.48008801336807</v>
      </c>
      <c r="D143" s="51">
        <v>106.87359214641393</v>
      </c>
      <c r="E143" s="51">
        <v>106.07706812011094</v>
      </c>
      <c r="F143" s="51">
        <v>106.29329327157748</v>
      </c>
      <c r="G143" s="51">
        <v>109.1413062660119</v>
      </c>
    </row>
    <row r="144" spans="1:7" x14ac:dyDescent="0.2">
      <c r="B144" s="8" t="s">
        <v>151</v>
      </c>
      <c r="C144" s="18"/>
    </row>
    <row r="145" spans="2:7" x14ac:dyDescent="0.2">
      <c r="B145" s="8" t="s">
        <v>150</v>
      </c>
      <c r="C145" s="50">
        <v>107.8</v>
      </c>
      <c r="D145" s="49">
        <v>109.1</v>
      </c>
      <c r="E145" s="49">
        <v>108.9</v>
      </c>
      <c r="F145" s="49">
        <v>110</v>
      </c>
      <c r="G145" s="49">
        <v>112.8</v>
      </c>
    </row>
    <row r="146" spans="2:7" x14ac:dyDescent="0.2">
      <c r="C146" s="18"/>
    </row>
    <row r="147" spans="2:7" x14ac:dyDescent="0.2">
      <c r="B147" s="8" t="s">
        <v>149</v>
      </c>
      <c r="C147" s="50">
        <v>108.8</v>
      </c>
      <c r="D147" s="49">
        <v>108.5</v>
      </c>
      <c r="E147" s="49">
        <v>108.9</v>
      </c>
      <c r="F147" s="49">
        <v>109.5</v>
      </c>
      <c r="G147" s="49">
        <v>110.2</v>
      </c>
    </row>
    <row r="148" spans="2:7" x14ac:dyDescent="0.2">
      <c r="C148" s="18"/>
    </row>
    <row r="149" spans="2:7" x14ac:dyDescent="0.2">
      <c r="B149" s="10" t="s">
        <v>148</v>
      </c>
      <c r="C149" s="45">
        <v>102.41800335168782</v>
      </c>
      <c r="D149" s="44">
        <v>101.2605646890075</v>
      </c>
      <c r="E149" s="44">
        <v>99.001779868812463</v>
      </c>
      <c r="F149" s="44">
        <v>96.24418569445794</v>
      </c>
      <c r="G149" s="44">
        <v>96.833494122974543</v>
      </c>
    </row>
    <row r="150" spans="2:7" x14ac:dyDescent="0.2">
      <c r="C150" s="18"/>
    </row>
    <row r="151" spans="2:7" x14ac:dyDescent="0.2">
      <c r="B151" s="10" t="s">
        <v>147</v>
      </c>
      <c r="C151" s="45">
        <v>102.79705391359501</v>
      </c>
      <c r="D151" s="44">
        <v>101.07200512147455</v>
      </c>
      <c r="E151" s="44">
        <v>99.492503943877139</v>
      </c>
      <c r="F151" s="44">
        <v>96.10416899484207</v>
      </c>
      <c r="G151" s="44">
        <v>96.856236929096667</v>
      </c>
    </row>
    <row r="152" spans="2:7" x14ac:dyDescent="0.2">
      <c r="C152" s="18"/>
    </row>
    <row r="153" spans="2:7" x14ac:dyDescent="0.2">
      <c r="B153" s="10" t="s">
        <v>146</v>
      </c>
      <c r="C153" s="45">
        <v>102.3254042371901</v>
      </c>
      <c r="D153" s="44">
        <v>100.39684921034574</v>
      </c>
      <c r="E153" s="44">
        <v>98.477365015388074</v>
      </c>
      <c r="F153" s="44">
        <v>94.839474531948767</v>
      </c>
      <c r="G153" s="44">
        <v>95.225342749269345</v>
      </c>
    </row>
    <row r="154" spans="2:7" x14ac:dyDescent="0.2">
      <c r="C154" s="18"/>
    </row>
    <row r="155" spans="2:7" x14ac:dyDescent="0.2">
      <c r="B155" s="8" t="s">
        <v>144</v>
      </c>
      <c r="C155" s="50">
        <v>106.6</v>
      </c>
      <c r="D155" s="49">
        <v>106.5</v>
      </c>
      <c r="E155" s="49">
        <v>106.5</v>
      </c>
      <c r="F155" s="49">
        <v>107.9</v>
      </c>
      <c r="G155" s="49">
        <v>109.9</v>
      </c>
    </row>
    <row r="156" spans="2:7" x14ac:dyDescent="0.2">
      <c r="B156" s="8" t="s">
        <v>143</v>
      </c>
      <c r="C156" s="50">
        <v>101</v>
      </c>
      <c r="D156" s="49">
        <v>98.4</v>
      </c>
      <c r="E156" s="49">
        <v>95.7</v>
      </c>
      <c r="F156" s="49">
        <v>91.2</v>
      </c>
      <c r="G156" s="49">
        <v>90.9</v>
      </c>
    </row>
    <row r="157" spans="2:7" x14ac:dyDescent="0.2">
      <c r="C157" s="18"/>
    </row>
    <row r="158" spans="2:7" x14ac:dyDescent="0.2">
      <c r="B158" s="10" t="s">
        <v>145</v>
      </c>
      <c r="C158" s="45">
        <v>103.60519980275943</v>
      </c>
      <c r="D158" s="44">
        <v>102.41187816338947</v>
      </c>
      <c r="E158" s="44">
        <v>101.12662970790325</v>
      </c>
      <c r="F158" s="44">
        <v>98.609006506940887</v>
      </c>
      <c r="G158" s="44">
        <v>99.666108379707168</v>
      </c>
    </row>
    <row r="159" spans="2:7" x14ac:dyDescent="0.2">
      <c r="C159" s="18"/>
    </row>
    <row r="160" spans="2:7" x14ac:dyDescent="0.2">
      <c r="B160" s="8" t="s">
        <v>144</v>
      </c>
      <c r="C160" s="50">
        <v>105.7</v>
      </c>
      <c r="D160" s="49">
        <v>105.2</v>
      </c>
      <c r="E160" s="49">
        <v>105.3</v>
      </c>
      <c r="F160" s="49">
        <v>106.2</v>
      </c>
      <c r="G160" s="49">
        <v>108.7</v>
      </c>
    </row>
    <row r="161" spans="2:7" x14ac:dyDescent="0.2">
      <c r="B161" s="8" t="s">
        <v>143</v>
      </c>
      <c r="C161" s="50">
        <v>104.3</v>
      </c>
      <c r="D161" s="49">
        <v>103.7</v>
      </c>
      <c r="E161" s="49">
        <v>103.2</v>
      </c>
      <c r="F161" s="49">
        <v>102.2</v>
      </c>
      <c r="G161" s="49">
        <v>102.7</v>
      </c>
    </row>
    <row r="162" spans="2:7" x14ac:dyDescent="0.2">
      <c r="B162" s="8" t="s">
        <v>142</v>
      </c>
      <c r="C162" s="50">
        <v>103.4</v>
      </c>
      <c r="D162" s="49">
        <v>102.1</v>
      </c>
      <c r="E162" s="49">
        <v>100.7</v>
      </c>
      <c r="F162" s="49">
        <v>97.8</v>
      </c>
      <c r="G162" s="49">
        <v>98.9</v>
      </c>
    </row>
    <row r="163" spans="2:7" x14ac:dyDescent="0.2">
      <c r="C163" s="18"/>
    </row>
    <row r="164" spans="2:7" x14ac:dyDescent="0.2">
      <c r="B164" s="10" t="s">
        <v>141</v>
      </c>
      <c r="C164" s="18"/>
    </row>
    <row r="165" spans="2:7" x14ac:dyDescent="0.2">
      <c r="B165" s="10" t="s">
        <v>140</v>
      </c>
      <c r="C165" s="45">
        <v>90.067340067340069</v>
      </c>
      <c r="D165" s="44">
        <v>68.519355324597072</v>
      </c>
      <c r="E165" s="44">
        <v>76.18571233686508</v>
      </c>
      <c r="F165" s="44">
        <v>84.816955684007709</v>
      </c>
      <c r="G165" s="44">
        <v>93.914704010184593</v>
      </c>
    </row>
    <row r="166" spans="2:7" x14ac:dyDescent="0.2">
      <c r="B166" s="8" t="s">
        <v>139</v>
      </c>
      <c r="C166" s="50">
        <v>89.5</v>
      </c>
      <c r="D166" s="49">
        <v>91.4</v>
      </c>
      <c r="E166" s="49">
        <v>93.7</v>
      </c>
      <c r="F166" s="49">
        <v>96.5</v>
      </c>
      <c r="G166" s="49">
        <v>100.6</v>
      </c>
    </row>
    <row r="167" spans="2:7" x14ac:dyDescent="0.2">
      <c r="C167" s="18"/>
    </row>
    <row r="168" spans="2:7" x14ac:dyDescent="0.2">
      <c r="B168" s="10" t="s">
        <v>138</v>
      </c>
      <c r="C168" s="45">
        <v>97.443057988005606</v>
      </c>
      <c r="D168" s="44">
        <v>96.378738605304918</v>
      </c>
      <c r="E168" s="44">
        <v>95.547405724051771</v>
      </c>
      <c r="F168" s="44">
        <v>97.763111387955064</v>
      </c>
      <c r="G168" s="44">
        <v>97.968113501589102</v>
      </c>
    </row>
    <row r="169" spans="2:7" x14ac:dyDescent="0.2">
      <c r="C169" s="18"/>
    </row>
    <row r="170" spans="2:7" x14ac:dyDescent="0.2">
      <c r="B170" s="10" t="s">
        <v>137</v>
      </c>
      <c r="C170" s="45">
        <v>94.434982008701752</v>
      </c>
      <c r="D170" s="44">
        <v>91.996421005135545</v>
      </c>
      <c r="E170" s="44">
        <v>91.392293394033842</v>
      </c>
      <c r="F170" s="44">
        <v>93.698192740877573</v>
      </c>
      <c r="G170" s="44">
        <v>95.585050347507249</v>
      </c>
    </row>
    <row r="171" spans="2:7" x14ac:dyDescent="0.2">
      <c r="C171" s="18"/>
    </row>
    <row r="172" spans="2:7" x14ac:dyDescent="0.2">
      <c r="B172" s="10" t="s">
        <v>136</v>
      </c>
      <c r="C172" s="45">
        <v>109.73582770449482</v>
      </c>
      <c r="D172" s="44">
        <v>111.73956992182744</v>
      </c>
      <c r="E172" s="44">
        <v>110.53981286407091</v>
      </c>
      <c r="F172" s="44">
        <v>108.36421850528015</v>
      </c>
      <c r="G172" s="44">
        <v>108.92965291964023</v>
      </c>
    </row>
    <row r="173" spans="2:7" x14ac:dyDescent="0.2">
      <c r="B173" s="16"/>
      <c r="C173" s="46"/>
      <c r="D173" s="16"/>
      <c r="E173" s="16"/>
      <c r="F173" s="16"/>
      <c r="G173" s="16"/>
    </row>
    <row r="174" spans="2:7" x14ac:dyDescent="0.2">
      <c r="B174" s="10" t="s">
        <v>135</v>
      </c>
      <c r="C174" s="18"/>
    </row>
    <row r="175" spans="2:7" x14ac:dyDescent="0.2">
      <c r="B175" s="10" t="s">
        <v>134</v>
      </c>
      <c r="C175" s="45">
        <v>109.73584034674785</v>
      </c>
      <c r="D175" s="44">
        <v>111.73958311939533</v>
      </c>
      <c r="E175" s="44">
        <v>110.53982523142777</v>
      </c>
      <c r="F175" s="44">
        <v>108.3642183613259</v>
      </c>
      <c r="G175" s="44">
        <v>108.9296629530244</v>
      </c>
    </row>
    <row r="176" spans="2:7" x14ac:dyDescent="0.2">
      <c r="B176" s="16"/>
      <c r="C176" s="46"/>
      <c r="D176" s="16"/>
      <c r="E176" s="16"/>
      <c r="F176" s="16"/>
      <c r="G176" s="16"/>
    </row>
    <row r="177" spans="1:7" x14ac:dyDescent="0.2">
      <c r="C177" s="18"/>
    </row>
    <row r="178" spans="1:7" x14ac:dyDescent="0.2">
      <c r="B178" s="10" t="s">
        <v>133</v>
      </c>
      <c r="C178" s="45">
        <v>109.73584034674785</v>
      </c>
      <c r="D178" s="44">
        <v>111.73958311939533</v>
      </c>
      <c r="E178" s="44">
        <v>110.53982523142777</v>
      </c>
      <c r="F178" s="44">
        <v>108.3642183613259</v>
      </c>
      <c r="G178" s="44">
        <v>108.9296629530244</v>
      </c>
    </row>
    <row r="179" spans="1:7" x14ac:dyDescent="0.2">
      <c r="B179" s="16"/>
      <c r="C179" s="46"/>
      <c r="D179" s="16"/>
      <c r="E179" s="16"/>
      <c r="F179" s="16"/>
      <c r="G179" s="16"/>
    </row>
    <row r="180" spans="1:7" x14ac:dyDescent="0.2">
      <c r="B180" s="10" t="s">
        <v>132</v>
      </c>
      <c r="C180" s="18"/>
    </row>
    <row r="181" spans="1:7" x14ac:dyDescent="0.2">
      <c r="B181" s="10" t="s">
        <v>131</v>
      </c>
      <c r="C181" s="45">
        <v>109.73582849484106</v>
      </c>
      <c r="D181" s="44">
        <v>111.73957872555</v>
      </c>
      <c r="E181" s="44">
        <v>110.53982263158753</v>
      </c>
      <c r="F181" s="44">
        <v>108.36420780061307</v>
      </c>
      <c r="G181" s="44">
        <v>108.9296619529525</v>
      </c>
    </row>
    <row r="182" spans="1:7" x14ac:dyDescent="0.2">
      <c r="B182" s="16"/>
      <c r="C182" s="46"/>
      <c r="D182" s="16"/>
      <c r="E182" s="16"/>
      <c r="F182" s="16"/>
      <c r="G182" s="16"/>
    </row>
    <row r="183" spans="1:7" x14ac:dyDescent="0.2">
      <c r="B183" s="10" t="s">
        <v>130</v>
      </c>
      <c r="C183" s="18"/>
    </row>
    <row r="184" spans="1:7" x14ac:dyDescent="0.2">
      <c r="B184" s="10" t="s">
        <v>129</v>
      </c>
      <c r="C184" s="45">
        <v>105.27002744995646</v>
      </c>
      <c r="D184" s="44">
        <v>105.09373165720994</v>
      </c>
      <c r="E184" s="44">
        <v>104.09343342449583</v>
      </c>
      <c r="F184" s="44">
        <v>103.02423387569577</v>
      </c>
      <c r="G184" s="44">
        <v>105.40497299100987</v>
      </c>
    </row>
    <row r="185" spans="1:7" ht="18" thickBot="1" x14ac:dyDescent="0.25">
      <c r="B185" s="12"/>
      <c r="C185" s="48"/>
      <c r="D185" s="12"/>
      <c r="E185" s="12"/>
      <c r="F185" s="12"/>
      <c r="G185" s="12"/>
    </row>
    <row r="186" spans="1:7" x14ac:dyDescent="0.2">
      <c r="C186" s="10" t="s">
        <v>53</v>
      </c>
    </row>
    <row r="187" spans="1:7" x14ac:dyDescent="0.2">
      <c r="A187" s="10"/>
    </row>
  </sheetData>
  <phoneticPr fontId="5"/>
  <pageMargins left="0.23000000000000004" right="0.23000000000000004" top="0.53" bottom="0.53" header="0.51200000000000001" footer="0.51200000000000001"/>
  <pageSetup paperSize="12" scale="75" orientation="portrait" verticalDpi="0" r:id="rId1"/>
  <headerFooter alignWithMargins="0"/>
  <rowBreaks count="3" manualBreakCount="3">
    <brk id="63" max="16383" man="1"/>
    <brk id="128" max="16383" man="1"/>
    <brk id="18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G73"/>
  <sheetViews>
    <sheetView showGridLines="0" zoomScale="75" workbookViewId="0"/>
  </sheetViews>
  <sheetFormatPr defaultColWidth="12.69921875" defaultRowHeight="17.25" x14ac:dyDescent="0.2"/>
  <cols>
    <col min="1" max="1" width="10.69921875" style="11" customWidth="1"/>
    <col min="2" max="2" width="36.69921875" style="11" customWidth="1"/>
    <col min="3" max="3" width="14.69921875" style="11" customWidth="1"/>
    <col min="4" max="16384" width="12.69921875" style="11"/>
  </cols>
  <sheetData>
    <row r="1" spans="1:7" x14ac:dyDescent="0.2">
      <c r="A1" s="10"/>
    </row>
    <row r="6" spans="1:7" x14ac:dyDescent="0.2">
      <c r="C6" s="2" t="s">
        <v>200</v>
      </c>
    </row>
    <row r="7" spans="1:7" ht="18" thickBot="1" x14ac:dyDescent="0.25">
      <c r="B7" s="12"/>
      <c r="C7" s="12"/>
      <c r="D7" s="12"/>
      <c r="E7" s="12"/>
      <c r="F7" s="12"/>
      <c r="G7" s="13" t="s">
        <v>2</v>
      </c>
    </row>
    <row r="8" spans="1:7" x14ac:dyDescent="0.2">
      <c r="C8" s="14" t="s">
        <v>3</v>
      </c>
      <c r="D8" s="14" t="s">
        <v>4</v>
      </c>
      <c r="E8" s="14" t="s">
        <v>5</v>
      </c>
      <c r="F8" s="14" t="s">
        <v>6</v>
      </c>
      <c r="G8" s="14" t="s">
        <v>7</v>
      </c>
    </row>
    <row r="9" spans="1:7" x14ac:dyDescent="0.2">
      <c r="B9" s="53" t="s">
        <v>199</v>
      </c>
      <c r="C9" s="17" t="s">
        <v>9</v>
      </c>
      <c r="D9" s="17" t="s">
        <v>10</v>
      </c>
      <c r="E9" s="17" t="s">
        <v>11</v>
      </c>
      <c r="F9" s="17" t="s">
        <v>12</v>
      </c>
      <c r="G9" s="17" t="s">
        <v>13</v>
      </c>
    </row>
    <row r="10" spans="1:7" x14ac:dyDescent="0.2">
      <c r="C10" s="18"/>
    </row>
    <row r="11" spans="1:7" x14ac:dyDescent="0.2">
      <c r="B11" s="10" t="s">
        <v>198</v>
      </c>
      <c r="C11" s="32">
        <v>1773606</v>
      </c>
      <c r="D11" s="33">
        <v>1875588</v>
      </c>
      <c r="E11" s="33">
        <v>1951263</v>
      </c>
      <c r="F11" s="33">
        <v>1926786</v>
      </c>
      <c r="G11" s="33">
        <v>1931665</v>
      </c>
    </row>
    <row r="12" spans="1:7" x14ac:dyDescent="0.2">
      <c r="B12" s="10" t="s">
        <v>197</v>
      </c>
      <c r="C12" s="32">
        <v>1525944</v>
      </c>
      <c r="D12" s="33">
        <v>1610093</v>
      </c>
      <c r="E12" s="33">
        <v>1636118</v>
      </c>
      <c r="F12" s="33">
        <v>1640849</v>
      </c>
      <c r="G12" s="33">
        <v>1655030</v>
      </c>
    </row>
    <row r="13" spans="1:7" x14ac:dyDescent="0.2">
      <c r="B13" s="10" t="s">
        <v>196</v>
      </c>
      <c r="C13" s="32">
        <v>172330</v>
      </c>
      <c r="D13" s="33">
        <v>178040</v>
      </c>
      <c r="E13" s="33">
        <v>189552</v>
      </c>
      <c r="F13" s="33">
        <v>195004</v>
      </c>
      <c r="G13" s="33">
        <v>200003</v>
      </c>
    </row>
    <row r="14" spans="1:7" x14ac:dyDescent="0.2">
      <c r="B14" s="10" t="s">
        <v>195</v>
      </c>
      <c r="C14" s="32">
        <v>75332</v>
      </c>
      <c r="D14" s="33">
        <v>87455</v>
      </c>
      <c r="E14" s="33">
        <v>125593</v>
      </c>
      <c r="F14" s="33">
        <v>90933</v>
      </c>
      <c r="G14" s="33">
        <v>76632</v>
      </c>
    </row>
    <row r="15" spans="1:7" x14ac:dyDescent="0.2">
      <c r="C15" s="18"/>
    </row>
    <row r="16" spans="1:7" x14ac:dyDescent="0.2">
      <c r="B16" s="10" t="s">
        <v>194</v>
      </c>
      <c r="C16" s="32">
        <v>310205</v>
      </c>
      <c r="D16" s="33">
        <v>279642</v>
      </c>
      <c r="E16" s="33">
        <v>258298</v>
      </c>
      <c r="F16" s="33">
        <v>214248</v>
      </c>
      <c r="G16" s="33">
        <v>221552</v>
      </c>
    </row>
    <row r="17" spans="2:7" x14ac:dyDescent="0.2">
      <c r="B17" s="10" t="s">
        <v>189</v>
      </c>
      <c r="C17" s="32">
        <v>468105</v>
      </c>
      <c r="D17" s="33">
        <v>443187</v>
      </c>
      <c r="E17" s="33">
        <v>424107</v>
      </c>
      <c r="F17" s="33">
        <v>376889</v>
      </c>
      <c r="G17" s="33">
        <v>377856</v>
      </c>
    </row>
    <row r="18" spans="2:7" x14ac:dyDescent="0.2">
      <c r="B18" s="10" t="s">
        <v>188</v>
      </c>
      <c r="C18" s="32">
        <v>157900</v>
      </c>
      <c r="D18" s="33">
        <v>163545</v>
      </c>
      <c r="E18" s="33">
        <v>165809</v>
      </c>
      <c r="F18" s="33">
        <v>162641</v>
      </c>
      <c r="G18" s="33">
        <v>156304</v>
      </c>
    </row>
    <row r="19" spans="2:7" x14ac:dyDescent="0.2">
      <c r="C19" s="18"/>
    </row>
    <row r="20" spans="2:7" x14ac:dyDescent="0.2">
      <c r="B20" s="10" t="s">
        <v>193</v>
      </c>
      <c r="C20" s="32">
        <v>-50163</v>
      </c>
      <c r="D20" s="33">
        <v>-61646</v>
      </c>
      <c r="E20" s="33">
        <v>-61984</v>
      </c>
      <c r="F20" s="33">
        <v>-59694</v>
      </c>
      <c r="G20" s="33">
        <v>-58798</v>
      </c>
    </row>
    <row r="21" spans="2:7" x14ac:dyDescent="0.2">
      <c r="B21" s="10" t="s">
        <v>189</v>
      </c>
      <c r="C21" s="32">
        <v>78590</v>
      </c>
      <c r="D21" s="33">
        <v>74538</v>
      </c>
      <c r="E21" s="33">
        <v>76410</v>
      </c>
      <c r="F21" s="33">
        <v>77379</v>
      </c>
      <c r="G21" s="33">
        <v>74388</v>
      </c>
    </row>
    <row r="22" spans="2:7" x14ac:dyDescent="0.2">
      <c r="B22" s="10" t="s">
        <v>188</v>
      </c>
      <c r="C22" s="32">
        <v>128753</v>
      </c>
      <c r="D22" s="33">
        <v>136184</v>
      </c>
      <c r="E22" s="33">
        <v>138394</v>
      </c>
      <c r="F22" s="33">
        <v>137073</v>
      </c>
      <c r="G22" s="33">
        <v>133186</v>
      </c>
    </row>
    <row r="23" spans="2:7" x14ac:dyDescent="0.2">
      <c r="C23" s="18"/>
    </row>
    <row r="24" spans="2:7" x14ac:dyDescent="0.2">
      <c r="B24" s="10" t="s">
        <v>192</v>
      </c>
      <c r="C24" s="32">
        <v>-532</v>
      </c>
      <c r="D24" s="33">
        <v>-2532</v>
      </c>
      <c r="E24" s="33">
        <v>-3472</v>
      </c>
      <c r="F24" s="33">
        <v>-3151</v>
      </c>
      <c r="G24" s="33">
        <v>-3081</v>
      </c>
    </row>
    <row r="25" spans="2:7" x14ac:dyDescent="0.2">
      <c r="B25" s="10" t="s">
        <v>189</v>
      </c>
      <c r="C25" s="32">
        <v>6647</v>
      </c>
      <c r="D25" s="33">
        <v>4083</v>
      </c>
      <c r="E25" s="33">
        <v>2813</v>
      </c>
      <c r="F25" s="33">
        <v>2023</v>
      </c>
      <c r="G25" s="33">
        <v>1644</v>
      </c>
    </row>
    <row r="26" spans="2:7" x14ac:dyDescent="0.2">
      <c r="B26" s="10" t="s">
        <v>188</v>
      </c>
      <c r="C26" s="32">
        <v>7179</v>
      </c>
      <c r="D26" s="33">
        <v>6615</v>
      </c>
      <c r="E26" s="33">
        <v>6285</v>
      </c>
      <c r="F26" s="33">
        <v>5174</v>
      </c>
      <c r="G26" s="33">
        <v>4725</v>
      </c>
    </row>
    <row r="27" spans="2:7" x14ac:dyDescent="0.2">
      <c r="C27" s="18"/>
    </row>
    <row r="28" spans="2:7" x14ac:dyDescent="0.2">
      <c r="B28" s="10" t="s">
        <v>191</v>
      </c>
      <c r="C28" s="32">
        <v>360900</v>
      </c>
      <c r="D28" s="33">
        <v>343820</v>
      </c>
      <c r="E28" s="33">
        <v>323754</v>
      </c>
      <c r="F28" s="33">
        <v>277093</v>
      </c>
      <c r="G28" s="33">
        <v>283431</v>
      </c>
    </row>
    <row r="29" spans="2:7" x14ac:dyDescent="0.2">
      <c r="B29" s="10" t="s">
        <v>190</v>
      </c>
      <c r="C29" s="32">
        <v>291826</v>
      </c>
      <c r="D29" s="33">
        <v>278277</v>
      </c>
      <c r="E29" s="33">
        <v>253172</v>
      </c>
      <c r="F29" s="33">
        <v>220901</v>
      </c>
      <c r="G29" s="33">
        <v>225832</v>
      </c>
    </row>
    <row r="30" spans="2:7" x14ac:dyDescent="0.2">
      <c r="B30" s="10" t="s">
        <v>189</v>
      </c>
      <c r="C30" s="32">
        <v>313794</v>
      </c>
      <c r="D30" s="33">
        <v>299023</v>
      </c>
      <c r="E30" s="33">
        <v>274302</v>
      </c>
      <c r="F30" s="33">
        <v>241295</v>
      </c>
      <c r="G30" s="33">
        <v>244225</v>
      </c>
    </row>
    <row r="31" spans="2:7" x14ac:dyDescent="0.2">
      <c r="B31" s="10" t="s">
        <v>188</v>
      </c>
      <c r="C31" s="32">
        <v>21968</v>
      </c>
      <c r="D31" s="33">
        <v>20746</v>
      </c>
      <c r="E31" s="33">
        <v>21130</v>
      </c>
      <c r="F31" s="33">
        <v>20394</v>
      </c>
      <c r="G31" s="33">
        <v>18393</v>
      </c>
    </row>
    <row r="32" spans="2:7" x14ac:dyDescent="0.2">
      <c r="C32" s="18"/>
    </row>
    <row r="33" spans="2:7" x14ac:dyDescent="0.2">
      <c r="B33" s="10" t="s">
        <v>187</v>
      </c>
      <c r="C33" s="32">
        <v>47831</v>
      </c>
      <c r="D33" s="33">
        <v>44137</v>
      </c>
      <c r="E33" s="33">
        <v>48036</v>
      </c>
      <c r="F33" s="33">
        <v>31364</v>
      </c>
      <c r="G33" s="33">
        <v>33907</v>
      </c>
    </row>
    <row r="34" spans="2:7" x14ac:dyDescent="0.2">
      <c r="B34" s="10" t="s">
        <v>186</v>
      </c>
      <c r="C34" s="32">
        <v>21243</v>
      </c>
      <c r="D34" s="33">
        <v>21406</v>
      </c>
      <c r="E34" s="33">
        <v>22546</v>
      </c>
      <c r="F34" s="33">
        <v>24828</v>
      </c>
      <c r="G34" s="33">
        <v>23692</v>
      </c>
    </row>
    <row r="35" spans="2:7" x14ac:dyDescent="0.2">
      <c r="C35" s="18"/>
    </row>
    <row r="36" spans="2:7" x14ac:dyDescent="0.2">
      <c r="B36" s="10" t="s">
        <v>185</v>
      </c>
      <c r="C36" s="32">
        <v>565865</v>
      </c>
      <c r="D36" s="33">
        <v>487500</v>
      </c>
      <c r="E36" s="33">
        <v>495522</v>
      </c>
      <c r="F36" s="33">
        <v>685657</v>
      </c>
      <c r="G36" s="33">
        <v>671985</v>
      </c>
    </row>
    <row r="37" spans="2:7" x14ac:dyDescent="0.2">
      <c r="B37" s="10" t="s">
        <v>184</v>
      </c>
      <c r="C37" s="32">
        <v>161260</v>
      </c>
      <c r="D37" s="33">
        <v>116728</v>
      </c>
      <c r="E37" s="33">
        <v>102269</v>
      </c>
      <c r="F37" s="33">
        <v>186695</v>
      </c>
      <c r="G37" s="33">
        <v>178601</v>
      </c>
    </row>
    <row r="38" spans="2:7" x14ac:dyDescent="0.2">
      <c r="B38" s="10" t="s">
        <v>182</v>
      </c>
      <c r="C38" s="32">
        <v>193431</v>
      </c>
      <c r="D38" s="33">
        <v>121491</v>
      </c>
      <c r="E38" s="33">
        <v>118806</v>
      </c>
      <c r="F38" s="33">
        <v>183845</v>
      </c>
      <c r="G38" s="33">
        <v>175185</v>
      </c>
    </row>
    <row r="39" spans="2:7" x14ac:dyDescent="0.2">
      <c r="B39" s="10" t="s">
        <v>181</v>
      </c>
      <c r="C39" s="32">
        <v>-32171</v>
      </c>
      <c r="D39" s="33">
        <v>-4763</v>
      </c>
      <c r="E39" s="33">
        <v>-16537</v>
      </c>
      <c r="F39" s="33">
        <v>2850</v>
      </c>
      <c r="G39" s="33">
        <v>3416</v>
      </c>
    </row>
    <row r="40" spans="2:7" x14ac:dyDescent="0.2">
      <c r="C40" s="18"/>
    </row>
    <row r="41" spans="2:7" x14ac:dyDescent="0.2">
      <c r="B41" s="10" t="s">
        <v>183</v>
      </c>
      <c r="C41" s="32">
        <v>-10914</v>
      </c>
      <c r="D41" s="33">
        <v>-9911</v>
      </c>
      <c r="E41" s="33">
        <v>11856</v>
      </c>
      <c r="F41" s="33">
        <v>27439</v>
      </c>
      <c r="G41" s="33">
        <v>37712</v>
      </c>
    </row>
    <row r="42" spans="2:7" x14ac:dyDescent="0.2">
      <c r="B42" s="10" t="s">
        <v>182</v>
      </c>
      <c r="C42" s="32">
        <v>339</v>
      </c>
      <c r="D42" s="33">
        <v>4848</v>
      </c>
      <c r="E42" s="33">
        <v>6437</v>
      </c>
      <c r="F42" s="33">
        <v>8889</v>
      </c>
      <c r="G42" s="33">
        <v>22094</v>
      </c>
    </row>
    <row r="43" spans="2:7" x14ac:dyDescent="0.2">
      <c r="B43" s="10" t="s">
        <v>181</v>
      </c>
      <c r="C43" s="32">
        <v>-11253</v>
      </c>
      <c r="D43" s="33">
        <v>-14759</v>
      </c>
      <c r="E43" s="33">
        <v>5419</v>
      </c>
      <c r="F43" s="33">
        <v>18550</v>
      </c>
      <c r="G43" s="33">
        <v>15618</v>
      </c>
    </row>
    <row r="44" spans="2:7" x14ac:dyDescent="0.2">
      <c r="C44" s="18"/>
    </row>
    <row r="45" spans="2:7" x14ac:dyDescent="0.2">
      <c r="B45" s="10" t="s">
        <v>180</v>
      </c>
      <c r="C45" s="32">
        <v>415519</v>
      </c>
      <c r="D45" s="33">
        <v>380683</v>
      </c>
      <c r="E45" s="33">
        <v>381397</v>
      </c>
      <c r="F45" s="33">
        <v>471523</v>
      </c>
      <c r="G45" s="33">
        <v>455672</v>
      </c>
    </row>
    <row r="46" spans="2:7" x14ac:dyDescent="0.2">
      <c r="B46" s="10" t="s">
        <v>179</v>
      </c>
      <c r="C46" s="32">
        <v>84937</v>
      </c>
      <c r="D46" s="33">
        <v>89320</v>
      </c>
      <c r="E46" s="33">
        <v>82664</v>
      </c>
      <c r="F46" s="33">
        <v>95737</v>
      </c>
      <c r="G46" s="33">
        <v>67415</v>
      </c>
    </row>
    <row r="47" spans="2:7" x14ac:dyDescent="0.2">
      <c r="B47" s="10" t="s">
        <v>178</v>
      </c>
      <c r="C47" s="32">
        <v>222610</v>
      </c>
      <c r="D47" s="33">
        <v>177611</v>
      </c>
      <c r="E47" s="33">
        <v>183917</v>
      </c>
      <c r="F47" s="33">
        <v>248890</v>
      </c>
      <c r="G47" s="33">
        <v>253214</v>
      </c>
    </row>
    <row r="48" spans="2:7" x14ac:dyDescent="0.2">
      <c r="B48" s="10" t="s">
        <v>177</v>
      </c>
      <c r="C48" s="32">
        <v>107972</v>
      </c>
      <c r="D48" s="33">
        <v>113752</v>
      </c>
      <c r="E48" s="33">
        <v>114816</v>
      </c>
      <c r="F48" s="33">
        <v>126896</v>
      </c>
      <c r="G48" s="33">
        <v>135043</v>
      </c>
    </row>
    <row r="49" spans="2:7" x14ac:dyDescent="0.2">
      <c r="C49" s="18"/>
    </row>
    <row r="50" spans="2:7" x14ac:dyDescent="0.2">
      <c r="B50" s="10" t="s">
        <v>176</v>
      </c>
      <c r="C50" s="32">
        <v>2649676</v>
      </c>
      <c r="D50" s="33">
        <v>2642730</v>
      </c>
      <c r="E50" s="33">
        <v>2705083</v>
      </c>
      <c r="F50" s="33">
        <v>2826691</v>
      </c>
      <c r="G50" s="33">
        <v>2825202</v>
      </c>
    </row>
    <row r="51" spans="2:7" x14ac:dyDescent="0.2">
      <c r="B51" s="16"/>
      <c r="C51" s="46"/>
      <c r="D51" s="16"/>
      <c r="E51" s="16"/>
      <c r="F51" s="16"/>
      <c r="G51" s="16"/>
    </row>
    <row r="52" spans="2:7" x14ac:dyDescent="0.2">
      <c r="C52" s="18"/>
    </row>
    <row r="53" spans="2:7" x14ac:dyDescent="0.2">
      <c r="B53" s="10" t="s">
        <v>175</v>
      </c>
      <c r="C53" s="32">
        <v>371823</v>
      </c>
      <c r="D53" s="33">
        <v>380048</v>
      </c>
      <c r="E53" s="33">
        <v>374374</v>
      </c>
      <c r="F53" s="33">
        <v>384693</v>
      </c>
      <c r="G53" s="33">
        <v>383794</v>
      </c>
    </row>
    <row r="54" spans="2:7" x14ac:dyDescent="0.2">
      <c r="B54" s="10" t="s">
        <v>174</v>
      </c>
      <c r="C54" s="32">
        <v>21907</v>
      </c>
      <c r="D54" s="33">
        <v>22508</v>
      </c>
      <c r="E54" s="33">
        <v>24028</v>
      </c>
      <c r="F54" s="33">
        <v>24699</v>
      </c>
      <c r="G54" s="33">
        <v>23830</v>
      </c>
    </row>
    <row r="55" spans="2:7" x14ac:dyDescent="0.2">
      <c r="B55" s="15" t="s">
        <v>173</v>
      </c>
      <c r="C55" s="34">
        <v>2999592</v>
      </c>
      <c r="D55" s="35">
        <v>3000270</v>
      </c>
      <c r="E55" s="35">
        <v>3055429</v>
      </c>
      <c r="F55" s="35">
        <v>3186685</v>
      </c>
      <c r="G55" s="35">
        <v>3185166</v>
      </c>
    </row>
    <row r="56" spans="2:7" x14ac:dyDescent="0.2">
      <c r="C56" s="18"/>
    </row>
    <row r="57" spans="2:7" x14ac:dyDescent="0.2">
      <c r="B57" s="10" t="s">
        <v>172</v>
      </c>
      <c r="C57" s="32">
        <v>284047</v>
      </c>
      <c r="D57" s="33">
        <v>288595</v>
      </c>
      <c r="E57" s="33">
        <v>292015</v>
      </c>
      <c r="F57" s="33">
        <v>327762</v>
      </c>
      <c r="G57" s="33">
        <v>336949</v>
      </c>
    </row>
    <row r="58" spans="2:7" x14ac:dyDescent="0.2">
      <c r="B58" s="10" t="s">
        <v>170</v>
      </c>
      <c r="C58" s="32">
        <v>-124023</v>
      </c>
      <c r="D58" s="33">
        <v>-130558</v>
      </c>
      <c r="E58" s="33">
        <v>-152412</v>
      </c>
      <c r="F58" s="33">
        <v>-161316</v>
      </c>
      <c r="G58" s="33">
        <v>-141113</v>
      </c>
    </row>
    <row r="59" spans="2:7" x14ac:dyDescent="0.2">
      <c r="B59" s="10" t="s">
        <v>169</v>
      </c>
      <c r="C59" s="32">
        <v>421947</v>
      </c>
      <c r="D59" s="33">
        <v>387266</v>
      </c>
      <c r="E59" s="33">
        <v>362635</v>
      </c>
      <c r="F59" s="33">
        <v>366643</v>
      </c>
      <c r="G59" s="33">
        <v>383483</v>
      </c>
    </row>
    <row r="60" spans="2:7" x14ac:dyDescent="0.2">
      <c r="B60" s="10" t="s">
        <v>168</v>
      </c>
      <c r="C60" s="32">
        <v>30387</v>
      </c>
      <c r="D60" s="33">
        <v>31612</v>
      </c>
      <c r="E60" s="33">
        <v>35332</v>
      </c>
      <c r="F60" s="33">
        <v>36007</v>
      </c>
      <c r="G60" s="33">
        <v>35226</v>
      </c>
    </row>
    <row r="61" spans="2:7" x14ac:dyDescent="0.2">
      <c r="B61" s="10" t="s">
        <v>167</v>
      </c>
      <c r="C61" s="32">
        <v>-44264</v>
      </c>
      <c r="D61" s="33">
        <v>275</v>
      </c>
      <c r="E61" s="33">
        <v>46460</v>
      </c>
      <c r="F61" s="33">
        <v>86428</v>
      </c>
      <c r="G61" s="33">
        <v>59353</v>
      </c>
    </row>
    <row r="62" spans="2:7" x14ac:dyDescent="0.2">
      <c r="C62" s="18"/>
    </row>
    <row r="63" spans="2:7" x14ac:dyDescent="0.2">
      <c r="B63" s="10" t="s">
        <v>171</v>
      </c>
      <c r="C63" s="32">
        <v>3283639</v>
      </c>
      <c r="D63" s="33">
        <v>3288865</v>
      </c>
      <c r="E63" s="33">
        <v>3347444</v>
      </c>
      <c r="F63" s="33">
        <v>3514447</v>
      </c>
      <c r="G63" s="33">
        <v>3522115</v>
      </c>
    </row>
    <row r="64" spans="2:7" x14ac:dyDescent="0.2">
      <c r="B64" s="10" t="s">
        <v>170</v>
      </c>
      <c r="C64" s="32">
        <v>26323</v>
      </c>
      <c r="D64" s="33">
        <v>-23741</v>
      </c>
      <c r="E64" s="33">
        <v>-38287</v>
      </c>
      <c r="F64" s="33">
        <v>52818</v>
      </c>
      <c r="G64" s="33">
        <v>75200</v>
      </c>
    </row>
    <row r="65" spans="1:7" x14ac:dyDescent="0.2">
      <c r="B65" s="10" t="s">
        <v>169</v>
      </c>
      <c r="C65" s="32">
        <v>721700</v>
      </c>
      <c r="D65" s="33">
        <v>683160</v>
      </c>
      <c r="E65" s="33">
        <v>650997</v>
      </c>
      <c r="F65" s="33">
        <v>666943</v>
      </c>
      <c r="G65" s="33">
        <v>684649</v>
      </c>
    </row>
    <row r="66" spans="1:7" x14ac:dyDescent="0.2">
      <c r="B66" s="10" t="s">
        <v>168</v>
      </c>
      <c r="C66" s="32">
        <v>29855</v>
      </c>
      <c r="D66" s="33">
        <v>29080</v>
      </c>
      <c r="E66" s="33">
        <v>31860</v>
      </c>
      <c r="F66" s="33">
        <v>32856</v>
      </c>
      <c r="G66" s="33">
        <v>32145</v>
      </c>
    </row>
    <row r="67" spans="1:7" x14ac:dyDescent="0.2">
      <c r="B67" s="10" t="s">
        <v>167</v>
      </c>
      <c r="C67" s="32">
        <v>2505761</v>
      </c>
      <c r="D67" s="33">
        <v>2600366</v>
      </c>
      <c r="E67" s="33">
        <v>2702874</v>
      </c>
      <c r="F67" s="33">
        <v>2761830</v>
      </c>
      <c r="G67" s="33">
        <v>2730121</v>
      </c>
    </row>
    <row r="68" spans="1:7" x14ac:dyDescent="0.2">
      <c r="B68" s="16"/>
      <c r="C68" s="46"/>
      <c r="D68" s="16"/>
      <c r="E68" s="16"/>
      <c r="F68" s="16"/>
      <c r="G68" s="16"/>
    </row>
    <row r="69" spans="1:7" x14ac:dyDescent="0.2">
      <c r="B69" s="10" t="s">
        <v>166</v>
      </c>
      <c r="C69" s="18"/>
    </row>
    <row r="70" spans="1:7" x14ac:dyDescent="0.2">
      <c r="B70" s="10" t="s">
        <v>165</v>
      </c>
      <c r="C70" s="32">
        <v>156564</v>
      </c>
      <c r="D70" s="33">
        <v>106331</v>
      </c>
      <c r="E70" s="33">
        <v>94512</v>
      </c>
      <c r="F70" s="33">
        <v>182987</v>
      </c>
      <c r="G70" s="33">
        <v>177443</v>
      </c>
    </row>
    <row r="71" spans="1:7" ht="18" thickBot="1" x14ac:dyDescent="0.25">
      <c r="B71" s="12"/>
      <c r="C71" s="48"/>
      <c r="D71" s="12"/>
      <c r="E71" s="12"/>
      <c r="F71" s="12"/>
      <c r="G71" s="12"/>
    </row>
    <row r="72" spans="1:7" x14ac:dyDescent="0.2">
      <c r="B72" s="10" t="s">
        <v>164</v>
      </c>
    </row>
    <row r="73" spans="1:7" x14ac:dyDescent="0.2">
      <c r="A73" s="10"/>
    </row>
  </sheetData>
  <phoneticPr fontId="5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G73"/>
  <sheetViews>
    <sheetView showGridLines="0" zoomScale="75" workbookViewId="0"/>
  </sheetViews>
  <sheetFormatPr defaultColWidth="13.69921875" defaultRowHeight="17.25" x14ac:dyDescent="0.2"/>
  <cols>
    <col min="1" max="1" width="10.69921875" style="11" customWidth="1"/>
    <col min="2" max="2" width="32.69921875" style="11" customWidth="1"/>
    <col min="3" max="3" width="14.69921875" style="11" customWidth="1"/>
    <col min="4" max="16384" width="13.69921875" style="11"/>
  </cols>
  <sheetData>
    <row r="1" spans="1:7" x14ac:dyDescent="0.2">
      <c r="A1" s="10"/>
    </row>
    <row r="6" spans="1:7" x14ac:dyDescent="0.2">
      <c r="C6" s="2" t="s">
        <v>245</v>
      </c>
    </row>
    <row r="7" spans="1:7" ht="18" thickBot="1" x14ac:dyDescent="0.25">
      <c r="B7" s="12"/>
      <c r="C7" s="12"/>
      <c r="D7" s="12"/>
      <c r="E7" s="12"/>
      <c r="F7" s="12"/>
      <c r="G7" s="23" t="s">
        <v>2</v>
      </c>
    </row>
    <row r="8" spans="1:7" x14ac:dyDescent="0.2">
      <c r="B8" s="54" t="s">
        <v>244</v>
      </c>
      <c r="C8" s="14" t="s">
        <v>3</v>
      </c>
      <c r="D8" s="14" t="s">
        <v>4</v>
      </c>
      <c r="E8" s="14" t="s">
        <v>5</v>
      </c>
      <c r="F8" s="14" t="s">
        <v>6</v>
      </c>
      <c r="G8" s="14" t="s">
        <v>7</v>
      </c>
    </row>
    <row r="9" spans="1:7" x14ac:dyDescent="0.2">
      <c r="B9" s="53" t="s">
        <v>243</v>
      </c>
      <c r="C9" s="17" t="s">
        <v>9</v>
      </c>
      <c r="D9" s="17" t="s">
        <v>10</v>
      </c>
      <c r="E9" s="17" t="s">
        <v>11</v>
      </c>
      <c r="F9" s="17" t="s">
        <v>12</v>
      </c>
      <c r="G9" s="17" t="s">
        <v>13</v>
      </c>
    </row>
    <row r="10" spans="1:7" x14ac:dyDescent="0.2">
      <c r="C10" s="18"/>
    </row>
    <row r="11" spans="1:7" x14ac:dyDescent="0.2">
      <c r="B11" s="10" t="s">
        <v>242</v>
      </c>
      <c r="C11" s="32">
        <v>2915762</v>
      </c>
      <c r="D11" s="33">
        <v>2910017</v>
      </c>
      <c r="E11" s="33">
        <v>2939025</v>
      </c>
      <c r="F11" s="33">
        <v>3066840</v>
      </c>
      <c r="G11" s="33">
        <v>3026072</v>
      </c>
    </row>
    <row r="12" spans="1:7" x14ac:dyDescent="0.2">
      <c r="C12" s="18"/>
    </row>
    <row r="13" spans="1:7" x14ac:dyDescent="0.2">
      <c r="B13" s="10" t="s">
        <v>241</v>
      </c>
      <c r="C13" s="32">
        <v>144554</v>
      </c>
      <c r="D13" s="33">
        <v>154740</v>
      </c>
      <c r="E13" s="33">
        <v>140566</v>
      </c>
      <c r="F13" s="33">
        <v>151175</v>
      </c>
      <c r="G13" s="33">
        <v>122163</v>
      </c>
    </row>
    <row r="14" spans="1:7" x14ac:dyDescent="0.2">
      <c r="B14" s="10" t="s">
        <v>240</v>
      </c>
      <c r="C14" s="19">
        <v>99484</v>
      </c>
      <c r="D14" s="20">
        <v>112473</v>
      </c>
      <c r="E14" s="20">
        <v>99953</v>
      </c>
      <c r="F14" s="20">
        <v>109284</v>
      </c>
      <c r="G14" s="20">
        <v>85358</v>
      </c>
    </row>
    <row r="15" spans="1:7" x14ac:dyDescent="0.2">
      <c r="B15" s="10" t="s">
        <v>239</v>
      </c>
      <c r="C15" s="19">
        <v>17403</v>
      </c>
      <c r="D15" s="20">
        <v>16594</v>
      </c>
      <c r="E15" s="20">
        <v>14245</v>
      </c>
      <c r="F15" s="20">
        <v>14661</v>
      </c>
      <c r="G15" s="20">
        <v>12938</v>
      </c>
    </row>
    <row r="16" spans="1:7" x14ac:dyDescent="0.2">
      <c r="B16" s="10" t="s">
        <v>238</v>
      </c>
      <c r="C16" s="19">
        <v>27667</v>
      </c>
      <c r="D16" s="20">
        <v>25673</v>
      </c>
      <c r="E16" s="20">
        <v>26368</v>
      </c>
      <c r="F16" s="20">
        <v>27230</v>
      </c>
      <c r="G16" s="20">
        <v>23867</v>
      </c>
    </row>
    <row r="17" spans="2:7" x14ac:dyDescent="0.2">
      <c r="C17" s="19"/>
      <c r="D17" s="20"/>
      <c r="E17" s="20"/>
      <c r="F17" s="20"/>
      <c r="G17" s="20"/>
    </row>
    <row r="18" spans="2:7" x14ac:dyDescent="0.2">
      <c r="B18" s="10" t="s">
        <v>237</v>
      </c>
      <c r="C18" s="19">
        <v>10975</v>
      </c>
      <c r="D18" s="20">
        <v>9244</v>
      </c>
      <c r="E18" s="20">
        <v>6978</v>
      </c>
      <c r="F18" s="20">
        <v>7584</v>
      </c>
      <c r="G18" s="20">
        <v>6695</v>
      </c>
    </row>
    <row r="19" spans="2:7" x14ac:dyDescent="0.2">
      <c r="C19" s="18"/>
    </row>
    <row r="20" spans="2:7" x14ac:dyDescent="0.2">
      <c r="B20" s="10" t="s">
        <v>236</v>
      </c>
      <c r="C20" s="32">
        <v>925455</v>
      </c>
      <c r="D20" s="33">
        <v>877441</v>
      </c>
      <c r="E20" s="33">
        <v>889280</v>
      </c>
      <c r="F20" s="33">
        <v>922148</v>
      </c>
      <c r="G20" s="33">
        <v>966808</v>
      </c>
    </row>
    <row r="21" spans="2:7" x14ac:dyDescent="0.2">
      <c r="B21" s="10" t="s">
        <v>235</v>
      </c>
      <c r="C21" s="19">
        <v>134355</v>
      </c>
      <c r="D21" s="20">
        <v>128170</v>
      </c>
      <c r="E21" s="20">
        <v>127402</v>
      </c>
      <c r="F21" s="20">
        <v>133259</v>
      </c>
      <c r="G21" s="20">
        <v>132700</v>
      </c>
    </row>
    <row r="22" spans="2:7" x14ac:dyDescent="0.2">
      <c r="B22" s="10" t="s">
        <v>234</v>
      </c>
      <c r="C22" s="19">
        <v>58320</v>
      </c>
      <c r="D22" s="20">
        <v>44758</v>
      </c>
      <c r="E22" s="20">
        <v>42919</v>
      </c>
      <c r="F22" s="20">
        <v>40517</v>
      </c>
      <c r="G22" s="20">
        <v>41492</v>
      </c>
    </row>
    <row r="23" spans="2:7" x14ac:dyDescent="0.2">
      <c r="B23" s="10" t="s">
        <v>233</v>
      </c>
      <c r="C23" s="19">
        <v>6992</v>
      </c>
      <c r="D23" s="20">
        <v>7232</v>
      </c>
      <c r="E23" s="20">
        <v>3475</v>
      </c>
      <c r="F23" s="20">
        <v>9213</v>
      </c>
      <c r="G23" s="20">
        <v>9165</v>
      </c>
    </row>
    <row r="24" spans="2:7" x14ac:dyDescent="0.2">
      <c r="C24" s="18"/>
    </row>
    <row r="25" spans="2:7" x14ac:dyDescent="0.2">
      <c r="B25" s="10" t="s">
        <v>232</v>
      </c>
      <c r="C25" s="19">
        <v>110581</v>
      </c>
      <c r="D25" s="20">
        <v>114709</v>
      </c>
      <c r="E25" s="20">
        <v>113300</v>
      </c>
      <c r="F25" s="20">
        <v>119649</v>
      </c>
      <c r="G25" s="20">
        <v>123371</v>
      </c>
    </row>
    <row r="26" spans="2:7" x14ac:dyDescent="0.2">
      <c r="B26" s="10" t="s">
        <v>231</v>
      </c>
      <c r="C26" s="19">
        <v>132264</v>
      </c>
      <c r="D26" s="20">
        <v>93348</v>
      </c>
      <c r="E26" s="20">
        <v>102445</v>
      </c>
      <c r="F26" s="20">
        <v>96469</v>
      </c>
      <c r="G26" s="20">
        <v>123135</v>
      </c>
    </row>
    <row r="27" spans="2:7" x14ac:dyDescent="0.2">
      <c r="B27" s="10" t="s">
        <v>230</v>
      </c>
      <c r="C27" s="19">
        <v>19777</v>
      </c>
      <c r="D27" s="20">
        <v>19269</v>
      </c>
      <c r="E27" s="20">
        <v>19093</v>
      </c>
      <c r="F27" s="20">
        <v>20755</v>
      </c>
      <c r="G27" s="20">
        <v>17326</v>
      </c>
    </row>
    <row r="28" spans="2:7" x14ac:dyDescent="0.2">
      <c r="C28" s="18"/>
    </row>
    <row r="29" spans="2:7" x14ac:dyDescent="0.2">
      <c r="B29" s="10" t="s">
        <v>229</v>
      </c>
      <c r="C29" s="19">
        <v>134693</v>
      </c>
      <c r="D29" s="20">
        <v>152359</v>
      </c>
      <c r="E29" s="20">
        <v>146787</v>
      </c>
      <c r="F29" s="20">
        <v>162204</v>
      </c>
      <c r="G29" s="20">
        <v>173573</v>
      </c>
    </row>
    <row r="30" spans="2:7" x14ac:dyDescent="0.2">
      <c r="B30" s="10" t="s">
        <v>228</v>
      </c>
      <c r="C30" s="19">
        <v>59735</v>
      </c>
      <c r="D30" s="20">
        <v>52173</v>
      </c>
      <c r="E30" s="20">
        <v>51386</v>
      </c>
      <c r="F30" s="20">
        <v>52932</v>
      </c>
      <c r="G30" s="20">
        <v>54548</v>
      </c>
    </row>
    <row r="31" spans="2:7" x14ac:dyDescent="0.2">
      <c r="B31" s="10" t="s">
        <v>227</v>
      </c>
      <c r="C31" s="19">
        <v>102960</v>
      </c>
      <c r="D31" s="20">
        <v>93500</v>
      </c>
      <c r="E31" s="20">
        <v>107955</v>
      </c>
      <c r="F31" s="20">
        <v>107960</v>
      </c>
      <c r="G31" s="20">
        <v>102721</v>
      </c>
    </row>
    <row r="32" spans="2:7" x14ac:dyDescent="0.2">
      <c r="C32" s="18"/>
    </row>
    <row r="33" spans="2:7" x14ac:dyDescent="0.2">
      <c r="B33" s="10" t="s">
        <v>226</v>
      </c>
      <c r="C33" s="19">
        <v>24606</v>
      </c>
      <c r="D33" s="20">
        <v>20232</v>
      </c>
      <c r="E33" s="20">
        <v>24126</v>
      </c>
      <c r="F33" s="20">
        <v>23822</v>
      </c>
      <c r="G33" s="20">
        <v>26158</v>
      </c>
    </row>
    <row r="34" spans="2:7" x14ac:dyDescent="0.2">
      <c r="B34" s="10" t="s">
        <v>225</v>
      </c>
      <c r="C34" s="19">
        <v>17498</v>
      </c>
      <c r="D34" s="20">
        <v>19714</v>
      </c>
      <c r="E34" s="20">
        <v>16728</v>
      </c>
      <c r="F34" s="20">
        <v>16212</v>
      </c>
      <c r="G34" s="20">
        <v>18643</v>
      </c>
    </row>
    <row r="35" spans="2:7" x14ac:dyDescent="0.2">
      <c r="B35" s="10" t="s">
        <v>224</v>
      </c>
      <c r="C35" s="19">
        <v>17910</v>
      </c>
      <c r="D35" s="20">
        <v>17473</v>
      </c>
      <c r="E35" s="20">
        <v>20100</v>
      </c>
      <c r="F35" s="20">
        <v>23276</v>
      </c>
      <c r="G35" s="20">
        <v>28465</v>
      </c>
    </row>
    <row r="36" spans="2:7" x14ac:dyDescent="0.2">
      <c r="B36" s="10" t="s">
        <v>223</v>
      </c>
      <c r="C36" s="19">
        <v>105764</v>
      </c>
      <c r="D36" s="20">
        <v>114504</v>
      </c>
      <c r="E36" s="20">
        <v>113564</v>
      </c>
      <c r="F36" s="20">
        <v>115880</v>
      </c>
      <c r="G36" s="20">
        <v>115511</v>
      </c>
    </row>
    <row r="37" spans="2:7" x14ac:dyDescent="0.2">
      <c r="C37" s="19"/>
      <c r="D37" s="20"/>
      <c r="E37" s="20"/>
      <c r="F37" s="20"/>
      <c r="G37" s="20"/>
    </row>
    <row r="38" spans="2:7" x14ac:dyDescent="0.2">
      <c r="B38" s="10" t="s">
        <v>222</v>
      </c>
      <c r="C38" s="19">
        <v>342586</v>
      </c>
      <c r="D38" s="20">
        <v>319651</v>
      </c>
      <c r="E38" s="20">
        <v>333494</v>
      </c>
      <c r="F38" s="20">
        <v>343935</v>
      </c>
      <c r="G38" s="20">
        <v>292377</v>
      </c>
    </row>
    <row r="39" spans="2:7" x14ac:dyDescent="0.2">
      <c r="B39" s="10" t="s">
        <v>221</v>
      </c>
      <c r="C39" s="19">
        <v>105577</v>
      </c>
      <c r="D39" s="20">
        <v>110855</v>
      </c>
      <c r="E39" s="20">
        <v>113649</v>
      </c>
      <c r="F39" s="20">
        <v>115977</v>
      </c>
      <c r="G39" s="20">
        <v>113700</v>
      </c>
    </row>
    <row r="40" spans="2:7" x14ac:dyDescent="0.2">
      <c r="B40" s="10" t="s">
        <v>220</v>
      </c>
      <c r="C40" s="19">
        <v>325575</v>
      </c>
      <c r="D40" s="20">
        <v>326955</v>
      </c>
      <c r="E40" s="20">
        <v>321112</v>
      </c>
      <c r="F40" s="20">
        <v>321807</v>
      </c>
      <c r="G40" s="20">
        <v>312027</v>
      </c>
    </row>
    <row r="41" spans="2:7" x14ac:dyDescent="0.2">
      <c r="C41" s="19"/>
      <c r="D41" s="20"/>
      <c r="E41" s="20"/>
      <c r="F41" s="20"/>
      <c r="G41" s="20"/>
    </row>
    <row r="42" spans="2:7" x14ac:dyDescent="0.2">
      <c r="B42" s="10" t="s">
        <v>219</v>
      </c>
      <c r="C42" s="32">
        <v>116911</v>
      </c>
      <c r="D42" s="33">
        <v>139353</v>
      </c>
      <c r="E42" s="33">
        <v>138837</v>
      </c>
      <c r="F42" s="33">
        <v>154838</v>
      </c>
      <c r="G42" s="33">
        <v>146395</v>
      </c>
    </row>
    <row r="43" spans="2:7" x14ac:dyDescent="0.2">
      <c r="B43" s="10" t="s">
        <v>218</v>
      </c>
      <c r="C43" s="19">
        <v>75062</v>
      </c>
      <c r="D43" s="20">
        <v>92956</v>
      </c>
      <c r="E43" s="20">
        <v>101877</v>
      </c>
      <c r="F43" s="20">
        <v>105423</v>
      </c>
      <c r="G43" s="20">
        <v>99652</v>
      </c>
    </row>
    <row r="44" spans="2:7" x14ac:dyDescent="0.2">
      <c r="B44" s="10" t="s">
        <v>217</v>
      </c>
      <c r="C44" s="19">
        <v>41849</v>
      </c>
      <c r="D44" s="20">
        <v>46397</v>
      </c>
      <c r="E44" s="20">
        <v>36960</v>
      </c>
      <c r="F44" s="20">
        <v>49415</v>
      </c>
      <c r="G44" s="20">
        <v>46743</v>
      </c>
    </row>
    <row r="45" spans="2:7" x14ac:dyDescent="0.2">
      <c r="C45" s="19"/>
      <c r="D45" s="20"/>
      <c r="E45" s="20"/>
      <c r="F45" s="20"/>
      <c r="G45" s="20"/>
    </row>
    <row r="46" spans="2:7" x14ac:dyDescent="0.2">
      <c r="B46" s="10" t="s">
        <v>216</v>
      </c>
      <c r="C46" s="19">
        <v>347762</v>
      </c>
      <c r="D46" s="20">
        <v>352807</v>
      </c>
      <c r="E46" s="20">
        <v>353268</v>
      </c>
      <c r="F46" s="20">
        <v>366416</v>
      </c>
      <c r="G46" s="20">
        <v>376355</v>
      </c>
    </row>
    <row r="47" spans="2:7" x14ac:dyDescent="0.2">
      <c r="B47" s="10" t="s">
        <v>215</v>
      </c>
      <c r="C47" s="32">
        <v>173987</v>
      </c>
      <c r="D47" s="33">
        <v>178940</v>
      </c>
      <c r="E47" s="33">
        <v>187539</v>
      </c>
      <c r="F47" s="33">
        <v>200143</v>
      </c>
      <c r="G47" s="33">
        <v>200875</v>
      </c>
    </row>
    <row r="48" spans="2:7" x14ac:dyDescent="0.2">
      <c r="B48" s="10" t="s">
        <v>214</v>
      </c>
      <c r="C48" s="19">
        <v>118064</v>
      </c>
      <c r="D48" s="20">
        <v>121309</v>
      </c>
      <c r="E48" s="20">
        <v>125724</v>
      </c>
      <c r="F48" s="20">
        <v>129697</v>
      </c>
      <c r="G48" s="20">
        <v>134967</v>
      </c>
    </row>
    <row r="49" spans="2:7" x14ac:dyDescent="0.2">
      <c r="B49" s="10" t="s">
        <v>213</v>
      </c>
      <c r="C49" s="19">
        <v>55923</v>
      </c>
      <c r="D49" s="20">
        <v>57631</v>
      </c>
      <c r="E49" s="20">
        <v>61815</v>
      </c>
      <c r="F49" s="20">
        <v>70446</v>
      </c>
      <c r="G49" s="20">
        <v>65908</v>
      </c>
    </row>
    <row r="50" spans="2:7" x14ac:dyDescent="0.2">
      <c r="C50" s="19"/>
      <c r="D50" s="20"/>
      <c r="E50" s="20"/>
      <c r="F50" s="20"/>
      <c r="G50" s="20"/>
    </row>
    <row r="51" spans="2:7" x14ac:dyDescent="0.2">
      <c r="B51" s="10" t="s">
        <v>212</v>
      </c>
      <c r="C51" s="19">
        <v>422380</v>
      </c>
      <c r="D51" s="20">
        <v>440031</v>
      </c>
      <c r="E51" s="20">
        <v>454302</v>
      </c>
      <c r="F51" s="20">
        <v>482817</v>
      </c>
      <c r="G51" s="20">
        <v>488677</v>
      </c>
    </row>
    <row r="52" spans="2:7" x14ac:dyDescent="0.2">
      <c r="C52" s="19"/>
      <c r="D52" s="20"/>
      <c r="E52" s="20"/>
      <c r="F52" s="20"/>
      <c r="G52" s="20"/>
    </row>
    <row r="53" spans="2:7" x14ac:dyDescent="0.2">
      <c r="B53" s="10" t="s">
        <v>211</v>
      </c>
      <c r="C53" s="32">
        <v>340780</v>
      </c>
      <c r="D53" s="33">
        <v>351639</v>
      </c>
      <c r="E53" s="33">
        <v>355669</v>
      </c>
      <c r="F53" s="33">
        <v>367006</v>
      </c>
      <c r="G53" s="33">
        <v>379356</v>
      </c>
    </row>
    <row r="54" spans="2:7" x14ac:dyDescent="0.2">
      <c r="B54" s="10" t="s">
        <v>210</v>
      </c>
      <c r="C54" s="19">
        <v>8536</v>
      </c>
      <c r="D54" s="20">
        <v>8796</v>
      </c>
      <c r="E54" s="20">
        <v>9239</v>
      </c>
      <c r="F54" s="20">
        <v>10631</v>
      </c>
      <c r="G54" s="20">
        <v>10900</v>
      </c>
    </row>
    <row r="55" spans="2:7" x14ac:dyDescent="0.2">
      <c r="B55" s="10" t="s">
        <v>209</v>
      </c>
      <c r="C55" s="19">
        <v>156567</v>
      </c>
      <c r="D55" s="20">
        <v>160733</v>
      </c>
      <c r="E55" s="20">
        <v>164777</v>
      </c>
      <c r="F55" s="20">
        <v>170924</v>
      </c>
      <c r="G55" s="20">
        <v>175585</v>
      </c>
    </row>
    <row r="56" spans="2:7" x14ac:dyDescent="0.2">
      <c r="B56" s="10" t="s">
        <v>208</v>
      </c>
      <c r="C56" s="19">
        <v>175677</v>
      </c>
      <c r="D56" s="20">
        <v>182110</v>
      </c>
      <c r="E56" s="20">
        <v>181653</v>
      </c>
      <c r="F56" s="20">
        <v>185451</v>
      </c>
      <c r="G56" s="20">
        <v>192871</v>
      </c>
    </row>
    <row r="57" spans="2:7" x14ac:dyDescent="0.2">
      <c r="C57" s="19"/>
      <c r="D57" s="20"/>
      <c r="E57" s="20"/>
      <c r="F57" s="20"/>
      <c r="G57" s="20"/>
    </row>
    <row r="58" spans="2:7" x14ac:dyDescent="0.2">
      <c r="B58" s="10" t="s">
        <v>207</v>
      </c>
      <c r="C58" s="32">
        <v>60313</v>
      </c>
      <c r="D58" s="33">
        <v>63718</v>
      </c>
      <c r="E58" s="33">
        <v>67263</v>
      </c>
      <c r="F58" s="33">
        <v>70561</v>
      </c>
      <c r="G58" s="33">
        <v>72310</v>
      </c>
    </row>
    <row r="59" spans="2:7" x14ac:dyDescent="0.2">
      <c r="B59" s="10" t="s">
        <v>206</v>
      </c>
      <c r="C59" s="19">
        <v>60313</v>
      </c>
      <c r="D59" s="20">
        <v>63718</v>
      </c>
      <c r="E59" s="20">
        <v>67263</v>
      </c>
      <c r="F59" s="20">
        <v>70561</v>
      </c>
      <c r="G59" s="20">
        <v>72310</v>
      </c>
    </row>
    <row r="60" spans="2:7" x14ac:dyDescent="0.2">
      <c r="B60" s="16"/>
      <c r="C60" s="46"/>
      <c r="D60" s="16"/>
      <c r="E60" s="16"/>
      <c r="F60" s="16"/>
      <c r="G60" s="16"/>
    </row>
    <row r="61" spans="2:7" x14ac:dyDescent="0.2">
      <c r="C61" s="19"/>
      <c r="D61" s="20"/>
      <c r="E61" s="20"/>
      <c r="F61" s="20"/>
      <c r="G61" s="20"/>
    </row>
    <row r="62" spans="2:7" x14ac:dyDescent="0.2">
      <c r="B62" s="10" t="s">
        <v>205</v>
      </c>
      <c r="C62" s="32">
        <v>3316855</v>
      </c>
      <c r="D62" s="33">
        <v>3325374</v>
      </c>
      <c r="E62" s="33">
        <v>3361957</v>
      </c>
      <c r="F62" s="33">
        <v>3504407</v>
      </c>
      <c r="G62" s="33">
        <v>3477738</v>
      </c>
    </row>
    <row r="63" spans="2:7" x14ac:dyDescent="0.2">
      <c r="B63" s="16"/>
      <c r="C63" s="21"/>
      <c r="D63" s="22"/>
      <c r="E63" s="22"/>
      <c r="F63" s="22"/>
      <c r="G63" s="22"/>
    </row>
    <row r="64" spans="2:7" x14ac:dyDescent="0.2">
      <c r="C64" s="19"/>
      <c r="D64" s="20"/>
      <c r="E64" s="20"/>
      <c r="F64" s="20"/>
      <c r="G64" s="20"/>
    </row>
    <row r="65" spans="1:7" x14ac:dyDescent="0.2">
      <c r="B65" s="10" t="s">
        <v>204</v>
      </c>
      <c r="C65" s="19">
        <v>17076</v>
      </c>
      <c r="D65" s="20">
        <v>17827</v>
      </c>
      <c r="E65" s="20">
        <v>19054</v>
      </c>
      <c r="F65" s="20">
        <v>21260</v>
      </c>
      <c r="G65" s="20">
        <v>21340</v>
      </c>
    </row>
    <row r="66" spans="1:7" x14ac:dyDescent="0.2">
      <c r="B66" s="10" t="s">
        <v>203</v>
      </c>
      <c r="C66" s="19">
        <v>16097</v>
      </c>
      <c r="D66" s="20">
        <v>15070</v>
      </c>
      <c r="E66" s="20">
        <v>12394</v>
      </c>
      <c r="F66" s="20">
        <v>15079</v>
      </c>
      <c r="G66" s="20">
        <v>17622</v>
      </c>
    </row>
    <row r="67" spans="1:7" x14ac:dyDescent="0.2">
      <c r="B67" s="10" t="s">
        <v>202</v>
      </c>
      <c r="C67" s="19">
        <v>94381</v>
      </c>
      <c r="D67" s="20">
        <v>118169</v>
      </c>
      <c r="E67" s="20">
        <v>129243</v>
      </c>
      <c r="F67" s="20">
        <v>138792</v>
      </c>
      <c r="G67" s="20">
        <v>127601</v>
      </c>
    </row>
    <row r="68" spans="1:7" x14ac:dyDescent="0.2">
      <c r="B68" s="16"/>
      <c r="C68" s="46"/>
      <c r="D68" s="16"/>
      <c r="E68" s="16"/>
      <c r="F68" s="16"/>
      <c r="G68" s="16"/>
    </row>
    <row r="69" spans="1:7" x14ac:dyDescent="0.2">
      <c r="C69" s="18"/>
    </row>
    <row r="70" spans="1:7" x14ac:dyDescent="0.2">
      <c r="B70" s="54" t="s">
        <v>201</v>
      </c>
      <c r="C70" s="32">
        <v>3223453</v>
      </c>
      <c r="D70" s="33">
        <v>3209962</v>
      </c>
      <c r="E70" s="33">
        <v>3239374</v>
      </c>
      <c r="F70" s="33">
        <v>3371796</v>
      </c>
      <c r="G70" s="33">
        <v>3353855</v>
      </c>
    </row>
    <row r="71" spans="1:7" ht="18" thickBot="1" x14ac:dyDescent="0.25">
      <c r="B71" s="12"/>
      <c r="C71" s="48"/>
      <c r="D71" s="12"/>
      <c r="E71" s="12"/>
      <c r="F71" s="12"/>
      <c r="G71" s="12"/>
    </row>
    <row r="72" spans="1:7" x14ac:dyDescent="0.2">
      <c r="C72" s="10" t="s">
        <v>53</v>
      </c>
    </row>
    <row r="73" spans="1:7" x14ac:dyDescent="0.2">
      <c r="A73" s="10"/>
    </row>
  </sheetData>
  <phoneticPr fontId="5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142"/>
  <sheetViews>
    <sheetView showGridLines="0" zoomScale="75" workbookViewId="0"/>
  </sheetViews>
  <sheetFormatPr defaultColWidth="12.69921875" defaultRowHeight="17.25" x14ac:dyDescent="0.2"/>
  <cols>
    <col min="1" max="1" width="10.69921875" style="11" customWidth="1"/>
    <col min="2" max="2" width="12.69921875" style="11"/>
    <col min="3" max="3" width="13.69921875" style="11" customWidth="1"/>
    <col min="4" max="4" width="12.69921875" style="11"/>
    <col min="5" max="5" width="13.69921875" style="11" customWidth="1"/>
    <col min="6" max="6" width="12.69921875" style="11"/>
    <col min="7" max="7" width="13.69921875" style="11" customWidth="1"/>
    <col min="8" max="16384" width="12.69921875" style="11"/>
  </cols>
  <sheetData>
    <row r="1" spans="1:9" x14ac:dyDescent="0.2">
      <c r="A1" s="10"/>
    </row>
    <row r="6" spans="1:9" x14ac:dyDescent="0.2">
      <c r="D6" s="2" t="s">
        <v>353</v>
      </c>
    </row>
    <row r="7" spans="1:9" x14ac:dyDescent="0.2">
      <c r="E7" s="59" t="s">
        <v>300</v>
      </c>
    </row>
    <row r="8" spans="1:9" ht="18" thickBot="1" x14ac:dyDescent="0.25">
      <c r="B8" s="12"/>
      <c r="C8" s="12"/>
      <c r="D8" s="12"/>
      <c r="E8" s="12"/>
      <c r="F8" s="12"/>
      <c r="G8" s="12"/>
      <c r="H8" s="12"/>
      <c r="I8" s="23" t="s">
        <v>2</v>
      </c>
    </row>
    <row r="9" spans="1:9" x14ac:dyDescent="0.2">
      <c r="E9" s="55" t="s">
        <v>352</v>
      </c>
      <c r="F9" s="18"/>
      <c r="G9" s="55" t="s">
        <v>351</v>
      </c>
      <c r="H9" s="18"/>
      <c r="I9" s="55" t="s">
        <v>350</v>
      </c>
    </row>
    <row r="10" spans="1:9" x14ac:dyDescent="0.2">
      <c r="C10" s="54" t="s">
        <v>244</v>
      </c>
      <c r="E10" s="55" t="s">
        <v>349</v>
      </c>
      <c r="F10" s="14" t="s">
        <v>348</v>
      </c>
      <c r="G10" s="55" t="s">
        <v>347</v>
      </c>
      <c r="H10" s="14" t="s">
        <v>346</v>
      </c>
      <c r="I10" s="55" t="s">
        <v>345</v>
      </c>
    </row>
    <row r="11" spans="1:9" x14ac:dyDescent="0.2">
      <c r="B11" s="16"/>
      <c r="C11" s="53" t="s">
        <v>243</v>
      </c>
      <c r="D11" s="16"/>
      <c r="E11" s="17" t="s">
        <v>344</v>
      </c>
      <c r="F11" s="17" t="s">
        <v>343</v>
      </c>
      <c r="G11" s="17" t="s">
        <v>342</v>
      </c>
      <c r="H11" s="17" t="s">
        <v>341</v>
      </c>
      <c r="I11" s="17" t="s">
        <v>340</v>
      </c>
    </row>
    <row r="12" spans="1:9" x14ac:dyDescent="0.2">
      <c r="E12" s="18"/>
    </row>
    <row r="13" spans="1:9" x14ac:dyDescent="0.2">
      <c r="B13" s="10" t="s">
        <v>339</v>
      </c>
      <c r="E13" s="32">
        <v>5796643</v>
      </c>
      <c r="F13" s="33">
        <v>2770571</v>
      </c>
      <c r="G13" s="33">
        <v>3026072</v>
      </c>
      <c r="H13" s="33">
        <v>438023</v>
      </c>
      <c r="I13" s="33">
        <v>2588049</v>
      </c>
    </row>
    <row r="14" spans="1:9" x14ac:dyDescent="0.2">
      <c r="E14" s="18"/>
    </row>
    <row r="15" spans="1:9" x14ac:dyDescent="0.2">
      <c r="B15" s="10" t="s">
        <v>338</v>
      </c>
      <c r="E15" s="32">
        <v>204601</v>
      </c>
      <c r="F15" s="33">
        <v>82438</v>
      </c>
      <c r="G15" s="33">
        <v>122163</v>
      </c>
      <c r="H15" s="33">
        <v>24265</v>
      </c>
      <c r="I15" s="33">
        <v>97898</v>
      </c>
    </row>
    <row r="16" spans="1:9" x14ac:dyDescent="0.2">
      <c r="C16" s="54" t="s">
        <v>337</v>
      </c>
      <c r="E16" s="19">
        <v>141128</v>
      </c>
      <c r="F16" s="20">
        <v>55770</v>
      </c>
      <c r="G16" s="33">
        <v>85358</v>
      </c>
      <c r="H16" s="20">
        <v>19199</v>
      </c>
      <c r="I16" s="33">
        <v>66159</v>
      </c>
    </row>
    <row r="17" spans="2:9" x14ac:dyDescent="0.2">
      <c r="C17" s="54" t="s">
        <v>336</v>
      </c>
      <c r="E17" s="19">
        <v>16802</v>
      </c>
      <c r="F17" s="20">
        <v>3864</v>
      </c>
      <c r="G17" s="33">
        <v>12938</v>
      </c>
      <c r="H17" s="20">
        <v>1168</v>
      </c>
      <c r="I17" s="33">
        <v>11770</v>
      </c>
    </row>
    <row r="18" spans="2:9" x14ac:dyDescent="0.2">
      <c r="C18" s="54" t="s">
        <v>335</v>
      </c>
      <c r="E18" s="19">
        <v>46671</v>
      </c>
      <c r="F18" s="20">
        <v>22804</v>
      </c>
      <c r="G18" s="33">
        <v>23867</v>
      </c>
      <c r="H18" s="20">
        <v>3898</v>
      </c>
      <c r="I18" s="33">
        <v>19969</v>
      </c>
    </row>
    <row r="19" spans="2:9" x14ac:dyDescent="0.2">
      <c r="E19" s="19"/>
      <c r="F19" s="20"/>
      <c r="H19" s="20"/>
    </row>
    <row r="20" spans="2:9" x14ac:dyDescent="0.2">
      <c r="B20" s="10" t="s">
        <v>334</v>
      </c>
      <c r="E20" s="19">
        <v>12303</v>
      </c>
      <c r="F20" s="20">
        <v>5608</v>
      </c>
      <c r="G20" s="33">
        <v>6695</v>
      </c>
      <c r="H20" s="20">
        <v>1410</v>
      </c>
      <c r="I20" s="33">
        <v>5285</v>
      </c>
    </row>
    <row r="21" spans="2:9" x14ac:dyDescent="0.2">
      <c r="E21" s="18"/>
    </row>
    <row r="22" spans="2:9" x14ac:dyDescent="0.2">
      <c r="B22" s="10" t="s">
        <v>333</v>
      </c>
      <c r="E22" s="32">
        <v>2466140</v>
      </c>
      <c r="F22" s="33">
        <v>1499332</v>
      </c>
      <c r="G22" s="33">
        <v>966808</v>
      </c>
      <c r="H22" s="33">
        <v>101127</v>
      </c>
      <c r="I22" s="33">
        <v>865681</v>
      </c>
    </row>
    <row r="23" spans="2:9" x14ac:dyDescent="0.2">
      <c r="E23" s="19"/>
      <c r="F23" s="20"/>
      <c r="H23" s="20"/>
    </row>
    <row r="24" spans="2:9" x14ac:dyDescent="0.2">
      <c r="C24" s="10" t="s">
        <v>332</v>
      </c>
      <c r="E24" s="19">
        <v>303391</v>
      </c>
      <c r="F24" s="20">
        <v>170691</v>
      </c>
      <c r="G24" s="33">
        <v>132700</v>
      </c>
      <c r="H24" s="20">
        <v>5832</v>
      </c>
      <c r="I24" s="33">
        <v>126868</v>
      </c>
    </row>
    <row r="25" spans="2:9" x14ac:dyDescent="0.2">
      <c r="C25" s="10" t="s">
        <v>331</v>
      </c>
      <c r="E25" s="19">
        <v>146574</v>
      </c>
      <c r="F25" s="20">
        <v>105082</v>
      </c>
      <c r="G25" s="33">
        <v>41492</v>
      </c>
      <c r="H25" s="20">
        <v>3629</v>
      </c>
      <c r="I25" s="33">
        <v>37863</v>
      </c>
    </row>
    <row r="26" spans="2:9" x14ac:dyDescent="0.2">
      <c r="C26" s="10" t="s">
        <v>330</v>
      </c>
      <c r="E26" s="19">
        <v>26545</v>
      </c>
      <c r="F26" s="20">
        <v>17380</v>
      </c>
      <c r="G26" s="33">
        <v>9165</v>
      </c>
      <c r="H26" s="20">
        <v>1334</v>
      </c>
      <c r="I26" s="33">
        <v>7831</v>
      </c>
    </row>
    <row r="27" spans="2:9" x14ac:dyDescent="0.2">
      <c r="E27" s="19"/>
      <c r="F27" s="20"/>
      <c r="H27" s="20"/>
    </row>
    <row r="28" spans="2:9" x14ac:dyDescent="0.2">
      <c r="C28" s="10" t="s">
        <v>329</v>
      </c>
      <c r="E28" s="19">
        <v>371622</v>
      </c>
      <c r="F28" s="20">
        <v>248251</v>
      </c>
      <c r="G28" s="33">
        <v>123371</v>
      </c>
      <c r="H28" s="20">
        <v>21761</v>
      </c>
      <c r="I28" s="33">
        <v>101610</v>
      </c>
    </row>
    <row r="29" spans="2:9" x14ac:dyDescent="0.2">
      <c r="C29" s="10" t="s">
        <v>328</v>
      </c>
      <c r="E29" s="19">
        <v>382616</v>
      </c>
      <c r="F29" s="20">
        <v>259481</v>
      </c>
      <c r="G29" s="33">
        <v>123135</v>
      </c>
      <c r="H29" s="20">
        <v>8330</v>
      </c>
      <c r="I29" s="33">
        <v>114805</v>
      </c>
    </row>
    <row r="30" spans="2:9" x14ac:dyDescent="0.2">
      <c r="C30" s="10" t="s">
        <v>327</v>
      </c>
      <c r="E30" s="19">
        <v>46616</v>
      </c>
      <c r="F30" s="20">
        <v>29290</v>
      </c>
      <c r="G30" s="33">
        <v>17326</v>
      </c>
      <c r="H30" s="20">
        <v>2415</v>
      </c>
      <c r="I30" s="33">
        <v>14911</v>
      </c>
    </row>
    <row r="31" spans="2:9" x14ac:dyDescent="0.2">
      <c r="E31" s="19"/>
      <c r="F31" s="20"/>
      <c r="H31" s="20"/>
    </row>
    <row r="32" spans="2:9" x14ac:dyDescent="0.2">
      <c r="C32" s="10" t="s">
        <v>326</v>
      </c>
      <c r="E32" s="19">
        <v>361559</v>
      </c>
      <c r="F32" s="20">
        <v>187986</v>
      </c>
      <c r="G32" s="33">
        <v>173573</v>
      </c>
      <c r="H32" s="20">
        <v>38027</v>
      </c>
      <c r="I32" s="33">
        <v>135546</v>
      </c>
    </row>
    <row r="33" spans="2:9" x14ac:dyDescent="0.2">
      <c r="C33" s="10" t="s">
        <v>325</v>
      </c>
      <c r="E33" s="19">
        <v>99161</v>
      </c>
      <c r="F33" s="20">
        <v>44613</v>
      </c>
      <c r="G33" s="33">
        <v>54548</v>
      </c>
      <c r="H33" s="20">
        <v>2752</v>
      </c>
      <c r="I33" s="33">
        <v>51796</v>
      </c>
    </row>
    <row r="34" spans="2:9" x14ac:dyDescent="0.2">
      <c r="C34" s="10" t="s">
        <v>324</v>
      </c>
      <c r="E34" s="19">
        <v>227647</v>
      </c>
      <c r="F34" s="20">
        <v>124926</v>
      </c>
      <c r="G34" s="33">
        <v>102721</v>
      </c>
      <c r="H34" s="20">
        <v>4798</v>
      </c>
      <c r="I34" s="33">
        <v>97923</v>
      </c>
    </row>
    <row r="35" spans="2:9" x14ac:dyDescent="0.2">
      <c r="E35" s="19"/>
      <c r="F35" s="20"/>
      <c r="H35" s="20"/>
    </row>
    <row r="36" spans="2:9" x14ac:dyDescent="0.2">
      <c r="C36" s="10" t="s">
        <v>323</v>
      </c>
      <c r="E36" s="19">
        <v>93159</v>
      </c>
      <c r="F36" s="20">
        <v>67001</v>
      </c>
      <c r="G36" s="33">
        <v>26158</v>
      </c>
      <c r="H36" s="20">
        <v>2209</v>
      </c>
      <c r="I36" s="33">
        <v>23949</v>
      </c>
    </row>
    <row r="37" spans="2:9" x14ac:dyDescent="0.2">
      <c r="C37" s="10" t="s">
        <v>322</v>
      </c>
      <c r="E37" s="19">
        <v>43570</v>
      </c>
      <c r="F37" s="20">
        <v>24927</v>
      </c>
      <c r="G37" s="33">
        <v>18643</v>
      </c>
      <c r="H37" s="20">
        <v>340</v>
      </c>
      <c r="I37" s="33">
        <v>18303</v>
      </c>
    </row>
    <row r="38" spans="2:9" x14ac:dyDescent="0.2">
      <c r="C38" s="10" t="s">
        <v>321</v>
      </c>
      <c r="E38" s="19">
        <v>60056</v>
      </c>
      <c r="F38" s="20">
        <v>31591</v>
      </c>
      <c r="G38" s="33">
        <v>28465</v>
      </c>
      <c r="H38" s="20">
        <v>3583</v>
      </c>
      <c r="I38" s="33">
        <v>24882</v>
      </c>
    </row>
    <row r="39" spans="2:9" x14ac:dyDescent="0.2">
      <c r="C39" s="10" t="s">
        <v>320</v>
      </c>
      <c r="E39" s="19">
        <v>303624</v>
      </c>
      <c r="F39" s="20">
        <v>188113</v>
      </c>
      <c r="G39" s="33">
        <v>115511</v>
      </c>
      <c r="H39" s="20">
        <v>6117</v>
      </c>
      <c r="I39" s="33">
        <v>109394</v>
      </c>
    </row>
    <row r="40" spans="2:9" x14ac:dyDescent="0.2">
      <c r="E40" s="19"/>
      <c r="F40" s="20"/>
      <c r="H40" s="20"/>
    </row>
    <row r="41" spans="2:9" x14ac:dyDescent="0.2">
      <c r="B41" s="10" t="s">
        <v>319</v>
      </c>
      <c r="E41" s="19">
        <v>622034</v>
      </c>
      <c r="F41" s="20">
        <v>329657</v>
      </c>
      <c r="G41" s="33">
        <v>292377</v>
      </c>
      <c r="H41" s="20">
        <v>25582</v>
      </c>
      <c r="I41" s="33">
        <v>266795</v>
      </c>
    </row>
    <row r="42" spans="2:9" x14ac:dyDescent="0.2">
      <c r="B42" s="10" t="s">
        <v>318</v>
      </c>
      <c r="E42" s="19">
        <v>226906</v>
      </c>
      <c r="F42" s="20">
        <v>113206</v>
      </c>
      <c r="G42" s="33">
        <v>113700</v>
      </c>
      <c r="H42" s="20">
        <v>31967</v>
      </c>
      <c r="I42" s="33">
        <v>81733</v>
      </c>
    </row>
    <row r="43" spans="2:9" x14ac:dyDescent="0.2">
      <c r="B43" s="10" t="s">
        <v>317</v>
      </c>
      <c r="E43" s="19">
        <v>477676</v>
      </c>
      <c r="F43" s="20">
        <v>165649</v>
      </c>
      <c r="G43" s="33">
        <v>312027</v>
      </c>
      <c r="H43" s="20">
        <v>27913</v>
      </c>
      <c r="I43" s="33">
        <v>284114</v>
      </c>
    </row>
    <row r="44" spans="2:9" x14ac:dyDescent="0.2">
      <c r="E44" s="19"/>
      <c r="F44" s="20"/>
      <c r="H44" s="20"/>
    </row>
    <row r="45" spans="2:9" x14ac:dyDescent="0.2">
      <c r="B45" s="10" t="s">
        <v>316</v>
      </c>
      <c r="E45" s="19">
        <v>213807</v>
      </c>
      <c r="F45" s="20">
        <v>67412</v>
      </c>
      <c r="G45" s="33">
        <v>146395</v>
      </c>
      <c r="H45" s="20">
        <v>8741</v>
      </c>
      <c r="I45" s="33">
        <v>137654</v>
      </c>
    </row>
    <row r="46" spans="2:9" x14ac:dyDescent="0.2">
      <c r="B46" s="10" t="s">
        <v>315</v>
      </c>
      <c r="E46" s="19">
        <v>420687</v>
      </c>
      <c r="F46" s="20">
        <v>44332</v>
      </c>
      <c r="G46" s="33">
        <v>376355</v>
      </c>
      <c r="H46" s="20">
        <v>103751</v>
      </c>
      <c r="I46" s="33">
        <v>272604</v>
      </c>
    </row>
    <row r="47" spans="2:9" x14ac:dyDescent="0.2">
      <c r="E47" s="18"/>
    </row>
    <row r="48" spans="2:9" x14ac:dyDescent="0.2">
      <c r="B48" s="10" t="s">
        <v>314</v>
      </c>
      <c r="E48" s="19">
        <v>314883</v>
      </c>
      <c r="F48" s="20">
        <v>114008</v>
      </c>
      <c r="G48" s="33">
        <v>200875</v>
      </c>
      <c r="H48" s="20">
        <v>51091</v>
      </c>
      <c r="I48" s="33">
        <v>149784</v>
      </c>
    </row>
    <row r="49" spans="2:9" x14ac:dyDescent="0.2">
      <c r="B49" s="10" t="s">
        <v>313</v>
      </c>
      <c r="E49" s="19">
        <v>837606</v>
      </c>
      <c r="F49" s="20">
        <v>348929</v>
      </c>
      <c r="G49" s="33">
        <v>488677</v>
      </c>
      <c r="H49" s="20">
        <v>62176</v>
      </c>
      <c r="I49" s="33">
        <v>426501</v>
      </c>
    </row>
    <row r="50" spans="2:9" x14ac:dyDescent="0.2">
      <c r="E50" s="18"/>
    </row>
    <row r="51" spans="2:9" x14ac:dyDescent="0.2">
      <c r="B51" s="10" t="s">
        <v>312</v>
      </c>
      <c r="E51" s="32">
        <v>478357</v>
      </c>
      <c r="F51" s="33">
        <v>99001</v>
      </c>
      <c r="G51" s="33">
        <v>379356</v>
      </c>
      <c r="H51" s="33">
        <v>31448</v>
      </c>
      <c r="I51" s="33">
        <v>347908</v>
      </c>
    </row>
    <row r="52" spans="2:9" x14ac:dyDescent="0.2">
      <c r="B52" s="10" t="s">
        <v>311</v>
      </c>
      <c r="E52" s="19">
        <v>18502</v>
      </c>
      <c r="F52" s="20">
        <v>7602</v>
      </c>
      <c r="G52" s="33">
        <v>10900</v>
      </c>
      <c r="H52" s="20">
        <v>5012</v>
      </c>
      <c r="I52" s="33">
        <v>5888</v>
      </c>
    </row>
    <row r="53" spans="2:9" x14ac:dyDescent="0.2">
      <c r="B53" s="10" t="s">
        <v>310</v>
      </c>
      <c r="E53" s="19">
        <v>220253</v>
      </c>
      <c r="F53" s="20">
        <v>44668</v>
      </c>
      <c r="G53" s="33">
        <v>175585</v>
      </c>
      <c r="H53" s="20">
        <v>16295</v>
      </c>
      <c r="I53" s="33">
        <v>159290</v>
      </c>
    </row>
    <row r="54" spans="2:9" x14ac:dyDescent="0.2">
      <c r="B54" s="10" t="s">
        <v>309</v>
      </c>
      <c r="E54" s="19">
        <v>239602</v>
      </c>
      <c r="F54" s="20">
        <v>46731</v>
      </c>
      <c r="G54" s="33">
        <v>192871</v>
      </c>
      <c r="H54" s="20">
        <v>10141</v>
      </c>
      <c r="I54" s="33">
        <v>182730</v>
      </c>
    </row>
    <row r="55" spans="2:9" x14ac:dyDescent="0.2">
      <c r="E55" s="18"/>
    </row>
    <row r="56" spans="2:9" x14ac:dyDescent="0.2">
      <c r="B56" s="10" t="s">
        <v>308</v>
      </c>
      <c r="E56" s="32">
        <v>111310</v>
      </c>
      <c r="F56" s="33">
        <v>39000</v>
      </c>
      <c r="G56" s="33">
        <v>72310</v>
      </c>
      <c r="H56" s="33">
        <v>7307</v>
      </c>
      <c r="I56" s="33">
        <v>65003</v>
      </c>
    </row>
    <row r="57" spans="2:9" x14ac:dyDescent="0.2">
      <c r="B57" s="10" t="s">
        <v>307</v>
      </c>
      <c r="E57" s="19">
        <v>111310</v>
      </c>
      <c r="F57" s="20">
        <v>39000</v>
      </c>
      <c r="G57" s="33">
        <v>72310</v>
      </c>
      <c r="H57" s="20">
        <v>7307</v>
      </c>
      <c r="I57" s="33">
        <v>65003</v>
      </c>
    </row>
    <row r="58" spans="2:9" x14ac:dyDescent="0.2">
      <c r="B58" s="16"/>
      <c r="C58" s="16"/>
      <c r="D58" s="16"/>
      <c r="E58" s="46"/>
      <c r="F58" s="16"/>
      <c r="G58" s="16"/>
      <c r="H58" s="16"/>
      <c r="I58" s="16"/>
    </row>
    <row r="59" spans="2:9" x14ac:dyDescent="0.2">
      <c r="E59" s="18"/>
    </row>
    <row r="60" spans="2:9" x14ac:dyDescent="0.2">
      <c r="B60" s="10" t="s">
        <v>306</v>
      </c>
      <c r="E60" s="32">
        <v>6386310</v>
      </c>
      <c r="F60" s="33">
        <v>2908572</v>
      </c>
      <c r="G60" s="33">
        <v>3477738</v>
      </c>
      <c r="H60" s="33">
        <v>476778</v>
      </c>
      <c r="I60" s="33">
        <v>3000960</v>
      </c>
    </row>
    <row r="61" spans="2:9" x14ac:dyDescent="0.2">
      <c r="B61" s="16"/>
      <c r="C61" s="16"/>
      <c r="D61" s="16"/>
      <c r="E61" s="21"/>
      <c r="F61" s="16"/>
      <c r="G61" s="16"/>
      <c r="H61" s="16"/>
      <c r="I61" s="16"/>
    </row>
    <row r="62" spans="2:9" x14ac:dyDescent="0.2">
      <c r="E62" s="19"/>
    </row>
    <row r="63" spans="2:9" x14ac:dyDescent="0.2">
      <c r="B63" s="10" t="s">
        <v>305</v>
      </c>
      <c r="E63" s="19">
        <v>21340</v>
      </c>
      <c r="F63" s="42" t="s">
        <v>248</v>
      </c>
      <c r="G63" s="33">
        <v>21340</v>
      </c>
      <c r="H63" s="42" t="s">
        <v>248</v>
      </c>
      <c r="I63" s="33">
        <v>21340</v>
      </c>
    </row>
    <row r="64" spans="2:9" x14ac:dyDescent="0.2">
      <c r="B64" s="10" t="s">
        <v>304</v>
      </c>
      <c r="E64" s="19">
        <v>17622</v>
      </c>
      <c r="F64" s="42" t="s">
        <v>248</v>
      </c>
      <c r="G64" s="33">
        <v>17622</v>
      </c>
      <c r="H64" s="42" t="s">
        <v>248</v>
      </c>
      <c r="I64" s="33">
        <v>17622</v>
      </c>
    </row>
    <row r="65" spans="1:10" x14ac:dyDescent="0.2">
      <c r="B65" s="10" t="s">
        <v>303</v>
      </c>
      <c r="E65" s="41" t="s">
        <v>248</v>
      </c>
      <c r="F65" s="20">
        <v>-127601</v>
      </c>
      <c r="G65" s="33">
        <v>127601</v>
      </c>
      <c r="H65" s="42" t="s">
        <v>248</v>
      </c>
      <c r="I65" s="33">
        <v>127601</v>
      </c>
    </row>
    <row r="66" spans="1:10" x14ac:dyDescent="0.2">
      <c r="B66" s="16"/>
      <c r="C66" s="16"/>
      <c r="D66" s="16"/>
      <c r="E66" s="46"/>
      <c r="F66" s="16"/>
      <c r="G66" s="16"/>
      <c r="H66" s="16"/>
      <c r="I66" s="16"/>
    </row>
    <row r="67" spans="1:10" x14ac:dyDescent="0.2">
      <c r="E67" s="18"/>
    </row>
    <row r="68" spans="1:10" x14ac:dyDescent="0.2">
      <c r="B68" s="10" t="s">
        <v>302</v>
      </c>
      <c r="E68" s="32">
        <v>6390028</v>
      </c>
      <c r="F68" s="33">
        <v>3036173</v>
      </c>
      <c r="G68" s="33">
        <v>3353855</v>
      </c>
      <c r="H68" s="33">
        <v>476778</v>
      </c>
      <c r="I68" s="33">
        <v>2877077</v>
      </c>
    </row>
    <row r="69" spans="1:10" ht="18" thickBot="1" x14ac:dyDescent="0.25">
      <c r="B69" s="3"/>
      <c r="C69" s="12"/>
      <c r="D69" s="12"/>
      <c r="E69" s="43"/>
      <c r="F69" s="3"/>
      <c r="G69" s="3"/>
      <c r="H69" s="3"/>
      <c r="I69" s="3"/>
    </row>
    <row r="70" spans="1:10" x14ac:dyDescent="0.2">
      <c r="D70" s="10" t="s">
        <v>55</v>
      </c>
    </row>
    <row r="71" spans="1:10" x14ac:dyDescent="0.2">
      <c r="A71" s="10"/>
    </row>
    <row r="72" spans="1:10" x14ac:dyDescent="0.2">
      <c r="A72" s="10"/>
    </row>
    <row r="77" spans="1:10" x14ac:dyDescent="0.2">
      <c r="C77" s="2" t="s">
        <v>301</v>
      </c>
    </row>
    <row r="78" spans="1:10" x14ac:dyDescent="0.2">
      <c r="D78" s="59" t="s">
        <v>300</v>
      </c>
    </row>
    <row r="79" spans="1:10" ht="18" thickBot="1" x14ac:dyDescent="0.25">
      <c r="B79" s="12"/>
      <c r="C79" s="12"/>
      <c r="D79" s="12"/>
      <c r="E79" s="12"/>
      <c r="F79" s="12"/>
      <c r="G79" s="12"/>
      <c r="H79" s="12"/>
      <c r="I79" s="23" t="s">
        <v>2</v>
      </c>
    </row>
    <row r="80" spans="1:10" x14ac:dyDescent="0.2">
      <c r="B80" s="54" t="s">
        <v>298</v>
      </c>
      <c r="C80" s="16"/>
      <c r="D80" s="16"/>
      <c r="E80" s="14" t="s">
        <v>299</v>
      </c>
      <c r="F80" s="16"/>
      <c r="G80" s="16"/>
      <c r="H80" s="18"/>
      <c r="I80" s="40"/>
      <c r="J80" s="40"/>
    </row>
    <row r="81" spans="2:10" x14ac:dyDescent="0.2">
      <c r="B81" s="54" t="s">
        <v>297</v>
      </c>
      <c r="C81" s="14" t="s">
        <v>298</v>
      </c>
      <c r="D81" s="14" t="s">
        <v>297</v>
      </c>
      <c r="E81" s="14" t="s">
        <v>296</v>
      </c>
      <c r="F81" s="14" t="s">
        <v>295</v>
      </c>
      <c r="G81" s="14" t="s">
        <v>294</v>
      </c>
      <c r="H81" s="14" t="s">
        <v>293</v>
      </c>
      <c r="I81" s="40"/>
      <c r="J81" s="40"/>
    </row>
    <row r="82" spans="2:10" x14ac:dyDescent="0.2">
      <c r="B82" s="53" t="s">
        <v>292</v>
      </c>
      <c r="C82" s="17" t="s">
        <v>291</v>
      </c>
      <c r="D82" s="17" t="s">
        <v>290</v>
      </c>
      <c r="E82" s="17" t="s">
        <v>289</v>
      </c>
      <c r="F82" s="17" t="s">
        <v>288</v>
      </c>
      <c r="G82" s="17" t="s">
        <v>287</v>
      </c>
      <c r="H82" s="17" t="s">
        <v>286</v>
      </c>
      <c r="I82" s="16"/>
      <c r="J82" s="40"/>
    </row>
    <row r="83" spans="2:10" x14ac:dyDescent="0.2">
      <c r="E83" s="40"/>
      <c r="H83" s="18"/>
    </row>
    <row r="84" spans="2:10" x14ac:dyDescent="0.2">
      <c r="B84" s="33">
        <v>354737</v>
      </c>
      <c r="C84" s="33">
        <v>378567</v>
      </c>
      <c r="D84" s="33">
        <v>23830</v>
      </c>
      <c r="E84" s="39">
        <v>2233312</v>
      </c>
      <c r="F84" s="33">
        <v>1345029</v>
      </c>
      <c r="G84" s="33">
        <v>888283</v>
      </c>
      <c r="H84" s="55" t="s">
        <v>285</v>
      </c>
    </row>
    <row r="85" spans="2:10" x14ac:dyDescent="0.2">
      <c r="E85" s="40"/>
      <c r="H85" s="18"/>
    </row>
    <row r="86" spans="2:10" x14ac:dyDescent="0.2">
      <c r="B86" s="33">
        <v>2246</v>
      </c>
      <c r="C86" s="33">
        <v>3650</v>
      </c>
      <c r="D86" s="33">
        <v>1404</v>
      </c>
      <c r="E86" s="39">
        <v>95652</v>
      </c>
      <c r="F86" s="33">
        <v>21881</v>
      </c>
      <c r="G86" s="33">
        <v>73771</v>
      </c>
      <c r="H86" s="55" t="s">
        <v>284</v>
      </c>
    </row>
    <row r="87" spans="2:10" x14ac:dyDescent="0.2">
      <c r="B87" s="33">
        <v>1935</v>
      </c>
      <c r="C87" s="20">
        <v>2450</v>
      </c>
      <c r="D87" s="20">
        <v>515</v>
      </c>
      <c r="E87" s="39">
        <v>64224</v>
      </c>
      <c r="F87" s="20">
        <v>15729</v>
      </c>
      <c r="G87" s="33">
        <v>48495</v>
      </c>
      <c r="H87" s="14" t="s">
        <v>283</v>
      </c>
    </row>
    <row r="88" spans="2:10" x14ac:dyDescent="0.2">
      <c r="B88" s="33">
        <v>-539</v>
      </c>
      <c r="C88" s="20">
        <v>328</v>
      </c>
      <c r="D88" s="20">
        <v>867</v>
      </c>
      <c r="E88" s="39">
        <v>12309</v>
      </c>
      <c r="F88" s="20">
        <v>2233</v>
      </c>
      <c r="G88" s="33">
        <v>10076</v>
      </c>
      <c r="H88" s="14" t="s">
        <v>282</v>
      </c>
    </row>
    <row r="89" spans="2:10" x14ac:dyDescent="0.2">
      <c r="B89" s="33">
        <v>850</v>
      </c>
      <c r="C89" s="20">
        <v>872</v>
      </c>
      <c r="D89" s="20">
        <v>22</v>
      </c>
      <c r="E89" s="39">
        <v>19119</v>
      </c>
      <c r="F89" s="20">
        <v>3919</v>
      </c>
      <c r="G89" s="33">
        <v>15200</v>
      </c>
      <c r="H89" s="14" t="s">
        <v>281</v>
      </c>
    </row>
    <row r="90" spans="2:10" x14ac:dyDescent="0.2">
      <c r="B90" s="20"/>
      <c r="C90" s="20"/>
      <c r="E90" s="57"/>
      <c r="H90" s="18"/>
    </row>
    <row r="91" spans="2:10" x14ac:dyDescent="0.2">
      <c r="B91" s="33">
        <v>335</v>
      </c>
      <c r="C91" s="20">
        <v>337</v>
      </c>
      <c r="D91" s="20">
        <v>2</v>
      </c>
      <c r="E91" s="39">
        <v>4950</v>
      </c>
      <c r="F91" s="20">
        <v>1232</v>
      </c>
      <c r="G91" s="33">
        <v>3718</v>
      </c>
      <c r="H91" s="55" t="s">
        <v>280</v>
      </c>
    </row>
    <row r="92" spans="2:10" x14ac:dyDescent="0.2">
      <c r="E92" s="40"/>
      <c r="H92" s="18"/>
    </row>
    <row r="93" spans="2:10" x14ac:dyDescent="0.2">
      <c r="B93" s="33">
        <v>228982</v>
      </c>
      <c r="C93" s="33">
        <v>232688</v>
      </c>
      <c r="D93" s="33">
        <v>3706</v>
      </c>
      <c r="E93" s="39">
        <v>636699</v>
      </c>
      <c r="F93" s="33">
        <v>334134</v>
      </c>
      <c r="G93" s="33">
        <v>302565</v>
      </c>
      <c r="H93" s="55" t="s">
        <v>279</v>
      </c>
    </row>
    <row r="94" spans="2:10" x14ac:dyDescent="0.2">
      <c r="B94" s="20"/>
      <c r="C94" s="20"/>
      <c r="E94" s="57"/>
      <c r="H94" s="18"/>
    </row>
    <row r="95" spans="2:10" x14ac:dyDescent="0.2">
      <c r="B95" s="33">
        <v>69540</v>
      </c>
      <c r="C95" s="20">
        <v>72076</v>
      </c>
      <c r="D95" s="20">
        <v>2536</v>
      </c>
      <c r="E95" s="39">
        <v>57328</v>
      </c>
      <c r="F95" s="20">
        <v>33479</v>
      </c>
      <c r="G95" s="33">
        <v>23849</v>
      </c>
      <c r="H95" s="55" t="s">
        <v>278</v>
      </c>
    </row>
    <row r="96" spans="2:10" x14ac:dyDescent="0.2">
      <c r="B96" s="33">
        <v>3434</v>
      </c>
      <c r="C96" s="20">
        <v>3497</v>
      </c>
      <c r="D96" s="20">
        <v>63</v>
      </c>
      <c r="E96" s="39">
        <v>34429</v>
      </c>
      <c r="F96" s="20">
        <v>30155</v>
      </c>
      <c r="G96" s="33">
        <v>4274</v>
      </c>
      <c r="H96" s="55" t="s">
        <v>277</v>
      </c>
    </row>
    <row r="97" spans="2:9" x14ac:dyDescent="0.2">
      <c r="B97" s="33">
        <v>696</v>
      </c>
      <c r="C97" s="20">
        <v>702</v>
      </c>
      <c r="D97" s="20">
        <v>6</v>
      </c>
      <c r="E97" s="39">
        <v>7135</v>
      </c>
      <c r="F97" s="20">
        <v>5468</v>
      </c>
      <c r="G97" s="33">
        <v>1667</v>
      </c>
      <c r="H97" s="55" t="s">
        <v>276</v>
      </c>
    </row>
    <row r="98" spans="2:9" x14ac:dyDescent="0.2">
      <c r="B98" s="20"/>
      <c r="C98" s="20"/>
      <c r="E98" s="57"/>
      <c r="H98" s="18"/>
    </row>
    <row r="99" spans="2:9" x14ac:dyDescent="0.2">
      <c r="B99" s="33">
        <v>9739</v>
      </c>
      <c r="C99" s="20">
        <v>9782</v>
      </c>
      <c r="D99" s="20">
        <v>43</v>
      </c>
      <c r="E99" s="39">
        <v>91871</v>
      </c>
      <c r="F99" s="20">
        <v>35497</v>
      </c>
      <c r="G99" s="33">
        <v>56374</v>
      </c>
      <c r="H99" s="55" t="s">
        <v>275</v>
      </c>
    </row>
    <row r="100" spans="2:9" x14ac:dyDescent="0.2">
      <c r="B100" s="33">
        <v>109858</v>
      </c>
      <c r="C100" s="20">
        <v>110646</v>
      </c>
      <c r="D100" s="20">
        <v>788</v>
      </c>
      <c r="E100" s="39">
        <v>4947</v>
      </c>
      <c r="F100" s="20">
        <v>10616</v>
      </c>
      <c r="G100" s="33">
        <v>-5669</v>
      </c>
      <c r="H100" s="55" t="s">
        <v>274</v>
      </c>
    </row>
    <row r="101" spans="2:9" x14ac:dyDescent="0.2">
      <c r="B101" s="33">
        <v>1269</v>
      </c>
      <c r="C101" s="20">
        <v>1279</v>
      </c>
      <c r="D101" s="20">
        <v>10</v>
      </c>
      <c r="E101" s="39">
        <v>13642</v>
      </c>
      <c r="F101" s="20">
        <v>11308</v>
      </c>
      <c r="G101" s="33">
        <v>2334</v>
      </c>
      <c r="H101" s="55" t="s">
        <v>273</v>
      </c>
    </row>
    <row r="102" spans="2:9" x14ac:dyDescent="0.2">
      <c r="B102" s="20"/>
      <c r="C102" s="20"/>
      <c r="E102" s="57"/>
      <c r="H102" s="18"/>
    </row>
    <row r="103" spans="2:9" x14ac:dyDescent="0.2">
      <c r="B103" s="33">
        <v>11229</v>
      </c>
      <c r="C103" s="20">
        <v>11321</v>
      </c>
      <c r="D103" s="20">
        <v>92</v>
      </c>
      <c r="E103" s="39">
        <v>124317</v>
      </c>
      <c r="F103" s="20">
        <v>41981</v>
      </c>
      <c r="G103" s="33">
        <v>82336</v>
      </c>
      <c r="H103" s="55" t="s">
        <v>272</v>
      </c>
    </row>
    <row r="104" spans="2:9" x14ac:dyDescent="0.2">
      <c r="B104" s="33">
        <v>3175</v>
      </c>
      <c r="C104" s="20">
        <v>3194</v>
      </c>
      <c r="D104" s="20">
        <v>19</v>
      </c>
      <c r="E104" s="39">
        <v>48621</v>
      </c>
      <c r="F104" s="20">
        <v>20457</v>
      </c>
      <c r="G104" s="33">
        <v>28164</v>
      </c>
      <c r="H104" s="55" t="s">
        <v>271</v>
      </c>
    </row>
    <row r="105" spans="2:9" x14ac:dyDescent="0.2">
      <c r="B105" s="33">
        <v>6682</v>
      </c>
      <c r="C105" s="20">
        <v>6721</v>
      </c>
      <c r="D105" s="20">
        <v>39</v>
      </c>
      <c r="E105" s="39">
        <v>91241</v>
      </c>
      <c r="F105" s="20">
        <v>36985</v>
      </c>
      <c r="G105" s="33">
        <v>54256</v>
      </c>
      <c r="H105" s="55" t="s">
        <v>270</v>
      </c>
    </row>
    <row r="106" spans="2:9" x14ac:dyDescent="0.2">
      <c r="B106" s="20"/>
      <c r="C106" s="20"/>
      <c r="E106" s="57"/>
      <c r="H106" s="18"/>
    </row>
    <row r="107" spans="2:9" x14ac:dyDescent="0.2">
      <c r="B107" s="33">
        <v>2289</v>
      </c>
      <c r="C107" s="20">
        <v>2293</v>
      </c>
      <c r="D107" s="20">
        <v>4</v>
      </c>
      <c r="E107" s="39">
        <v>21660</v>
      </c>
      <c r="F107" s="20">
        <v>12616</v>
      </c>
      <c r="G107" s="33">
        <v>9044</v>
      </c>
      <c r="H107" s="55" t="s">
        <v>269</v>
      </c>
    </row>
    <row r="108" spans="2:9" x14ac:dyDescent="0.2">
      <c r="B108" s="33">
        <v>1224</v>
      </c>
      <c r="C108" s="20">
        <v>1229</v>
      </c>
      <c r="D108" s="20">
        <v>5</v>
      </c>
      <c r="E108" s="39">
        <v>17079</v>
      </c>
      <c r="F108" s="20">
        <v>15663</v>
      </c>
      <c r="G108" s="33">
        <v>1416</v>
      </c>
      <c r="H108" s="55" t="s">
        <v>268</v>
      </c>
    </row>
    <row r="109" spans="2:9" x14ac:dyDescent="0.2">
      <c r="B109" s="33">
        <v>1860</v>
      </c>
      <c r="C109" s="20">
        <v>1870</v>
      </c>
      <c r="D109" s="20">
        <v>10</v>
      </c>
      <c r="E109" s="39">
        <v>23022</v>
      </c>
      <c r="F109" s="20">
        <v>8965</v>
      </c>
      <c r="G109" s="33">
        <v>14057</v>
      </c>
      <c r="H109" s="55" t="s">
        <v>267</v>
      </c>
    </row>
    <row r="110" spans="2:9" x14ac:dyDescent="0.2">
      <c r="B110" s="33">
        <v>7987</v>
      </c>
      <c r="C110" s="20">
        <v>8078</v>
      </c>
      <c r="D110" s="20">
        <v>91</v>
      </c>
      <c r="E110" s="39">
        <v>101407</v>
      </c>
      <c r="F110" s="20">
        <v>70944</v>
      </c>
      <c r="G110" s="33">
        <v>30463</v>
      </c>
      <c r="H110" s="55" t="s">
        <v>266</v>
      </c>
    </row>
    <row r="111" spans="2:9" x14ac:dyDescent="0.2">
      <c r="B111" s="20"/>
      <c r="C111" s="20"/>
      <c r="E111" s="57"/>
      <c r="H111" s="58"/>
    </row>
    <row r="112" spans="2:9" x14ac:dyDescent="0.2">
      <c r="B112" s="33">
        <v>18910</v>
      </c>
      <c r="C112" s="20">
        <v>19869</v>
      </c>
      <c r="D112" s="20">
        <v>959</v>
      </c>
      <c r="E112" s="39">
        <v>247885</v>
      </c>
      <c r="F112" s="20">
        <v>183525</v>
      </c>
      <c r="G112" s="33">
        <v>64360</v>
      </c>
      <c r="H112" s="55" t="s">
        <v>265</v>
      </c>
      <c r="I112" s="1"/>
    </row>
    <row r="113" spans="2:9" x14ac:dyDescent="0.2">
      <c r="B113" s="33">
        <v>9553</v>
      </c>
      <c r="C113" s="20">
        <v>11263</v>
      </c>
      <c r="D113" s="20">
        <v>1710</v>
      </c>
      <c r="E113" s="39">
        <v>72180</v>
      </c>
      <c r="F113" s="20">
        <v>31964</v>
      </c>
      <c r="G113" s="33">
        <v>40216</v>
      </c>
      <c r="H113" s="55" t="s">
        <v>264</v>
      </c>
      <c r="I113" s="1"/>
    </row>
    <row r="114" spans="2:9" x14ac:dyDescent="0.2">
      <c r="B114" s="33">
        <v>22330</v>
      </c>
      <c r="C114" s="20">
        <v>24523</v>
      </c>
      <c r="D114" s="20">
        <v>2193</v>
      </c>
      <c r="E114" s="39">
        <v>261784</v>
      </c>
      <c r="F114" s="20">
        <v>216584</v>
      </c>
      <c r="G114" s="33">
        <v>45200</v>
      </c>
      <c r="H114" s="55" t="s">
        <v>263</v>
      </c>
      <c r="I114" s="1"/>
    </row>
    <row r="115" spans="2:9" x14ac:dyDescent="0.2">
      <c r="B115" s="20"/>
      <c r="C115" s="20"/>
      <c r="E115" s="57"/>
      <c r="H115" s="18"/>
      <c r="I115" s="1"/>
    </row>
    <row r="116" spans="2:9" x14ac:dyDescent="0.2">
      <c r="B116" s="33">
        <v>-4215</v>
      </c>
      <c r="C116" s="20">
        <v>4859</v>
      </c>
      <c r="D116" s="20">
        <v>9074</v>
      </c>
      <c r="E116" s="39">
        <v>141869</v>
      </c>
      <c r="F116" s="20">
        <v>111054</v>
      </c>
      <c r="G116" s="33">
        <v>30815</v>
      </c>
      <c r="H116" s="55" t="s">
        <v>262</v>
      </c>
      <c r="I116" s="1"/>
    </row>
    <row r="117" spans="2:9" x14ac:dyDescent="0.2">
      <c r="B117" s="33">
        <v>32622</v>
      </c>
      <c r="C117" s="20">
        <v>33523</v>
      </c>
      <c r="D117" s="20">
        <v>901</v>
      </c>
      <c r="E117" s="39">
        <v>239982</v>
      </c>
      <c r="F117" s="20">
        <v>9249</v>
      </c>
      <c r="G117" s="33">
        <v>230733</v>
      </c>
      <c r="H117" s="55" t="s">
        <v>261</v>
      </c>
      <c r="I117" s="1"/>
    </row>
    <row r="118" spans="2:9" x14ac:dyDescent="0.2">
      <c r="E118" s="40"/>
      <c r="H118" s="18"/>
      <c r="I118" s="1"/>
    </row>
    <row r="119" spans="2:9" x14ac:dyDescent="0.2">
      <c r="B119" s="33">
        <v>11895</v>
      </c>
      <c r="C119" s="20">
        <v>12699</v>
      </c>
      <c r="D119" s="20">
        <v>804</v>
      </c>
      <c r="E119" s="39">
        <v>137889</v>
      </c>
      <c r="F119" s="20">
        <v>113592</v>
      </c>
      <c r="G119" s="33">
        <v>24297</v>
      </c>
      <c r="H119" s="55" t="s">
        <v>260</v>
      </c>
      <c r="I119" s="1"/>
    </row>
    <row r="120" spans="2:9" x14ac:dyDescent="0.2">
      <c r="B120" s="33">
        <v>32079</v>
      </c>
      <c r="C120" s="20">
        <v>35156</v>
      </c>
      <c r="D120" s="20">
        <v>3077</v>
      </c>
      <c r="E120" s="39">
        <v>394422</v>
      </c>
      <c r="F120" s="20">
        <v>321814</v>
      </c>
      <c r="G120" s="33">
        <v>72608</v>
      </c>
      <c r="H120" s="55" t="s">
        <v>259</v>
      </c>
      <c r="I120" s="1"/>
    </row>
    <row r="121" spans="2:9" x14ac:dyDescent="0.2">
      <c r="E121" s="40"/>
      <c r="H121" s="18"/>
      <c r="I121" s="1"/>
    </row>
    <row r="122" spans="2:9" x14ac:dyDescent="0.2">
      <c r="B122" s="33">
        <v>386</v>
      </c>
      <c r="C122" s="33">
        <v>386</v>
      </c>
      <c r="D122" s="42" t="s">
        <v>249</v>
      </c>
      <c r="E122" s="39">
        <v>347522</v>
      </c>
      <c r="F122" s="33">
        <v>347522</v>
      </c>
      <c r="G122" s="42" t="s">
        <v>249</v>
      </c>
      <c r="H122" s="55" t="s">
        <v>258</v>
      </c>
      <c r="I122" s="1"/>
    </row>
    <row r="123" spans="2:9" x14ac:dyDescent="0.2">
      <c r="B123" s="42" t="s">
        <v>249</v>
      </c>
      <c r="C123" s="56" t="s">
        <v>248</v>
      </c>
      <c r="D123" s="56" t="s">
        <v>248</v>
      </c>
      <c r="E123" s="39">
        <v>5888</v>
      </c>
      <c r="F123" s="20">
        <v>5888</v>
      </c>
      <c r="G123" s="42" t="s">
        <v>249</v>
      </c>
      <c r="H123" s="55" t="s">
        <v>257</v>
      </c>
      <c r="I123" s="1"/>
    </row>
    <row r="124" spans="2:9" x14ac:dyDescent="0.2">
      <c r="B124" s="33">
        <v>21</v>
      </c>
      <c r="C124" s="20">
        <v>21</v>
      </c>
      <c r="D124" s="56" t="s">
        <v>248</v>
      </c>
      <c r="E124" s="39">
        <v>159269</v>
      </c>
      <c r="F124" s="20">
        <v>159269</v>
      </c>
      <c r="G124" s="42" t="s">
        <v>249</v>
      </c>
      <c r="H124" s="55" t="s">
        <v>256</v>
      </c>
      <c r="I124" s="1"/>
    </row>
    <row r="125" spans="2:9" x14ac:dyDescent="0.2">
      <c r="B125" s="33">
        <v>365</v>
      </c>
      <c r="C125" s="20">
        <v>365</v>
      </c>
      <c r="D125" s="56" t="s">
        <v>248</v>
      </c>
      <c r="E125" s="39">
        <v>182365</v>
      </c>
      <c r="F125" s="20">
        <v>182365</v>
      </c>
      <c r="G125" s="42" t="s">
        <v>249</v>
      </c>
      <c r="H125" s="55" t="s">
        <v>255</v>
      </c>
      <c r="I125" s="1"/>
    </row>
    <row r="126" spans="2:9" x14ac:dyDescent="0.2">
      <c r="E126" s="40"/>
      <c r="H126" s="18"/>
      <c r="I126" s="1"/>
    </row>
    <row r="127" spans="2:9" x14ac:dyDescent="0.2">
      <c r="B127" s="33">
        <v>1123</v>
      </c>
      <c r="C127" s="33">
        <v>1123</v>
      </c>
      <c r="D127" s="42" t="s">
        <v>248</v>
      </c>
      <c r="E127" s="39">
        <v>63880</v>
      </c>
      <c r="F127" s="33">
        <v>63880</v>
      </c>
      <c r="G127" s="42" t="s">
        <v>249</v>
      </c>
      <c r="H127" s="55" t="s">
        <v>254</v>
      </c>
      <c r="I127" s="1"/>
    </row>
    <row r="128" spans="2:9" x14ac:dyDescent="0.2">
      <c r="B128" s="33">
        <v>1123</v>
      </c>
      <c r="C128" s="20">
        <v>1123</v>
      </c>
      <c r="D128" s="56" t="s">
        <v>248</v>
      </c>
      <c r="E128" s="39">
        <v>63880</v>
      </c>
      <c r="F128" s="20">
        <v>63880</v>
      </c>
      <c r="G128" s="42" t="s">
        <v>249</v>
      </c>
      <c r="H128" s="55" t="s">
        <v>253</v>
      </c>
      <c r="I128" s="1"/>
    </row>
    <row r="129" spans="1:9" x14ac:dyDescent="0.2">
      <c r="B129" s="16"/>
      <c r="C129" s="16"/>
      <c r="D129" s="16"/>
      <c r="E129" s="16"/>
      <c r="F129" s="16"/>
      <c r="G129" s="16"/>
      <c r="H129" s="46"/>
      <c r="I129" s="47"/>
    </row>
    <row r="130" spans="1:9" x14ac:dyDescent="0.2">
      <c r="E130" s="40"/>
      <c r="H130" s="18"/>
      <c r="I130" s="1"/>
    </row>
    <row r="131" spans="1:9" x14ac:dyDescent="0.2">
      <c r="B131" s="33">
        <v>356246</v>
      </c>
      <c r="C131" s="33">
        <v>380076</v>
      </c>
      <c r="D131" s="33">
        <v>23830</v>
      </c>
      <c r="E131" s="39">
        <v>2644714</v>
      </c>
      <c r="F131" s="33">
        <v>1756431</v>
      </c>
      <c r="G131" s="33">
        <v>888283</v>
      </c>
      <c r="H131" s="55" t="s">
        <v>252</v>
      </c>
      <c r="I131" s="1"/>
    </row>
    <row r="132" spans="1:9" x14ac:dyDescent="0.2">
      <c r="B132" s="16"/>
      <c r="C132" s="16"/>
      <c r="D132" s="16"/>
      <c r="E132" s="16"/>
      <c r="F132" s="16"/>
      <c r="G132" s="16"/>
      <c r="H132" s="46"/>
      <c r="I132" s="47"/>
    </row>
    <row r="133" spans="1:9" x14ac:dyDescent="0.2">
      <c r="E133" s="40"/>
      <c r="H133" s="18"/>
      <c r="I133" s="1"/>
    </row>
    <row r="134" spans="1:9" x14ac:dyDescent="0.2">
      <c r="B134" s="33">
        <v>21340</v>
      </c>
      <c r="C134" s="33">
        <v>21340</v>
      </c>
      <c r="D134" s="42" t="s">
        <v>248</v>
      </c>
      <c r="E134" s="42" t="s">
        <v>249</v>
      </c>
      <c r="F134" s="42" t="s">
        <v>248</v>
      </c>
      <c r="G134" s="42" t="s">
        <v>249</v>
      </c>
      <c r="H134" s="55" t="s">
        <v>251</v>
      </c>
      <c r="I134" s="1"/>
    </row>
    <row r="135" spans="1:9" x14ac:dyDescent="0.2">
      <c r="B135" s="33">
        <v>17622</v>
      </c>
      <c r="C135" s="33">
        <v>17622</v>
      </c>
      <c r="D135" s="42" t="s">
        <v>248</v>
      </c>
      <c r="E135" s="42" t="s">
        <v>249</v>
      </c>
      <c r="F135" s="42" t="s">
        <v>248</v>
      </c>
      <c r="G135" s="42" t="s">
        <v>249</v>
      </c>
      <c r="H135" s="55" t="s">
        <v>250</v>
      </c>
      <c r="I135" s="1"/>
    </row>
    <row r="136" spans="1:9" x14ac:dyDescent="0.2">
      <c r="B136" s="42" t="s">
        <v>249</v>
      </c>
      <c r="C136" s="42" t="s">
        <v>248</v>
      </c>
      <c r="D136" s="42" t="s">
        <v>248</v>
      </c>
      <c r="E136" s="39">
        <v>127601</v>
      </c>
      <c r="F136" s="42" t="s">
        <v>248</v>
      </c>
      <c r="G136" s="33">
        <v>127601</v>
      </c>
      <c r="H136" s="55" t="s">
        <v>247</v>
      </c>
      <c r="I136" s="1"/>
    </row>
    <row r="137" spans="1:9" x14ac:dyDescent="0.2">
      <c r="B137" s="16"/>
      <c r="C137" s="16"/>
      <c r="D137" s="16"/>
      <c r="E137" s="16"/>
      <c r="F137" s="16"/>
      <c r="G137" s="16"/>
      <c r="H137" s="46"/>
      <c r="I137" s="16"/>
    </row>
    <row r="138" spans="1:9" x14ac:dyDescent="0.2">
      <c r="E138" s="40"/>
      <c r="H138" s="18"/>
      <c r="I138" s="1"/>
    </row>
    <row r="139" spans="1:9" x14ac:dyDescent="0.2">
      <c r="B139" s="33">
        <v>359964</v>
      </c>
      <c r="C139" s="33">
        <v>383794</v>
      </c>
      <c r="D139" s="33">
        <v>23830</v>
      </c>
      <c r="E139" s="39">
        <v>2517113</v>
      </c>
      <c r="F139" s="33">
        <v>1756431</v>
      </c>
      <c r="G139" s="33">
        <v>760682</v>
      </c>
      <c r="H139" s="55" t="s">
        <v>246</v>
      </c>
      <c r="I139" s="1"/>
    </row>
    <row r="140" spans="1:9" ht="18" thickBot="1" x14ac:dyDescent="0.25">
      <c r="B140" s="12"/>
      <c r="C140" s="12"/>
      <c r="D140" s="12"/>
      <c r="E140" s="3"/>
      <c r="F140" s="3"/>
      <c r="G140" s="3"/>
      <c r="H140" s="43"/>
      <c r="I140" s="3"/>
    </row>
    <row r="141" spans="1:9" x14ac:dyDescent="0.2">
      <c r="D141" s="10" t="s">
        <v>53</v>
      </c>
    </row>
    <row r="142" spans="1:9" x14ac:dyDescent="0.2">
      <c r="A142" s="10"/>
    </row>
  </sheetData>
  <phoneticPr fontId="5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  <rowBreaks count="2" manualBreakCount="2">
    <brk id="70" max="16383" man="1"/>
    <brk id="14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46"/>
  <sheetViews>
    <sheetView showGridLines="0" tabSelected="1" zoomScale="75" zoomScaleNormal="100" workbookViewId="0"/>
  </sheetViews>
  <sheetFormatPr defaultColWidth="10.69921875" defaultRowHeight="17.25" x14ac:dyDescent="0.2"/>
  <cols>
    <col min="1" max="1" width="10.69921875" style="11" customWidth="1"/>
    <col min="2" max="2" width="10.69921875" style="11"/>
    <col min="3" max="3" width="11.69921875" style="11" customWidth="1"/>
    <col min="4" max="7" width="9.69921875" style="11" customWidth="1"/>
    <col min="8" max="9" width="11.69921875" style="11" customWidth="1"/>
    <col min="10" max="10" width="9.69921875" style="11" customWidth="1"/>
    <col min="11" max="11" width="11.69921875" style="11" customWidth="1"/>
    <col min="12" max="16384" width="10.69921875" style="11"/>
  </cols>
  <sheetData>
    <row r="1" spans="1:11" x14ac:dyDescent="0.2">
      <c r="A1" s="10"/>
    </row>
    <row r="6" spans="1:11" x14ac:dyDescent="0.2">
      <c r="E6" s="2" t="s">
        <v>438</v>
      </c>
    </row>
    <row r="7" spans="1:11" ht="18" thickBot="1" x14ac:dyDescent="0.25">
      <c r="B7" s="12"/>
      <c r="C7" s="12"/>
      <c r="D7" s="12"/>
      <c r="E7" s="23" t="s">
        <v>424</v>
      </c>
      <c r="F7" s="12"/>
      <c r="G7" s="12"/>
      <c r="H7" s="12"/>
      <c r="I7" s="12"/>
      <c r="J7" s="23" t="s">
        <v>423</v>
      </c>
      <c r="K7" s="12"/>
    </row>
    <row r="8" spans="1:11" x14ac:dyDescent="0.2">
      <c r="C8" s="18"/>
      <c r="D8" s="16"/>
      <c r="E8" s="16"/>
      <c r="F8" s="16"/>
      <c r="G8" s="16"/>
      <c r="H8" s="16"/>
      <c r="I8" s="16"/>
      <c r="J8" s="16"/>
      <c r="K8" s="16"/>
    </row>
    <row r="9" spans="1:11" x14ac:dyDescent="0.2">
      <c r="C9" s="14" t="s">
        <v>437</v>
      </c>
      <c r="D9" s="18"/>
      <c r="E9" s="18"/>
      <c r="F9" s="18"/>
      <c r="G9" s="18"/>
      <c r="H9" s="18"/>
      <c r="I9" s="18"/>
      <c r="J9" s="14" t="s">
        <v>436</v>
      </c>
      <c r="K9" s="14" t="s">
        <v>435</v>
      </c>
    </row>
    <row r="10" spans="1:11" x14ac:dyDescent="0.2">
      <c r="B10" s="16"/>
      <c r="C10" s="46"/>
      <c r="D10" s="17" t="s">
        <v>434</v>
      </c>
      <c r="E10" s="17" t="s">
        <v>433</v>
      </c>
      <c r="F10" s="17" t="s">
        <v>432</v>
      </c>
      <c r="G10" s="17" t="s">
        <v>431</v>
      </c>
      <c r="H10" s="17" t="s">
        <v>430</v>
      </c>
      <c r="I10" s="17" t="s">
        <v>429</v>
      </c>
      <c r="J10" s="17" t="s">
        <v>428</v>
      </c>
      <c r="K10" s="17" t="s">
        <v>427</v>
      </c>
    </row>
    <row r="11" spans="1:11" x14ac:dyDescent="0.2">
      <c r="C11" s="18"/>
    </row>
    <row r="12" spans="1:11" x14ac:dyDescent="0.2">
      <c r="B12" s="54" t="s">
        <v>404</v>
      </c>
      <c r="C12" s="32">
        <f>SUM(D12:K12,C85:F85)</f>
        <v>2284809</v>
      </c>
      <c r="D12" s="33">
        <f>SUM(D14:D71)</f>
        <v>88495</v>
      </c>
      <c r="E12" s="33">
        <f>SUM(E14:E71)</f>
        <v>14194</v>
      </c>
      <c r="F12" s="33">
        <f>SUM(F14:F71)</f>
        <v>21997</v>
      </c>
      <c r="G12" s="33">
        <f>SUM(G14:G71)</f>
        <v>5614</v>
      </c>
      <c r="H12" s="33">
        <f>SUM(H14:H71)</f>
        <v>589938</v>
      </c>
      <c r="I12" s="33">
        <f>SUM(I14:I71)</f>
        <v>296964</v>
      </c>
      <c r="J12" s="33">
        <f>SUM(J14:J71)</f>
        <v>69027</v>
      </c>
      <c r="K12" s="33">
        <f>SUM(K14:K71)</f>
        <v>285798</v>
      </c>
    </row>
    <row r="13" spans="1:11" x14ac:dyDescent="0.2">
      <c r="C13" s="18"/>
    </row>
    <row r="14" spans="1:11" x14ac:dyDescent="0.2">
      <c r="B14" s="10" t="s">
        <v>403</v>
      </c>
      <c r="C14" s="32">
        <f>SUM(D14:K14,C87:F87)</f>
        <v>1028129</v>
      </c>
      <c r="D14" s="27">
        <v>5827</v>
      </c>
      <c r="E14" s="27">
        <v>162</v>
      </c>
      <c r="F14" s="27">
        <v>1284</v>
      </c>
      <c r="G14" s="27">
        <v>289</v>
      </c>
      <c r="H14" s="27">
        <v>341607</v>
      </c>
      <c r="I14" s="27">
        <v>109461</v>
      </c>
      <c r="J14" s="27">
        <v>30744</v>
      </c>
      <c r="K14" s="27">
        <v>124001</v>
      </c>
    </row>
    <row r="15" spans="1:11" x14ac:dyDescent="0.2">
      <c r="B15" s="10" t="s">
        <v>402</v>
      </c>
      <c r="C15" s="32">
        <f>SUM(D15:K15,C88:F88)</f>
        <v>110815</v>
      </c>
      <c r="D15" s="27">
        <v>1386</v>
      </c>
      <c r="E15" s="27">
        <v>41</v>
      </c>
      <c r="F15" s="27">
        <v>50</v>
      </c>
      <c r="G15" s="27">
        <v>124</v>
      </c>
      <c r="H15" s="27">
        <v>44269</v>
      </c>
      <c r="I15" s="27">
        <v>10075</v>
      </c>
      <c r="J15" s="27">
        <v>6313</v>
      </c>
      <c r="K15" s="27">
        <v>15053</v>
      </c>
    </row>
    <row r="16" spans="1:11" x14ac:dyDescent="0.2">
      <c r="B16" s="10" t="s">
        <v>401</v>
      </c>
      <c r="C16" s="32">
        <f>SUM(D16:K16,C89:F89)</f>
        <v>79386</v>
      </c>
      <c r="D16" s="27">
        <v>2700</v>
      </c>
      <c r="E16" s="27">
        <v>285</v>
      </c>
      <c r="F16" s="27">
        <v>56</v>
      </c>
      <c r="G16" s="60" t="s">
        <v>426</v>
      </c>
      <c r="H16" s="27">
        <v>18376</v>
      </c>
      <c r="I16" s="27">
        <v>11887</v>
      </c>
      <c r="J16" s="27">
        <v>3244</v>
      </c>
      <c r="K16" s="27">
        <v>9271</v>
      </c>
    </row>
    <row r="17" spans="2:11" x14ac:dyDescent="0.2">
      <c r="B17" s="10" t="s">
        <v>400</v>
      </c>
      <c r="C17" s="32">
        <f>SUM(D17:K17,C90:F90)</f>
        <v>76761</v>
      </c>
      <c r="D17" s="27">
        <v>4586</v>
      </c>
      <c r="E17" s="27">
        <v>17</v>
      </c>
      <c r="F17" s="27">
        <v>2344</v>
      </c>
      <c r="G17" s="60" t="s">
        <v>426</v>
      </c>
      <c r="H17" s="27">
        <v>27358</v>
      </c>
      <c r="I17" s="27">
        <v>10892</v>
      </c>
      <c r="J17" s="27">
        <v>1369</v>
      </c>
      <c r="K17" s="27">
        <v>7200</v>
      </c>
    </row>
    <row r="18" spans="2:11" x14ac:dyDescent="0.2">
      <c r="B18" s="10" t="s">
        <v>399</v>
      </c>
      <c r="C18" s="32">
        <f>SUM(D18:K18,C91:F91)</f>
        <v>67875</v>
      </c>
      <c r="D18" s="27">
        <v>3041</v>
      </c>
      <c r="E18" s="27">
        <v>42</v>
      </c>
      <c r="F18" s="27">
        <v>766</v>
      </c>
      <c r="G18" s="60" t="s">
        <v>426</v>
      </c>
      <c r="H18" s="27">
        <v>7792</v>
      </c>
      <c r="I18" s="27">
        <v>9945</v>
      </c>
      <c r="J18" s="27">
        <v>6734</v>
      </c>
      <c r="K18" s="27">
        <v>11092</v>
      </c>
    </row>
    <row r="19" spans="2:11" x14ac:dyDescent="0.2">
      <c r="B19" s="10" t="s">
        <v>398</v>
      </c>
      <c r="C19" s="32">
        <f>SUM(D19:K19,C92:F92)</f>
        <v>149379</v>
      </c>
      <c r="D19" s="27">
        <v>8821</v>
      </c>
      <c r="E19" s="27">
        <v>471</v>
      </c>
      <c r="F19" s="27">
        <v>2369</v>
      </c>
      <c r="G19" s="60" t="s">
        <v>426</v>
      </c>
      <c r="H19" s="27">
        <v>12847</v>
      </c>
      <c r="I19" s="27">
        <v>19196</v>
      </c>
      <c r="J19" s="27">
        <v>6120</v>
      </c>
      <c r="K19" s="27">
        <v>26298</v>
      </c>
    </row>
    <row r="20" spans="2:11" x14ac:dyDescent="0.2">
      <c r="B20" s="10" t="s">
        <v>397</v>
      </c>
      <c r="C20" s="32">
        <f>SUM(D20:K20,C93:F93)</f>
        <v>71240</v>
      </c>
      <c r="D20" s="27">
        <v>287</v>
      </c>
      <c r="E20" s="27">
        <v>598</v>
      </c>
      <c r="F20" s="27">
        <v>296</v>
      </c>
      <c r="G20" s="27">
        <v>41</v>
      </c>
      <c r="H20" s="27">
        <v>5181</v>
      </c>
      <c r="I20" s="27">
        <v>9734</v>
      </c>
      <c r="J20" s="27">
        <v>4032</v>
      </c>
      <c r="K20" s="27">
        <v>14850</v>
      </c>
    </row>
    <row r="21" spans="2:11" x14ac:dyDescent="0.2">
      <c r="C21" s="18"/>
    </row>
    <row r="22" spans="2:11" x14ac:dyDescent="0.2">
      <c r="B22" s="10" t="s">
        <v>396</v>
      </c>
      <c r="C22" s="32">
        <f>SUM(D22:K22,C95:F95)</f>
        <v>36117</v>
      </c>
      <c r="D22" s="27">
        <v>3292</v>
      </c>
      <c r="E22" s="27">
        <v>2</v>
      </c>
      <c r="F22" s="27">
        <v>177</v>
      </c>
      <c r="G22" s="27">
        <v>619</v>
      </c>
      <c r="H22" s="27">
        <v>13747</v>
      </c>
      <c r="I22" s="27">
        <v>4527</v>
      </c>
      <c r="J22" s="27">
        <v>314</v>
      </c>
      <c r="K22" s="27">
        <v>2580</v>
      </c>
    </row>
    <row r="23" spans="2:11" x14ac:dyDescent="0.2">
      <c r="B23" s="10" t="s">
        <v>395</v>
      </c>
      <c r="C23" s="32">
        <f>SUM(D23:K23,C96:F96)</f>
        <v>14058</v>
      </c>
      <c r="D23" s="27">
        <v>752</v>
      </c>
      <c r="E23" s="27">
        <v>45</v>
      </c>
      <c r="F23" s="60" t="s">
        <v>426</v>
      </c>
      <c r="G23" s="60" t="s">
        <v>426</v>
      </c>
      <c r="H23" s="27">
        <v>5588</v>
      </c>
      <c r="I23" s="27">
        <v>1365</v>
      </c>
      <c r="J23" s="27">
        <v>166</v>
      </c>
      <c r="K23" s="27">
        <v>1143</v>
      </c>
    </row>
    <row r="24" spans="2:11" x14ac:dyDescent="0.2">
      <c r="B24" s="10" t="s">
        <v>394</v>
      </c>
      <c r="C24" s="32">
        <f>SUM(D24:K24,C97:F97)</f>
        <v>6858</v>
      </c>
      <c r="D24" s="20">
        <v>836</v>
      </c>
      <c r="E24" s="20">
        <v>254</v>
      </c>
      <c r="F24" s="20">
        <v>32</v>
      </c>
      <c r="G24" s="60" t="s">
        <v>426</v>
      </c>
      <c r="H24" s="20">
        <v>880</v>
      </c>
      <c r="I24" s="20">
        <v>1624</v>
      </c>
      <c r="J24" s="20">
        <v>18</v>
      </c>
      <c r="K24" s="20">
        <v>522</v>
      </c>
    </row>
    <row r="25" spans="2:11" x14ac:dyDescent="0.2">
      <c r="C25" s="18"/>
    </row>
    <row r="26" spans="2:11" x14ac:dyDescent="0.2">
      <c r="B26" s="10" t="s">
        <v>393</v>
      </c>
      <c r="C26" s="32">
        <f>SUM(D26:K26,C99:F99)</f>
        <v>32976</v>
      </c>
      <c r="D26" s="20">
        <v>3006</v>
      </c>
      <c r="E26" s="20">
        <v>51</v>
      </c>
      <c r="F26" s="20">
        <v>56</v>
      </c>
      <c r="G26" s="60" t="s">
        <v>426</v>
      </c>
      <c r="H26" s="20">
        <v>11481</v>
      </c>
      <c r="I26" s="20">
        <v>6948</v>
      </c>
      <c r="J26" s="20">
        <v>222</v>
      </c>
      <c r="K26" s="20">
        <v>2906</v>
      </c>
    </row>
    <row r="27" spans="2:11" x14ac:dyDescent="0.2">
      <c r="B27" s="10" t="s">
        <v>392</v>
      </c>
      <c r="C27" s="32">
        <f>SUM(D27:K27,C100:F100)</f>
        <v>26648</v>
      </c>
      <c r="D27" s="20">
        <v>5578</v>
      </c>
      <c r="E27" s="20">
        <v>129</v>
      </c>
      <c r="F27" s="20">
        <v>48</v>
      </c>
      <c r="G27" s="60" t="s">
        <v>426</v>
      </c>
      <c r="H27" s="20">
        <v>5382</v>
      </c>
      <c r="I27" s="20">
        <v>3297</v>
      </c>
      <c r="J27" s="20">
        <v>898</v>
      </c>
      <c r="K27" s="20">
        <v>2210</v>
      </c>
    </row>
    <row r="28" spans="2:11" x14ac:dyDescent="0.2">
      <c r="B28" s="10" t="s">
        <v>391</v>
      </c>
      <c r="C28" s="32">
        <f>SUM(D28:K28,C101:F101)</f>
        <v>11900</v>
      </c>
      <c r="D28" s="20">
        <v>2044</v>
      </c>
      <c r="E28" s="20">
        <v>22</v>
      </c>
      <c r="F28" s="60" t="s">
        <v>426</v>
      </c>
      <c r="G28" s="60" t="s">
        <v>426</v>
      </c>
      <c r="H28" s="20">
        <v>1900</v>
      </c>
      <c r="I28" s="20">
        <v>2106</v>
      </c>
      <c r="J28" s="20">
        <v>63</v>
      </c>
      <c r="K28" s="20">
        <v>1451</v>
      </c>
    </row>
    <row r="29" spans="2:11" x14ac:dyDescent="0.2">
      <c r="B29" s="10" t="s">
        <v>390</v>
      </c>
      <c r="C29" s="32">
        <f>SUM(D29:K29,C102:F102)</f>
        <v>18767</v>
      </c>
      <c r="D29" s="20">
        <v>2857</v>
      </c>
      <c r="E29" s="20">
        <v>75</v>
      </c>
      <c r="F29" s="20">
        <v>112</v>
      </c>
      <c r="G29" s="60" t="s">
        <v>426</v>
      </c>
      <c r="H29" s="20">
        <v>6886</v>
      </c>
      <c r="I29" s="20">
        <v>2857</v>
      </c>
      <c r="J29" s="20">
        <v>98</v>
      </c>
      <c r="K29" s="20">
        <v>1038</v>
      </c>
    </row>
    <row r="30" spans="2:11" x14ac:dyDescent="0.2">
      <c r="B30" s="10" t="s">
        <v>389</v>
      </c>
      <c r="C30" s="32">
        <f>SUM(D30:K30,C103:F103)</f>
        <v>23701</v>
      </c>
      <c r="D30" s="20">
        <v>1478</v>
      </c>
      <c r="E30" s="20">
        <v>7</v>
      </c>
      <c r="F30" s="60" t="s">
        <v>426</v>
      </c>
      <c r="G30" s="60" t="s">
        <v>426</v>
      </c>
      <c r="H30" s="20">
        <v>4748</v>
      </c>
      <c r="I30" s="20">
        <v>4425</v>
      </c>
      <c r="J30" s="20">
        <v>524</v>
      </c>
      <c r="K30" s="20">
        <v>2631</v>
      </c>
    </row>
    <row r="31" spans="2:11" x14ac:dyDescent="0.2">
      <c r="B31" s="10" t="s">
        <v>388</v>
      </c>
      <c r="C31" s="32">
        <f>SUM(D31:K31,C104:F104)</f>
        <v>55002</v>
      </c>
      <c r="D31" s="20">
        <v>1071</v>
      </c>
      <c r="E31" s="20">
        <v>19</v>
      </c>
      <c r="F31" s="20">
        <v>88</v>
      </c>
      <c r="G31" s="20">
        <v>1238</v>
      </c>
      <c r="H31" s="20">
        <v>6164</v>
      </c>
      <c r="I31" s="20">
        <v>11175</v>
      </c>
      <c r="J31" s="20">
        <v>257</v>
      </c>
      <c r="K31" s="20">
        <v>8641</v>
      </c>
    </row>
    <row r="32" spans="2:11" x14ac:dyDescent="0.2">
      <c r="C32" s="18"/>
    </row>
    <row r="33" spans="2:11" x14ac:dyDescent="0.2">
      <c r="B33" s="10" t="s">
        <v>387</v>
      </c>
      <c r="C33" s="32">
        <f>SUM(D33:K33,C106:F106)</f>
        <v>35832</v>
      </c>
      <c r="D33" s="20">
        <v>5636</v>
      </c>
      <c r="E33" s="20">
        <v>167</v>
      </c>
      <c r="F33" s="20">
        <v>104</v>
      </c>
      <c r="G33" s="20">
        <v>330</v>
      </c>
      <c r="H33" s="20">
        <v>8102</v>
      </c>
      <c r="I33" s="20">
        <v>5413</v>
      </c>
      <c r="J33" s="20">
        <v>328</v>
      </c>
      <c r="K33" s="20">
        <v>3350</v>
      </c>
    </row>
    <row r="34" spans="2:11" x14ac:dyDescent="0.2">
      <c r="B34" s="10" t="s">
        <v>386</v>
      </c>
      <c r="C34" s="32">
        <f>SUM(D34:K34,C107:F107)</f>
        <v>24379</v>
      </c>
      <c r="D34" s="20">
        <v>533</v>
      </c>
      <c r="E34" s="20">
        <v>57</v>
      </c>
      <c r="F34" s="60" t="s">
        <v>426</v>
      </c>
      <c r="G34" s="60" t="s">
        <v>426</v>
      </c>
      <c r="H34" s="20">
        <v>7537</v>
      </c>
      <c r="I34" s="20">
        <v>2852</v>
      </c>
      <c r="J34" s="20">
        <v>608</v>
      </c>
      <c r="K34" s="20">
        <v>4338</v>
      </c>
    </row>
    <row r="35" spans="2:11" x14ac:dyDescent="0.2">
      <c r="B35" s="10" t="s">
        <v>385</v>
      </c>
      <c r="C35" s="32">
        <f>SUM(D35:K35,C108:F108)</f>
        <v>6829</v>
      </c>
      <c r="D35" s="20">
        <v>1237</v>
      </c>
      <c r="E35" s="20">
        <v>167</v>
      </c>
      <c r="F35" s="60" t="s">
        <v>426</v>
      </c>
      <c r="G35" s="60" t="s">
        <v>426</v>
      </c>
      <c r="H35" s="20">
        <v>513</v>
      </c>
      <c r="I35" s="20">
        <v>1170</v>
      </c>
      <c r="J35" s="20">
        <v>48</v>
      </c>
      <c r="K35" s="20">
        <v>760</v>
      </c>
    </row>
    <row r="36" spans="2:11" x14ac:dyDescent="0.2">
      <c r="B36" s="10" t="s">
        <v>384</v>
      </c>
      <c r="C36" s="32">
        <f>SUM(D36:K36,C109:F109)</f>
        <v>9678</v>
      </c>
      <c r="D36" s="20">
        <v>217</v>
      </c>
      <c r="E36" s="20">
        <v>575</v>
      </c>
      <c r="F36" s="60" t="s">
        <v>426</v>
      </c>
      <c r="G36" s="60" t="s">
        <v>426</v>
      </c>
      <c r="H36" s="20">
        <v>569</v>
      </c>
      <c r="I36" s="20">
        <v>1454</v>
      </c>
      <c r="J36" s="20">
        <v>108</v>
      </c>
      <c r="K36" s="20">
        <v>1560</v>
      </c>
    </row>
    <row r="37" spans="2:11" x14ac:dyDescent="0.2">
      <c r="B37" s="10" t="s">
        <v>383</v>
      </c>
      <c r="C37" s="32">
        <f>SUM(D37:K37,C110:F110)</f>
        <v>898</v>
      </c>
      <c r="D37" s="20">
        <v>27</v>
      </c>
      <c r="E37" s="20">
        <v>187</v>
      </c>
      <c r="F37" s="60" t="s">
        <v>426</v>
      </c>
      <c r="G37" s="60" t="s">
        <v>426</v>
      </c>
      <c r="H37" s="20">
        <v>68</v>
      </c>
      <c r="I37" s="20">
        <v>238</v>
      </c>
      <c r="J37" s="60" t="s">
        <v>426</v>
      </c>
      <c r="K37" s="20">
        <v>39</v>
      </c>
    </row>
    <row r="38" spans="2:11" x14ac:dyDescent="0.2">
      <c r="C38" s="18"/>
    </row>
    <row r="39" spans="2:11" x14ac:dyDescent="0.2">
      <c r="B39" s="10" t="s">
        <v>382</v>
      </c>
      <c r="C39" s="32">
        <f>SUM(D39:K39,C112:F112)</f>
        <v>24738</v>
      </c>
      <c r="D39" s="20">
        <v>1635</v>
      </c>
      <c r="E39" s="20">
        <v>9</v>
      </c>
      <c r="F39" s="20">
        <v>505</v>
      </c>
      <c r="G39" s="60" t="s">
        <v>426</v>
      </c>
      <c r="H39" s="20">
        <v>1826</v>
      </c>
      <c r="I39" s="20">
        <v>4064</v>
      </c>
      <c r="J39" s="20">
        <v>357</v>
      </c>
      <c r="K39" s="20">
        <v>4907</v>
      </c>
    </row>
    <row r="40" spans="2:11" x14ac:dyDescent="0.2">
      <c r="B40" s="10" t="s">
        <v>381</v>
      </c>
      <c r="C40" s="32">
        <f>SUM(D40:K40,C113:F113)</f>
        <v>13365</v>
      </c>
      <c r="D40" s="20">
        <v>1791</v>
      </c>
      <c r="E40" s="20">
        <v>239</v>
      </c>
      <c r="F40" s="20">
        <v>468</v>
      </c>
      <c r="G40" s="60" t="s">
        <v>426</v>
      </c>
      <c r="H40" s="20">
        <v>3085</v>
      </c>
      <c r="I40" s="20">
        <v>2843</v>
      </c>
      <c r="J40" s="20">
        <v>44</v>
      </c>
      <c r="K40" s="20">
        <v>1157</v>
      </c>
    </row>
    <row r="41" spans="2:11" x14ac:dyDescent="0.2">
      <c r="B41" s="10" t="s">
        <v>380</v>
      </c>
      <c r="C41" s="32">
        <f>SUM(D41:K41,C114:F114)</f>
        <v>36013</v>
      </c>
      <c r="D41" s="20">
        <v>4328</v>
      </c>
      <c r="E41" s="20">
        <v>10</v>
      </c>
      <c r="F41" s="60" t="s">
        <v>426</v>
      </c>
      <c r="G41" s="60" t="s">
        <v>426</v>
      </c>
      <c r="H41" s="20">
        <v>6245</v>
      </c>
      <c r="I41" s="20">
        <v>5693</v>
      </c>
      <c r="J41" s="20">
        <v>145</v>
      </c>
      <c r="K41" s="20">
        <v>4827</v>
      </c>
    </row>
    <row r="42" spans="2:11" x14ac:dyDescent="0.2">
      <c r="B42" s="10" t="s">
        <v>379</v>
      </c>
      <c r="C42" s="32">
        <f>SUM(D42:K42,C115:F115)</f>
        <v>13859</v>
      </c>
      <c r="D42" s="20">
        <v>4055</v>
      </c>
      <c r="E42" s="20">
        <v>166</v>
      </c>
      <c r="F42" s="20">
        <v>16</v>
      </c>
      <c r="G42" s="60" t="s">
        <v>426</v>
      </c>
      <c r="H42" s="20">
        <v>482</v>
      </c>
      <c r="I42" s="20">
        <v>2042</v>
      </c>
      <c r="J42" s="20">
        <v>1158</v>
      </c>
      <c r="K42" s="20">
        <v>1136</v>
      </c>
    </row>
    <row r="43" spans="2:11" x14ac:dyDescent="0.2">
      <c r="B43" s="10" t="s">
        <v>378</v>
      </c>
      <c r="C43" s="32">
        <f>SUM(D43:K43,C116:F116)</f>
        <v>7241</v>
      </c>
      <c r="D43" s="20">
        <v>523</v>
      </c>
      <c r="E43" s="20">
        <v>926</v>
      </c>
      <c r="F43" s="20">
        <v>128</v>
      </c>
      <c r="G43" s="20">
        <v>41</v>
      </c>
      <c r="H43" s="20">
        <v>1061</v>
      </c>
      <c r="I43" s="20">
        <v>1303</v>
      </c>
      <c r="J43" s="20">
        <v>114</v>
      </c>
      <c r="K43" s="20">
        <v>652</v>
      </c>
    </row>
    <row r="44" spans="2:11" x14ac:dyDescent="0.2">
      <c r="C44" s="18"/>
    </row>
    <row r="45" spans="2:11" x14ac:dyDescent="0.2">
      <c r="B45" s="10" t="s">
        <v>377</v>
      </c>
      <c r="C45" s="32">
        <f>SUM(D45:K45,C118:F118)</f>
        <v>9672</v>
      </c>
      <c r="D45" s="20">
        <v>341</v>
      </c>
      <c r="E45" s="20">
        <v>13</v>
      </c>
      <c r="F45" s="20">
        <v>149</v>
      </c>
      <c r="G45" s="20">
        <v>124</v>
      </c>
      <c r="H45" s="20">
        <v>1482</v>
      </c>
      <c r="I45" s="20">
        <v>2700</v>
      </c>
      <c r="J45" s="20">
        <v>127</v>
      </c>
      <c r="K45" s="20">
        <v>1000</v>
      </c>
    </row>
    <row r="46" spans="2:11" x14ac:dyDescent="0.2">
      <c r="B46" s="10" t="s">
        <v>376</v>
      </c>
      <c r="C46" s="32">
        <f>SUM(D46:K46,C119:F119)</f>
        <v>10421</v>
      </c>
      <c r="D46" s="20">
        <v>912</v>
      </c>
      <c r="E46" s="20">
        <v>48</v>
      </c>
      <c r="F46" s="20">
        <v>2325</v>
      </c>
      <c r="G46" s="60" t="s">
        <v>426</v>
      </c>
      <c r="H46" s="20">
        <v>1129</v>
      </c>
      <c r="I46" s="20">
        <v>2033</v>
      </c>
      <c r="J46" s="20">
        <v>116</v>
      </c>
      <c r="K46" s="20">
        <v>931</v>
      </c>
    </row>
    <row r="47" spans="2:11" x14ac:dyDescent="0.2">
      <c r="B47" s="10" t="s">
        <v>375</v>
      </c>
      <c r="C47" s="32">
        <f>SUM(D47:K47,C120:F120)</f>
        <v>18819</v>
      </c>
      <c r="D47" s="20">
        <v>628</v>
      </c>
      <c r="E47" s="20">
        <v>14</v>
      </c>
      <c r="F47" s="20">
        <v>447</v>
      </c>
      <c r="G47" s="20">
        <v>578</v>
      </c>
      <c r="H47" s="20">
        <v>9292</v>
      </c>
      <c r="I47" s="20">
        <v>2360</v>
      </c>
      <c r="J47" s="20">
        <v>120</v>
      </c>
      <c r="K47" s="20">
        <v>1421</v>
      </c>
    </row>
    <row r="48" spans="2:11" x14ac:dyDescent="0.2">
      <c r="B48" s="10" t="s">
        <v>374</v>
      </c>
      <c r="C48" s="32">
        <f>SUM(D48:K48,C121:F121)</f>
        <v>9987</v>
      </c>
      <c r="D48" s="20">
        <v>1598</v>
      </c>
      <c r="E48" s="20">
        <v>162</v>
      </c>
      <c r="F48" s="60" t="s">
        <v>426</v>
      </c>
      <c r="G48" s="60" t="s">
        <v>426</v>
      </c>
      <c r="H48" s="20">
        <v>2393</v>
      </c>
      <c r="I48" s="20">
        <v>2788</v>
      </c>
      <c r="J48" s="20">
        <v>74</v>
      </c>
      <c r="K48" s="20">
        <v>535</v>
      </c>
    </row>
    <row r="49" spans="2:11" x14ac:dyDescent="0.2">
      <c r="B49" s="10" t="s">
        <v>373</v>
      </c>
      <c r="C49" s="32">
        <f>SUM(D49:K49,C122:F122)</f>
        <v>4515</v>
      </c>
      <c r="D49" s="20">
        <v>257</v>
      </c>
      <c r="E49" s="20">
        <v>388</v>
      </c>
      <c r="F49" s="20">
        <v>8</v>
      </c>
      <c r="G49" s="60" t="s">
        <v>426</v>
      </c>
      <c r="H49" s="20">
        <v>160</v>
      </c>
      <c r="I49" s="20">
        <v>907</v>
      </c>
      <c r="J49" s="20">
        <v>574</v>
      </c>
      <c r="K49" s="20">
        <v>256</v>
      </c>
    </row>
    <row r="50" spans="2:11" x14ac:dyDescent="0.2">
      <c r="C50" s="18"/>
    </row>
    <row r="51" spans="2:11" x14ac:dyDescent="0.2">
      <c r="B51" s="10" t="s">
        <v>372</v>
      </c>
      <c r="C51" s="32">
        <f>SUM(D51:K51,C124:F124)</f>
        <v>3075</v>
      </c>
      <c r="D51" s="20">
        <v>467</v>
      </c>
      <c r="E51" s="20">
        <v>560</v>
      </c>
      <c r="F51" s="20">
        <v>24</v>
      </c>
      <c r="G51" s="60" t="s">
        <v>426</v>
      </c>
      <c r="H51" s="20">
        <v>203</v>
      </c>
      <c r="I51" s="20">
        <v>671</v>
      </c>
      <c r="J51" s="20">
        <v>3</v>
      </c>
      <c r="K51" s="20">
        <v>219</v>
      </c>
    </row>
    <row r="52" spans="2:11" x14ac:dyDescent="0.2">
      <c r="B52" s="10" t="s">
        <v>371</v>
      </c>
      <c r="C52" s="32">
        <f>SUM(D52:K52,C125:F125)</f>
        <v>7490</v>
      </c>
      <c r="D52" s="20">
        <v>357</v>
      </c>
      <c r="E52" s="20">
        <v>1268</v>
      </c>
      <c r="F52" s="20">
        <v>8</v>
      </c>
      <c r="G52" s="20">
        <v>578</v>
      </c>
      <c r="H52" s="20">
        <v>568</v>
      </c>
      <c r="I52" s="20">
        <v>1442</v>
      </c>
      <c r="J52" s="20">
        <v>87</v>
      </c>
      <c r="K52" s="20">
        <v>580</v>
      </c>
    </row>
    <row r="53" spans="2:11" x14ac:dyDescent="0.2">
      <c r="B53" s="10" t="s">
        <v>370</v>
      </c>
      <c r="C53" s="32">
        <f>SUM(D53:K53,C126:F126)</f>
        <v>12895</v>
      </c>
      <c r="D53" s="20">
        <v>5005</v>
      </c>
      <c r="E53" s="20">
        <v>264</v>
      </c>
      <c r="F53" s="60" t="s">
        <v>426</v>
      </c>
      <c r="G53" s="60" t="s">
        <v>426</v>
      </c>
      <c r="H53" s="20">
        <v>3243</v>
      </c>
      <c r="I53" s="20">
        <v>1741</v>
      </c>
      <c r="J53" s="20">
        <v>120</v>
      </c>
      <c r="K53" s="20">
        <v>611</v>
      </c>
    </row>
    <row r="54" spans="2:11" x14ac:dyDescent="0.2">
      <c r="B54" s="10" t="s">
        <v>369</v>
      </c>
      <c r="C54" s="32">
        <f>SUM(D54:K54,C127:F127)</f>
        <v>20067</v>
      </c>
      <c r="D54" s="20">
        <v>2826</v>
      </c>
      <c r="E54" s="20">
        <v>23</v>
      </c>
      <c r="F54" s="20">
        <v>966</v>
      </c>
      <c r="G54" s="60" t="s">
        <v>426</v>
      </c>
      <c r="H54" s="20">
        <v>6311</v>
      </c>
      <c r="I54" s="20">
        <v>2298</v>
      </c>
      <c r="J54" s="20">
        <v>122</v>
      </c>
      <c r="K54" s="20">
        <v>2348</v>
      </c>
    </row>
    <row r="55" spans="2:11" x14ac:dyDescent="0.2">
      <c r="B55" s="10" t="s">
        <v>368</v>
      </c>
      <c r="C55" s="32">
        <f>SUM(D55:K55,C128:F128)</f>
        <v>16277</v>
      </c>
      <c r="D55" s="20">
        <v>3670</v>
      </c>
      <c r="E55" s="20">
        <v>150</v>
      </c>
      <c r="F55" s="20">
        <v>153</v>
      </c>
      <c r="G55" s="60" t="s">
        <v>426</v>
      </c>
      <c r="H55" s="20">
        <v>3799</v>
      </c>
      <c r="I55" s="20">
        <v>2425</v>
      </c>
      <c r="J55" s="20">
        <v>89</v>
      </c>
      <c r="K55" s="20">
        <v>1423</v>
      </c>
    </row>
    <row r="56" spans="2:11" x14ac:dyDescent="0.2">
      <c r="C56" s="18"/>
    </row>
    <row r="57" spans="2:11" x14ac:dyDescent="0.2">
      <c r="B57" s="10" t="s">
        <v>367</v>
      </c>
      <c r="C57" s="32">
        <f>SUM(D57:K57,C130:F130)</f>
        <v>45321</v>
      </c>
      <c r="D57" s="20">
        <v>530</v>
      </c>
      <c r="E57" s="20">
        <v>81</v>
      </c>
      <c r="F57" s="20">
        <v>1095</v>
      </c>
      <c r="G57" s="60" t="s">
        <v>426</v>
      </c>
      <c r="H57" s="20">
        <v>2412</v>
      </c>
      <c r="I57" s="20">
        <v>6026</v>
      </c>
      <c r="J57" s="20">
        <v>351</v>
      </c>
      <c r="K57" s="20">
        <v>4137</v>
      </c>
    </row>
    <row r="58" spans="2:11" x14ac:dyDescent="0.2">
      <c r="B58" s="10" t="s">
        <v>366</v>
      </c>
      <c r="C58" s="32">
        <f>SUM(D58:K58,C131:F131)</f>
        <v>5486</v>
      </c>
      <c r="D58" s="20">
        <v>294</v>
      </c>
      <c r="E58" s="20">
        <v>726</v>
      </c>
      <c r="F58" s="60" t="s">
        <v>426</v>
      </c>
      <c r="G58" s="20">
        <v>248</v>
      </c>
      <c r="H58" s="20">
        <v>877</v>
      </c>
      <c r="I58" s="20">
        <v>1287</v>
      </c>
      <c r="J58" s="20">
        <v>25</v>
      </c>
      <c r="K58" s="20">
        <v>416</v>
      </c>
    </row>
    <row r="59" spans="2:11" x14ac:dyDescent="0.2">
      <c r="B59" s="10" t="s">
        <v>365</v>
      </c>
      <c r="C59" s="32">
        <f>SUM(D59:K59,C132:F132)</f>
        <v>4307</v>
      </c>
      <c r="D59" s="20">
        <v>212</v>
      </c>
      <c r="E59" s="20">
        <v>1030</v>
      </c>
      <c r="F59" s="60" t="s">
        <v>426</v>
      </c>
      <c r="G59" s="60" t="s">
        <v>426</v>
      </c>
      <c r="H59" s="20">
        <v>692</v>
      </c>
      <c r="I59" s="20">
        <v>757</v>
      </c>
      <c r="J59" s="20">
        <v>46</v>
      </c>
      <c r="K59" s="20">
        <v>292</v>
      </c>
    </row>
    <row r="60" spans="2:11" x14ac:dyDescent="0.2">
      <c r="B60" s="10" t="s">
        <v>364</v>
      </c>
      <c r="C60" s="32">
        <f>SUM(D60:K60,C133:F133)</f>
        <v>24036</v>
      </c>
      <c r="D60" s="20">
        <v>1482</v>
      </c>
      <c r="E60" s="20">
        <v>199</v>
      </c>
      <c r="F60" s="20">
        <v>176</v>
      </c>
      <c r="G60" s="20">
        <v>248</v>
      </c>
      <c r="H60" s="20">
        <v>5966</v>
      </c>
      <c r="I60" s="20">
        <v>4610</v>
      </c>
      <c r="J60" s="20">
        <v>269</v>
      </c>
      <c r="K60" s="20">
        <v>2844</v>
      </c>
    </row>
    <row r="61" spans="2:11" x14ac:dyDescent="0.2">
      <c r="B61" s="10" t="s">
        <v>363</v>
      </c>
      <c r="C61" s="32">
        <f>SUM(D61:K61,C134:F134)</f>
        <v>7199</v>
      </c>
      <c r="D61" s="20">
        <v>865</v>
      </c>
      <c r="E61" s="20">
        <v>409</v>
      </c>
      <c r="F61" s="20">
        <v>64</v>
      </c>
      <c r="G61" s="60" t="s">
        <v>426</v>
      </c>
      <c r="H61" s="20">
        <v>1064</v>
      </c>
      <c r="I61" s="20">
        <v>1215</v>
      </c>
      <c r="J61" s="20">
        <v>284</v>
      </c>
      <c r="K61" s="20">
        <v>836</v>
      </c>
    </row>
    <row r="62" spans="2:11" x14ac:dyDescent="0.2">
      <c r="B62" s="10" t="s">
        <v>362</v>
      </c>
      <c r="C62" s="32">
        <f>SUM(D62:K62,C135:F135)</f>
        <v>9495</v>
      </c>
      <c r="D62" s="20">
        <v>232</v>
      </c>
      <c r="E62" s="20">
        <v>694</v>
      </c>
      <c r="F62" s="20">
        <v>361</v>
      </c>
      <c r="G62" s="20">
        <v>578</v>
      </c>
      <c r="H62" s="20">
        <v>1181</v>
      </c>
      <c r="I62" s="20">
        <v>1834</v>
      </c>
      <c r="J62" s="20">
        <v>141</v>
      </c>
      <c r="K62" s="20">
        <v>913</v>
      </c>
    </row>
    <row r="63" spans="2:11" x14ac:dyDescent="0.2">
      <c r="B63" s="10" t="s">
        <v>361</v>
      </c>
      <c r="C63" s="32">
        <f>SUM(D63:K63,C136:F136)</f>
        <v>28785</v>
      </c>
      <c r="D63" s="20">
        <v>237</v>
      </c>
      <c r="E63" s="20">
        <v>249</v>
      </c>
      <c r="F63" s="20">
        <v>2679</v>
      </c>
      <c r="G63" s="60" t="s">
        <v>426</v>
      </c>
      <c r="H63" s="20">
        <v>1736</v>
      </c>
      <c r="I63" s="20">
        <v>5416</v>
      </c>
      <c r="J63" s="20">
        <v>687</v>
      </c>
      <c r="K63" s="20">
        <v>4567</v>
      </c>
    </row>
    <row r="64" spans="2:11" x14ac:dyDescent="0.2">
      <c r="C64" s="18"/>
    </row>
    <row r="65" spans="1:11" x14ac:dyDescent="0.2">
      <c r="B65" s="10" t="s">
        <v>360</v>
      </c>
      <c r="C65" s="32">
        <f>SUM(D65:K65,C138:F138)</f>
        <v>38096</v>
      </c>
      <c r="D65" s="20">
        <v>459</v>
      </c>
      <c r="E65" s="20">
        <v>621</v>
      </c>
      <c r="F65" s="20">
        <v>3136</v>
      </c>
      <c r="G65" s="20">
        <v>289</v>
      </c>
      <c r="H65" s="20">
        <v>2100</v>
      </c>
      <c r="I65" s="20">
        <v>4548</v>
      </c>
      <c r="J65" s="20">
        <v>544</v>
      </c>
      <c r="K65" s="20">
        <v>5914</v>
      </c>
    </row>
    <row r="66" spans="1:11" x14ac:dyDescent="0.2">
      <c r="B66" s="10" t="s">
        <v>359</v>
      </c>
      <c r="C66" s="32">
        <f>SUM(D66:K66,C139:F139)</f>
        <v>4774</v>
      </c>
      <c r="D66" s="20">
        <v>30</v>
      </c>
      <c r="E66" s="20">
        <v>14</v>
      </c>
      <c r="F66" s="20">
        <v>1138</v>
      </c>
      <c r="G66" s="60" t="s">
        <v>426</v>
      </c>
      <c r="H66" s="20">
        <v>437</v>
      </c>
      <c r="I66" s="20">
        <v>700</v>
      </c>
      <c r="J66" s="20">
        <v>55</v>
      </c>
      <c r="K66" s="20">
        <v>588</v>
      </c>
    </row>
    <row r="67" spans="1:11" x14ac:dyDescent="0.2">
      <c r="B67" s="10" t="s">
        <v>358</v>
      </c>
      <c r="C67" s="32">
        <f>SUM(D67:K67,C140:F140)</f>
        <v>6700</v>
      </c>
      <c r="D67" s="20">
        <v>124</v>
      </c>
      <c r="E67" s="20">
        <v>167</v>
      </c>
      <c r="F67" s="20">
        <v>337</v>
      </c>
      <c r="G67" s="60" t="s">
        <v>426</v>
      </c>
      <c r="H67" s="20">
        <v>612</v>
      </c>
      <c r="I67" s="20">
        <v>1215</v>
      </c>
      <c r="J67" s="20">
        <v>163</v>
      </c>
      <c r="K67" s="20">
        <v>1195</v>
      </c>
    </row>
    <row r="68" spans="1:11" x14ac:dyDescent="0.2">
      <c r="B68" s="10" t="s">
        <v>357</v>
      </c>
      <c r="C68" s="32">
        <f>SUM(D68:K68,C141:F141)</f>
        <v>4860</v>
      </c>
      <c r="D68" s="20">
        <v>125</v>
      </c>
      <c r="E68" s="20">
        <v>858</v>
      </c>
      <c r="F68" s="20">
        <v>32</v>
      </c>
      <c r="G68" s="60" t="s">
        <v>426</v>
      </c>
      <c r="H68" s="20">
        <v>243</v>
      </c>
      <c r="I68" s="20">
        <v>1391</v>
      </c>
      <c r="J68" s="20">
        <v>374</v>
      </c>
      <c r="K68" s="20">
        <v>454</v>
      </c>
    </row>
    <row r="69" spans="1:11" x14ac:dyDescent="0.2">
      <c r="B69" s="10" t="s">
        <v>356</v>
      </c>
      <c r="C69" s="32">
        <f>SUM(D69:K69,C142:F142)</f>
        <v>3395</v>
      </c>
      <c r="D69" s="20">
        <v>173</v>
      </c>
      <c r="E69" s="20">
        <v>541</v>
      </c>
      <c r="F69" s="60" t="s">
        <v>426</v>
      </c>
      <c r="G69" s="20">
        <v>289</v>
      </c>
      <c r="H69" s="20">
        <v>167</v>
      </c>
      <c r="I69" s="20">
        <v>480</v>
      </c>
      <c r="J69" s="20">
        <v>532</v>
      </c>
      <c r="K69" s="20">
        <v>263</v>
      </c>
    </row>
    <row r="70" spans="1:11" x14ac:dyDescent="0.2">
      <c r="B70" s="10" t="s">
        <v>355</v>
      </c>
      <c r="C70" s="32">
        <f>SUM(D70:K70,C143:F143)</f>
        <v>6036</v>
      </c>
      <c r="D70" s="20">
        <v>115</v>
      </c>
      <c r="E70" s="20">
        <v>848</v>
      </c>
      <c r="F70" s="60" t="s">
        <v>426</v>
      </c>
      <c r="G70" s="60" t="s">
        <v>426</v>
      </c>
      <c r="H70" s="20">
        <v>177</v>
      </c>
      <c r="I70" s="20">
        <v>1344</v>
      </c>
      <c r="J70" s="20">
        <v>97</v>
      </c>
      <c r="K70" s="20">
        <v>400</v>
      </c>
    </row>
    <row r="71" spans="1:11" x14ac:dyDescent="0.2">
      <c r="B71" s="10" t="s">
        <v>354</v>
      </c>
      <c r="C71" s="32">
        <f>SUM(D71:K71,C144:F144)</f>
        <v>657</v>
      </c>
      <c r="D71" s="20">
        <v>12</v>
      </c>
      <c r="E71" s="20">
        <v>144</v>
      </c>
      <c r="F71" s="60" t="s">
        <v>426</v>
      </c>
      <c r="G71" s="60" t="s">
        <v>426</v>
      </c>
      <c r="H71" s="60" t="s">
        <v>426</v>
      </c>
      <c r="I71" s="20">
        <v>190</v>
      </c>
      <c r="J71" s="20">
        <v>1</v>
      </c>
      <c r="K71" s="20">
        <v>42</v>
      </c>
    </row>
    <row r="72" spans="1:11" ht="18" thickBot="1" x14ac:dyDescent="0.25">
      <c r="B72" s="12"/>
      <c r="C72" s="48"/>
      <c r="D72" s="12"/>
      <c r="E72" s="12"/>
      <c r="F72" s="12"/>
      <c r="G72" s="12"/>
      <c r="H72" s="12"/>
      <c r="I72" s="12"/>
      <c r="J72" s="12"/>
      <c r="K72" s="12"/>
    </row>
    <row r="73" spans="1:11" x14ac:dyDescent="0.2">
      <c r="A73" s="10"/>
    </row>
    <row r="74" spans="1:11" x14ac:dyDescent="0.2">
      <c r="A74" s="10"/>
    </row>
    <row r="79" spans="1:11" x14ac:dyDescent="0.2">
      <c r="E79" s="2" t="s">
        <v>425</v>
      </c>
    </row>
    <row r="80" spans="1:11" ht="18" thickBot="1" x14ac:dyDescent="0.25">
      <c r="B80" s="12"/>
      <c r="C80" s="12"/>
      <c r="D80" s="12"/>
      <c r="E80" s="23" t="s">
        <v>424</v>
      </c>
      <c r="F80" s="12"/>
      <c r="G80" s="12"/>
      <c r="H80" s="12"/>
      <c r="I80" s="12"/>
      <c r="J80" s="23" t="s">
        <v>423</v>
      </c>
      <c r="K80" s="12"/>
    </row>
    <row r="81" spans="2:11" x14ac:dyDescent="0.2">
      <c r="C81" s="46"/>
      <c r="D81" s="53" t="s">
        <v>422</v>
      </c>
      <c r="E81" s="16"/>
      <c r="F81" s="16"/>
      <c r="G81" s="55" t="s">
        <v>421</v>
      </c>
      <c r="H81" s="14" t="s">
        <v>420</v>
      </c>
      <c r="I81" s="18"/>
      <c r="J81" s="18"/>
      <c r="K81" s="18"/>
    </row>
    <row r="82" spans="2:11" x14ac:dyDescent="0.2">
      <c r="C82" s="14" t="s">
        <v>419</v>
      </c>
      <c r="D82" s="18"/>
      <c r="E82" s="14" t="s">
        <v>418</v>
      </c>
      <c r="F82" s="18"/>
      <c r="G82" s="14" t="s">
        <v>417</v>
      </c>
      <c r="H82" s="55" t="s">
        <v>416</v>
      </c>
      <c r="I82" s="14" t="s">
        <v>415</v>
      </c>
      <c r="J82" s="14" t="s">
        <v>414</v>
      </c>
      <c r="K82" s="14" t="s">
        <v>413</v>
      </c>
    </row>
    <row r="83" spans="2:11" x14ac:dyDescent="0.2">
      <c r="B83" s="16"/>
      <c r="C83" s="17" t="s">
        <v>412</v>
      </c>
      <c r="D83" s="17" t="s">
        <v>411</v>
      </c>
      <c r="E83" s="17" t="s">
        <v>410</v>
      </c>
      <c r="F83" s="17" t="s">
        <v>409</v>
      </c>
      <c r="G83" s="17" t="s">
        <v>408</v>
      </c>
      <c r="H83" s="17" t="s">
        <v>407</v>
      </c>
      <c r="I83" s="46"/>
      <c r="J83" s="17" t="s">
        <v>406</v>
      </c>
      <c r="K83" s="17" t="s">
        <v>405</v>
      </c>
    </row>
    <row r="84" spans="2:11" x14ac:dyDescent="0.2">
      <c r="C84" s="18"/>
      <c r="I84" s="18"/>
      <c r="J84" s="18"/>
      <c r="K84" s="18"/>
    </row>
    <row r="85" spans="2:11" x14ac:dyDescent="0.2">
      <c r="B85" s="54" t="s">
        <v>404</v>
      </c>
      <c r="C85" s="32">
        <f>SUM(C87:C144)</f>
        <v>155948</v>
      </c>
      <c r="D85" s="33">
        <f>SUM(D87:D144)</f>
        <v>232831</v>
      </c>
      <c r="E85" s="33">
        <f>SUM(E87:E144)</f>
        <v>138558</v>
      </c>
      <c r="F85" s="33">
        <f>SUM(F87:F144)</f>
        <v>385445</v>
      </c>
      <c r="G85" s="33">
        <f>SUM(G87:G144)</f>
        <v>337934</v>
      </c>
      <c r="H85" s="33">
        <f>SUM(H87:H144)</f>
        <v>62375</v>
      </c>
      <c r="I85" s="32">
        <f>C12+G85+H85</f>
        <v>2685118</v>
      </c>
      <c r="J85" s="32">
        <f>SUM(J87:J144)</f>
        <v>141915</v>
      </c>
      <c r="K85" s="32">
        <f>I85-J85</f>
        <v>2543203</v>
      </c>
    </row>
    <row r="86" spans="2:11" x14ac:dyDescent="0.2">
      <c r="C86" s="18"/>
      <c r="I86" s="18"/>
      <c r="J86" s="18"/>
      <c r="K86" s="18"/>
    </row>
    <row r="87" spans="2:11" x14ac:dyDescent="0.2">
      <c r="B87" s="10" t="s">
        <v>403</v>
      </c>
      <c r="C87" s="26">
        <v>73136</v>
      </c>
      <c r="D87" s="27">
        <v>103873</v>
      </c>
      <c r="E87" s="27">
        <v>78839</v>
      </c>
      <c r="F87" s="27">
        <v>158906</v>
      </c>
      <c r="G87" s="27">
        <v>126607</v>
      </c>
      <c r="H87" s="27">
        <v>30609</v>
      </c>
      <c r="I87" s="32">
        <f>C14+G87+H87</f>
        <v>1185345</v>
      </c>
      <c r="J87" s="26">
        <v>64096</v>
      </c>
      <c r="K87" s="32">
        <f>I87-J87</f>
        <v>1121249</v>
      </c>
    </row>
    <row r="88" spans="2:11" x14ac:dyDescent="0.2">
      <c r="B88" s="10" t="s">
        <v>402</v>
      </c>
      <c r="C88" s="26">
        <v>6416</v>
      </c>
      <c r="D88" s="27">
        <v>10655</v>
      </c>
      <c r="E88" s="27">
        <v>4028</v>
      </c>
      <c r="F88" s="27">
        <v>12405</v>
      </c>
      <c r="G88" s="27">
        <v>11513</v>
      </c>
      <c r="H88" s="27">
        <v>1341</v>
      </c>
      <c r="I88" s="32">
        <f>C15+G88+H88</f>
        <v>123669</v>
      </c>
      <c r="J88" s="26">
        <v>6838</v>
      </c>
      <c r="K88" s="32">
        <f>I88-J88</f>
        <v>116831</v>
      </c>
    </row>
    <row r="89" spans="2:11" x14ac:dyDescent="0.2">
      <c r="B89" s="10" t="s">
        <v>401</v>
      </c>
      <c r="C89" s="26">
        <v>6097</v>
      </c>
      <c r="D89" s="27">
        <v>11912</v>
      </c>
      <c r="E89" s="27">
        <v>2802</v>
      </c>
      <c r="F89" s="27">
        <v>12756</v>
      </c>
      <c r="G89" s="27">
        <v>14480</v>
      </c>
      <c r="H89" s="27">
        <v>1907</v>
      </c>
      <c r="I89" s="32">
        <f>C16+G89+H89</f>
        <v>95773</v>
      </c>
      <c r="J89" s="26">
        <v>5052</v>
      </c>
      <c r="K89" s="32">
        <f>I89-J89</f>
        <v>90721</v>
      </c>
    </row>
    <row r="90" spans="2:11" x14ac:dyDescent="0.2">
      <c r="B90" s="10" t="s">
        <v>400</v>
      </c>
      <c r="C90" s="26">
        <v>4205</v>
      </c>
      <c r="D90" s="27">
        <v>6883</v>
      </c>
      <c r="E90" s="27">
        <v>2270</v>
      </c>
      <c r="F90" s="27">
        <v>9637</v>
      </c>
      <c r="G90" s="27">
        <v>8498</v>
      </c>
      <c r="H90" s="27">
        <v>777</v>
      </c>
      <c r="I90" s="32">
        <f>C17+G90+H90</f>
        <v>86036</v>
      </c>
      <c r="J90" s="26">
        <v>4642</v>
      </c>
      <c r="K90" s="32">
        <f>I90-J90</f>
        <v>81394</v>
      </c>
    </row>
    <row r="91" spans="2:11" x14ac:dyDescent="0.2">
      <c r="B91" s="10" t="s">
        <v>399</v>
      </c>
      <c r="C91" s="26">
        <v>6175</v>
      </c>
      <c r="D91" s="27">
        <v>4941</v>
      </c>
      <c r="E91" s="27">
        <v>2447</v>
      </c>
      <c r="F91" s="27">
        <v>14900</v>
      </c>
      <c r="G91" s="27">
        <v>16091</v>
      </c>
      <c r="H91" s="27">
        <v>925</v>
      </c>
      <c r="I91" s="32">
        <f>C18+G91+H91</f>
        <v>84891</v>
      </c>
      <c r="J91" s="26">
        <v>4327</v>
      </c>
      <c r="K91" s="32">
        <f>I91-J91</f>
        <v>80564</v>
      </c>
    </row>
    <row r="92" spans="2:11" x14ac:dyDescent="0.2">
      <c r="B92" s="10" t="s">
        <v>398</v>
      </c>
      <c r="C92" s="26">
        <v>14509</v>
      </c>
      <c r="D92" s="27">
        <v>14619</v>
      </c>
      <c r="E92" s="27">
        <v>12434</v>
      </c>
      <c r="F92" s="27">
        <v>31695</v>
      </c>
      <c r="G92" s="27">
        <v>27168</v>
      </c>
      <c r="H92" s="27">
        <v>2343</v>
      </c>
      <c r="I92" s="32">
        <f>C19+G92+H92</f>
        <v>178890</v>
      </c>
      <c r="J92" s="26">
        <v>9072</v>
      </c>
      <c r="K92" s="32">
        <f>I92-J92</f>
        <v>169818</v>
      </c>
    </row>
    <row r="93" spans="2:11" x14ac:dyDescent="0.2">
      <c r="B93" s="10" t="s">
        <v>397</v>
      </c>
      <c r="C93" s="26">
        <v>6259</v>
      </c>
      <c r="D93" s="27">
        <v>6118</v>
      </c>
      <c r="E93" s="27">
        <v>5996</v>
      </c>
      <c r="F93" s="27">
        <v>17848</v>
      </c>
      <c r="G93" s="27">
        <v>13556</v>
      </c>
      <c r="H93" s="27">
        <v>1947</v>
      </c>
      <c r="I93" s="32">
        <f>C20+G93+H93</f>
        <v>86743</v>
      </c>
      <c r="J93" s="26">
        <v>4380</v>
      </c>
      <c r="K93" s="32">
        <f>I93-J93</f>
        <v>82363</v>
      </c>
    </row>
    <row r="94" spans="2:11" x14ac:dyDescent="0.2">
      <c r="C94" s="18"/>
      <c r="I94" s="18"/>
      <c r="J94" s="18"/>
      <c r="K94" s="18"/>
    </row>
    <row r="95" spans="2:11" x14ac:dyDescent="0.2">
      <c r="B95" s="10" t="s">
        <v>396</v>
      </c>
      <c r="C95" s="26">
        <v>1379</v>
      </c>
      <c r="D95" s="27">
        <v>3047</v>
      </c>
      <c r="E95" s="27">
        <v>4447</v>
      </c>
      <c r="F95" s="27">
        <v>1986</v>
      </c>
      <c r="G95" s="27">
        <v>3423</v>
      </c>
      <c r="H95" s="27">
        <v>647</v>
      </c>
      <c r="I95" s="32">
        <f>C22+G95+H95</f>
        <v>40187</v>
      </c>
      <c r="J95" s="26">
        <v>2217</v>
      </c>
      <c r="K95" s="32">
        <f>I95-J95</f>
        <v>37970</v>
      </c>
    </row>
    <row r="96" spans="2:11" x14ac:dyDescent="0.2">
      <c r="B96" s="10" t="s">
        <v>395</v>
      </c>
      <c r="C96" s="26">
        <v>818</v>
      </c>
      <c r="D96" s="27">
        <v>1399</v>
      </c>
      <c r="E96" s="27">
        <v>797</v>
      </c>
      <c r="F96" s="27">
        <v>1985</v>
      </c>
      <c r="G96" s="27">
        <v>3364</v>
      </c>
      <c r="H96" s="27">
        <v>202</v>
      </c>
      <c r="I96" s="32">
        <f>C23+G96+H96</f>
        <v>17624</v>
      </c>
      <c r="J96" s="26">
        <v>944</v>
      </c>
      <c r="K96" s="32">
        <f>I96-J96</f>
        <v>16680</v>
      </c>
    </row>
    <row r="97" spans="2:11" x14ac:dyDescent="0.2">
      <c r="B97" s="10" t="s">
        <v>394</v>
      </c>
      <c r="C97" s="19">
        <v>466</v>
      </c>
      <c r="D97" s="20">
        <v>586</v>
      </c>
      <c r="E97" s="20">
        <v>120</v>
      </c>
      <c r="F97" s="20">
        <v>1520</v>
      </c>
      <c r="G97" s="20">
        <v>1460</v>
      </c>
      <c r="H97" s="20">
        <v>64</v>
      </c>
      <c r="I97" s="32">
        <f>C24+G97+H97</f>
        <v>8382</v>
      </c>
      <c r="J97" s="19">
        <v>418</v>
      </c>
      <c r="K97" s="32">
        <f>I97-J97</f>
        <v>7964</v>
      </c>
    </row>
    <row r="98" spans="2:11" x14ac:dyDescent="0.2">
      <c r="C98" s="18"/>
      <c r="I98" s="18"/>
      <c r="J98" s="18"/>
      <c r="K98" s="18"/>
    </row>
    <row r="99" spans="2:11" x14ac:dyDescent="0.2">
      <c r="B99" s="10" t="s">
        <v>393</v>
      </c>
      <c r="C99" s="19">
        <v>1114</v>
      </c>
      <c r="D99" s="20">
        <v>3148</v>
      </c>
      <c r="E99" s="20">
        <v>866</v>
      </c>
      <c r="F99" s="20">
        <v>3178</v>
      </c>
      <c r="G99" s="20">
        <v>3571</v>
      </c>
      <c r="H99" s="20">
        <v>757</v>
      </c>
      <c r="I99" s="32">
        <f>C26+G99+H99</f>
        <v>37304</v>
      </c>
      <c r="J99" s="19">
        <v>2005</v>
      </c>
      <c r="K99" s="32">
        <f>I99-J99</f>
        <v>35299</v>
      </c>
    </row>
    <row r="100" spans="2:11" x14ac:dyDescent="0.2">
      <c r="B100" s="10" t="s">
        <v>392</v>
      </c>
      <c r="C100" s="19">
        <v>1741</v>
      </c>
      <c r="D100" s="20">
        <v>3477</v>
      </c>
      <c r="E100" s="20">
        <v>654</v>
      </c>
      <c r="F100" s="20">
        <v>3234</v>
      </c>
      <c r="G100" s="20">
        <v>4119</v>
      </c>
      <c r="H100" s="20">
        <v>1072</v>
      </c>
      <c r="I100" s="32">
        <f>C27+G100+H100</f>
        <v>31839</v>
      </c>
      <c r="J100" s="19">
        <v>1667</v>
      </c>
      <c r="K100" s="32">
        <f>I100-J100</f>
        <v>30172</v>
      </c>
    </row>
    <row r="101" spans="2:11" x14ac:dyDescent="0.2">
      <c r="B101" s="10" t="s">
        <v>391</v>
      </c>
      <c r="C101" s="19">
        <v>726</v>
      </c>
      <c r="D101" s="20">
        <v>1656</v>
      </c>
      <c r="E101" s="20">
        <v>349</v>
      </c>
      <c r="F101" s="20">
        <v>1583</v>
      </c>
      <c r="G101" s="20">
        <v>1638</v>
      </c>
      <c r="H101" s="20">
        <v>55</v>
      </c>
      <c r="I101" s="32">
        <f>C28+G101+H101</f>
        <v>13593</v>
      </c>
      <c r="J101" s="19">
        <v>705</v>
      </c>
      <c r="K101" s="32">
        <f>I101-J101</f>
        <v>12888</v>
      </c>
    </row>
    <row r="102" spans="2:11" x14ac:dyDescent="0.2">
      <c r="B102" s="10" t="s">
        <v>390</v>
      </c>
      <c r="C102" s="19">
        <v>678</v>
      </c>
      <c r="D102" s="20">
        <v>1336</v>
      </c>
      <c r="E102" s="20">
        <v>299</v>
      </c>
      <c r="F102" s="20">
        <v>2531</v>
      </c>
      <c r="G102" s="20">
        <v>1210</v>
      </c>
      <c r="H102" s="20">
        <v>381</v>
      </c>
      <c r="I102" s="32">
        <f>C29+G102+H102</f>
        <v>20358</v>
      </c>
      <c r="J102" s="19">
        <v>1104</v>
      </c>
      <c r="K102" s="32">
        <f>I102-J102</f>
        <v>19254</v>
      </c>
    </row>
    <row r="103" spans="2:11" x14ac:dyDescent="0.2">
      <c r="B103" s="10" t="s">
        <v>389</v>
      </c>
      <c r="C103" s="19">
        <v>1460</v>
      </c>
      <c r="D103" s="20">
        <v>3906</v>
      </c>
      <c r="E103" s="20">
        <v>786</v>
      </c>
      <c r="F103" s="20">
        <v>3736</v>
      </c>
      <c r="G103" s="20">
        <v>3300</v>
      </c>
      <c r="H103" s="20">
        <v>416</v>
      </c>
      <c r="I103" s="32">
        <f>C30+G103+H103</f>
        <v>27417</v>
      </c>
      <c r="J103" s="19">
        <v>1447</v>
      </c>
      <c r="K103" s="32">
        <f>I103-J103</f>
        <v>25970</v>
      </c>
    </row>
    <row r="104" spans="2:11" x14ac:dyDescent="0.2">
      <c r="B104" s="10" t="s">
        <v>388</v>
      </c>
      <c r="C104" s="19">
        <v>3892</v>
      </c>
      <c r="D104" s="20">
        <v>8869</v>
      </c>
      <c r="E104" s="20">
        <v>1052</v>
      </c>
      <c r="F104" s="20">
        <v>12536</v>
      </c>
      <c r="G104" s="20">
        <v>8181</v>
      </c>
      <c r="H104" s="20">
        <v>1500</v>
      </c>
      <c r="I104" s="32">
        <f>C31+G104+H104</f>
        <v>64683</v>
      </c>
      <c r="J104" s="19">
        <v>3302</v>
      </c>
      <c r="K104" s="32">
        <f>I104-J104</f>
        <v>61381</v>
      </c>
    </row>
    <row r="105" spans="2:11" x14ac:dyDescent="0.2">
      <c r="C105" s="18"/>
      <c r="I105" s="18"/>
      <c r="J105" s="18"/>
      <c r="K105" s="18"/>
    </row>
    <row r="106" spans="2:11" x14ac:dyDescent="0.2">
      <c r="B106" s="10" t="s">
        <v>387</v>
      </c>
      <c r="C106" s="19">
        <v>1965</v>
      </c>
      <c r="D106" s="20">
        <v>4667</v>
      </c>
      <c r="E106" s="20">
        <v>1141</v>
      </c>
      <c r="F106" s="20">
        <v>4629</v>
      </c>
      <c r="G106" s="20">
        <v>7557</v>
      </c>
      <c r="H106" s="20">
        <v>397</v>
      </c>
      <c r="I106" s="32">
        <f>C33+G106+H106</f>
        <v>43786</v>
      </c>
      <c r="J106" s="19">
        <v>2282</v>
      </c>
      <c r="K106" s="32">
        <f>I106-J106</f>
        <v>41504</v>
      </c>
    </row>
    <row r="107" spans="2:11" x14ac:dyDescent="0.2">
      <c r="B107" s="10" t="s">
        <v>386</v>
      </c>
      <c r="C107" s="19">
        <v>1498</v>
      </c>
      <c r="D107" s="20">
        <v>2924</v>
      </c>
      <c r="E107" s="20">
        <v>619</v>
      </c>
      <c r="F107" s="20">
        <v>3413</v>
      </c>
      <c r="G107" s="20">
        <v>4035</v>
      </c>
      <c r="H107" s="20">
        <v>300</v>
      </c>
      <c r="I107" s="32">
        <f>C34+G107+H107</f>
        <v>28714</v>
      </c>
      <c r="J107" s="19">
        <v>1530</v>
      </c>
      <c r="K107" s="32">
        <f>I107-J107</f>
        <v>27184</v>
      </c>
    </row>
    <row r="108" spans="2:11" x14ac:dyDescent="0.2">
      <c r="B108" s="10" t="s">
        <v>385</v>
      </c>
      <c r="C108" s="19">
        <v>512</v>
      </c>
      <c r="D108" s="20">
        <v>1080</v>
      </c>
      <c r="E108" s="20">
        <v>221</v>
      </c>
      <c r="F108" s="20">
        <v>1121</v>
      </c>
      <c r="G108" s="20">
        <v>1268</v>
      </c>
      <c r="H108" s="20">
        <v>119</v>
      </c>
      <c r="I108" s="32">
        <f>C35+G108+H108</f>
        <v>8216</v>
      </c>
      <c r="J108" s="19">
        <v>415</v>
      </c>
      <c r="K108" s="32">
        <f>I108-J108</f>
        <v>7801</v>
      </c>
    </row>
    <row r="109" spans="2:11" x14ac:dyDescent="0.2">
      <c r="B109" s="10" t="s">
        <v>384</v>
      </c>
      <c r="C109" s="19">
        <v>435</v>
      </c>
      <c r="D109" s="20">
        <v>801</v>
      </c>
      <c r="E109" s="20">
        <v>544</v>
      </c>
      <c r="F109" s="20">
        <v>3415</v>
      </c>
      <c r="G109" s="20">
        <v>1770</v>
      </c>
      <c r="H109" s="20">
        <v>3938</v>
      </c>
      <c r="I109" s="32">
        <f>C36+G109+H109</f>
        <v>15386</v>
      </c>
      <c r="J109" s="19">
        <v>752</v>
      </c>
      <c r="K109" s="32">
        <f>I109-J109</f>
        <v>14634</v>
      </c>
    </row>
    <row r="110" spans="2:11" x14ac:dyDescent="0.2">
      <c r="B110" s="10" t="s">
        <v>383</v>
      </c>
      <c r="C110" s="19">
        <v>50</v>
      </c>
      <c r="D110" s="20">
        <v>66</v>
      </c>
      <c r="E110" s="20">
        <v>3</v>
      </c>
      <c r="F110" s="20">
        <v>220</v>
      </c>
      <c r="G110" s="20">
        <v>391</v>
      </c>
      <c r="H110" s="20">
        <v>39</v>
      </c>
      <c r="I110" s="32">
        <f>C37+G110+H110</f>
        <v>1328</v>
      </c>
      <c r="J110" s="19">
        <v>63</v>
      </c>
      <c r="K110" s="32">
        <f>I110-J110</f>
        <v>1265</v>
      </c>
    </row>
    <row r="111" spans="2:11" x14ac:dyDescent="0.2">
      <c r="C111" s="18"/>
      <c r="I111" s="18"/>
      <c r="J111" s="18"/>
      <c r="K111" s="18"/>
    </row>
    <row r="112" spans="2:11" x14ac:dyDescent="0.2">
      <c r="B112" s="10" t="s">
        <v>382</v>
      </c>
      <c r="C112" s="19">
        <v>2475</v>
      </c>
      <c r="D112" s="20">
        <v>2835</v>
      </c>
      <c r="E112" s="20">
        <v>1714</v>
      </c>
      <c r="F112" s="20">
        <v>4411</v>
      </c>
      <c r="G112" s="20">
        <v>6430</v>
      </c>
      <c r="H112" s="20">
        <v>1609</v>
      </c>
      <c r="I112" s="32">
        <f>C39+G112+H112</f>
        <v>32777</v>
      </c>
      <c r="J112" s="19">
        <v>1624</v>
      </c>
      <c r="K112" s="32">
        <f>I112-J112</f>
        <v>31153</v>
      </c>
    </row>
    <row r="113" spans="2:11" x14ac:dyDescent="0.2">
      <c r="B113" s="10" t="s">
        <v>381</v>
      </c>
      <c r="C113" s="19">
        <v>655</v>
      </c>
      <c r="D113" s="20">
        <v>1296</v>
      </c>
      <c r="E113" s="20">
        <v>302</v>
      </c>
      <c r="F113" s="20">
        <v>1485</v>
      </c>
      <c r="G113" s="20">
        <v>2273</v>
      </c>
      <c r="H113" s="20">
        <v>299</v>
      </c>
      <c r="I113" s="32">
        <f>C40+G113+H113</f>
        <v>15937</v>
      </c>
      <c r="J113" s="19">
        <v>823</v>
      </c>
      <c r="K113" s="32">
        <f>I113-J113</f>
        <v>15114</v>
      </c>
    </row>
    <row r="114" spans="2:11" x14ac:dyDescent="0.2">
      <c r="B114" s="10" t="s">
        <v>380</v>
      </c>
      <c r="C114" s="19">
        <v>1264</v>
      </c>
      <c r="D114" s="20">
        <v>2876</v>
      </c>
      <c r="E114" s="20">
        <v>6100</v>
      </c>
      <c r="F114" s="20">
        <v>4525</v>
      </c>
      <c r="G114" s="20">
        <v>4378</v>
      </c>
      <c r="H114" s="20">
        <v>360</v>
      </c>
      <c r="I114" s="32">
        <f>C41+G114+H114</f>
        <v>40751</v>
      </c>
      <c r="J114" s="19">
        <v>2145</v>
      </c>
      <c r="K114" s="32">
        <f>I114-J114</f>
        <v>38606</v>
      </c>
    </row>
    <row r="115" spans="2:11" x14ac:dyDescent="0.2">
      <c r="B115" s="10" t="s">
        <v>379</v>
      </c>
      <c r="C115" s="19">
        <v>904</v>
      </c>
      <c r="D115" s="20">
        <v>1690</v>
      </c>
      <c r="E115" s="20">
        <v>607</v>
      </c>
      <c r="F115" s="20">
        <v>1603</v>
      </c>
      <c r="G115" s="20">
        <v>2327</v>
      </c>
      <c r="H115" s="20">
        <v>203</v>
      </c>
      <c r="I115" s="32">
        <f>C42+G115+H115</f>
        <v>16389</v>
      </c>
      <c r="J115" s="19">
        <v>841</v>
      </c>
      <c r="K115" s="32">
        <f>I115-J115</f>
        <v>15548</v>
      </c>
    </row>
    <row r="116" spans="2:11" x14ac:dyDescent="0.2">
      <c r="B116" s="10" t="s">
        <v>378</v>
      </c>
      <c r="C116" s="19">
        <v>705</v>
      </c>
      <c r="D116" s="20">
        <v>672</v>
      </c>
      <c r="E116" s="20">
        <v>157</v>
      </c>
      <c r="F116" s="20">
        <v>959</v>
      </c>
      <c r="G116" s="20">
        <v>1966</v>
      </c>
      <c r="H116" s="20">
        <v>163</v>
      </c>
      <c r="I116" s="32">
        <f>C43+G116+H116</f>
        <v>9370</v>
      </c>
      <c r="J116" s="19">
        <v>463</v>
      </c>
      <c r="K116" s="32">
        <f>I116-J116</f>
        <v>8907</v>
      </c>
    </row>
    <row r="117" spans="2:11" x14ac:dyDescent="0.2">
      <c r="C117" s="18"/>
      <c r="I117" s="18"/>
      <c r="J117" s="18"/>
      <c r="K117" s="18"/>
    </row>
    <row r="118" spans="2:11" x14ac:dyDescent="0.2">
      <c r="B118" s="10" t="s">
        <v>377</v>
      </c>
      <c r="C118" s="19">
        <v>662</v>
      </c>
      <c r="D118" s="20">
        <v>1467</v>
      </c>
      <c r="E118" s="20">
        <v>145</v>
      </c>
      <c r="F118" s="20">
        <v>1462</v>
      </c>
      <c r="G118" s="20">
        <v>4841</v>
      </c>
      <c r="H118" s="20">
        <v>222</v>
      </c>
      <c r="I118" s="32">
        <f>C45+G118+H118</f>
        <v>14735</v>
      </c>
      <c r="J118" s="19">
        <v>731</v>
      </c>
      <c r="K118" s="32">
        <f>I118-J118</f>
        <v>14004</v>
      </c>
    </row>
    <row r="119" spans="2:11" x14ac:dyDescent="0.2">
      <c r="B119" s="10" t="s">
        <v>376</v>
      </c>
      <c r="C119" s="19">
        <v>538</v>
      </c>
      <c r="D119" s="20">
        <v>1085</v>
      </c>
      <c r="E119" s="20">
        <v>233</v>
      </c>
      <c r="F119" s="20">
        <v>1071</v>
      </c>
      <c r="G119" s="20">
        <v>1582</v>
      </c>
      <c r="H119" s="20">
        <v>184</v>
      </c>
      <c r="I119" s="32">
        <f>C46+G119+H119</f>
        <v>12187</v>
      </c>
      <c r="J119" s="19">
        <v>617</v>
      </c>
      <c r="K119" s="32">
        <f>I119-J119</f>
        <v>11570</v>
      </c>
    </row>
    <row r="120" spans="2:11" x14ac:dyDescent="0.2">
      <c r="B120" s="10" t="s">
        <v>375</v>
      </c>
      <c r="C120" s="19">
        <v>608</v>
      </c>
      <c r="D120" s="20">
        <v>1102</v>
      </c>
      <c r="E120" s="20">
        <v>572</v>
      </c>
      <c r="F120" s="20">
        <v>1677</v>
      </c>
      <c r="G120" s="20">
        <v>1649</v>
      </c>
      <c r="H120" s="20">
        <v>493</v>
      </c>
      <c r="I120" s="32">
        <f>C47+G120+H120</f>
        <v>20961</v>
      </c>
      <c r="J120" s="19">
        <v>1163</v>
      </c>
      <c r="K120" s="32">
        <f>I120-J120</f>
        <v>19798</v>
      </c>
    </row>
    <row r="121" spans="2:11" x14ac:dyDescent="0.2">
      <c r="B121" s="10" t="s">
        <v>374</v>
      </c>
      <c r="C121" s="19">
        <v>513</v>
      </c>
      <c r="D121" s="20">
        <v>893</v>
      </c>
      <c r="E121" s="20">
        <v>72</v>
      </c>
      <c r="F121" s="20">
        <v>959</v>
      </c>
      <c r="G121" s="20">
        <v>1622</v>
      </c>
      <c r="H121" s="20">
        <v>258</v>
      </c>
      <c r="I121" s="32">
        <f>C48+G121+H121</f>
        <v>11867</v>
      </c>
      <c r="J121" s="19">
        <v>612</v>
      </c>
      <c r="K121" s="32">
        <f>I121-J121</f>
        <v>11255</v>
      </c>
    </row>
    <row r="122" spans="2:11" x14ac:dyDescent="0.2">
      <c r="B122" s="10" t="s">
        <v>373</v>
      </c>
      <c r="C122" s="19">
        <v>199</v>
      </c>
      <c r="D122" s="20">
        <v>279</v>
      </c>
      <c r="E122" s="20">
        <v>108</v>
      </c>
      <c r="F122" s="20">
        <v>1379</v>
      </c>
      <c r="G122" s="20">
        <v>1283</v>
      </c>
      <c r="H122" s="20">
        <v>168</v>
      </c>
      <c r="I122" s="32">
        <f>C49+G122+H122</f>
        <v>5966</v>
      </c>
      <c r="J122" s="19">
        <v>298</v>
      </c>
      <c r="K122" s="32">
        <f>I122-J122</f>
        <v>5668</v>
      </c>
    </row>
    <row r="123" spans="2:11" x14ac:dyDescent="0.2">
      <c r="C123" s="18"/>
      <c r="I123" s="18"/>
      <c r="J123" s="18"/>
      <c r="K123" s="18"/>
    </row>
    <row r="124" spans="2:11" x14ac:dyDescent="0.2">
      <c r="B124" s="10" t="s">
        <v>372</v>
      </c>
      <c r="C124" s="19">
        <v>205</v>
      </c>
      <c r="D124" s="20">
        <v>250</v>
      </c>
      <c r="E124" s="20">
        <v>86</v>
      </c>
      <c r="F124" s="20">
        <v>387</v>
      </c>
      <c r="G124" s="20">
        <v>1073</v>
      </c>
      <c r="H124" s="20">
        <v>74</v>
      </c>
      <c r="I124" s="32">
        <f>C51+G124+H124</f>
        <v>4222</v>
      </c>
      <c r="J124" s="19">
        <v>202</v>
      </c>
      <c r="K124" s="32">
        <f>I124-J124</f>
        <v>4020</v>
      </c>
    </row>
    <row r="125" spans="2:11" x14ac:dyDescent="0.2">
      <c r="B125" s="10" t="s">
        <v>371</v>
      </c>
      <c r="C125" s="19">
        <v>540</v>
      </c>
      <c r="D125" s="20">
        <v>516</v>
      </c>
      <c r="E125" s="20">
        <v>185</v>
      </c>
      <c r="F125" s="20">
        <v>1361</v>
      </c>
      <c r="G125" s="20">
        <v>1941</v>
      </c>
      <c r="H125" s="20">
        <v>113</v>
      </c>
      <c r="I125" s="32">
        <f>C52+G125+H125</f>
        <v>9544</v>
      </c>
      <c r="J125" s="19">
        <v>463</v>
      </c>
      <c r="K125" s="32">
        <f>I125-J125</f>
        <v>9081</v>
      </c>
    </row>
    <row r="126" spans="2:11" x14ac:dyDescent="0.2">
      <c r="B126" s="10" t="s">
        <v>370</v>
      </c>
      <c r="C126" s="19">
        <v>518</v>
      </c>
      <c r="D126" s="20">
        <v>915</v>
      </c>
      <c r="E126" s="20">
        <v>123</v>
      </c>
      <c r="F126" s="20">
        <v>355</v>
      </c>
      <c r="G126" s="20">
        <v>1433</v>
      </c>
      <c r="H126" s="20">
        <v>165</v>
      </c>
      <c r="I126" s="32">
        <f>C53+G126+H126</f>
        <v>14493</v>
      </c>
      <c r="J126" s="19">
        <v>758</v>
      </c>
      <c r="K126" s="32">
        <f>I126-J126</f>
        <v>13735</v>
      </c>
    </row>
    <row r="127" spans="2:11" x14ac:dyDescent="0.2">
      <c r="B127" s="10" t="s">
        <v>369</v>
      </c>
      <c r="C127" s="19">
        <v>805</v>
      </c>
      <c r="D127" s="20">
        <v>1374</v>
      </c>
      <c r="E127" s="20">
        <v>414</v>
      </c>
      <c r="F127" s="20">
        <v>2580</v>
      </c>
      <c r="G127" s="20">
        <v>2025</v>
      </c>
      <c r="H127" s="20">
        <v>391</v>
      </c>
      <c r="I127" s="32">
        <f>C54+G127+H127</f>
        <v>22483</v>
      </c>
      <c r="J127" s="19">
        <v>1195</v>
      </c>
      <c r="K127" s="32">
        <f>I127-J127</f>
        <v>21288</v>
      </c>
    </row>
    <row r="128" spans="2:11" x14ac:dyDescent="0.2">
      <c r="B128" s="10" t="s">
        <v>368</v>
      </c>
      <c r="C128" s="19">
        <v>990</v>
      </c>
      <c r="D128" s="20">
        <v>1299</v>
      </c>
      <c r="E128" s="20">
        <v>392</v>
      </c>
      <c r="F128" s="20">
        <v>1887</v>
      </c>
      <c r="G128" s="20">
        <v>2574</v>
      </c>
      <c r="H128" s="20">
        <v>197</v>
      </c>
      <c r="I128" s="32">
        <f>C55+G128+H128</f>
        <v>19048</v>
      </c>
      <c r="J128" s="19">
        <v>986</v>
      </c>
      <c r="K128" s="32">
        <f>I128-J128</f>
        <v>18062</v>
      </c>
    </row>
    <row r="129" spans="2:11" x14ac:dyDescent="0.2">
      <c r="C129" s="18"/>
      <c r="I129" s="18"/>
      <c r="J129" s="18"/>
      <c r="K129" s="18"/>
    </row>
    <row r="130" spans="2:11" x14ac:dyDescent="0.2">
      <c r="B130" s="10" t="s">
        <v>367</v>
      </c>
      <c r="C130" s="19">
        <v>2011</v>
      </c>
      <c r="D130" s="20">
        <v>4702</v>
      </c>
      <c r="E130" s="20">
        <v>2276</v>
      </c>
      <c r="F130" s="20">
        <v>21700</v>
      </c>
      <c r="G130" s="20">
        <v>4642</v>
      </c>
      <c r="H130" s="20">
        <v>2797</v>
      </c>
      <c r="I130" s="32">
        <f>C57+G130+H130</f>
        <v>52760</v>
      </c>
      <c r="J130" s="19">
        <v>2670</v>
      </c>
      <c r="K130" s="32">
        <f>I130-J130</f>
        <v>50090</v>
      </c>
    </row>
    <row r="131" spans="2:11" x14ac:dyDescent="0.2">
      <c r="B131" s="10" t="s">
        <v>366</v>
      </c>
      <c r="C131" s="19">
        <v>333</v>
      </c>
      <c r="D131" s="20">
        <v>466</v>
      </c>
      <c r="E131" s="20">
        <v>256</v>
      </c>
      <c r="F131" s="20">
        <v>558</v>
      </c>
      <c r="G131" s="20">
        <v>1158</v>
      </c>
      <c r="H131" s="20">
        <v>129</v>
      </c>
      <c r="I131" s="32">
        <f>C58+G131+H131</f>
        <v>6773</v>
      </c>
      <c r="J131" s="19">
        <v>338</v>
      </c>
      <c r="K131" s="32">
        <f>I131-J131</f>
        <v>6435</v>
      </c>
    </row>
    <row r="132" spans="2:11" x14ac:dyDescent="0.2">
      <c r="B132" s="10" t="s">
        <v>365</v>
      </c>
      <c r="C132" s="19">
        <v>287</v>
      </c>
      <c r="D132" s="20">
        <v>347</v>
      </c>
      <c r="E132" s="20">
        <v>112</v>
      </c>
      <c r="F132" s="20">
        <v>532</v>
      </c>
      <c r="G132" s="20">
        <v>1072</v>
      </c>
      <c r="H132" s="20">
        <v>398</v>
      </c>
      <c r="I132" s="32">
        <f>C59+G132+H132</f>
        <v>5777</v>
      </c>
      <c r="J132" s="19">
        <v>281</v>
      </c>
      <c r="K132" s="32">
        <f>I132-J132</f>
        <v>5496</v>
      </c>
    </row>
    <row r="133" spans="2:11" x14ac:dyDescent="0.2">
      <c r="B133" s="10" t="s">
        <v>364</v>
      </c>
      <c r="C133" s="19">
        <v>1155</v>
      </c>
      <c r="D133" s="20">
        <v>2169</v>
      </c>
      <c r="E133" s="20">
        <v>594</v>
      </c>
      <c r="F133" s="20">
        <v>4324</v>
      </c>
      <c r="G133" s="20">
        <v>4697</v>
      </c>
      <c r="H133" s="20">
        <v>958</v>
      </c>
      <c r="I133" s="32">
        <f>C60+G133+H133</f>
        <v>29691</v>
      </c>
      <c r="J133" s="19">
        <v>1537</v>
      </c>
      <c r="K133" s="32">
        <f>I133-J133</f>
        <v>28154</v>
      </c>
    </row>
    <row r="134" spans="2:11" x14ac:dyDescent="0.2">
      <c r="B134" s="10" t="s">
        <v>363</v>
      </c>
      <c r="C134" s="19">
        <v>434</v>
      </c>
      <c r="D134" s="20">
        <v>618</v>
      </c>
      <c r="E134" s="20">
        <v>190</v>
      </c>
      <c r="F134" s="20">
        <v>1220</v>
      </c>
      <c r="G134" s="20">
        <v>1434</v>
      </c>
      <c r="H134" s="20">
        <v>232</v>
      </c>
      <c r="I134" s="32">
        <f>C61+G134+H134</f>
        <v>8865</v>
      </c>
      <c r="J134" s="19">
        <v>449</v>
      </c>
      <c r="K134" s="32">
        <f>I134-J134</f>
        <v>8416</v>
      </c>
    </row>
    <row r="135" spans="2:11" x14ac:dyDescent="0.2">
      <c r="B135" s="10" t="s">
        <v>362</v>
      </c>
      <c r="C135" s="19">
        <v>537</v>
      </c>
      <c r="D135" s="20">
        <v>888</v>
      </c>
      <c r="E135" s="20">
        <v>258</v>
      </c>
      <c r="F135" s="20">
        <v>1878</v>
      </c>
      <c r="G135" s="20">
        <v>2391</v>
      </c>
      <c r="H135" s="20">
        <v>322</v>
      </c>
      <c r="I135" s="32">
        <f>C62+G135+H135</f>
        <v>12208</v>
      </c>
      <c r="J135" s="19">
        <v>610</v>
      </c>
      <c r="K135" s="32">
        <f>I135-J135</f>
        <v>11598</v>
      </c>
    </row>
    <row r="136" spans="2:11" x14ac:dyDescent="0.2">
      <c r="B136" s="10" t="s">
        <v>361</v>
      </c>
      <c r="C136" s="19">
        <v>2130</v>
      </c>
      <c r="D136" s="20">
        <v>2723</v>
      </c>
      <c r="E136" s="20">
        <v>1130</v>
      </c>
      <c r="F136" s="20">
        <v>7231</v>
      </c>
      <c r="G136" s="20">
        <v>8393</v>
      </c>
      <c r="H136" s="20">
        <v>827</v>
      </c>
      <c r="I136" s="32">
        <f>C63+G136+H136</f>
        <v>38005</v>
      </c>
      <c r="J136" s="19">
        <v>1870</v>
      </c>
      <c r="K136" s="32">
        <f>I136-J136</f>
        <v>36135</v>
      </c>
    </row>
    <row r="137" spans="2:11" x14ac:dyDescent="0.2">
      <c r="C137" s="18"/>
      <c r="I137" s="18"/>
      <c r="J137" s="18"/>
      <c r="K137" s="18"/>
    </row>
    <row r="138" spans="2:11" x14ac:dyDescent="0.2">
      <c r="B138" s="10" t="s">
        <v>360</v>
      </c>
      <c r="C138" s="19">
        <v>2101</v>
      </c>
      <c r="D138" s="20">
        <v>3469</v>
      </c>
      <c r="E138" s="20">
        <v>1183</v>
      </c>
      <c r="F138" s="20">
        <v>13732</v>
      </c>
      <c r="G138" s="20">
        <v>5439</v>
      </c>
      <c r="H138" s="20">
        <v>761</v>
      </c>
      <c r="I138" s="32">
        <f>C65+G138+H138</f>
        <v>44296</v>
      </c>
      <c r="J138" s="19">
        <v>2214</v>
      </c>
      <c r="K138" s="32">
        <f>I138-J138</f>
        <v>42082</v>
      </c>
    </row>
    <row r="139" spans="2:11" x14ac:dyDescent="0.2">
      <c r="B139" s="10" t="s">
        <v>359</v>
      </c>
      <c r="C139" s="19">
        <v>289</v>
      </c>
      <c r="D139" s="20">
        <v>720</v>
      </c>
      <c r="E139" s="20">
        <v>30</v>
      </c>
      <c r="F139" s="20">
        <v>773</v>
      </c>
      <c r="G139" s="20">
        <v>1189</v>
      </c>
      <c r="H139" s="20">
        <v>204</v>
      </c>
      <c r="I139" s="32">
        <f>C66+G139+H139</f>
        <v>6167</v>
      </c>
      <c r="J139" s="19">
        <v>313</v>
      </c>
      <c r="K139" s="32">
        <f>I139-J139</f>
        <v>5854</v>
      </c>
    </row>
    <row r="140" spans="2:11" x14ac:dyDescent="0.2">
      <c r="B140" s="10" t="s">
        <v>358</v>
      </c>
      <c r="C140" s="19">
        <v>505</v>
      </c>
      <c r="D140" s="20">
        <v>980</v>
      </c>
      <c r="E140" s="20">
        <v>257</v>
      </c>
      <c r="F140" s="20">
        <v>1145</v>
      </c>
      <c r="G140" s="20">
        <v>2625</v>
      </c>
      <c r="H140" s="20">
        <v>310</v>
      </c>
      <c r="I140" s="32">
        <f>C67+G140+H140</f>
        <v>9635</v>
      </c>
      <c r="J140" s="19">
        <v>477</v>
      </c>
      <c r="K140" s="32">
        <f>I140-J140</f>
        <v>9158</v>
      </c>
    </row>
    <row r="141" spans="2:11" x14ac:dyDescent="0.2">
      <c r="B141" s="10" t="s">
        <v>357</v>
      </c>
      <c r="C141" s="19">
        <v>339</v>
      </c>
      <c r="D141" s="20">
        <v>524</v>
      </c>
      <c r="E141" s="20">
        <v>78</v>
      </c>
      <c r="F141" s="20">
        <v>442</v>
      </c>
      <c r="G141" s="20">
        <v>1479</v>
      </c>
      <c r="H141" s="20">
        <v>274</v>
      </c>
      <c r="I141" s="32">
        <f>C68+G141+H141</f>
        <v>6613</v>
      </c>
      <c r="J141" s="19">
        <v>322</v>
      </c>
      <c r="K141" s="32">
        <f>I141-J141</f>
        <v>6291</v>
      </c>
    </row>
    <row r="142" spans="2:11" x14ac:dyDescent="0.2">
      <c r="B142" s="10" t="s">
        <v>356</v>
      </c>
      <c r="C142" s="19">
        <v>199</v>
      </c>
      <c r="D142" s="20">
        <v>221</v>
      </c>
      <c r="E142" s="20">
        <v>138</v>
      </c>
      <c r="F142" s="20">
        <v>392</v>
      </c>
      <c r="G142" s="20">
        <v>817</v>
      </c>
      <c r="H142" s="20">
        <v>177</v>
      </c>
      <c r="I142" s="32">
        <f>C69+G142+H142</f>
        <v>4389</v>
      </c>
      <c r="J142" s="19">
        <v>223</v>
      </c>
      <c r="K142" s="32">
        <f>I142-J142</f>
        <v>4166</v>
      </c>
    </row>
    <row r="143" spans="2:11" x14ac:dyDescent="0.2">
      <c r="B143" s="10" t="s">
        <v>355</v>
      </c>
      <c r="C143" s="19">
        <v>455</v>
      </c>
      <c r="D143" s="20">
        <v>433</v>
      </c>
      <c r="E143" s="20">
        <v>113</v>
      </c>
      <c r="F143" s="20">
        <v>2054</v>
      </c>
      <c r="G143" s="20">
        <v>1666</v>
      </c>
      <c r="H143" s="20">
        <v>290</v>
      </c>
      <c r="I143" s="32">
        <f>C70+G143+H143</f>
        <v>7992</v>
      </c>
      <c r="J143" s="19">
        <v>383</v>
      </c>
      <c r="K143" s="32">
        <f>I143-J143</f>
        <v>7609</v>
      </c>
    </row>
    <row r="144" spans="2:11" x14ac:dyDescent="0.2">
      <c r="B144" s="10" t="s">
        <v>354</v>
      </c>
      <c r="C144" s="19">
        <v>61</v>
      </c>
      <c r="D144" s="20">
        <v>59</v>
      </c>
      <c r="E144" s="20">
        <v>19</v>
      </c>
      <c r="F144" s="20">
        <v>129</v>
      </c>
      <c r="G144" s="20">
        <v>335</v>
      </c>
      <c r="H144" s="20">
        <v>61</v>
      </c>
      <c r="I144" s="32">
        <f>C71+G144+H144</f>
        <v>1053</v>
      </c>
      <c r="J144" s="19">
        <v>49</v>
      </c>
      <c r="K144" s="32">
        <f>I144-J144</f>
        <v>1004</v>
      </c>
    </row>
    <row r="145" spans="1:11" ht="18" thickBot="1" x14ac:dyDescent="0.25">
      <c r="B145" s="12"/>
      <c r="C145" s="48"/>
      <c r="D145" s="12"/>
      <c r="E145" s="12"/>
      <c r="F145" s="12"/>
      <c r="G145" s="12"/>
      <c r="H145" s="12"/>
      <c r="I145" s="48"/>
      <c r="J145" s="48"/>
      <c r="K145" s="48"/>
    </row>
    <row r="146" spans="1:11" x14ac:dyDescent="0.2">
      <c r="A146" s="10"/>
    </row>
  </sheetData>
  <phoneticPr fontId="5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  <rowBreaks count="2" manualBreakCount="2">
    <brk id="73" max="16383" man="1"/>
    <brk id="1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D01勘定</vt:lpstr>
      <vt:lpstr>D02所得</vt:lpstr>
      <vt:lpstr>D03支出</vt:lpstr>
      <vt:lpstr>D04分配</vt:lpstr>
      <vt:lpstr>D05GDP</vt:lpstr>
      <vt:lpstr>D06要素</vt:lpstr>
      <vt:lpstr>D07町村</vt:lpstr>
      <vt:lpstr>D07町村!Print_Area</vt:lpstr>
      <vt:lpstr>D01勘定!Print_Area_MI</vt:lpstr>
      <vt:lpstr>D02所得!Print_Area_MI</vt:lpstr>
      <vt:lpstr>D03支出!Print_Area_MI</vt:lpstr>
      <vt:lpstr>D04分配!Print_Area_MI</vt:lpstr>
      <vt:lpstr>D05GDP!Print_Area_MI</vt:lpstr>
      <vt:lpstr>D06要素!Print_Area_MI</vt:lpstr>
      <vt:lpstr>D07町村!Print_Area_MI</vt:lpstr>
    </vt:vector>
  </TitlesOfParts>
  <Company>トランス・コスモス株式会社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和歌山支社</dc:creator>
  <cp:lastModifiedBy>138541</cp:lastModifiedBy>
  <cp:lastPrinted>2000-11-24T07:10:09Z</cp:lastPrinted>
  <dcterms:created xsi:type="dcterms:W3CDTF">2000-10-31T06:32:14Z</dcterms:created>
  <dcterms:modified xsi:type="dcterms:W3CDTF">2018-08-10T06:10:53Z</dcterms:modified>
</cp:coreProperties>
</file>