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1000"/>
  </bookViews>
  <sheets>
    <sheet name="A01地勢" sheetId="9" r:id="rId1"/>
    <sheet name="A02地質" sheetId="10" r:id="rId2"/>
    <sheet name="A03A面積" sheetId="11" r:id="rId3"/>
    <sheet name="A03B面積" sheetId="12" r:id="rId4"/>
    <sheet name="A03C地目" sheetId="13" r:id="rId5"/>
    <sheet name="A04山" sheetId="14" r:id="rId6"/>
    <sheet name="A05川" sheetId="15" r:id="rId7"/>
    <sheet name="A06島" sheetId="16" r:id="rId8"/>
    <sheet name="A07池沼" sheetId="17" r:id="rId9"/>
    <sheet name="A08A公園" sheetId="18" r:id="rId10"/>
    <sheet name="A08B公園" sheetId="19" r:id="rId11"/>
    <sheet name="A09平年" sheetId="4" r:id="rId12"/>
    <sheet name="A10A気象" sheetId="5" r:id="rId13"/>
    <sheet name="A10B気象" sheetId="6" r:id="rId14"/>
    <sheet name="A11A地域" sheetId="7" r:id="rId15"/>
    <sheet name="A11B気温" sheetId="8" r:id="rId16"/>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a">A09平年!$B$85:$B$87</definedName>
    <definedName name="\b">A09平年!$B$91</definedName>
    <definedName name="\c">A09平年!$B$89</definedName>
    <definedName name="\d">A09平年!$B$95</definedName>
    <definedName name="\e">A09平年!$B$97</definedName>
    <definedName name="\f">A09平年!$B$99</definedName>
    <definedName name="\k">A09平年!$B$83</definedName>
    <definedName name="\p" localSheetId="4">#N/A</definedName>
    <definedName name="\p">A09平年!$A$81</definedName>
    <definedName name="Print_Area_MI" localSheetId="0">A01地勢!$A$1:$C$31</definedName>
    <definedName name="Print_Area_MI" localSheetId="1">A02地質!$A$1:$D$57</definedName>
    <definedName name="Print_Area_MI" localSheetId="2">A03A面積!$A$1:$O$19</definedName>
    <definedName name="Print_Area_MI" localSheetId="3">A03B面積!$A$1:$O$60</definedName>
    <definedName name="Print_Area_MI" localSheetId="4">A03C地目!$A$1:$K$146</definedName>
    <definedName name="Print_Area_MI" localSheetId="5">A04山!$A$1:$K$50</definedName>
    <definedName name="Print_Area_MI" localSheetId="6">A05川!$A$1:$K$25</definedName>
    <definedName name="Print_Area_MI" localSheetId="7">A06島!$A$1:$K$15</definedName>
    <definedName name="Print_Area_MI" localSheetId="8">A07池沼!$A$1:$K$26</definedName>
    <definedName name="Print_Area_MI" localSheetId="9">A08A公園!$A$1:$K$37</definedName>
    <definedName name="Print_Area_MI" localSheetId="10">A08B公園!$A$1:$K$64</definedName>
    <definedName name="Print_Area_MI" localSheetId="11">A09平年!$A$1:$J$73</definedName>
    <definedName name="Print_Area_MI" localSheetId="12">A10A気象!$A$1:$I$147</definedName>
    <definedName name="Print_Area_MI" localSheetId="13">A10B気象!$A$1:$I$145</definedName>
    <definedName name="Print_Area_MI" localSheetId="14">A11A地域!$A$1:$J$73</definedName>
    <definedName name="Print_Area_MI" localSheetId="15">A11B気温!$A$1:$K$46</definedName>
  </definedNames>
  <calcPr calcId="145621"/>
</workbook>
</file>

<file path=xl/calcChain.xml><?xml version="1.0" encoding="utf-8"?>
<calcChain xmlns="http://schemas.openxmlformats.org/spreadsheetml/2006/main">
  <c r="D60" i="19" l="1"/>
  <c r="D57" i="19"/>
  <c r="D52" i="19"/>
  <c r="D47" i="19"/>
  <c r="D43" i="19"/>
  <c r="D38" i="19"/>
  <c r="D32" i="19"/>
  <c r="D25" i="19"/>
  <c r="D21" i="19"/>
  <c r="D14" i="19" s="1"/>
  <c r="D16" i="19"/>
  <c r="D32" i="18"/>
  <c r="D27" i="18"/>
  <c r="D18" i="18"/>
  <c r="D12" i="18"/>
  <c r="K86" i="13"/>
  <c r="J86" i="13"/>
  <c r="I86" i="13"/>
  <c r="H86" i="13"/>
  <c r="G86" i="13"/>
  <c r="F86" i="13"/>
  <c r="E86" i="13"/>
  <c r="D86" i="13"/>
  <c r="C69" i="13"/>
  <c r="C68" i="13"/>
  <c r="C67" i="13"/>
  <c r="C66" i="13"/>
  <c r="C65" i="13"/>
  <c r="C64" i="13"/>
  <c r="C63" i="13"/>
  <c r="C61" i="13"/>
  <c r="C60" i="13"/>
  <c r="C59" i="13"/>
  <c r="C58" i="13"/>
  <c r="C57" i="13"/>
  <c r="C56" i="13"/>
  <c r="C55" i="13"/>
  <c r="C53" i="13"/>
  <c r="C52" i="13"/>
  <c r="C51" i="13"/>
  <c r="C50" i="13"/>
  <c r="C49" i="13"/>
  <c r="C48" i="13"/>
  <c r="C47" i="13"/>
  <c r="C46" i="13"/>
  <c r="C45" i="13"/>
  <c r="C44" i="13"/>
  <c r="C42" i="13"/>
  <c r="C41" i="13"/>
  <c r="C40" i="13"/>
  <c r="C39" i="13"/>
  <c r="C38" i="13"/>
  <c r="C37" i="13"/>
  <c r="C36" i="13"/>
  <c r="C35" i="13"/>
  <c r="C34" i="13"/>
  <c r="C33" i="13"/>
  <c r="C31" i="13"/>
  <c r="C30" i="13"/>
  <c r="C29" i="13"/>
  <c r="C28" i="13"/>
  <c r="C27" i="13"/>
  <c r="C26" i="13"/>
  <c r="C25" i="13"/>
  <c r="C24" i="13"/>
  <c r="C23" i="13"/>
  <c r="C21" i="13"/>
  <c r="C20" i="13"/>
  <c r="C19" i="13"/>
  <c r="C18" i="13"/>
  <c r="C17" i="13"/>
  <c r="C16" i="13"/>
  <c r="C15" i="13"/>
  <c r="C13" i="13" s="1"/>
  <c r="K13" i="13"/>
  <c r="J13" i="13"/>
  <c r="I13" i="13"/>
  <c r="H13" i="13"/>
  <c r="G13" i="13"/>
  <c r="F13" i="13"/>
  <c r="E13" i="13"/>
  <c r="D13" i="13"/>
  <c r="I57" i="12"/>
  <c r="O56" i="12"/>
  <c r="I56" i="12"/>
  <c r="O55" i="12"/>
  <c r="I55" i="12"/>
  <c r="O54" i="12"/>
  <c r="I54" i="12"/>
  <c r="I53" i="12"/>
  <c r="O52" i="12"/>
  <c r="O51" i="12"/>
  <c r="I51" i="12"/>
  <c r="O50" i="12"/>
  <c r="I50" i="12"/>
  <c r="O49" i="12"/>
  <c r="I49" i="12"/>
  <c r="I48" i="12"/>
  <c r="O47" i="12"/>
  <c r="I47" i="12"/>
  <c r="O46" i="12"/>
  <c r="O45" i="12"/>
  <c r="I45" i="12"/>
  <c r="I44" i="12"/>
  <c r="O43" i="12"/>
  <c r="I43" i="12"/>
  <c r="O42" i="12"/>
  <c r="I42" i="12"/>
  <c r="O41" i="12"/>
  <c r="I41" i="12"/>
  <c r="O40" i="12"/>
  <c r="I40" i="12"/>
  <c r="O38" i="12"/>
  <c r="I38" i="12"/>
  <c r="O37" i="12"/>
  <c r="I37" i="12"/>
  <c r="O36" i="12"/>
  <c r="I36" i="12"/>
  <c r="O35" i="12"/>
  <c r="O34" i="12"/>
  <c r="I34" i="12"/>
  <c r="I33" i="12"/>
  <c r="O32" i="12"/>
  <c r="I32" i="12"/>
  <c r="O31" i="12"/>
  <c r="I31" i="12"/>
  <c r="O30" i="12"/>
  <c r="I30" i="12"/>
  <c r="O29" i="12"/>
  <c r="I29" i="12"/>
  <c r="O28" i="12"/>
  <c r="I28" i="12"/>
  <c r="I23" i="12"/>
  <c r="I22" i="12"/>
  <c r="I21" i="12"/>
  <c r="I19" i="12"/>
  <c r="I18" i="12"/>
  <c r="I17" i="12"/>
  <c r="I15" i="12"/>
  <c r="I14" i="12"/>
  <c r="K26" i="8"/>
  <c r="J26" i="8"/>
  <c r="I26" i="8"/>
  <c r="H26" i="8"/>
  <c r="G26" i="8"/>
  <c r="F26" i="8"/>
  <c r="E26" i="8"/>
  <c r="D26" i="8"/>
  <c r="C26" i="8"/>
  <c r="J56" i="7"/>
  <c r="H56" i="7"/>
  <c r="G56" i="7"/>
  <c r="F56" i="7"/>
  <c r="E56" i="7"/>
  <c r="D56" i="7"/>
  <c r="J24" i="7"/>
  <c r="I24" i="7"/>
  <c r="G24" i="7"/>
  <c r="E24" i="7"/>
  <c r="D24" i="7"/>
  <c r="G125" i="6"/>
  <c r="F125" i="6"/>
  <c r="E125" i="6"/>
  <c r="D125" i="6"/>
  <c r="C125" i="6"/>
  <c r="I95" i="6"/>
  <c r="H95" i="6"/>
  <c r="G95" i="6"/>
  <c r="F95" i="6"/>
  <c r="C95" i="6"/>
  <c r="H54" i="6"/>
  <c r="G54" i="6"/>
  <c r="I24" i="6"/>
  <c r="E24" i="6"/>
  <c r="D24" i="6"/>
  <c r="C24" i="6"/>
  <c r="I126" i="5"/>
  <c r="H126" i="5"/>
  <c r="G126" i="5"/>
  <c r="F126" i="5"/>
  <c r="E126" i="5"/>
  <c r="D126" i="5"/>
  <c r="C126" i="5"/>
  <c r="I96" i="5"/>
  <c r="H96" i="5"/>
  <c r="G96" i="5"/>
  <c r="F96" i="5"/>
  <c r="C96" i="5"/>
  <c r="H54" i="5"/>
  <c r="G54" i="5"/>
  <c r="C54" i="5"/>
  <c r="I24" i="5"/>
  <c r="E24" i="5"/>
  <c r="D24" i="5"/>
  <c r="C24" i="5"/>
</calcChain>
</file>

<file path=xl/sharedStrings.xml><?xml version="1.0" encoding="utf-8"?>
<sst xmlns="http://schemas.openxmlformats.org/spreadsheetml/2006/main" count="1701" uniqueCount="903">
  <si>
    <t xml:space="preserve">     Ａ-09 都道府県別気象概況</t>
  </si>
  <si>
    <t>（平年値：昭和36年～平成 2年の平均）</t>
  </si>
  <si>
    <t>気象官署</t>
  </si>
  <si>
    <t>気温</t>
  </si>
  <si>
    <t xml:space="preserve"> 年平均</t>
  </si>
  <si>
    <t xml:space="preserve"> 年間</t>
  </si>
  <si>
    <t>年間降水量</t>
  </si>
  <si>
    <t>霜初日</t>
  </si>
  <si>
    <t>雪初日</t>
  </si>
  <si>
    <t>年平均</t>
  </si>
  <si>
    <t>2月</t>
  </si>
  <si>
    <t>8月</t>
  </si>
  <si>
    <t xml:space="preserve"> 相対湿度</t>
  </si>
  <si>
    <t xml:space="preserve"> 日照時間</t>
  </si>
  <si>
    <t>℃</t>
  </si>
  <si>
    <t>％</t>
  </si>
  <si>
    <t>時間</t>
  </si>
  <si>
    <t>㎜</t>
  </si>
  <si>
    <t>月.日</t>
  </si>
  <si>
    <t>札幌</t>
  </si>
  <si>
    <t>10.14</t>
  </si>
  <si>
    <t>10.28</t>
  </si>
  <si>
    <t>青森</t>
  </si>
  <si>
    <t>10.15</t>
  </si>
  <si>
    <t>11. 9</t>
  </si>
  <si>
    <t>秋田</t>
  </si>
  <si>
    <t>10.29</t>
  </si>
  <si>
    <t>11.13</t>
  </si>
  <si>
    <t>盛岡</t>
  </si>
  <si>
    <t>11.10</t>
  </si>
  <si>
    <t>仙台</t>
  </si>
  <si>
    <t>11. 6</t>
  </si>
  <si>
    <t>11.21</t>
  </si>
  <si>
    <t>山形</t>
  </si>
  <si>
    <t>10.19</t>
  </si>
  <si>
    <t>11.16</t>
  </si>
  <si>
    <t>福島</t>
  </si>
  <si>
    <t>11. 5</t>
  </si>
  <si>
    <t>11.23</t>
  </si>
  <si>
    <t xml:space="preserve"> 宇都宮</t>
  </si>
  <si>
    <t>10.26</t>
  </si>
  <si>
    <t>12.13</t>
  </si>
  <si>
    <t>前橋</t>
  </si>
  <si>
    <t>11.15</t>
  </si>
  <si>
    <t>12.15</t>
  </si>
  <si>
    <t>水戸</t>
  </si>
  <si>
    <t>11. 4</t>
  </si>
  <si>
    <t>12.28</t>
  </si>
  <si>
    <t>熊谷</t>
  </si>
  <si>
    <t>11.14</t>
  </si>
  <si>
    <t>12.30</t>
  </si>
  <si>
    <t>銚子</t>
  </si>
  <si>
    <t>注1)1,558</t>
  </si>
  <si>
    <t>12. 3</t>
  </si>
  <si>
    <t>注2) 1.18</t>
  </si>
  <si>
    <t>東京</t>
  </si>
  <si>
    <t>12. 1</t>
  </si>
  <si>
    <t>横浜</t>
  </si>
  <si>
    <t>11.29</t>
  </si>
  <si>
    <t xml:space="preserve"> 1. 2</t>
  </si>
  <si>
    <t>新潟</t>
  </si>
  <si>
    <t>11.24</t>
  </si>
  <si>
    <t>11.26</t>
  </si>
  <si>
    <t>富山</t>
  </si>
  <si>
    <t>11.27</t>
  </si>
  <si>
    <t>金沢</t>
  </si>
  <si>
    <t>11.25</t>
  </si>
  <si>
    <t>11.28</t>
  </si>
  <si>
    <t>福井</t>
  </si>
  <si>
    <t>11.20</t>
  </si>
  <si>
    <t>長野</t>
  </si>
  <si>
    <t>10.25</t>
  </si>
  <si>
    <t>11.19</t>
  </si>
  <si>
    <t>甲府</t>
  </si>
  <si>
    <t>10.30</t>
  </si>
  <si>
    <t>12.24</t>
  </si>
  <si>
    <t>岐阜</t>
  </si>
  <si>
    <t>12.10</t>
  </si>
  <si>
    <t xml:space="preserve"> 名古屋</t>
  </si>
  <si>
    <t>12.16</t>
  </si>
  <si>
    <t>静岡</t>
  </si>
  <si>
    <t xml:space="preserve"> 1.18</t>
  </si>
  <si>
    <t xml:space="preserve">    津</t>
  </si>
  <si>
    <t>11.18</t>
  </si>
  <si>
    <t>12.26</t>
  </si>
  <si>
    <t>彦根</t>
  </si>
  <si>
    <t>12. 7</t>
  </si>
  <si>
    <t>京都</t>
  </si>
  <si>
    <t>神戸</t>
  </si>
  <si>
    <t>12.12</t>
  </si>
  <si>
    <t>12.19</t>
  </si>
  <si>
    <t>大阪</t>
  </si>
  <si>
    <t xml:space="preserve"> 注3)16.3</t>
  </si>
  <si>
    <t xml:space="preserve"> 注3) 5.8</t>
  </si>
  <si>
    <t xml:space="preserve"> 注3)28.2</t>
  </si>
  <si>
    <t>注3)11.27</t>
  </si>
  <si>
    <t>12.25</t>
  </si>
  <si>
    <t>奈良</t>
  </si>
  <si>
    <t>12.22</t>
  </si>
  <si>
    <t xml:space="preserve"> 和歌山</t>
  </si>
  <si>
    <t>12.14</t>
  </si>
  <si>
    <t>12.20</t>
  </si>
  <si>
    <t>潮岬</t>
  </si>
  <si>
    <t>注4)2,144</t>
  </si>
  <si>
    <t>12.29</t>
  </si>
  <si>
    <t>鳥取</t>
  </si>
  <si>
    <t xml:space="preserve"> 注5)14.5</t>
  </si>
  <si>
    <t xml:space="preserve"> 注5) 3.7</t>
  </si>
  <si>
    <t xml:space="preserve"> 注5)26.7</t>
  </si>
  <si>
    <t>注6)11.24</t>
  </si>
  <si>
    <t>松江</t>
  </si>
  <si>
    <t xml:space="preserve">   岡山(注7</t>
  </si>
  <si>
    <t xml:space="preserve">   広島(注8</t>
  </si>
  <si>
    <t>11.30</t>
  </si>
  <si>
    <t>12.11</t>
  </si>
  <si>
    <t>下関</t>
  </si>
  <si>
    <t>12.27</t>
  </si>
  <si>
    <t>高松</t>
  </si>
  <si>
    <t>徳島</t>
  </si>
  <si>
    <t>松山</t>
  </si>
  <si>
    <t>12.18</t>
  </si>
  <si>
    <t>高知</t>
  </si>
  <si>
    <t>福岡</t>
  </si>
  <si>
    <t>12. 2</t>
  </si>
  <si>
    <t>佐賀</t>
  </si>
  <si>
    <t>大分</t>
  </si>
  <si>
    <t>熊本</t>
  </si>
  <si>
    <t>12.21</t>
  </si>
  <si>
    <t>長崎</t>
  </si>
  <si>
    <t>12. 4</t>
  </si>
  <si>
    <t>宮崎</t>
  </si>
  <si>
    <t xml:space="preserve"> 1.16</t>
  </si>
  <si>
    <t xml:space="preserve"> 鹿児島</t>
  </si>
  <si>
    <t xml:space="preserve"> 1. 1</t>
  </si>
  <si>
    <t>那覇</t>
  </si>
  <si>
    <t>注2)2,037</t>
  </si>
  <si>
    <t>－</t>
    <phoneticPr fontId="4"/>
  </si>
  <si>
    <t>資料：日本統計年鑑</t>
  </si>
  <si>
    <t>注1）昭和36～60年平均</t>
  </si>
  <si>
    <t>注5）昭和53年～平成 2年平均</t>
  </si>
  <si>
    <t>注2）昭和36～61年平均</t>
  </si>
  <si>
    <t>注6）昭和54年～平成 2年平均</t>
  </si>
  <si>
    <t>注3）昭和44年～平成 2年平均</t>
  </si>
  <si>
    <t>注7）昭和58年～平成 2年平均</t>
  </si>
  <si>
    <t>注4）昭和61年の欠測を除く</t>
  </si>
  <si>
    <t>注8）昭和36～62年平均</t>
  </si>
  <si>
    <t>Ａ-10 気象概況</t>
  </si>
  <si>
    <t xml:space="preserve">  Ａ．和歌山地方気象台</t>
  </si>
  <si>
    <t>(北緯34゜13.6´,東経135゜10.0´)</t>
  </si>
  <si>
    <t xml:space="preserve"> 気温</t>
  </si>
  <si>
    <t>湿度</t>
  </si>
  <si>
    <t xml:space="preserve"> 最高気温</t>
  </si>
  <si>
    <t xml:space="preserve"> 最低気温</t>
  </si>
  <si>
    <t xml:space="preserve">        最小湿度</t>
  </si>
  <si>
    <t xml:space="preserve"> 平均雲量</t>
  </si>
  <si>
    <t xml:space="preserve"> 平均</t>
  </si>
  <si>
    <t>平均</t>
  </si>
  <si>
    <t>起月.日</t>
  </si>
  <si>
    <t xml:space="preserve"> ( 0～10)</t>
  </si>
  <si>
    <t xml:space="preserve">  昭和50年 1975</t>
  </si>
  <si>
    <t xml:space="preserve">      2.24</t>
  </si>
  <si>
    <t>…</t>
  </si>
  <si>
    <t xml:space="preserve">      55   1980</t>
  </si>
  <si>
    <t xml:space="preserve">      6. 5</t>
  </si>
  <si>
    <t xml:space="preserve">      60   1985</t>
  </si>
  <si>
    <t xml:space="preserve">      4.25</t>
  </si>
  <si>
    <t xml:space="preserve">  平成 2   1990</t>
  </si>
  <si>
    <t xml:space="preserve">       6   1994</t>
  </si>
  <si>
    <t xml:space="preserve"> 5. 9</t>
  </si>
  <si>
    <t xml:space="preserve">       7   1995</t>
  </si>
  <si>
    <t xml:space="preserve">       3. 2</t>
  </si>
  <si>
    <t xml:space="preserve">       8   1996</t>
  </si>
  <si>
    <t>4.22</t>
  </si>
  <si>
    <t xml:space="preserve">       9   1997</t>
  </si>
  <si>
    <t>3.26</t>
  </si>
  <si>
    <t xml:space="preserve">      10  1998</t>
    <phoneticPr fontId="4"/>
  </si>
  <si>
    <t xml:space="preserve">       5.27</t>
  </si>
  <si>
    <t>1月</t>
  </si>
  <si>
    <t xml:space="preserve">       1. 5</t>
  </si>
  <si>
    <t xml:space="preserve">2  </t>
  </si>
  <si>
    <t xml:space="preserve">       2.16</t>
  </si>
  <si>
    <t xml:space="preserve">3  </t>
  </si>
  <si>
    <t xml:space="preserve">       3.16</t>
  </si>
  <si>
    <t xml:space="preserve">4  </t>
  </si>
  <si>
    <t xml:space="preserve">       4. 3</t>
  </si>
  <si>
    <t xml:space="preserve">5  </t>
  </si>
  <si>
    <t xml:space="preserve">6  </t>
  </si>
  <si>
    <t xml:space="preserve">       6.30</t>
  </si>
  <si>
    <t xml:space="preserve">7  </t>
  </si>
  <si>
    <t xml:space="preserve">       7. 6</t>
  </si>
  <si>
    <t xml:space="preserve">8  </t>
  </si>
  <si>
    <t xml:space="preserve">       8.20</t>
  </si>
  <si>
    <t xml:space="preserve">9  </t>
  </si>
  <si>
    <t xml:space="preserve">          71)</t>
    <phoneticPr fontId="4"/>
  </si>
  <si>
    <t xml:space="preserve">       9. 9</t>
  </si>
  <si>
    <t xml:space="preserve">10  </t>
  </si>
  <si>
    <t xml:space="preserve">      10.11</t>
  </si>
  <si>
    <t xml:space="preserve">11  </t>
  </si>
  <si>
    <t xml:space="preserve">      11. 3</t>
  </si>
  <si>
    <t xml:space="preserve">12  </t>
  </si>
  <si>
    <t xml:space="preserve">      12.30</t>
  </si>
  <si>
    <t>風速</t>
  </si>
  <si>
    <t>最大風速</t>
  </si>
  <si>
    <t>日照時間</t>
  </si>
  <si>
    <t>有感地震</t>
  </si>
  <si>
    <t xml:space="preserve"> 風速</t>
  </si>
  <si>
    <t xml:space="preserve"> 方向</t>
  </si>
  <si>
    <t>回数</t>
  </si>
  <si>
    <t>m/s</t>
  </si>
  <si>
    <t>回</t>
  </si>
  <si>
    <t>SW</t>
  </si>
  <si>
    <t>8.23</t>
  </si>
  <si>
    <t>S</t>
  </si>
  <si>
    <t>4. 6</t>
  </si>
  <si>
    <t>2. 9</t>
  </si>
  <si>
    <t>NNW</t>
  </si>
  <si>
    <t>9.19</t>
  </si>
  <si>
    <t xml:space="preserve">  2,326.3</t>
  </si>
  <si>
    <t xml:space="preserve">        SSW</t>
  </si>
  <si>
    <t xml:space="preserve">       4.23</t>
  </si>
  <si>
    <t xml:space="preserve"> 24.0</t>
  </si>
  <si>
    <t>8.14</t>
  </si>
  <si>
    <t>SSW</t>
  </si>
  <si>
    <t>6.28</t>
  </si>
  <si>
    <t>W</t>
  </si>
  <si>
    <t xml:space="preserve">       9.22</t>
  </si>
  <si>
    <t>NW</t>
  </si>
  <si>
    <t xml:space="preserve">       1.24</t>
  </si>
  <si>
    <t xml:space="preserve">       2. 8</t>
  </si>
  <si>
    <t xml:space="preserve">       3.20</t>
  </si>
  <si>
    <t xml:space="preserve">       4.13</t>
  </si>
  <si>
    <t xml:space="preserve">       5. 2</t>
  </si>
  <si>
    <t xml:space="preserve">       6.19</t>
  </si>
  <si>
    <t xml:space="preserve">       7. 1</t>
  </si>
  <si>
    <t xml:space="preserve">       8. 2</t>
  </si>
  <si>
    <t xml:space="preserve">      10.18</t>
  </si>
  <si>
    <t xml:space="preserve">      11.17</t>
  </si>
  <si>
    <t xml:space="preserve">      12.15</t>
  </si>
  <si>
    <t>×印は欠測。なお，風向・風速に関する年統計の欠測は，平成 5年12月 1日</t>
  </si>
  <si>
    <t>風向風速計移設による統計切断のため。 )内の計数は，欠測を含む。</t>
  </si>
  <si>
    <t>資料：和歌山地方気象台「気象年報」</t>
  </si>
  <si>
    <t>Ａ．和歌山地方気象台－続き－</t>
  </si>
  <si>
    <t xml:space="preserve">          降水</t>
  </si>
  <si>
    <t>現象日数</t>
  </si>
  <si>
    <t xml:space="preserve">        最大日量</t>
  </si>
  <si>
    <t>日数</t>
  </si>
  <si>
    <t xml:space="preserve"> 注1)</t>
  </si>
  <si>
    <t xml:space="preserve"> 総数</t>
  </si>
  <si>
    <t>降水量</t>
  </si>
  <si>
    <t xml:space="preserve"> ≧1.0㎜</t>
  </si>
  <si>
    <t>≧10㎜</t>
  </si>
  <si>
    <t>≧30㎜</t>
  </si>
  <si>
    <t>快晴</t>
  </si>
  <si>
    <t>日</t>
  </si>
  <si>
    <t xml:space="preserve"> 8.22</t>
  </si>
  <si>
    <t xml:space="preserve"> 6.29</t>
  </si>
  <si>
    <t xml:space="preserve"> 9.17</t>
  </si>
  <si>
    <t xml:space="preserve"> 3. 8</t>
  </si>
  <si>
    <t xml:space="preserve">       7. 4</t>
  </si>
  <si>
    <t xml:space="preserve"> 6.18</t>
  </si>
  <si>
    <t xml:space="preserve">       5.16</t>
  </si>
  <si>
    <t xml:space="preserve">       1.15</t>
  </si>
  <si>
    <t xml:space="preserve">       2.20</t>
  </si>
  <si>
    <t xml:space="preserve">       3. 5</t>
  </si>
  <si>
    <t xml:space="preserve">       7.11</t>
  </si>
  <si>
    <t xml:space="preserve">       8. 9</t>
  </si>
  <si>
    <t xml:space="preserve">      10.17</t>
  </si>
  <si>
    <t xml:space="preserve">      11.30</t>
  </si>
  <si>
    <t xml:space="preserve">      12. 5</t>
  </si>
  <si>
    <t xml:space="preserve"> 注2)</t>
  </si>
  <si>
    <t xml:space="preserve"> 注3)</t>
  </si>
  <si>
    <t xml:space="preserve"> 曇天</t>
  </si>
  <si>
    <t xml:space="preserve"> 降水</t>
  </si>
  <si>
    <t xml:space="preserve"> 雪</t>
  </si>
  <si>
    <t xml:space="preserve"> 霧</t>
  </si>
  <si>
    <t xml:space="preserve"> 雷</t>
  </si>
  <si>
    <t xml:space="preserve"> 不照</t>
  </si>
  <si>
    <t>風速10m以上</t>
  </si>
  <si>
    <t xml:space="preserve"> －</t>
  </si>
  <si>
    <t>注1)日平均雲量が1.5未満。昭和55年以前は2.5未満。</t>
  </si>
  <si>
    <t>注2)    〃      8.5以上。昭和55年以前は7.5以上。</t>
  </si>
  <si>
    <t>注3)降水日は日降水量が1.0㎜以上の日。</t>
  </si>
  <si>
    <t xml:space="preserve">       Ｂ．潮岬測候所</t>
  </si>
  <si>
    <t>(北緯33゜26.9´，東経135゜45.8´)</t>
  </si>
  <si>
    <t>最高気温</t>
  </si>
  <si>
    <t>最低気温</t>
  </si>
  <si>
    <t>平均雲量</t>
  </si>
  <si>
    <t>2.10</t>
  </si>
  <si>
    <t>4. 2</t>
  </si>
  <si>
    <t>4.24</t>
  </si>
  <si>
    <t>4.30</t>
  </si>
  <si>
    <t xml:space="preserve"> 3. 1</t>
  </si>
  <si>
    <t xml:space="preserve"> 3.20</t>
  </si>
  <si>
    <t>4.10</t>
  </si>
  <si>
    <t>3. 2</t>
  </si>
  <si>
    <t xml:space="preserve">       2. 2</t>
  </si>
  <si>
    <t xml:space="preserve">       1.22</t>
  </si>
  <si>
    <t xml:space="preserve">       3.26</t>
  </si>
  <si>
    <t xml:space="preserve">         81)</t>
  </si>
  <si>
    <t xml:space="preserve">       5.31</t>
  </si>
  <si>
    <t xml:space="preserve">       6. 4</t>
  </si>
  <si>
    <t xml:space="preserve">       7.10</t>
  </si>
  <si>
    <t xml:space="preserve">       8. 8</t>
  </si>
  <si>
    <t xml:space="preserve">       9.16</t>
  </si>
  <si>
    <t xml:space="preserve">      10. 3</t>
  </si>
  <si>
    <t xml:space="preserve">      11.15</t>
  </si>
  <si>
    <t>1.22</t>
  </si>
  <si>
    <t>N</t>
  </si>
  <si>
    <t>ESE</t>
  </si>
  <si>
    <t>6.30</t>
  </si>
  <si>
    <t>SE</t>
  </si>
  <si>
    <t>9.29</t>
  </si>
  <si>
    <t xml:space="preserve"> ESE</t>
  </si>
  <si>
    <t>3.17</t>
  </si>
  <si>
    <t>12. 5</t>
  </si>
  <si>
    <t>SSE</t>
  </si>
  <si>
    <t>7.26</t>
  </si>
  <si>
    <t>NE</t>
  </si>
  <si>
    <t>WNW</t>
  </si>
  <si>
    <t xml:space="preserve">       3.15</t>
  </si>
  <si>
    <t xml:space="preserve">        4.3)</t>
  </si>
  <si>
    <t xml:space="preserve">       4. 2</t>
  </si>
  <si>
    <t>ENE</t>
  </si>
  <si>
    <t xml:space="preserve">       6.10</t>
  </si>
  <si>
    <t xml:space="preserve">        4.1)</t>
  </si>
  <si>
    <t xml:space="preserve">       7.17</t>
  </si>
  <si>
    <t xml:space="preserve">       8.25</t>
  </si>
  <si>
    <t xml:space="preserve">      11. 7</t>
  </si>
  <si>
    <t>注）)内の計数は，欠測を含む。</t>
  </si>
  <si>
    <t>Ｂ．潮岬測候所－続き－</t>
  </si>
  <si>
    <t>総数</t>
  </si>
  <si>
    <t>10. 5</t>
  </si>
  <si>
    <t xml:space="preserve"> 7. 2</t>
  </si>
  <si>
    <t xml:space="preserve"> 1,733.5</t>
  </si>
  <si>
    <t xml:space="preserve"> 7.23</t>
  </si>
  <si>
    <t xml:space="preserve"> 5.15</t>
  </si>
  <si>
    <t xml:space="preserve">       7.16</t>
  </si>
  <si>
    <t xml:space="preserve">       1.18</t>
  </si>
  <si>
    <t xml:space="preserve">       3.11</t>
  </si>
  <si>
    <t xml:space="preserve">       4.14</t>
  </si>
  <si>
    <t xml:space="preserve">       6.13</t>
  </si>
  <si>
    <t xml:space="preserve">       9.23</t>
  </si>
  <si>
    <t xml:space="preserve">      10.16</t>
  </si>
  <si>
    <t xml:space="preserve">      12. 7</t>
  </si>
  <si>
    <t xml:space="preserve"> 現象日数</t>
  </si>
  <si>
    <t>曇天</t>
  </si>
  <si>
    <t>降水</t>
  </si>
  <si>
    <t>雪</t>
  </si>
  <si>
    <t>霧</t>
  </si>
  <si>
    <t>雷</t>
  </si>
  <si>
    <t>不照</t>
  </si>
  <si>
    <t xml:space="preserve">         5)</t>
  </si>
  <si>
    <t xml:space="preserve">          4)</t>
  </si>
  <si>
    <t xml:space="preserve">         0)</t>
  </si>
  <si>
    <t>Ａ-11 地域気象観測</t>
  </si>
  <si>
    <t>Ａ．降水量</t>
  </si>
  <si>
    <t>単位：㎜</t>
  </si>
  <si>
    <t>葛城山</t>
  </si>
  <si>
    <t>かつらぎ</t>
  </si>
  <si>
    <t>高野山</t>
  </si>
  <si>
    <t>湯浅</t>
  </si>
  <si>
    <t>清水</t>
  </si>
  <si>
    <t>護摩壇山</t>
  </si>
  <si>
    <t>龍神</t>
  </si>
  <si>
    <t>御坊</t>
  </si>
  <si>
    <t>昭和50年1975</t>
  </si>
  <si>
    <t>･･･</t>
  </si>
  <si>
    <t xml:space="preserve">    55  1980</t>
  </si>
  <si>
    <t xml:space="preserve">    60  1985</t>
  </si>
  <si>
    <t>平成 2  1990</t>
  </si>
  <si>
    <t xml:space="preserve">     4  1992</t>
  </si>
  <si>
    <t xml:space="preserve">     5  1993</t>
  </si>
  <si>
    <t xml:space="preserve">     6  1994</t>
  </si>
  <si>
    <t xml:space="preserve">     7  1995</t>
  </si>
  <si>
    <t xml:space="preserve">     8  1996</t>
  </si>
  <si>
    <t xml:space="preserve">     9  1997</t>
  </si>
  <si>
    <t xml:space="preserve">    10  1998</t>
  </si>
  <si>
    <t>･･･</t>
    <phoneticPr fontId="4"/>
  </si>
  <si>
    <t xml:space="preserve">        61)</t>
  </si>
  <si>
    <t xml:space="preserve">       43)</t>
  </si>
  <si>
    <t>虎ヶ峯</t>
  </si>
  <si>
    <t>本宮</t>
  </si>
  <si>
    <t>栗栖川</t>
  </si>
  <si>
    <t>新宮</t>
  </si>
  <si>
    <t>白浜</t>
  </si>
  <si>
    <t>西川</t>
  </si>
  <si>
    <t>色川</t>
  </si>
  <si>
    <t>日置川</t>
  </si>
  <si>
    <t>注） )内の計数は，欠測を含む。</t>
  </si>
  <si>
    <t>Ａ-11 地域気象観測－続き－</t>
  </si>
  <si>
    <t>Ｂ．平均気温</t>
  </si>
  <si>
    <t>単位：℃</t>
  </si>
  <si>
    <t>昭和50年 1975</t>
  </si>
  <si>
    <t xml:space="preserve">    55   1980</t>
  </si>
  <si>
    <t xml:space="preserve">    60   1985</t>
  </si>
  <si>
    <t>平成 2   1990</t>
  </si>
  <si>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</si>
  <si>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</si>
  <si>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</si>
  <si>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</si>
  <si>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</si>
  <si>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</si>
  <si>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</si>
  <si>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</si>
  <si>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t>
  </si>
  <si>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</si>
  <si>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</si>
  <si>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</si>
  <si>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</si>
  <si>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</si>
  <si>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</si>
  <si>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</si>
  <si>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</si>
  <si>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</si>
  <si>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標高は1,000 メートル前後である比較的傾斜の</t>
  </si>
  <si>
    <t>急な山が多い。</t>
  </si>
  <si>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</si>
  <si>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</si>
  <si>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</si>
  <si>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</si>
  <si>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田川、日置川、古座川、新宮川（熊野川）など</t>
  </si>
  <si>
    <t>があり、歴史や小説で知られる河川も多く、瀞</t>
  </si>
  <si>
    <t>峡（新宮川上流）は観光地として有名である。</t>
  </si>
  <si>
    <t xml:space="preserve">  海岸線は、北の加太、友ヶ島から南の新宮川</t>
  </si>
  <si>
    <t>河口に及ぶリアス式海岸で、黒潮おどり変化に</t>
  </si>
  <si>
    <t>富んだ美しさはすばらしく、殊に県南部地方の</t>
  </si>
  <si>
    <t>海岸は山裾が黒潮に洗われ、串本節で知られる</t>
  </si>
  <si>
    <t>橋杭岩をはじめとする奇岩、怪石が海中に聳え</t>
  </si>
  <si>
    <t>立ち、雄大な眺めを展開している。</t>
  </si>
  <si>
    <t xml:space="preserve">          Ａ-02 地  質</t>
  </si>
  <si>
    <t xml:space="preserve">  本県の地質は、西日本の南岸に平行して走る</t>
  </si>
  <si>
    <t>中央構造線によって内帯と外帯に区分される。</t>
  </si>
  <si>
    <t>この中央構造線は紀の川に沿って和泉、葛城山</t>
  </si>
  <si>
    <t>脈を通り、三重県の櫛田川低地に延帯する。こ</t>
  </si>
  <si>
    <t>の中央構造線上部の内帯部は、白亜系和泉層群</t>
  </si>
  <si>
    <t>が幅狭く東西に分布し、外帯部は本県地域の大</t>
  </si>
  <si>
    <t>部分を占めており、北から古生界（1億8,500万</t>
  </si>
  <si>
    <t>年以上前）、中生界（6,000万年以上前）、新</t>
  </si>
  <si>
    <t>生界（1万年以上前）とほぼ3等分された状態で</t>
  </si>
  <si>
    <t>東西に帯状に分布しているのが本県地質の特色</t>
  </si>
  <si>
    <t>となっている。</t>
  </si>
  <si>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</si>
  <si>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</si>
  <si>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</si>
  <si>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</si>
  <si>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</si>
  <si>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</si>
  <si>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</si>
  <si>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</si>
  <si>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</si>
  <si>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</si>
  <si>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</si>
  <si>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</si>
  <si>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</si>
  <si>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</si>
  <si>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</si>
  <si>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</si>
  <si>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</si>
  <si>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界の南限は白崎（由良町）と花園村の線である</t>
  </si>
  <si>
    <t>が、古生界の有田川流域にある白亜（中生界）</t>
  </si>
  <si>
    <t>の湯浅、有田、西広層群（古白亜系）と外和泉</t>
  </si>
  <si>
    <t>層群（新白亜系）は古生層の中にサンドイッチ</t>
  </si>
  <si>
    <t>状に挟まれて存在し、この地層から白亜紀（6,</t>
  </si>
  <si>
    <t>000万年から1億3,000万年前）の化石が多数出</t>
  </si>
  <si>
    <t>土する。</t>
  </si>
  <si>
    <t xml:space="preserve">  －中生界－  古生界と中生界の境界となって</t>
  </si>
  <si>
    <t>いる糸川構造線（別名仏像線）は高野山の南で</t>
  </si>
  <si>
    <t>やや不明確になっている。中生界の最北部にあ</t>
  </si>
  <si>
    <t>る由良町と清水町には、上部ジュラ系（1億3,</t>
  </si>
  <si>
    <t>000万年から1億5,500万年前）の鳥の巣群が</t>
  </si>
  <si>
    <t>小範囲に分布し、秩父系とともに石灰母岩の挟</t>
  </si>
  <si>
    <t>在を特徴としている。本県の中生界は新白亜系</t>
  </si>
  <si>
    <t>の和泉層群（紀の川北岸）と外和泉層群、古白</t>
  </si>
  <si>
    <t>亜系の湯浅、有田、西広層群を除いて、大部分</t>
  </si>
  <si>
    <t>が日高郡から西牟婁郡の北部にかけて分布して</t>
  </si>
  <si>
    <t>おり、時代未詳の日高層群と呼ばれ、殆ど無化</t>
  </si>
  <si>
    <t>石の地層で今のところ十分研究はされていない。</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</si>
  <si>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</si>
  <si>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</si>
  <si>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</si>
  <si>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</si>
  <si>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</si>
  <si>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</si>
  <si>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層群が東西にあって牟婁層群を半円状につつん</t>
  </si>
  <si>
    <t>でいる。鉛山層群、田辺層群から中、新生の化</t>
  </si>
  <si>
    <t>石が多数発見され、熊野方面の宮井層群は無煙</t>
  </si>
  <si>
    <t>炭層を挟んで熊野炭田を形成している。沖積層</t>
  </si>
  <si>
    <t>と洪積層は河川の流域に分布するが、紀北地方</t>
  </si>
  <si>
    <t>の沈降海岸部や紀の川谷に多く、紀南地方の隆</t>
  </si>
  <si>
    <t>起海岸部には少ない。特に洪積層は粉河町以東</t>
  </si>
  <si>
    <t>の紀の川北岸流域と、有田川流域の糸我（現在</t>
  </si>
  <si>
    <t>有田市）南方に分布している。</t>
  </si>
  <si>
    <t>Ａ-03 面  積</t>
  </si>
  <si>
    <t>Ａ．位置及び面積</t>
  </si>
  <si>
    <t>方  位</t>
  </si>
  <si>
    <t>地 名</t>
  </si>
  <si>
    <t xml:space="preserve">  経緯度</t>
  </si>
  <si>
    <t>距 離</t>
  </si>
  <si>
    <t>面  積</t>
  </si>
  <si>
    <t>(1998年10月 1日)</t>
  </si>
  <si>
    <t>極  東</t>
  </si>
  <si>
    <t xml:space="preserve"> 東牟婁郡 北山村</t>
  </si>
  <si>
    <t xml:space="preserve">  東経136度01分04秒</t>
  </si>
  <si>
    <t xml:space="preserve"> 東西  93.9km</t>
  </si>
  <si>
    <t>極  西</t>
  </si>
  <si>
    <t xml:space="preserve"> 和歌山市 加太</t>
  </si>
  <si>
    <t xml:space="preserve">  東経135度00分07秒</t>
  </si>
  <si>
    <t>k㎡</t>
  </si>
  <si>
    <t>極  南</t>
  </si>
  <si>
    <t xml:space="preserve"> 西牟婁郡 串本町潮岬</t>
  </si>
  <si>
    <t xml:space="preserve">  北緯 33度25分54秒</t>
  </si>
  <si>
    <t xml:space="preserve"> 南北 105.6km</t>
  </si>
  <si>
    <t>極  北</t>
  </si>
  <si>
    <t xml:space="preserve"> 橋本市 柱本</t>
  </si>
  <si>
    <t xml:space="preserve">  北緯 34度22分54秒</t>
  </si>
  <si>
    <t>資料：国土地理院</t>
  </si>
  <si>
    <t>Ｂ．市町村別面積</t>
  </si>
  <si>
    <t xml:space="preserve">   (10月 1日現在)</t>
  </si>
  <si>
    <t xml:space="preserve">  県内面積</t>
  </si>
  <si>
    <t xml:space="preserve"> 増減面積</t>
  </si>
  <si>
    <t xml:space="preserve"> 平成 2年  2990</t>
    <phoneticPr fontId="4"/>
  </si>
  <si>
    <t xml:space="preserve"> 3    1991</t>
  </si>
  <si>
    <t xml:space="preserve"> 4    1992</t>
  </si>
  <si>
    <t xml:space="preserve"> 5    1993</t>
  </si>
  <si>
    <t>＊印は，国土地理院が境界未確定のため</t>
  </si>
  <si>
    <t xml:space="preserve"> 6    1994</t>
  </si>
  <si>
    <t>未公表。総務庁統計局「国勢調査報告書</t>
  </si>
  <si>
    <t xml:space="preserve"> 7    1995</t>
  </si>
  <si>
    <t>」の推定値（平成 7年10月 1日現在）で</t>
  </si>
  <si>
    <t>ある。</t>
  </si>
  <si>
    <t xml:space="preserve"> 8    1996</t>
  </si>
  <si>
    <t xml:space="preserve"> 9    1997</t>
  </si>
  <si>
    <t>10    1998</t>
  </si>
  <si>
    <t xml:space="preserve">  市町村別</t>
  </si>
  <si>
    <t>市町村</t>
  </si>
  <si>
    <t xml:space="preserve"> 面積</t>
  </si>
  <si>
    <t>百分比</t>
  </si>
  <si>
    <t>平成10年  1998</t>
  </si>
  <si>
    <t xml:space="preserve"> 和歌山市</t>
  </si>
  <si>
    <t>　日高郡</t>
  </si>
  <si>
    <t xml:space="preserve"> 美浜町</t>
  </si>
  <si>
    <t xml:space="preserve"> 海南市</t>
  </si>
  <si>
    <t xml:space="preserve"> 日高町</t>
  </si>
  <si>
    <t xml:space="preserve"> ＊</t>
  </si>
  <si>
    <t xml:space="preserve"> 橋本市</t>
  </si>
  <si>
    <t xml:space="preserve"> 由良町</t>
  </si>
  <si>
    <t xml:space="preserve"> 有田市</t>
  </si>
  <si>
    <t xml:space="preserve"> 川辺町</t>
  </si>
  <si>
    <t xml:space="preserve"> 御坊市</t>
  </si>
  <si>
    <t xml:space="preserve"> 中津村</t>
  </si>
  <si>
    <t xml:space="preserve"> 田辺市</t>
  </si>
  <si>
    <t xml:space="preserve"> 新宮市</t>
  </si>
  <si>
    <t xml:space="preserve"> 美山村</t>
  </si>
  <si>
    <t xml:space="preserve"> 龍神村</t>
  </si>
  <si>
    <t>海草郡</t>
  </si>
  <si>
    <t xml:space="preserve"> 下津町</t>
  </si>
  <si>
    <t xml:space="preserve"> 南部川村</t>
  </si>
  <si>
    <t xml:space="preserve"> 野上町</t>
  </si>
  <si>
    <t xml:space="preserve"> 南部町</t>
  </si>
  <si>
    <t xml:space="preserve"> 美里町</t>
  </si>
  <si>
    <t xml:space="preserve"> 印南町</t>
  </si>
  <si>
    <t>那賀郡</t>
  </si>
  <si>
    <t xml:space="preserve"> 打田町</t>
  </si>
  <si>
    <t>　西牟婁郡</t>
  </si>
  <si>
    <t xml:space="preserve"> 白浜町</t>
  </si>
  <si>
    <t xml:space="preserve"> 粉河町</t>
  </si>
  <si>
    <t xml:space="preserve"> 中辺路町</t>
  </si>
  <si>
    <t xml:space="preserve"> 那賀町</t>
  </si>
  <si>
    <t xml:space="preserve"> 大塔村</t>
  </si>
  <si>
    <t xml:space="preserve"> 桃山町</t>
  </si>
  <si>
    <t xml:space="preserve"> 上富田町</t>
  </si>
  <si>
    <t xml:space="preserve"> 貴志川町</t>
  </si>
  <si>
    <t xml:space="preserve"> 岩出町</t>
  </si>
  <si>
    <t xml:space="preserve"> 日置川町</t>
  </si>
  <si>
    <t xml:space="preserve"> すさみ町</t>
  </si>
  <si>
    <t>伊都郡</t>
  </si>
  <si>
    <t xml:space="preserve"> かつらぎ町</t>
  </si>
  <si>
    <t xml:space="preserve"> 串本町</t>
  </si>
  <si>
    <t xml:space="preserve"> 高野口町</t>
  </si>
  <si>
    <t xml:space="preserve"> 九度山町</t>
  </si>
  <si>
    <t>　東牟婁郡</t>
  </si>
  <si>
    <t xml:space="preserve"> 那智勝浦町</t>
  </si>
  <si>
    <t xml:space="preserve"> 高野町</t>
  </si>
  <si>
    <t xml:space="preserve"> 太地町</t>
  </si>
  <si>
    <t xml:space="preserve"> 花園村</t>
  </si>
  <si>
    <t xml:space="preserve"> 古座町</t>
  </si>
  <si>
    <t xml:space="preserve"> 古座川町</t>
  </si>
  <si>
    <t>有田郡</t>
  </si>
  <si>
    <t xml:space="preserve"> 湯浅町</t>
  </si>
  <si>
    <t xml:space="preserve"> 広川町</t>
  </si>
  <si>
    <t xml:space="preserve"> 熊野川町</t>
  </si>
  <si>
    <t xml:space="preserve"> 吉備町</t>
  </si>
  <si>
    <t xml:space="preserve"> 本宮町</t>
  </si>
  <si>
    <t xml:space="preserve"> 金屋町</t>
  </si>
  <si>
    <t xml:space="preserve"> 北山村</t>
  </si>
  <si>
    <t xml:space="preserve"> 清水町</t>
  </si>
  <si>
    <t>資料：国土地理院「全国都道府県市区町村別面積調」</t>
  </si>
  <si>
    <t>Ａ-03 面積</t>
  </si>
  <si>
    <t>Ｃ．市町村別地目別面積</t>
  </si>
  <si>
    <t>(平成10年[1998] 1月 1日現在)</t>
  </si>
  <si>
    <t xml:space="preserve">         単位：千㎡</t>
    <phoneticPr fontId="4"/>
  </si>
  <si>
    <t xml:space="preserve">        田</t>
  </si>
  <si>
    <t xml:space="preserve">        畑</t>
  </si>
  <si>
    <t xml:space="preserve">       宅地</t>
  </si>
  <si>
    <t>非課税地積</t>
  </si>
  <si>
    <t>評価総地積</t>
  </si>
  <si>
    <t xml:space="preserve"> 非課税</t>
  </si>
  <si>
    <t xml:space="preserve"> 評価</t>
  </si>
  <si>
    <t xml:space="preserve">  評価</t>
  </si>
  <si>
    <t xml:space="preserve"> 地積</t>
  </si>
  <si>
    <t xml:space="preserve"> 総地積</t>
  </si>
  <si>
    <t xml:space="preserve">  総地積</t>
  </si>
  <si>
    <t xml:space="preserve">  県  計</t>
  </si>
  <si>
    <t>和歌山市</t>
  </si>
  <si>
    <t>海南市</t>
  </si>
  <si>
    <t>－</t>
    <phoneticPr fontId="4"/>
  </si>
  <si>
    <t>橋本市</t>
  </si>
  <si>
    <t>有田市</t>
  </si>
  <si>
    <t>御坊市</t>
  </si>
  <si>
    <t>田辺市</t>
  </si>
  <si>
    <t>新宮市</t>
  </si>
  <si>
    <t>下津町</t>
  </si>
  <si>
    <t>野上町</t>
  </si>
  <si>
    <t>美里町</t>
  </si>
  <si>
    <t>打田町</t>
  </si>
  <si>
    <t>粉河町</t>
  </si>
  <si>
    <t>那賀町</t>
  </si>
  <si>
    <t>桃山町</t>
  </si>
  <si>
    <t>貴志川町</t>
  </si>
  <si>
    <t>岩出町</t>
  </si>
  <si>
    <t>かつらぎ町</t>
  </si>
  <si>
    <t>高野口町</t>
  </si>
  <si>
    <t>九度山町</t>
  </si>
  <si>
    <t>高野町</t>
  </si>
  <si>
    <t>花園村</t>
  </si>
  <si>
    <t>湯浅町</t>
  </si>
  <si>
    <t>広川町</t>
  </si>
  <si>
    <t>吉備町</t>
  </si>
  <si>
    <t>金屋町</t>
  </si>
  <si>
    <t>清水町</t>
  </si>
  <si>
    <t>美浜町</t>
  </si>
  <si>
    <t>日高町</t>
  </si>
  <si>
    <t>由良町</t>
  </si>
  <si>
    <t>川辺町</t>
  </si>
  <si>
    <t>中津村</t>
  </si>
  <si>
    <t>美山村</t>
  </si>
  <si>
    <t>龍神村</t>
  </si>
  <si>
    <t>南部川村</t>
  </si>
  <si>
    <t>南部町</t>
  </si>
  <si>
    <t>印南町</t>
  </si>
  <si>
    <t>白浜町</t>
  </si>
  <si>
    <t>中辺路町</t>
  </si>
  <si>
    <t>大塔村</t>
  </si>
  <si>
    <t>上富田町</t>
  </si>
  <si>
    <t>日置川町</t>
  </si>
  <si>
    <t>すさみ町</t>
  </si>
  <si>
    <t>串本町</t>
  </si>
  <si>
    <t>那智勝浦町</t>
  </si>
  <si>
    <t>太地町</t>
  </si>
  <si>
    <t>古座町</t>
  </si>
  <si>
    <t>古座川町</t>
  </si>
  <si>
    <t>熊野川町</t>
  </si>
  <si>
    <t>本宮町</t>
  </si>
  <si>
    <t>北山村</t>
  </si>
  <si>
    <t>資料：県市町村課</t>
  </si>
  <si>
    <t>注1）国･公共地等の固定資産税が非課税の土地面積。</t>
  </si>
  <si>
    <t>注2）法定免税点未満を含む課税対象の土地面積。</t>
  </si>
  <si>
    <t>A03C</t>
  </si>
  <si>
    <t>Ｃ．市町村別地目別面積－続き－</t>
  </si>
  <si>
    <t xml:space="preserve">     池沼</t>
  </si>
  <si>
    <t xml:space="preserve">        山林</t>
  </si>
  <si>
    <t xml:space="preserve">       原野</t>
  </si>
  <si>
    <t xml:space="preserve">      雑種地</t>
  </si>
  <si>
    <t xml:space="preserve">      その他</t>
  </si>
  <si>
    <t>非課税│評価</t>
    <phoneticPr fontId="4"/>
  </si>
  <si>
    <t xml:space="preserve">  非課税</t>
  </si>
  <si>
    <t xml:space="preserve"> 地積 │地積</t>
    <phoneticPr fontId="4"/>
  </si>
  <si>
    <t xml:space="preserve">  地積</t>
  </si>
  <si>
    <t xml:space="preserve"> 2,300   721</t>
  </si>
  <si>
    <t xml:space="preserve">    －    －</t>
  </si>
  <si>
    <t xml:space="preserve"> 1,315    －</t>
  </si>
  <si>
    <t xml:space="preserve">     1    49</t>
  </si>
  <si>
    <t>　 　5    －</t>
  </si>
  <si>
    <t>　 　1    －</t>
  </si>
  <si>
    <t xml:space="preserve">    29     0</t>
  </si>
  <si>
    <t xml:space="preserve">     1    －</t>
  </si>
  <si>
    <t xml:space="preserve">     2    －</t>
  </si>
  <si>
    <t xml:space="preserve">     3    －</t>
  </si>
  <si>
    <t xml:space="preserve">     3     0</t>
  </si>
  <si>
    <t xml:space="preserve">     4    －</t>
  </si>
  <si>
    <t xml:space="preserve">     0    －</t>
  </si>
  <si>
    <t xml:space="preserve">    11    －</t>
  </si>
  <si>
    <t xml:space="preserve">   100    －</t>
  </si>
  <si>
    <t xml:space="preserve">    －     6</t>
  </si>
  <si>
    <t xml:space="preserve">    －   176</t>
  </si>
  <si>
    <t xml:space="preserve">     7    35</t>
  </si>
  <si>
    <t xml:space="preserve">     0     5</t>
  </si>
  <si>
    <t xml:space="preserve">    60    －</t>
  </si>
  <si>
    <t xml:space="preserve">    －     4</t>
  </si>
  <si>
    <t xml:space="preserve">    17    －</t>
  </si>
  <si>
    <t xml:space="preserve">     0     0</t>
  </si>
  <si>
    <t xml:space="preserve">     8    30</t>
  </si>
  <si>
    <t xml:space="preserve">   566    －</t>
  </si>
  <si>
    <t xml:space="preserve">     2     1</t>
  </si>
  <si>
    <t xml:space="preserve">    19    －</t>
  </si>
  <si>
    <t xml:space="preserve">    59    －</t>
  </si>
  <si>
    <t xml:space="preserve">     7     6</t>
  </si>
  <si>
    <t xml:space="preserve">     1     1</t>
  </si>
  <si>
    <t xml:space="preserve">    63   407</t>
  </si>
  <si>
    <t>Ａ-04 主な山</t>
  </si>
  <si>
    <t>　ここに記載した山は，原則として，国土地理院２万５千分１地形図に名称が表示されて</t>
  </si>
  <si>
    <t>いる山のうちから，「日本の主な山」として選ばれたものである。</t>
  </si>
  <si>
    <t xml:space="preserve">  山の標高は，三角点，標高点がその山の最高地点にあると地形図から判読出来る場合は，</t>
  </si>
  <si>
    <t>地形図上でのその標高値を採用した。高さの基準は，測量法に基づき，東京湾の平均海面</t>
  </si>
  <si>
    <t>を基準面としてメ－トル位までを表示した。</t>
  </si>
  <si>
    <t xml:space="preserve">  三角点名等欄は，三角点の名称と等級（ロ－マ数字）が記載されている場合はその三角</t>
  </si>
  <si>
    <t>点の標高値を，標高点と記載されている場合には地形図上に図示されている標高点の標高</t>
  </si>
  <si>
    <t>値を山の標高として採用したことを示す。</t>
  </si>
  <si>
    <t xml:space="preserve">      山名，山頂名</t>
  </si>
  <si>
    <t xml:space="preserve">       所在市町村</t>
  </si>
  <si>
    <t>標高</t>
  </si>
  <si>
    <t>三角点等</t>
  </si>
  <si>
    <t>別称</t>
  </si>
  <si>
    <t>ｍ</t>
  </si>
  <si>
    <t>護摩壇山(ごまだんざん)</t>
  </si>
  <si>
    <t xml:space="preserve">  日高郡 龍神村，</t>
  </si>
  <si>
    <t xml:space="preserve">  標高点</t>
  </si>
  <si>
    <t xml:space="preserve">  ごまだんやま</t>
  </si>
  <si>
    <t>　奈良県</t>
  </si>
  <si>
    <t>牛廻山(うしまわしやま)</t>
  </si>
  <si>
    <t xml:space="preserve">  Ⅱ上湯川</t>
  </si>
  <si>
    <t>大塔山(おおとうざん)</t>
  </si>
  <si>
    <t xml:space="preserve">  東牟婁郡 本宮町，</t>
  </si>
  <si>
    <t xml:space="preserve">  Ⅲ大塔山</t>
  </si>
  <si>
    <t xml:space="preserve">  西牟婁郡 大塔村</t>
  </si>
  <si>
    <t>法師山(ほうしやま)</t>
  </si>
  <si>
    <t xml:space="preserve">  Ⅰ法師ﾉ森</t>
  </si>
  <si>
    <t>白馬山(しらまやま)</t>
  </si>
  <si>
    <t xml:space="preserve">  有田郡 金屋町,清水町,</t>
  </si>
  <si>
    <t xml:space="preserve">  Ⅱ白馬岳</t>
  </si>
  <si>
    <t xml:space="preserve">  日高郡 美山村</t>
  </si>
  <si>
    <t>那智山(なちさん)</t>
  </si>
  <si>
    <t xml:space="preserve">  東牟婁郡 那智勝浦町，</t>
  </si>
  <si>
    <t xml:space="preserve">  Ⅰ帽子石山</t>
  </si>
  <si>
    <t xml:space="preserve">  烏帽子山（えぼしやま）</t>
  </si>
  <si>
    <t xml:space="preserve">  熊野川町，新宮市</t>
  </si>
  <si>
    <t>生石ヶ峰(おいしがみね)</t>
  </si>
  <si>
    <t xml:space="preserve">  Ⅰ生石山</t>
  </si>
  <si>
    <t xml:space="preserve">  海草郡 野上町</t>
  </si>
  <si>
    <t>葛城山(かつらぎさん)</t>
  </si>
  <si>
    <t xml:space="preserve">  那賀郡 那賀町，</t>
  </si>
  <si>
    <t xml:space="preserve">  大阪府</t>
  </si>
  <si>
    <t>龍門山(りゅうもんざん)</t>
  </si>
  <si>
    <t xml:space="preserve">  那賀郡 粉河町,打田町</t>
  </si>
  <si>
    <t xml:space="preserve">  Ⅲ竜門山</t>
  </si>
  <si>
    <t xml:space="preserve">  紀州富士（きしゅうふじ）</t>
  </si>
  <si>
    <t>善司ノ森山(ぜんじのもりやま)</t>
  </si>
  <si>
    <t xml:space="preserve">  西牟婁郡 すさみ町</t>
  </si>
  <si>
    <t xml:space="preserve">  Ⅰ善司ﾉ森</t>
  </si>
  <si>
    <t>俎石山(そせきざん)</t>
  </si>
  <si>
    <t xml:space="preserve">  和歌山市，大阪府</t>
  </si>
  <si>
    <t xml:space="preserve">  Ⅰ俎石山</t>
  </si>
  <si>
    <t>資料：建設省国土地理院「日本の山岳標高一覧」平成３年８月</t>
  </si>
  <si>
    <t>Ａ-05 主な川</t>
  </si>
  <si>
    <t xml:space="preserve"> 注)</t>
  </si>
  <si>
    <t>（県内）</t>
  </si>
  <si>
    <t>名称</t>
  </si>
  <si>
    <t>流域面積</t>
  </si>
  <si>
    <t xml:space="preserve">   法河川延長</t>
  </si>
  <si>
    <t>水源地</t>
  </si>
  <si>
    <t>下流端</t>
  </si>
  <si>
    <t>kｍ</t>
  </si>
  <si>
    <t>日高川</t>
  </si>
  <si>
    <t xml:space="preserve">   日高郡 龍神村</t>
  </si>
  <si>
    <t xml:space="preserve">   御坊市，日高郡美浜町</t>
  </si>
  <si>
    <t>有田川</t>
  </si>
  <si>
    <t xml:space="preserve">   伊都郡 高野町</t>
  </si>
  <si>
    <t xml:space="preserve">   有田市</t>
  </si>
  <si>
    <t xml:space="preserve">   東牟婁郡 本宮町</t>
  </si>
  <si>
    <t xml:space="preserve">   西牟婁郡 日置川町</t>
  </si>
  <si>
    <t>紀の川</t>
  </si>
  <si>
    <t xml:space="preserve">   奈良県 吉野郡 大台ヶ原山</t>
  </si>
  <si>
    <t xml:space="preserve">   和歌山市</t>
  </si>
  <si>
    <t>熊野川</t>
  </si>
  <si>
    <t xml:space="preserve">   奈良県 吉野郡 大峰山</t>
  </si>
  <si>
    <t xml:space="preserve">   新宮市，三重県鵜殿村</t>
  </si>
  <si>
    <t>貴志川</t>
  </si>
  <si>
    <t xml:space="preserve">   那賀郡 貴志川町，桃山町</t>
  </si>
  <si>
    <t>古座川</t>
  </si>
  <si>
    <t xml:space="preserve">   東牟婁郡 古座川町</t>
  </si>
  <si>
    <t xml:space="preserve">   東牟婁郡 古座町</t>
  </si>
  <si>
    <t>切目川</t>
  </si>
  <si>
    <t xml:space="preserve">   日高郡 印南町</t>
  </si>
  <si>
    <t>富田川</t>
  </si>
  <si>
    <t xml:space="preserve">   西牟婁郡 中辺路町</t>
  </si>
  <si>
    <t xml:space="preserve">   西牟婁郡 白浜町</t>
  </si>
  <si>
    <t>資料：県河川課 平成９年６月調査</t>
  </si>
  <si>
    <t>注)流域面積には，県外の流域面積も含む。</t>
  </si>
  <si>
    <t>Ａ-06 主な島</t>
  </si>
  <si>
    <t>（1998年10月 1日現在）</t>
  </si>
  <si>
    <t xml:space="preserve">       面  積</t>
  </si>
  <si>
    <t>所属市町村</t>
  </si>
  <si>
    <t>紀伊大島</t>
  </si>
  <si>
    <t>西牟婁郡 串本町</t>
  </si>
  <si>
    <t>沖ノ島</t>
  </si>
  <si>
    <t>地ノ島</t>
  </si>
  <si>
    <t>Ａ-07 主な池沼</t>
  </si>
  <si>
    <t xml:space="preserve">     │</t>
    <phoneticPr fontId="4"/>
  </si>
  <si>
    <t xml:space="preserve">       所在地</t>
  </si>
  <si>
    <t>周 囲</t>
  </si>
  <si>
    <t>東西最長</t>
  </si>
  <si>
    <t>南北最長</t>
  </si>
  <si>
    <t>平池</t>
  </si>
  <si>
    <t xml:space="preserve">    那賀郡 貴志川町</t>
  </si>
  <si>
    <t>亀池</t>
  </si>
  <si>
    <t xml:space="preserve">    海南市</t>
  </si>
  <si>
    <t xml:space="preserve">    有田郡 吉備町</t>
  </si>
  <si>
    <t>岩倉池</t>
  </si>
  <si>
    <t xml:space="preserve">    橋本市</t>
  </si>
  <si>
    <t>住持池</t>
  </si>
  <si>
    <t xml:space="preserve">    那賀郡 岩出町</t>
  </si>
  <si>
    <t>桜池</t>
  </si>
  <si>
    <t xml:space="preserve">    那賀郡 粉河町</t>
  </si>
  <si>
    <t>樫河池</t>
  </si>
  <si>
    <t xml:space="preserve">    海草郡 野上町</t>
  </si>
  <si>
    <t>大池</t>
  </si>
  <si>
    <t xml:space="preserve">    和歌山市</t>
  </si>
  <si>
    <t>内池</t>
  </si>
  <si>
    <t>南大池</t>
  </si>
  <si>
    <t>鰹田池</t>
  </si>
  <si>
    <t>資料：県耕地課 平成９年６月調査</t>
  </si>
  <si>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</si>
  <si>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</si>
  <si>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</si>
  <si>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</si>
  <si>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</si>
  <si>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</si>
  <si>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</si>
  <si>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</si>
  <si>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</si>
  <si>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1950.  5. 18</t>
  </si>
  <si>
    <t xml:space="preserve">  海岸美</t>
  </si>
  <si>
    <t xml:space="preserve">     1956.  5.  1</t>
  </si>
  <si>
    <t xml:space="preserve">     1963.  3.  9</t>
  </si>
  <si>
    <t xml:space="preserve">     1982.  2. 17</t>
  </si>
  <si>
    <t xml:space="preserve">     1991.  7. 26</t>
  </si>
  <si>
    <t xml:space="preserve"> 吉野熊野国立公園</t>
  </si>
  <si>
    <t xml:space="preserve">     1936.  2.  1</t>
  </si>
  <si>
    <t xml:space="preserve">  海岸美,渓谷美,</t>
  </si>
  <si>
    <t xml:space="preserve">     1950.  2. 15</t>
  </si>
  <si>
    <t xml:space="preserve">  滝,山岳美,海中</t>
  </si>
  <si>
    <t xml:space="preserve">     1970.  7.  1</t>
  </si>
  <si>
    <t xml:space="preserve">  公園,温泉</t>
  </si>
  <si>
    <t xml:space="preserve">     1981.  7. 20</t>
  </si>
  <si>
    <t xml:space="preserve">     1988. 11.  7</t>
  </si>
  <si>
    <t xml:space="preserve"> 高野龍神国定公園</t>
  </si>
  <si>
    <t xml:space="preserve">     1967.  3. 23</t>
  </si>
  <si>
    <t xml:space="preserve">  古寺,山岳美,温泉</t>
  </si>
  <si>
    <t xml:space="preserve">     1990.  4.  6</t>
  </si>
  <si>
    <t xml:space="preserve"> 金剛生駒紀泉</t>
  </si>
  <si>
    <t xml:space="preserve">     1996. 10.  2</t>
  </si>
  <si>
    <t xml:space="preserve">  山岳美，ブナ林</t>
  </si>
  <si>
    <t xml:space="preserve"> 国定公園</t>
  </si>
  <si>
    <t>資料：県自然環境課</t>
  </si>
  <si>
    <t>平成９年６月調査</t>
  </si>
  <si>
    <t>Ｂ．県立自然公園</t>
  </si>
  <si>
    <t xml:space="preserve">    指定等年月日</t>
  </si>
  <si>
    <t xml:space="preserve">        計</t>
  </si>
  <si>
    <t xml:space="preserve">   紀仙郷</t>
  </si>
  <si>
    <t xml:space="preserve">     1958.  4.  7</t>
  </si>
  <si>
    <t xml:space="preserve">  古寺,都市近郊</t>
  </si>
  <si>
    <t xml:space="preserve">  緑地帯</t>
  </si>
  <si>
    <t xml:space="preserve">    </t>
  </si>
  <si>
    <t xml:space="preserve">   かつらぎ高野山系</t>
  </si>
  <si>
    <t xml:space="preserve">     1968.  1.  6</t>
  </si>
  <si>
    <t xml:space="preserve">  高原,渓谷美</t>
  </si>
  <si>
    <t xml:space="preserve">   大池貴志川</t>
  </si>
  <si>
    <t xml:space="preserve">     1954.  5.  5</t>
  </si>
  <si>
    <t xml:space="preserve">  池,ダム湖</t>
  </si>
  <si>
    <t xml:space="preserve">     1958.  4.  5</t>
  </si>
  <si>
    <t xml:space="preserve">     1975.  1. 25</t>
  </si>
  <si>
    <t xml:space="preserve">   生石高原</t>
  </si>
  <si>
    <t xml:space="preserve">     1955.  2.  1</t>
  </si>
  <si>
    <t xml:space="preserve">  高原</t>
  </si>
  <si>
    <t xml:space="preserve">     1956. 11.  1</t>
  </si>
  <si>
    <t xml:space="preserve">     1996.  5.  7</t>
  </si>
  <si>
    <t xml:space="preserve">   西有田</t>
  </si>
  <si>
    <t xml:space="preserve">     1966. 11. 17</t>
  </si>
  <si>
    <t xml:space="preserve">     1972.  5.  2</t>
  </si>
  <si>
    <t xml:space="preserve">   煙樹海岸</t>
  </si>
  <si>
    <t xml:space="preserve">     1954.  7.  6</t>
  </si>
  <si>
    <t xml:space="preserve">  松林,岬の景観</t>
  </si>
  <si>
    <t xml:space="preserve">     1971.  6. 30</t>
  </si>
  <si>
    <t xml:space="preserve">   田辺南部海岸</t>
  </si>
  <si>
    <t xml:space="preserve">  観梅,海岸美</t>
  </si>
  <si>
    <t xml:space="preserve">     1977. 12. 20</t>
  </si>
  <si>
    <t xml:space="preserve">     1997.  6. 10</t>
  </si>
  <si>
    <t xml:space="preserve">   熊野枯木灘海岸</t>
  </si>
  <si>
    <t xml:space="preserve">     1968. 10. 17</t>
  </si>
  <si>
    <t xml:space="preserve">   白崎海岸</t>
  </si>
  <si>
    <t xml:space="preserve">     1958.  7.  3</t>
  </si>
  <si>
    <t xml:space="preserve">   大塔日置川</t>
  </si>
  <si>
    <t xml:space="preserve">  渓谷美</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</si>
</sst>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00;\-#,##0.000"/>
  </numFmts>
  <fonts count="6">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1"/>
      <name val="ＭＳ Ｐゴシック"/>
      <family val="3"/>
      <charset val="128"/>
    </font>
  </fonts>
  <fills count="2">
    <fill>
      <patternFill patternType="none"/>
    </fill>
    <fill>
      <patternFill patternType="gray125"/>
    </fill>
  </fills>
  <borders count="6">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s>
  <cellStyleXfs count="4">
    <xf numFmtId="0" fontId="0" fillId="0" borderId="0">
      <alignment vertical="center"/>
    </xf>
    <xf numFmtId="37" fontId="1" fillId="0" borderId="0"/>
    <xf numFmtId="0" fontId="1" fillId="0" borderId="0"/>
    <xf numFmtId="38" fontId="5" fillId="0" borderId="0" applyFont="0" applyFill="0" applyBorder="0" applyAlignment="0" applyProtection="0"/>
  </cellStyleXfs>
  <cellXfs count="128">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xf numFmtId="37" fontId="1" fillId="0" borderId="2" xfId="1" applyFont="1" applyBorder="1"/>
    <xf numFmtId="37" fontId="1" fillId="0" borderId="0" xfId="1" applyFont="1" applyAlignment="1" applyProtection="1">
      <alignment horizontal="center"/>
    </xf>
    <xf numFmtId="37" fontId="1" fillId="0" borderId="3" xfId="1" applyFont="1" applyBorder="1"/>
    <xf numFmtId="37" fontId="1" fillId="0" borderId="4" xfId="1" applyFont="1" applyBorder="1" applyAlignment="1" applyProtection="1">
      <alignment horizontal="center"/>
    </xf>
    <xf numFmtId="37" fontId="1" fillId="0" borderId="4" xfId="1" applyFont="1" applyBorder="1"/>
    <xf numFmtId="37" fontId="1" fillId="0" borderId="2" xfId="1" applyFont="1" applyBorder="1" applyAlignment="1" applyProtection="1">
      <alignment horizontal="left"/>
    </xf>
    <xf numFmtId="37" fontId="1" fillId="0" borderId="2" xfId="1" applyFont="1" applyBorder="1" applyAlignment="1" applyProtection="1">
      <alignment horizontal="center"/>
    </xf>
    <xf numFmtId="37" fontId="1" fillId="0" borderId="3" xfId="1" applyFont="1" applyBorder="1" applyAlignment="1" applyProtection="1">
      <alignment horizontal="center"/>
    </xf>
    <xf numFmtId="37" fontId="1" fillId="0" borderId="3" xfId="1" applyFont="1" applyBorder="1" applyAlignment="1" applyProtection="1">
      <alignment horizontal="left"/>
    </xf>
    <xf numFmtId="37" fontId="1" fillId="0" borderId="2" xfId="1" applyFont="1" applyBorder="1" applyAlignment="1" applyProtection="1">
      <alignment horizontal="right"/>
    </xf>
    <xf numFmtId="37" fontId="1" fillId="0" borderId="0" xfId="1" applyFont="1" applyAlignment="1" applyProtection="1">
      <alignment horizontal="right"/>
    </xf>
    <xf numFmtId="176" fontId="1" fillId="0" borderId="2" xfId="1" applyNumberFormat="1" applyFont="1" applyBorder="1" applyProtection="1"/>
    <xf numFmtId="176" fontId="1" fillId="0" borderId="0" xfId="1" applyNumberFormat="1" applyFont="1" applyProtection="1"/>
    <xf numFmtId="37" fontId="1" fillId="0" borderId="0" xfId="1" applyFont="1" applyProtection="1"/>
    <xf numFmtId="176" fontId="1" fillId="0" borderId="2" xfId="1" applyNumberFormat="1" applyFont="1" applyBorder="1" applyAlignment="1" applyProtection="1">
      <alignment horizontal="left"/>
    </xf>
    <xf numFmtId="176" fontId="1" fillId="0" borderId="0" xfId="1" applyNumberFormat="1" applyFont="1" applyAlignment="1" applyProtection="1">
      <alignment horizontal="left"/>
    </xf>
    <xf numFmtId="37" fontId="3" fillId="0" borderId="0" xfId="1" applyFont="1" applyAlignment="1" applyProtection="1">
      <alignment horizontal="center"/>
    </xf>
    <xf numFmtId="176" fontId="3" fillId="0" borderId="2" xfId="1" applyNumberFormat="1" applyFont="1" applyBorder="1" applyProtection="1"/>
    <xf numFmtId="176" fontId="3" fillId="0" borderId="0" xfId="1" applyNumberFormat="1" applyFont="1" applyProtection="1"/>
    <xf numFmtId="37" fontId="3" fillId="0" borderId="0" xfId="1" applyFont="1" applyProtection="1"/>
    <xf numFmtId="37" fontId="3" fillId="0" borderId="0" xfId="1" applyFont="1" applyAlignment="1" applyProtection="1">
      <alignment horizontal="right"/>
    </xf>
    <xf numFmtId="176" fontId="1" fillId="0" borderId="5" xfId="1" applyNumberFormat="1" applyFont="1" applyBorder="1" applyProtection="1"/>
    <xf numFmtId="176" fontId="1" fillId="0" borderId="1" xfId="1" applyNumberFormat="1" applyFont="1" applyBorder="1" applyProtection="1"/>
    <xf numFmtId="37" fontId="1" fillId="0" borderId="3" xfId="1" applyFont="1" applyBorder="1" applyAlignment="1" applyProtection="1">
      <alignment horizontal="right"/>
    </xf>
    <xf numFmtId="176" fontId="1" fillId="0" borderId="2" xfId="1" applyNumberFormat="1" applyFont="1" applyBorder="1" applyProtection="1">
      <protection locked="0"/>
    </xf>
    <xf numFmtId="176" fontId="1" fillId="0" borderId="0" xfId="1" applyNumberFormat="1" applyFont="1" applyProtection="1">
      <protection locked="0"/>
    </xf>
    <xf numFmtId="37" fontId="1" fillId="0" borderId="0" xfId="1" applyFont="1" applyProtection="1">
      <protection locked="0"/>
    </xf>
    <xf numFmtId="37" fontId="1" fillId="0" borderId="0" xfId="1" applyFont="1" applyAlignment="1" applyProtection="1">
      <alignment horizontal="right"/>
      <protection locked="0"/>
    </xf>
    <xf numFmtId="176" fontId="1" fillId="0" borderId="0" xfId="1" applyNumberFormat="1" applyFont="1" applyAlignment="1" applyProtection="1">
      <alignment horizontal="right"/>
      <protection locked="0"/>
    </xf>
    <xf numFmtId="2" fontId="1" fillId="0" borderId="0" xfId="1" applyNumberFormat="1" applyFont="1" applyAlignment="1" applyProtection="1">
      <alignment horizontal="right"/>
      <protection locked="0"/>
    </xf>
    <xf numFmtId="37" fontId="1" fillId="0" borderId="0" xfId="1" applyNumberFormat="1" applyFont="1" applyProtection="1">
      <protection locked="0"/>
    </xf>
    <xf numFmtId="37" fontId="3" fillId="0" borderId="0" xfId="1" applyNumberFormat="1" applyFont="1" applyProtection="1"/>
    <xf numFmtId="2" fontId="3" fillId="0" borderId="0" xfId="1" applyNumberFormat="1" applyFont="1" applyAlignment="1" applyProtection="1">
      <alignment horizontal="left"/>
      <protection locked="0"/>
    </xf>
    <xf numFmtId="37" fontId="1" fillId="0" borderId="4" xfId="1" applyFont="1" applyBorder="1" applyAlignment="1" applyProtection="1">
      <alignment horizontal="left"/>
    </xf>
    <xf numFmtId="39" fontId="1" fillId="0" borderId="0" xfId="1" applyNumberFormat="1" applyFont="1" applyAlignment="1" applyProtection="1">
      <alignment horizontal="right"/>
      <protection locked="0"/>
    </xf>
    <xf numFmtId="37" fontId="1" fillId="0" borderId="0" xfId="1" applyFont="1" applyAlignment="1" applyProtection="1">
      <alignment horizontal="left"/>
      <protection locked="0"/>
    </xf>
    <xf numFmtId="37" fontId="3" fillId="0" borderId="0" xfId="1" applyFont="1" applyProtection="1">
      <protection locked="0"/>
    </xf>
    <xf numFmtId="37" fontId="1" fillId="0" borderId="0" xfId="1" applyNumberFormat="1" applyFont="1" applyProtection="1"/>
    <xf numFmtId="37" fontId="1" fillId="0" borderId="0" xfId="1" applyFont="1" applyBorder="1"/>
    <xf numFmtId="176" fontId="3" fillId="0" borderId="0" xfId="1" applyNumberFormat="1" applyFont="1" applyProtection="1">
      <protection locked="0"/>
    </xf>
    <xf numFmtId="37" fontId="3" fillId="0" borderId="0" xfId="1" applyFont="1" applyAlignment="1" applyProtection="1">
      <alignment horizontal="right"/>
      <protection locked="0"/>
    </xf>
    <xf numFmtId="37" fontId="1" fillId="0" borderId="5" xfId="1" applyFont="1" applyBorder="1"/>
    <xf numFmtId="37" fontId="1" fillId="0" borderId="2" xfId="1" applyFont="1" applyBorder="1" applyProtection="1">
      <protection locked="0"/>
    </xf>
    <xf numFmtId="37" fontId="3" fillId="0" borderId="2" xfId="1" applyFont="1" applyBorder="1" applyProtection="1"/>
    <xf numFmtId="176" fontId="3" fillId="0" borderId="0" xfId="1" applyNumberFormat="1" applyFont="1" applyAlignment="1" applyProtection="1"/>
    <xf numFmtId="176" fontId="1" fillId="0" borderId="2" xfId="1" applyNumberFormat="1" applyFont="1" applyBorder="1" applyAlignment="1" applyProtection="1">
      <alignment horizontal="right"/>
      <protection locked="0"/>
    </xf>
    <xf numFmtId="37" fontId="1" fillId="0" borderId="2" xfId="1" applyFont="1" applyBorder="1" applyAlignment="1" applyProtection="1">
      <alignment horizontal="right"/>
      <protection locked="0"/>
    </xf>
    <xf numFmtId="2" fontId="3" fillId="0" borderId="0" xfId="1" applyNumberFormat="1" applyFont="1" applyAlignment="1" applyProtection="1">
      <alignment horizontal="right"/>
      <protection locked="0"/>
    </xf>
    <xf numFmtId="37" fontId="3" fillId="0" borderId="1" xfId="1" applyFont="1" applyBorder="1" applyProtection="1"/>
    <xf numFmtId="37" fontId="3" fillId="0" borderId="1" xfId="1" applyFont="1" applyBorder="1" applyAlignment="1" applyProtection="1">
      <alignment horizontal="left"/>
    </xf>
    <xf numFmtId="37" fontId="1" fillId="0" borderId="1" xfId="1" applyFont="1" applyBorder="1" applyAlignment="1" applyProtection="1">
      <alignment horizontal="right"/>
    </xf>
    <xf numFmtId="37" fontId="3" fillId="0" borderId="0" xfId="1" applyFont="1" applyBorder="1" applyAlignment="1" applyProtection="1">
      <alignment horizontal="right"/>
    </xf>
    <xf numFmtId="37" fontId="1" fillId="0" borderId="2" xfId="1" applyFont="1" applyBorder="1" applyAlignment="1" applyProtection="1">
      <alignment horizontal="left"/>
      <protection locked="0"/>
    </xf>
    <xf numFmtId="37" fontId="1" fillId="0" borderId="1" xfId="1" applyFont="1" applyBorder="1" applyProtection="1">
      <protection locked="0"/>
    </xf>
    <xf numFmtId="37" fontId="1" fillId="0" borderId="0" xfId="1" applyFont="1" applyBorder="1" applyAlignment="1" applyProtection="1">
      <alignment horizontal="right"/>
      <protection locked="0"/>
    </xf>
    <xf numFmtId="37" fontId="1" fillId="0" borderId="0" xfId="1" applyFont="1" applyBorder="1" applyProtection="1">
      <protection locked="0"/>
    </xf>
    <xf numFmtId="37" fontId="3" fillId="0" borderId="2" xfId="1" applyFont="1" applyBorder="1" applyAlignment="1" applyProtection="1">
      <alignment horizontal="right"/>
    </xf>
    <xf numFmtId="37" fontId="1" fillId="0" borderId="5" xfId="1" applyFont="1" applyBorder="1" applyProtection="1">
      <protection locked="0"/>
    </xf>
    <xf numFmtId="37" fontId="1" fillId="0" borderId="0" xfId="1" applyFont="1" applyBorder="1" applyAlignment="1" applyProtection="1">
      <alignment horizontal="left"/>
    </xf>
    <xf numFmtId="37" fontId="3" fillId="0" borderId="0" xfId="1" applyFont="1" applyBorder="1" applyProtection="1"/>
    <xf numFmtId="0" fontId="1" fillId="0" borderId="0" xfId="2" applyFont="1" applyAlignment="1" applyProtection="1">
      <alignment horizontal="left"/>
    </xf>
    <xf numFmtId="0" fontId="1" fillId="0" borderId="0" xfId="2" applyFont="1"/>
    <xf numFmtId="0" fontId="3" fillId="0" borderId="0" xfId="2" applyFont="1" applyAlignment="1" applyProtection="1">
      <alignment horizontal="left"/>
    </xf>
    <xf numFmtId="0" fontId="1" fillId="0" borderId="1" xfId="2" applyFont="1" applyBorder="1"/>
    <xf numFmtId="0" fontId="1" fillId="0" borderId="1" xfId="2" applyFont="1" applyBorder="1" applyAlignment="1" applyProtection="1">
      <alignment horizontal="right"/>
    </xf>
    <xf numFmtId="0" fontId="1" fillId="0" borderId="2" xfId="2" applyFont="1" applyBorder="1"/>
    <xf numFmtId="0" fontId="1" fillId="0" borderId="2" xfId="2" applyFont="1" applyBorder="1" applyAlignment="1" applyProtection="1">
      <alignment horizontal="center"/>
    </xf>
    <xf numFmtId="0" fontId="1" fillId="0" borderId="4" xfId="2" applyFont="1" applyBorder="1"/>
    <xf numFmtId="0" fontId="1" fillId="0" borderId="3" xfId="2" applyFont="1" applyBorder="1"/>
    <xf numFmtId="0" fontId="1" fillId="0" borderId="2" xfId="2" applyFont="1" applyBorder="1" applyAlignment="1" applyProtection="1">
      <alignment horizontal="right"/>
      <protection locked="0"/>
    </xf>
    <xf numFmtId="176" fontId="1" fillId="0" borderId="0" xfId="2" applyNumberFormat="1" applyFont="1" applyProtection="1">
      <protection locked="0"/>
    </xf>
    <xf numFmtId="0" fontId="1" fillId="0" borderId="0" xfId="2" applyFont="1" applyAlignment="1" applyProtection="1">
      <alignment horizontal="right"/>
      <protection locked="0"/>
    </xf>
    <xf numFmtId="176" fontId="1" fillId="0" borderId="2" xfId="2" applyNumberFormat="1" applyFont="1" applyBorder="1" applyProtection="1">
      <protection locked="0"/>
    </xf>
    <xf numFmtId="177" fontId="1" fillId="0" borderId="2" xfId="2" applyNumberFormat="1" applyFont="1" applyBorder="1" applyProtection="1">
      <protection locked="0"/>
    </xf>
    <xf numFmtId="177" fontId="1" fillId="0" borderId="0" xfId="2" applyNumberFormat="1" applyFont="1" applyProtection="1">
      <protection locked="0"/>
    </xf>
    <xf numFmtId="177" fontId="3" fillId="0" borderId="2" xfId="2" applyNumberFormat="1" applyFont="1" applyBorder="1" applyProtection="1"/>
    <xf numFmtId="177" fontId="3" fillId="0" borderId="0" xfId="2" applyNumberFormat="1" applyFont="1" applyProtection="1"/>
    <xf numFmtId="0" fontId="1" fillId="0" borderId="0" xfId="2" applyFont="1" applyAlignment="1" applyProtection="1">
      <alignment horizontal="right"/>
    </xf>
    <xf numFmtId="176" fontId="1" fillId="0" borderId="5" xfId="2" applyNumberFormat="1" applyFont="1" applyBorder="1" applyProtection="1"/>
    <xf numFmtId="176" fontId="1" fillId="0" borderId="1" xfId="2" applyNumberFormat="1" applyFont="1" applyBorder="1" applyProtection="1"/>
    <xf numFmtId="0" fontId="1" fillId="0" borderId="0" xfId="2" applyAlignment="1" applyProtection="1">
      <alignment horizontal="left"/>
    </xf>
    <xf numFmtId="0" fontId="1" fillId="0" borderId="0" xfId="2"/>
    <xf numFmtId="0" fontId="1" fillId="0" borderId="2" xfId="2" applyFont="1" applyBorder="1" applyAlignment="1" applyProtection="1">
      <alignment horizontal="left"/>
    </xf>
    <xf numFmtId="0" fontId="1" fillId="0" borderId="4" xfId="2" applyFont="1" applyBorder="1" applyAlignment="1" applyProtection="1">
      <alignment horizontal="left"/>
      <protection locked="0"/>
    </xf>
    <xf numFmtId="0" fontId="1" fillId="0" borderId="2" xfId="2" applyFont="1" applyBorder="1" applyAlignment="1" applyProtection="1">
      <alignment horizontal="left"/>
      <protection locked="0"/>
    </xf>
    <xf numFmtId="0" fontId="1" fillId="0" borderId="0" xfId="2" applyFont="1" applyProtection="1">
      <protection locked="0"/>
    </xf>
    <xf numFmtId="0" fontId="1" fillId="0" borderId="0" xfId="2" applyFont="1" applyAlignment="1" applyProtection="1">
      <alignment horizontal="left"/>
      <protection locked="0"/>
    </xf>
    <xf numFmtId="40" fontId="1" fillId="0" borderId="0" xfId="3" applyNumberFormat="1" applyFont="1" applyAlignment="1" applyProtection="1">
      <protection locked="0"/>
    </xf>
    <xf numFmtId="0" fontId="1" fillId="0" borderId="5" xfId="2" applyFont="1" applyBorder="1"/>
    <xf numFmtId="0" fontId="1" fillId="0" borderId="0" xfId="2" applyFont="1" applyBorder="1"/>
    <xf numFmtId="0" fontId="1" fillId="0" borderId="1" xfId="2" applyFont="1" applyBorder="1" applyAlignment="1" applyProtection="1">
      <alignment horizontal="left"/>
    </xf>
    <xf numFmtId="39" fontId="1" fillId="0" borderId="0" xfId="2" applyNumberFormat="1" applyFont="1" applyProtection="1"/>
    <xf numFmtId="39" fontId="1" fillId="0" borderId="0" xfId="2" applyNumberFormat="1" applyFont="1" applyBorder="1" applyProtection="1">
      <protection locked="0"/>
    </xf>
    <xf numFmtId="39" fontId="1" fillId="0" borderId="0" xfId="2" applyNumberFormat="1" applyFont="1" applyProtection="1">
      <protection locked="0"/>
    </xf>
    <xf numFmtId="39" fontId="1" fillId="0" borderId="0" xfId="2" applyNumberFormat="1" applyFont="1" applyBorder="1" applyProtection="1"/>
    <xf numFmtId="0" fontId="1" fillId="0" borderId="2" xfId="2" applyFont="1" applyBorder="1" applyProtection="1">
      <protection locked="0"/>
    </xf>
    <xf numFmtId="0" fontId="3" fillId="0" borderId="0" xfId="2" applyFont="1" applyProtection="1"/>
    <xf numFmtId="0" fontId="3" fillId="0" borderId="2" xfId="2" applyFont="1" applyBorder="1" applyProtection="1"/>
    <xf numFmtId="39" fontId="3" fillId="0" borderId="0" xfId="2" applyNumberFormat="1" applyFont="1" applyProtection="1">
      <protection locked="0"/>
    </xf>
    <xf numFmtId="39" fontId="3" fillId="0" borderId="0" xfId="2" applyNumberFormat="1" applyFont="1" applyProtection="1"/>
    <xf numFmtId="0" fontId="1" fillId="0" borderId="4" xfId="2" applyFont="1" applyBorder="1" applyAlignment="1" applyProtection="1">
      <alignment horizontal="left"/>
    </xf>
    <xf numFmtId="0" fontId="1" fillId="0" borderId="3" xfId="2" applyFont="1" applyBorder="1" applyAlignment="1" applyProtection="1">
      <alignment horizontal="center"/>
    </xf>
    <xf numFmtId="0" fontId="3" fillId="0" borderId="0" xfId="2" applyFont="1" applyAlignment="1" applyProtection="1">
      <alignment horizontal="left"/>
      <protection locked="0"/>
    </xf>
    <xf numFmtId="39" fontId="1" fillId="0" borderId="2" xfId="2" applyNumberFormat="1" applyFont="1" applyBorder="1" applyAlignment="1" applyProtection="1">
      <alignment horizontal="left"/>
    </xf>
    <xf numFmtId="39" fontId="1" fillId="0" borderId="0" xfId="2" applyNumberFormat="1" applyFont="1" applyAlignment="1" applyProtection="1">
      <alignment horizontal="left"/>
    </xf>
    <xf numFmtId="39" fontId="1" fillId="0" borderId="2" xfId="2" applyNumberFormat="1" applyFont="1" applyBorder="1" applyProtection="1"/>
    <xf numFmtId="0" fontId="3" fillId="0" borderId="1" xfId="2" applyFont="1" applyBorder="1" applyProtection="1"/>
    <xf numFmtId="37" fontId="1" fillId="0" borderId="1" xfId="1" applyFont="1" applyBorder="1" applyAlignment="1" applyProtection="1">
      <alignment horizontal="left"/>
    </xf>
    <xf numFmtId="37" fontId="1" fillId="0" borderId="2" xfId="1" applyFont="1" applyBorder="1" applyProtection="1"/>
    <xf numFmtId="37" fontId="1" fillId="0" borderId="3" xfId="1" applyFont="1" applyBorder="1" applyProtection="1">
      <protection locked="0"/>
    </xf>
    <xf numFmtId="37" fontId="1" fillId="0" borderId="4" xfId="1" applyFont="1" applyBorder="1" applyProtection="1">
      <protection locked="0"/>
    </xf>
    <xf numFmtId="37" fontId="3" fillId="0" borderId="2" xfId="1" applyFont="1" applyBorder="1" applyAlignment="1" applyProtection="1">
      <alignment horizontal="left"/>
      <protection locked="0"/>
    </xf>
    <xf numFmtId="37" fontId="1" fillId="0" borderId="0" xfId="1" applyFont="1" applyBorder="1" applyAlignment="1" applyProtection="1">
      <alignment horizontal="center"/>
    </xf>
    <xf numFmtId="37" fontId="1" fillId="0" borderId="0" xfId="1" applyFont="1" applyBorder="1" applyAlignment="1" applyProtection="1">
      <alignment horizontal="right"/>
    </xf>
    <xf numFmtId="178" fontId="1" fillId="0" borderId="0" xfId="1" applyNumberFormat="1" applyFont="1" applyProtection="1"/>
    <xf numFmtId="37" fontId="3" fillId="0" borderId="0" xfId="1" applyFont="1" applyBorder="1" applyAlignment="1" applyProtection="1">
      <alignment horizontal="left"/>
    </xf>
    <xf numFmtId="37" fontId="1" fillId="0" borderId="1" xfId="1" applyFont="1" applyBorder="1" applyAlignment="1" applyProtection="1">
      <alignment horizontal="left"/>
      <protection locked="0"/>
    </xf>
    <xf numFmtId="39" fontId="1" fillId="0" borderId="2" xfId="1" applyNumberFormat="1" applyFont="1" applyBorder="1" applyProtection="1">
      <protection locked="0"/>
    </xf>
    <xf numFmtId="39" fontId="1" fillId="0" borderId="0" xfId="1" applyNumberFormat="1" applyFont="1" applyBorder="1" applyProtection="1"/>
    <xf numFmtId="37" fontId="1" fillId="0" borderId="0" xfId="1" quotePrefix="1" applyFont="1" applyBorder="1" applyAlignment="1" applyProtection="1">
      <alignment horizontal="left"/>
    </xf>
    <xf numFmtId="37" fontId="1" fillId="0" borderId="4" xfId="1" quotePrefix="1" applyFont="1" applyBorder="1" applyAlignment="1" applyProtection="1">
      <alignment horizontal="left"/>
    </xf>
    <xf numFmtId="178" fontId="1" fillId="0" borderId="0" xfId="1" applyNumberFormat="1" applyFont="1" applyProtection="1">
      <protection locked="0"/>
    </xf>
    <xf numFmtId="37" fontId="1" fillId="0" borderId="2" xfId="1" applyNumberFormat="1" applyFont="1" applyBorder="1" applyProtection="1"/>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B30"/>
  <sheetViews>
    <sheetView showGridLines="0" tabSelected="1" zoomScale="75" workbookViewId="0"/>
  </sheetViews>
  <sheetFormatPr defaultColWidth="13.375" defaultRowHeight="17.25"/>
  <cols>
    <col min="1" max="1" width="13.375" style="86" customWidth="1"/>
    <col min="2" max="2" width="53.375" style="86" customWidth="1"/>
    <col min="3" max="3" width="10.875" style="86" customWidth="1"/>
    <col min="4" max="8" width="13.375" style="86"/>
    <col min="9" max="9" width="17.125" style="86" customWidth="1"/>
    <col min="10" max="256" width="13.375" style="86"/>
    <col min="257" max="257" width="13.375" style="86" customWidth="1"/>
    <col min="258" max="258" width="53.375" style="86" customWidth="1"/>
    <col min="259" max="259" width="10.875" style="86" customWidth="1"/>
    <col min="260" max="264" width="13.375" style="86"/>
    <col min="265" max="265" width="17.125" style="86" customWidth="1"/>
    <col min="266" max="512" width="13.375" style="86"/>
    <col min="513" max="513" width="13.375" style="86" customWidth="1"/>
    <col min="514" max="514" width="53.375" style="86" customWidth="1"/>
    <col min="515" max="515" width="10.875" style="86" customWidth="1"/>
    <col min="516" max="520" width="13.375" style="86"/>
    <col min="521" max="521" width="17.125" style="86" customWidth="1"/>
    <col min="522" max="768" width="13.375" style="86"/>
    <col min="769" max="769" width="13.375" style="86" customWidth="1"/>
    <col min="770" max="770" width="53.375" style="86" customWidth="1"/>
    <col min="771" max="771" width="10.875" style="86" customWidth="1"/>
    <col min="772" max="776" width="13.375" style="86"/>
    <col min="777" max="777" width="17.125" style="86" customWidth="1"/>
    <col min="778" max="1024" width="13.375" style="86"/>
    <col min="1025" max="1025" width="13.375" style="86" customWidth="1"/>
    <col min="1026" max="1026" width="53.375" style="86" customWidth="1"/>
    <col min="1027" max="1027" width="10.875" style="86" customWidth="1"/>
    <col min="1028" max="1032" width="13.375" style="86"/>
    <col min="1033" max="1033" width="17.125" style="86" customWidth="1"/>
    <col min="1034" max="1280" width="13.375" style="86"/>
    <col min="1281" max="1281" width="13.375" style="86" customWidth="1"/>
    <col min="1282" max="1282" width="53.375" style="86" customWidth="1"/>
    <col min="1283" max="1283" width="10.875" style="86" customWidth="1"/>
    <col min="1284" max="1288" width="13.375" style="86"/>
    <col min="1289" max="1289" width="17.125" style="86" customWidth="1"/>
    <col min="1290" max="1536" width="13.375" style="86"/>
    <col min="1537" max="1537" width="13.375" style="86" customWidth="1"/>
    <col min="1538" max="1538" width="53.375" style="86" customWidth="1"/>
    <col min="1539" max="1539" width="10.875" style="86" customWidth="1"/>
    <col min="1540" max="1544" width="13.375" style="86"/>
    <col min="1545" max="1545" width="17.125" style="86" customWidth="1"/>
    <col min="1546" max="1792" width="13.375" style="86"/>
    <col min="1793" max="1793" width="13.375" style="86" customWidth="1"/>
    <col min="1794" max="1794" width="53.375" style="86" customWidth="1"/>
    <col min="1795" max="1795" width="10.875" style="86" customWidth="1"/>
    <col min="1796" max="1800" width="13.375" style="86"/>
    <col min="1801" max="1801" width="17.125" style="86" customWidth="1"/>
    <col min="1802" max="2048" width="13.375" style="86"/>
    <col min="2049" max="2049" width="13.375" style="86" customWidth="1"/>
    <col min="2050" max="2050" width="53.375" style="86" customWidth="1"/>
    <col min="2051" max="2051" width="10.875" style="86" customWidth="1"/>
    <col min="2052" max="2056" width="13.375" style="86"/>
    <col min="2057" max="2057" width="17.125" style="86" customWidth="1"/>
    <col min="2058" max="2304" width="13.375" style="86"/>
    <col min="2305" max="2305" width="13.375" style="86" customWidth="1"/>
    <col min="2306" max="2306" width="53.375" style="86" customWidth="1"/>
    <col min="2307" max="2307" width="10.875" style="86" customWidth="1"/>
    <col min="2308" max="2312" width="13.375" style="86"/>
    <col min="2313" max="2313" width="17.125" style="86" customWidth="1"/>
    <col min="2314" max="2560" width="13.375" style="86"/>
    <col min="2561" max="2561" width="13.375" style="86" customWidth="1"/>
    <col min="2562" max="2562" width="53.375" style="86" customWidth="1"/>
    <col min="2563" max="2563" width="10.875" style="86" customWidth="1"/>
    <col min="2564" max="2568" width="13.375" style="86"/>
    <col min="2569" max="2569" width="17.125" style="86" customWidth="1"/>
    <col min="2570" max="2816" width="13.375" style="86"/>
    <col min="2817" max="2817" width="13.375" style="86" customWidth="1"/>
    <col min="2818" max="2818" width="53.375" style="86" customWidth="1"/>
    <col min="2819" max="2819" width="10.875" style="86" customWidth="1"/>
    <col min="2820" max="2824" width="13.375" style="86"/>
    <col min="2825" max="2825" width="17.125" style="86" customWidth="1"/>
    <col min="2826" max="3072" width="13.375" style="86"/>
    <col min="3073" max="3073" width="13.375" style="86" customWidth="1"/>
    <col min="3074" max="3074" width="53.375" style="86" customWidth="1"/>
    <col min="3075" max="3075" width="10.875" style="86" customWidth="1"/>
    <col min="3076" max="3080" width="13.375" style="86"/>
    <col min="3081" max="3081" width="17.125" style="86" customWidth="1"/>
    <col min="3082" max="3328" width="13.375" style="86"/>
    <col min="3329" max="3329" width="13.375" style="86" customWidth="1"/>
    <col min="3330" max="3330" width="53.375" style="86" customWidth="1"/>
    <col min="3331" max="3331" width="10.875" style="86" customWidth="1"/>
    <col min="3332" max="3336" width="13.375" style="86"/>
    <col min="3337" max="3337" width="17.125" style="86" customWidth="1"/>
    <col min="3338" max="3584" width="13.375" style="86"/>
    <col min="3585" max="3585" width="13.375" style="86" customWidth="1"/>
    <col min="3586" max="3586" width="53.375" style="86" customWidth="1"/>
    <col min="3587" max="3587" width="10.875" style="86" customWidth="1"/>
    <col min="3588" max="3592" width="13.375" style="86"/>
    <col min="3593" max="3593" width="17.125" style="86" customWidth="1"/>
    <col min="3594" max="3840" width="13.375" style="86"/>
    <col min="3841" max="3841" width="13.375" style="86" customWidth="1"/>
    <col min="3842" max="3842" width="53.375" style="86" customWidth="1"/>
    <col min="3843" max="3843" width="10.875" style="86" customWidth="1"/>
    <col min="3844" max="3848" width="13.375" style="86"/>
    <col min="3849" max="3849" width="17.125" style="86" customWidth="1"/>
    <col min="3850" max="4096" width="13.375" style="86"/>
    <col min="4097" max="4097" width="13.375" style="86" customWidth="1"/>
    <col min="4098" max="4098" width="53.375" style="86" customWidth="1"/>
    <col min="4099" max="4099" width="10.875" style="86" customWidth="1"/>
    <col min="4100" max="4104" width="13.375" style="86"/>
    <col min="4105" max="4105" width="17.125" style="86" customWidth="1"/>
    <col min="4106" max="4352" width="13.375" style="86"/>
    <col min="4353" max="4353" width="13.375" style="86" customWidth="1"/>
    <col min="4354" max="4354" width="53.375" style="86" customWidth="1"/>
    <col min="4355" max="4355" width="10.875" style="86" customWidth="1"/>
    <col min="4356" max="4360" width="13.375" style="86"/>
    <col min="4361" max="4361" width="17.125" style="86" customWidth="1"/>
    <col min="4362" max="4608" width="13.375" style="86"/>
    <col min="4609" max="4609" width="13.375" style="86" customWidth="1"/>
    <col min="4610" max="4610" width="53.375" style="86" customWidth="1"/>
    <col min="4611" max="4611" width="10.875" style="86" customWidth="1"/>
    <col min="4612" max="4616" width="13.375" style="86"/>
    <col min="4617" max="4617" width="17.125" style="86" customWidth="1"/>
    <col min="4618" max="4864" width="13.375" style="86"/>
    <col min="4865" max="4865" width="13.375" style="86" customWidth="1"/>
    <col min="4866" max="4866" width="53.375" style="86" customWidth="1"/>
    <col min="4867" max="4867" width="10.875" style="86" customWidth="1"/>
    <col min="4868" max="4872" width="13.375" style="86"/>
    <col min="4873" max="4873" width="17.125" style="86" customWidth="1"/>
    <col min="4874" max="5120" width="13.375" style="86"/>
    <col min="5121" max="5121" width="13.375" style="86" customWidth="1"/>
    <col min="5122" max="5122" width="53.375" style="86" customWidth="1"/>
    <col min="5123" max="5123" width="10.875" style="86" customWidth="1"/>
    <col min="5124" max="5128" width="13.375" style="86"/>
    <col min="5129" max="5129" width="17.125" style="86" customWidth="1"/>
    <col min="5130" max="5376" width="13.375" style="86"/>
    <col min="5377" max="5377" width="13.375" style="86" customWidth="1"/>
    <col min="5378" max="5378" width="53.375" style="86" customWidth="1"/>
    <col min="5379" max="5379" width="10.875" style="86" customWidth="1"/>
    <col min="5380" max="5384" width="13.375" style="86"/>
    <col min="5385" max="5385" width="17.125" style="86" customWidth="1"/>
    <col min="5386" max="5632" width="13.375" style="86"/>
    <col min="5633" max="5633" width="13.375" style="86" customWidth="1"/>
    <col min="5634" max="5634" width="53.375" style="86" customWidth="1"/>
    <col min="5635" max="5635" width="10.875" style="86" customWidth="1"/>
    <col min="5636" max="5640" width="13.375" style="86"/>
    <col min="5641" max="5641" width="17.125" style="86" customWidth="1"/>
    <col min="5642" max="5888" width="13.375" style="86"/>
    <col min="5889" max="5889" width="13.375" style="86" customWidth="1"/>
    <col min="5890" max="5890" width="53.375" style="86" customWidth="1"/>
    <col min="5891" max="5891" width="10.875" style="86" customWidth="1"/>
    <col min="5892" max="5896" width="13.375" style="86"/>
    <col min="5897" max="5897" width="17.125" style="86" customWidth="1"/>
    <col min="5898" max="6144" width="13.375" style="86"/>
    <col min="6145" max="6145" width="13.375" style="86" customWidth="1"/>
    <col min="6146" max="6146" width="53.375" style="86" customWidth="1"/>
    <col min="6147" max="6147" width="10.875" style="86" customWidth="1"/>
    <col min="6148" max="6152" width="13.375" style="86"/>
    <col min="6153" max="6153" width="17.125" style="86" customWidth="1"/>
    <col min="6154" max="6400" width="13.375" style="86"/>
    <col min="6401" max="6401" width="13.375" style="86" customWidth="1"/>
    <col min="6402" max="6402" width="53.375" style="86" customWidth="1"/>
    <col min="6403" max="6403" width="10.875" style="86" customWidth="1"/>
    <col min="6404" max="6408" width="13.375" style="86"/>
    <col min="6409" max="6409" width="17.125" style="86" customWidth="1"/>
    <col min="6410" max="6656" width="13.375" style="86"/>
    <col min="6657" max="6657" width="13.375" style="86" customWidth="1"/>
    <col min="6658" max="6658" width="53.375" style="86" customWidth="1"/>
    <col min="6659" max="6659" width="10.875" style="86" customWidth="1"/>
    <col min="6660" max="6664" width="13.375" style="86"/>
    <col min="6665" max="6665" width="17.125" style="86" customWidth="1"/>
    <col min="6666" max="6912" width="13.375" style="86"/>
    <col min="6913" max="6913" width="13.375" style="86" customWidth="1"/>
    <col min="6914" max="6914" width="53.375" style="86" customWidth="1"/>
    <col min="6915" max="6915" width="10.875" style="86" customWidth="1"/>
    <col min="6916" max="6920" width="13.375" style="86"/>
    <col min="6921" max="6921" width="17.125" style="86" customWidth="1"/>
    <col min="6922" max="7168" width="13.375" style="86"/>
    <col min="7169" max="7169" width="13.375" style="86" customWidth="1"/>
    <col min="7170" max="7170" width="53.375" style="86" customWidth="1"/>
    <col min="7171" max="7171" width="10.875" style="86" customWidth="1"/>
    <col min="7172" max="7176" width="13.375" style="86"/>
    <col min="7177" max="7177" width="17.125" style="86" customWidth="1"/>
    <col min="7178" max="7424" width="13.375" style="86"/>
    <col min="7425" max="7425" width="13.375" style="86" customWidth="1"/>
    <col min="7426" max="7426" width="53.375" style="86" customWidth="1"/>
    <col min="7427" max="7427" width="10.875" style="86" customWidth="1"/>
    <col min="7428" max="7432" width="13.375" style="86"/>
    <col min="7433" max="7433" width="17.125" style="86" customWidth="1"/>
    <col min="7434" max="7680" width="13.375" style="86"/>
    <col min="7681" max="7681" width="13.375" style="86" customWidth="1"/>
    <col min="7682" max="7682" width="53.375" style="86" customWidth="1"/>
    <col min="7683" max="7683" width="10.875" style="86" customWidth="1"/>
    <col min="7684" max="7688" width="13.375" style="86"/>
    <col min="7689" max="7689" width="17.125" style="86" customWidth="1"/>
    <col min="7690" max="7936" width="13.375" style="86"/>
    <col min="7937" max="7937" width="13.375" style="86" customWidth="1"/>
    <col min="7938" max="7938" width="53.375" style="86" customWidth="1"/>
    <col min="7939" max="7939" width="10.875" style="86" customWidth="1"/>
    <col min="7940" max="7944" width="13.375" style="86"/>
    <col min="7945" max="7945" width="17.125" style="86" customWidth="1"/>
    <col min="7946" max="8192" width="13.375" style="86"/>
    <col min="8193" max="8193" width="13.375" style="86" customWidth="1"/>
    <col min="8194" max="8194" width="53.375" style="86" customWidth="1"/>
    <col min="8195" max="8195" width="10.875" style="86" customWidth="1"/>
    <col min="8196" max="8200" width="13.375" style="86"/>
    <col min="8201" max="8201" width="17.125" style="86" customWidth="1"/>
    <col min="8202" max="8448" width="13.375" style="86"/>
    <col min="8449" max="8449" width="13.375" style="86" customWidth="1"/>
    <col min="8450" max="8450" width="53.375" style="86" customWidth="1"/>
    <col min="8451" max="8451" width="10.875" style="86" customWidth="1"/>
    <col min="8452" max="8456" width="13.375" style="86"/>
    <col min="8457" max="8457" width="17.125" style="86" customWidth="1"/>
    <col min="8458" max="8704" width="13.375" style="86"/>
    <col min="8705" max="8705" width="13.375" style="86" customWidth="1"/>
    <col min="8706" max="8706" width="53.375" style="86" customWidth="1"/>
    <col min="8707" max="8707" width="10.875" style="86" customWidth="1"/>
    <col min="8708" max="8712" width="13.375" style="86"/>
    <col min="8713" max="8713" width="17.125" style="86" customWidth="1"/>
    <col min="8714" max="8960" width="13.375" style="86"/>
    <col min="8961" max="8961" width="13.375" style="86" customWidth="1"/>
    <col min="8962" max="8962" width="53.375" style="86" customWidth="1"/>
    <col min="8963" max="8963" width="10.875" style="86" customWidth="1"/>
    <col min="8964" max="8968" width="13.375" style="86"/>
    <col min="8969" max="8969" width="17.125" style="86" customWidth="1"/>
    <col min="8970" max="9216" width="13.375" style="86"/>
    <col min="9217" max="9217" width="13.375" style="86" customWidth="1"/>
    <col min="9218" max="9218" width="53.375" style="86" customWidth="1"/>
    <col min="9219" max="9219" width="10.875" style="86" customWidth="1"/>
    <col min="9220" max="9224" width="13.375" style="86"/>
    <col min="9225" max="9225" width="17.125" style="86" customWidth="1"/>
    <col min="9226" max="9472" width="13.375" style="86"/>
    <col min="9473" max="9473" width="13.375" style="86" customWidth="1"/>
    <col min="9474" max="9474" width="53.375" style="86" customWidth="1"/>
    <col min="9475" max="9475" width="10.875" style="86" customWidth="1"/>
    <col min="9476" max="9480" width="13.375" style="86"/>
    <col min="9481" max="9481" width="17.125" style="86" customWidth="1"/>
    <col min="9482" max="9728" width="13.375" style="86"/>
    <col min="9729" max="9729" width="13.375" style="86" customWidth="1"/>
    <col min="9730" max="9730" width="53.375" style="86" customWidth="1"/>
    <col min="9731" max="9731" width="10.875" style="86" customWidth="1"/>
    <col min="9732" max="9736" width="13.375" style="86"/>
    <col min="9737" max="9737" width="17.125" style="86" customWidth="1"/>
    <col min="9738" max="9984" width="13.375" style="86"/>
    <col min="9985" max="9985" width="13.375" style="86" customWidth="1"/>
    <col min="9986" max="9986" width="53.375" style="86" customWidth="1"/>
    <col min="9987" max="9987" width="10.875" style="86" customWidth="1"/>
    <col min="9988" max="9992" width="13.375" style="86"/>
    <col min="9993" max="9993" width="17.125" style="86" customWidth="1"/>
    <col min="9994" max="10240" width="13.375" style="86"/>
    <col min="10241" max="10241" width="13.375" style="86" customWidth="1"/>
    <col min="10242" max="10242" width="53.375" style="86" customWidth="1"/>
    <col min="10243" max="10243" width="10.875" style="86" customWidth="1"/>
    <col min="10244" max="10248" width="13.375" style="86"/>
    <col min="10249" max="10249" width="17.125" style="86" customWidth="1"/>
    <col min="10250" max="10496" width="13.375" style="86"/>
    <col min="10497" max="10497" width="13.375" style="86" customWidth="1"/>
    <col min="10498" max="10498" width="53.375" style="86" customWidth="1"/>
    <col min="10499" max="10499" width="10.875" style="86" customWidth="1"/>
    <col min="10500" max="10504" width="13.375" style="86"/>
    <col min="10505" max="10505" width="17.125" style="86" customWidth="1"/>
    <col min="10506" max="10752" width="13.375" style="86"/>
    <col min="10753" max="10753" width="13.375" style="86" customWidth="1"/>
    <col min="10754" max="10754" width="53.375" style="86" customWidth="1"/>
    <col min="10755" max="10755" width="10.875" style="86" customWidth="1"/>
    <col min="10756" max="10760" width="13.375" style="86"/>
    <col min="10761" max="10761" width="17.125" style="86" customWidth="1"/>
    <col min="10762" max="11008" width="13.375" style="86"/>
    <col min="11009" max="11009" width="13.375" style="86" customWidth="1"/>
    <col min="11010" max="11010" width="53.375" style="86" customWidth="1"/>
    <col min="11011" max="11011" width="10.875" style="86" customWidth="1"/>
    <col min="11012" max="11016" width="13.375" style="86"/>
    <col min="11017" max="11017" width="17.125" style="86" customWidth="1"/>
    <col min="11018" max="11264" width="13.375" style="86"/>
    <col min="11265" max="11265" width="13.375" style="86" customWidth="1"/>
    <col min="11266" max="11266" width="53.375" style="86" customWidth="1"/>
    <col min="11267" max="11267" width="10.875" style="86" customWidth="1"/>
    <col min="11268" max="11272" width="13.375" style="86"/>
    <col min="11273" max="11273" width="17.125" style="86" customWidth="1"/>
    <col min="11274" max="11520" width="13.375" style="86"/>
    <col min="11521" max="11521" width="13.375" style="86" customWidth="1"/>
    <col min="11522" max="11522" width="53.375" style="86" customWidth="1"/>
    <col min="11523" max="11523" width="10.875" style="86" customWidth="1"/>
    <col min="11524" max="11528" width="13.375" style="86"/>
    <col min="11529" max="11529" width="17.125" style="86" customWidth="1"/>
    <col min="11530" max="11776" width="13.375" style="86"/>
    <col min="11777" max="11777" width="13.375" style="86" customWidth="1"/>
    <col min="11778" max="11778" width="53.375" style="86" customWidth="1"/>
    <col min="11779" max="11779" width="10.875" style="86" customWidth="1"/>
    <col min="11780" max="11784" width="13.375" style="86"/>
    <col min="11785" max="11785" width="17.125" style="86" customWidth="1"/>
    <col min="11786" max="12032" width="13.375" style="86"/>
    <col min="12033" max="12033" width="13.375" style="86" customWidth="1"/>
    <col min="12034" max="12034" width="53.375" style="86" customWidth="1"/>
    <col min="12035" max="12035" width="10.875" style="86" customWidth="1"/>
    <col min="12036" max="12040" width="13.375" style="86"/>
    <col min="12041" max="12041" width="17.125" style="86" customWidth="1"/>
    <col min="12042" max="12288" width="13.375" style="86"/>
    <col min="12289" max="12289" width="13.375" style="86" customWidth="1"/>
    <col min="12290" max="12290" width="53.375" style="86" customWidth="1"/>
    <col min="12291" max="12291" width="10.875" style="86" customWidth="1"/>
    <col min="12292" max="12296" width="13.375" style="86"/>
    <col min="12297" max="12297" width="17.125" style="86" customWidth="1"/>
    <col min="12298" max="12544" width="13.375" style="86"/>
    <col min="12545" max="12545" width="13.375" style="86" customWidth="1"/>
    <col min="12546" max="12546" width="53.375" style="86" customWidth="1"/>
    <col min="12547" max="12547" width="10.875" style="86" customWidth="1"/>
    <col min="12548" max="12552" width="13.375" style="86"/>
    <col min="12553" max="12553" width="17.125" style="86" customWidth="1"/>
    <col min="12554" max="12800" width="13.375" style="86"/>
    <col min="12801" max="12801" width="13.375" style="86" customWidth="1"/>
    <col min="12802" max="12802" width="53.375" style="86" customWidth="1"/>
    <col min="12803" max="12803" width="10.875" style="86" customWidth="1"/>
    <col min="12804" max="12808" width="13.375" style="86"/>
    <col min="12809" max="12809" width="17.125" style="86" customWidth="1"/>
    <col min="12810" max="13056" width="13.375" style="86"/>
    <col min="13057" max="13057" width="13.375" style="86" customWidth="1"/>
    <col min="13058" max="13058" width="53.375" style="86" customWidth="1"/>
    <col min="13059" max="13059" width="10.875" style="86" customWidth="1"/>
    <col min="13060" max="13064" width="13.375" style="86"/>
    <col min="13065" max="13065" width="17.125" style="86" customWidth="1"/>
    <col min="13066" max="13312" width="13.375" style="86"/>
    <col min="13313" max="13313" width="13.375" style="86" customWidth="1"/>
    <col min="13314" max="13314" width="53.375" style="86" customWidth="1"/>
    <col min="13315" max="13315" width="10.875" style="86" customWidth="1"/>
    <col min="13316" max="13320" width="13.375" style="86"/>
    <col min="13321" max="13321" width="17.125" style="86" customWidth="1"/>
    <col min="13322" max="13568" width="13.375" style="86"/>
    <col min="13569" max="13569" width="13.375" style="86" customWidth="1"/>
    <col min="13570" max="13570" width="53.375" style="86" customWidth="1"/>
    <col min="13571" max="13571" width="10.875" style="86" customWidth="1"/>
    <col min="13572" max="13576" width="13.375" style="86"/>
    <col min="13577" max="13577" width="17.125" style="86" customWidth="1"/>
    <col min="13578" max="13824" width="13.375" style="86"/>
    <col min="13825" max="13825" width="13.375" style="86" customWidth="1"/>
    <col min="13826" max="13826" width="53.375" style="86" customWidth="1"/>
    <col min="13827" max="13827" width="10.875" style="86" customWidth="1"/>
    <col min="13828" max="13832" width="13.375" style="86"/>
    <col min="13833" max="13833" width="17.125" style="86" customWidth="1"/>
    <col min="13834" max="14080" width="13.375" style="86"/>
    <col min="14081" max="14081" width="13.375" style="86" customWidth="1"/>
    <col min="14082" max="14082" width="53.375" style="86" customWidth="1"/>
    <col min="14083" max="14083" width="10.875" style="86" customWidth="1"/>
    <col min="14084" max="14088" width="13.375" style="86"/>
    <col min="14089" max="14089" width="17.125" style="86" customWidth="1"/>
    <col min="14090" max="14336" width="13.375" style="86"/>
    <col min="14337" max="14337" width="13.375" style="86" customWidth="1"/>
    <col min="14338" max="14338" width="53.375" style="86" customWidth="1"/>
    <col min="14339" max="14339" width="10.875" style="86" customWidth="1"/>
    <col min="14340" max="14344" width="13.375" style="86"/>
    <col min="14345" max="14345" width="17.125" style="86" customWidth="1"/>
    <col min="14346" max="14592" width="13.375" style="86"/>
    <col min="14593" max="14593" width="13.375" style="86" customWidth="1"/>
    <col min="14594" max="14594" width="53.375" style="86" customWidth="1"/>
    <col min="14595" max="14595" width="10.875" style="86" customWidth="1"/>
    <col min="14596" max="14600" width="13.375" style="86"/>
    <col min="14601" max="14601" width="17.125" style="86" customWidth="1"/>
    <col min="14602" max="14848" width="13.375" style="86"/>
    <col min="14849" max="14849" width="13.375" style="86" customWidth="1"/>
    <col min="14850" max="14850" width="53.375" style="86" customWidth="1"/>
    <col min="14851" max="14851" width="10.875" style="86" customWidth="1"/>
    <col min="14852" max="14856" width="13.375" style="86"/>
    <col min="14857" max="14857" width="17.125" style="86" customWidth="1"/>
    <col min="14858" max="15104" width="13.375" style="86"/>
    <col min="15105" max="15105" width="13.375" style="86" customWidth="1"/>
    <col min="15106" max="15106" width="53.375" style="86" customWidth="1"/>
    <col min="15107" max="15107" width="10.875" style="86" customWidth="1"/>
    <col min="15108" max="15112" width="13.375" style="86"/>
    <col min="15113" max="15113" width="17.125" style="86" customWidth="1"/>
    <col min="15114" max="15360" width="13.375" style="86"/>
    <col min="15361" max="15361" width="13.375" style="86" customWidth="1"/>
    <col min="15362" max="15362" width="53.375" style="86" customWidth="1"/>
    <col min="15363" max="15363" width="10.875" style="86" customWidth="1"/>
    <col min="15364" max="15368" width="13.375" style="86"/>
    <col min="15369" max="15369" width="17.125" style="86" customWidth="1"/>
    <col min="15370" max="15616" width="13.375" style="86"/>
    <col min="15617" max="15617" width="13.375" style="86" customWidth="1"/>
    <col min="15618" max="15618" width="53.375" style="86" customWidth="1"/>
    <col min="15619" max="15619" width="10.875" style="86" customWidth="1"/>
    <col min="15620" max="15624" width="13.375" style="86"/>
    <col min="15625" max="15625" width="17.125" style="86" customWidth="1"/>
    <col min="15626" max="15872" width="13.375" style="86"/>
    <col min="15873" max="15873" width="13.375" style="86" customWidth="1"/>
    <col min="15874" max="15874" width="53.375" style="86" customWidth="1"/>
    <col min="15875" max="15875" width="10.875" style="86" customWidth="1"/>
    <col min="15876" max="15880" width="13.375" style="86"/>
    <col min="15881" max="15881" width="17.125" style="86" customWidth="1"/>
    <col min="15882" max="16128" width="13.375" style="86"/>
    <col min="16129" max="16129" width="13.375" style="86" customWidth="1"/>
    <col min="16130" max="16130" width="53.375" style="86" customWidth="1"/>
    <col min="16131" max="16131" width="10.875" style="86" customWidth="1"/>
    <col min="16132" max="16136" width="13.375" style="86"/>
    <col min="16137" max="16137" width="17.125" style="86" customWidth="1"/>
    <col min="16138" max="16384" width="13.375" style="86"/>
  </cols>
  <sheetData>
    <row r="1" spans="1:2">
      <c r="A1" s="85"/>
    </row>
    <row r="6" spans="1:2">
      <c r="B6" s="67" t="s">
        <v>405</v>
      </c>
    </row>
    <row r="8" spans="1:2">
      <c r="B8" s="85" t="s">
        <v>406</v>
      </c>
    </row>
    <row r="9" spans="1:2">
      <c r="B9" s="85" t="s">
        <v>407</v>
      </c>
    </row>
    <row r="10" spans="1:2">
      <c r="B10" s="85" t="s">
        <v>408</v>
      </c>
    </row>
    <row r="11" spans="1:2">
      <c r="B11" s="85" t="s">
        <v>409</v>
      </c>
    </row>
    <row r="12" spans="1:2">
      <c r="B12" s="85" t="s">
        <v>410</v>
      </c>
    </row>
    <row r="13" spans="1:2">
      <c r="B13" s="85" t="s">
        <v>411</v>
      </c>
    </row>
    <row r="14" spans="1:2">
      <c r="B14" s="85" t="s">
        <v>412</v>
      </c>
    </row>
    <row r="15" spans="1:2">
      <c r="B15" s="85" t="s">
        <v>413</v>
      </c>
    </row>
    <row r="16" spans="1:2">
      <c r="B16" s="85" t="s">
        <v>414</v>
      </c>
    </row>
    <row r="17" spans="2:2">
      <c r="B17" s="85" t="s">
        <v>415</v>
      </c>
    </row>
    <row r="18" spans="2:2">
      <c r="B18" s="85" t="s">
        <v>416</v>
      </c>
    </row>
    <row r="19" spans="2:2">
      <c r="B19" s="85" t="s">
        <v>417</v>
      </c>
    </row>
    <row r="20" spans="2:2">
      <c r="B20" s="85" t="s">
        <v>418</v>
      </c>
    </row>
    <row r="21" spans="2:2">
      <c r="B21" s="85" t="s">
        <v>419</v>
      </c>
    </row>
    <row r="22" spans="2:2">
      <c r="B22" s="85" t="s">
        <v>420</v>
      </c>
    </row>
    <row r="23" spans="2:2">
      <c r="B23" s="85" t="s">
        <v>421</v>
      </c>
    </row>
    <row r="24" spans="2:2">
      <c r="B24" s="85" t="s">
        <v>422</v>
      </c>
    </row>
    <row r="25" spans="2:2">
      <c r="B25" s="85" t="s">
        <v>423</v>
      </c>
    </row>
    <row r="26" spans="2:2">
      <c r="B26" s="85" t="s">
        <v>424</v>
      </c>
    </row>
    <row r="27" spans="2:2">
      <c r="B27" s="85" t="s">
        <v>425</v>
      </c>
    </row>
    <row r="28" spans="2:2">
      <c r="B28" s="85" t="s">
        <v>426</v>
      </c>
    </row>
    <row r="29" spans="2:2">
      <c r="B29" s="85" t="s">
        <v>427</v>
      </c>
    </row>
    <row r="30" spans="2:2">
      <c r="B30" s="85" t="s">
        <v>428</v>
      </c>
    </row>
  </sheetData>
  <phoneticPr fontId="2"/>
  <pageMargins left="0.23000000000000004" right="0.23000000000000004" top="0.51" bottom="0.56999999999999995" header="0.51200000000000001" footer="0.51200000000000001"/>
  <pageSetup paperSize="12" scale="75"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37"/>
  <sheetViews>
    <sheetView showGridLines="0" zoomScale="75" zoomScaleNormal="100" workbookViewId="0"/>
  </sheetViews>
  <sheetFormatPr defaultColWidth="13.375" defaultRowHeight="17.25"/>
  <cols>
    <col min="1" max="1" width="13.375" style="2" customWidth="1"/>
    <col min="2" max="2" width="7.125" style="2" customWidth="1"/>
    <col min="3" max="4" width="18.375" style="2" customWidth="1"/>
    <col min="5" max="5" width="8.375" style="2" customWidth="1"/>
    <col min="6" max="256" width="13.375" style="2"/>
    <col min="257" max="257" width="13.375" style="2" customWidth="1"/>
    <col min="258" max="258" width="7.125" style="2" customWidth="1"/>
    <col min="259" max="260" width="18.375" style="2" customWidth="1"/>
    <col min="261" max="261" width="8.375" style="2" customWidth="1"/>
    <col min="262" max="512" width="13.375" style="2"/>
    <col min="513" max="513" width="13.375" style="2" customWidth="1"/>
    <col min="514" max="514" width="7.125" style="2" customWidth="1"/>
    <col min="515" max="516" width="18.375" style="2" customWidth="1"/>
    <col min="517" max="517" width="8.375" style="2" customWidth="1"/>
    <col min="518" max="768" width="13.375" style="2"/>
    <col min="769" max="769" width="13.375" style="2" customWidth="1"/>
    <col min="770" max="770" width="7.125" style="2" customWidth="1"/>
    <col min="771" max="772" width="18.375" style="2" customWidth="1"/>
    <col min="773" max="773" width="8.375" style="2" customWidth="1"/>
    <col min="774" max="1024" width="13.375" style="2"/>
    <col min="1025" max="1025" width="13.375" style="2" customWidth="1"/>
    <col min="1026" max="1026" width="7.125" style="2" customWidth="1"/>
    <col min="1027" max="1028" width="18.375" style="2" customWidth="1"/>
    <col min="1029" max="1029" width="8.375" style="2" customWidth="1"/>
    <col min="1030" max="1280" width="13.375" style="2"/>
    <col min="1281" max="1281" width="13.375" style="2" customWidth="1"/>
    <col min="1282" max="1282" width="7.125" style="2" customWidth="1"/>
    <col min="1283" max="1284" width="18.375" style="2" customWidth="1"/>
    <col min="1285" max="1285" width="8.375" style="2" customWidth="1"/>
    <col min="1286" max="1536" width="13.375" style="2"/>
    <col min="1537" max="1537" width="13.375" style="2" customWidth="1"/>
    <col min="1538" max="1538" width="7.125" style="2" customWidth="1"/>
    <col min="1539" max="1540" width="18.375" style="2" customWidth="1"/>
    <col min="1541" max="1541" width="8.375" style="2" customWidth="1"/>
    <col min="1542" max="1792" width="13.375" style="2"/>
    <col min="1793" max="1793" width="13.375" style="2" customWidth="1"/>
    <col min="1794" max="1794" width="7.125" style="2" customWidth="1"/>
    <col min="1795" max="1796" width="18.375" style="2" customWidth="1"/>
    <col min="1797" max="1797" width="8.375" style="2" customWidth="1"/>
    <col min="1798" max="2048" width="13.375" style="2"/>
    <col min="2049" max="2049" width="13.375" style="2" customWidth="1"/>
    <col min="2050" max="2050" width="7.125" style="2" customWidth="1"/>
    <col min="2051" max="2052" width="18.375" style="2" customWidth="1"/>
    <col min="2053" max="2053" width="8.375" style="2" customWidth="1"/>
    <col min="2054" max="2304" width="13.375" style="2"/>
    <col min="2305" max="2305" width="13.375" style="2" customWidth="1"/>
    <col min="2306" max="2306" width="7.125" style="2" customWidth="1"/>
    <col min="2307" max="2308" width="18.375" style="2" customWidth="1"/>
    <col min="2309" max="2309" width="8.375" style="2" customWidth="1"/>
    <col min="2310" max="2560" width="13.375" style="2"/>
    <col min="2561" max="2561" width="13.375" style="2" customWidth="1"/>
    <col min="2562" max="2562" width="7.125" style="2" customWidth="1"/>
    <col min="2563" max="2564" width="18.375" style="2" customWidth="1"/>
    <col min="2565" max="2565" width="8.375" style="2" customWidth="1"/>
    <col min="2566" max="2816" width="13.375" style="2"/>
    <col min="2817" max="2817" width="13.375" style="2" customWidth="1"/>
    <col min="2818" max="2818" width="7.125" style="2" customWidth="1"/>
    <col min="2819" max="2820" width="18.375" style="2" customWidth="1"/>
    <col min="2821" max="2821" width="8.375" style="2" customWidth="1"/>
    <col min="2822" max="3072" width="13.375" style="2"/>
    <col min="3073" max="3073" width="13.375" style="2" customWidth="1"/>
    <col min="3074" max="3074" width="7.125" style="2" customWidth="1"/>
    <col min="3075" max="3076" width="18.375" style="2" customWidth="1"/>
    <col min="3077" max="3077" width="8.375" style="2" customWidth="1"/>
    <col min="3078" max="3328" width="13.375" style="2"/>
    <col min="3329" max="3329" width="13.375" style="2" customWidth="1"/>
    <col min="3330" max="3330" width="7.125" style="2" customWidth="1"/>
    <col min="3331" max="3332" width="18.375" style="2" customWidth="1"/>
    <col min="3333" max="3333" width="8.375" style="2" customWidth="1"/>
    <col min="3334" max="3584" width="13.375" style="2"/>
    <col min="3585" max="3585" width="13.375" style="2" customWidth="1"/>
    <col min="3586" max="3586" width="7.125" style="2" customWidth="1"/>
    <col min="3587" max="3588" width="18.375" style="2" customWidth="1"/>
    <col min="3589" max="3589" width="8.375" style="2" customWidth="1"/>
    <col min="3590" max="3840" width="13.375" style="2"/>
    <col min="3841" max="3841" width="13.375" style="2" customWidth="1"/>
    <col min="3842" max="3842" width="7.125" style="2" customWidth="1"/>
    <col min="3843" max="3844" width="18.375" style="2" customWidth="1"/>
    <col min="3845" max="3845" width="8.375" style="2" customWidth="1"/>
    <col min="3846" max="4096" width="13.375" style="2"/>
    <col min="4097" max="4097" width="13.375" style="2" customWidth="1"/>
    <col min="4098" max="4098" width="7.125" style="2" customWidth="1"/>
    <col min="4099" max="4100" width="18.375" style="2" customWidth="1"/>
    <col min="4101" max="4101" width="8.375" style="2" customWidth="1"/>
    <col min="4102" max="4352" width="13.375" style="2"/>
    <col min="4353" max="4353" width="13.375" style="2" customWidth="1"/>
    <col min="4354" max="4354" width="7.125" style="2" customWidth="1"/>
    <col min="4355" max="4356" width="18.375" style="2" customWidth="1"/>
    <col min="4357" max="4357" width="8.375" style="2" customWidth="1"/>
    <col min="4358" max="4608" width="13.375" style="2"/>
    <col min="4609" max="4609" width="13.375" style="2" customWidth="1"/>
    <col min="4610" max="4610" width="7.125" style="2" customWidth="1"/>
    <col min="4611" max="4612" width="18.375" style="2" customWidth="1"/>
    <col min="4613" max="4613" width="8.375" style="2" customWidth="1"/>
    <col min="4614" max="4864" width="13.375" style="2"/>
    <col min="4865" max="4865" width="13.375" style="2" customWidth="1"/>
    <col min="4866" max="4866" width="7.125" style="2" customWidth="1"/>
    <col min="4867" max="4868" width="18.375" style="2" customWidth="1"/>
    <col min="4869" max="4869" width="8.375" style="2" customWidth="1"/>
    <col min="4870" max="5120" width="13.375" style="2"/>
    <col min="5121" max="5121" width="13.375" style="2" customWidth="1"/>
    <col min="5122" max="5122" width="7.125" style="2" customWidth="1"/>
    <col min="5123" max="5124" width="18.375" style="2" customWidth="1"/>
    <col min="5125" max="5125" width="8.375" style="2" customWidth="1"/>
    <col min="5126" max="5376" width="13.375" style="2"/>
    <col min="5377" max="5377" width="13.375" style="2" customWidth="1"/>
    <col min="5378" max="5378" width="7.125" style="2" customWidth="1"/>
    <col min="5379" max="5380" width="18.375" style="2" customWidth="1"/>
    <col min="5381" max="5381" width="8.375" style="2" customWidth="1"/>
    <col min="5382" max="5632" width="13.375" style="2"/>
    <col min="5633" max="5633" width="13.375" style="2" customWidth="1"/>
    <col min="5634" max="5634" width="7.125" style="2" customWidth="1"/>
    <col min="5635" max="5636" width="18.375" style="2" customWidth="1"/>
    <col min="5637" max="5637" width="8.375" style="2" customWidth="1"/>
    <col min="5638" max="5888" width="13.375" style="2"/>
    <col min="5889" max="5889" width="13.375" style="2" customWidth="1"/>
    <col min="5890" max="5890" width="7.125" style="2" customWidth="1"/>
    <col min="5891" max="5892" width="18.375" style="2" customWidth="1"/>
    <col min="5893" max="5893" width="8.375" style="2" customWidth="1"/>
    <col min="5894" max="6144" width="13.375" style="2"/>
    <col min="6145" max="6145" width="13.375" style="2" customWidth="1"/>
    <col min="6146" max="6146" width="7.125" style="2" customWidth="1"/>
    <col min="6147" max="6148" width="18.375" style="2" customWidth="1"/>
    <col min="6149" max="6149" width="8.375" style="2" customWidth="1"/>
    <col min="6150" max="6400" width="13.375" style="2"/>
    <col min="6401" max="6401" width="13.375" style="2" customWidth="1"/>
    <col min="6402" max="6402" width="7.125" style="2" customWidth="1"/>
    <col min="6403" max="6404" width="18.375" style="2" customWidth="1"/>
    <col min="6405" max="6405" width="8.375" style="2" customWidth="1"/>
    <col min="6406" max="6656" width="13.375" style="2"/>
    <col min="6657" max="6657" width="13.375" style="2" customWidth="1"/>
    <col min="6658" max="6658" width="7.125" style="2" customWidth="1"/>
    <col min="6659" max="6660" width="18.375" style="2" customWidth="1"/>
    <col min="6661" max="6661" width="8.375" style="2" customWidth="1"/>
    <col min="6662" max="6912" width="13.375" style="2"/>
    <col min="6913" max="6913" width="13.375" style="2" customWidth="1"/>
    <col min="6914" max="6914" width="7.125" style="2" customWidth="1"/>
    <col min="6915" max="6916" width="18.375" style="2" customWidth="1"/>
    <col min="6917" max="6917" width="8.375" style="2" customWidth="1"/>
    <col min="6918" max="7168" width="13.375" style="2"/>
    <col min="7169" max="7169" width="13.375" style="2" customWidth="1"/>
    <col min="7170" max="7170" width="7.125" style="2" customWidth="1"/>
    <col min="7171" max="7172" width="18.375" style="2" customWidth="1"/>
    <col min="7173" max="7173" width="8.375" style="2" customWidth="1"/>
    <col min="7174" max="7424" width="13.375" style="2"/>
    <col min="7425" max="7425" width="13.375" style="2" customWidth="1"/>
    <col min="7426" max="7426" width="7.125" style="2" customWidth="1"/>
    <col min="7427" max="7428" width="18.375" style="2" customWidth="1"/>
    <col min="7429" max="7429" width="8.375" style="2" customWidth="1"/>
    <col min="7430" max="7680" width="13.375" style="2"/>
    <col min="7681" max="7681" width="13.375" style="2" customWidth="1"/>
    <col min="7682" max="7682" width="7.125" style="2" customWidth="1"/>
    <col min="7683" max="7684" width="18.375" style="2" customWidth="1"/>
    <col min="7685" max="7685" width="8.375" style="2" customWidth="1"/>
    <col min="7686" max="7936" width="13.375" style="2"/>
    <col min="7937" max="7937" width="13.375" style="2" customWidth="1"/>
    <col min="7938" max="7938" width="7.125" style="2" customWidth="1"/>
    <col min="7939" max="7940" width="18.375" style="2" customWidth="1"/>
    <col min="7941" max="7941" width="8.375" style="2" customWidth="1"/>
    <col min="7942" max="8192" width="13.375" style="2"/>
    <col min="8193" max="8193" width="13.375" style="2" customWidth="1"/>
    <col min="8194" max="8194" width="7.125" style="2" customWidth="1"/>
    <col min="8195" max="8196" width="18.375" style="2" customWidth="1"/>
    <col min="8197" max="8197" width="8.375" style="2" customWidth="1"/>
    <col min="8198" max="8448" width="13.375" style="2"/>
    <col min="8449" max="8449" width="13.375" style="2" customWidth="1"/>
    <col min="8450" max="8450" width="7.125" style="2" customWidth="1"/>
    <col min="8451" max="8452" width="18.375" style="2" customWidth="1"/>
    <col min="8453" max="8453" width="8.375" style="2" customWidth="1"/>
    <col min="8454" max="8704" width="13.375" style="2"/>
    <col min="8705" max="8705" width="13.375" style="2" customWidth="1"/>
    <col min="8706" max="8706" width="7.125" style="2" customWidth="1"/>
    <col min="8707" max="8708" width="18.375" style="2" customWidth="1"/>
    <col min="8709" max="8709" width="8.375" style="2" customWidth="1"/>
    <col min="8710" max="8960" width="13.375" style="2"/>
    <col min="8961" max="8961" width="13.375" style="2" customWidth="1"/>
    <col min="8962" max="8962" width="7.125" style="2" customWidth="1"/>
    <col min="8963" max="8964" width="18.375" style="2" customWidth="1"/>
    <col min="8965" max="8965" width="8.375" style="2" customWidth="1"/>
    <col min="8966" max="9216" width="13.375" style="2"/>
    <col min="9217" max="9217" width="13.375" style="2" customWidth="1"/>
    <col min="9218" max="9218" width="7.125" style="2" customWidth="1"/>
    <col min="9219" max="9220" width="18.375" style="2" customWidth="1"/>
    <col min="9221" max="9221" width="8.375" style="2" customWidth="1"/>
    <col min="9222" max="9472" width="13.375" style="2"/>
    <col min="9473" max="9473" width="13.375" style="2" customWidth="1"/>
    <col min="9474" max="9474" width="7.125" style="2" customWidth="1"/>
    <col min="9475" max="9476" width="18.375" style="2" customWidth="1"/>
    <col min="9477" max="9477" width="8.375" style="2" customWidth="1"/>
    <col min="9478" max="9728" width="13.375" style="2"/>
    <col min="9729" max="9729" width="13.375" style="2" customWidth="1"/>
    <col min="9730" max="9730" width="7.125" style="2" customWidth="1"/>
    <col min="9731" max="9732" width="18.375" style="2" customWidth="1"/>
    <col min="9733" max="9733" width="8.375" style="2" customWidth="1"/>
    <col min="9734" max="9984" width="13.375" style="2"/>
    <col min="9985" max="9985" width="13.375" style="2" customWidth="1"/>
    <col min="9986" max="9986" width="7.125" style="2" customWidth="1"/>
    <col min="9987" max="9988" width="18.375" style="2" customWidth="1"/>
    <col min="9989" max="9989" width="8.375" style="2" customWidth="1"/>
    <col min="9990" max="10240" width="13.375" style="2"/>
    <col min="10241" max="10241" width="13.375" style="2" customWidth="1"/>
    <col min="10242" max="10242" width="7.125" style="2" customWidth="1"/>
    <col min="10243" max="10244" width="18.375" style="2" customWidth="1"/>
    <col min="10245" max="10245" width="8.375" style="2" customWidth="1"/>
    <col min="10246" max="10496" width="13.375" style="2"/>
    <col min="10497" max="10497" width="13.375" style="2" customWidth="1"/>
    <col min="10498" max="10498" width="7.125" style="2" customWidth="1"/>
    <col min="10499" max="10500" width="18.375" style="2" customWidth="1"/>
    <col min="10501" max="10501" width="8.375" style="2" customWidth="1"/>
    <col min="10502" max="10752" width="13.375" style="2"/>
    <col min="10753" max="10753" width="13.375" style="2" customWidth="1"/>
    <col min="10754" max="10754" width="7.125" style="2" customWidth="1"/>
    <col min="10755" max="10756" width="18.375" style="2" customWidth="1"/>
    <col min="10757" max="10757" width="8.375" style="2" customWidth="1"/>
    <col min="10758" max="11008" width="13.375" style="2"/>
    <col min="11009" max="11009" width="13.375" style="2" customWidth="1"/>
    <col min="11010" max="11010" width="7.125" style="2" customWidth="1"/>
    <col min="11011" max="11012" width="18.375" style="2" customWidth="1"/>
    <col min="11013" max="11013" width="8.375" style="2" customWidth="1"/>
    <col min="11014" max="11264" width="13.375" style="2"/>
    <col min="11265" max="11265" width="13.375" style="2" customWidth="1"/>
    <col min="11266" max="11266" width="7.125" style="2" customWidth="1"/>
    <col min="11267" max="11268" width="18.375" style="2" customWidth="1"/>
    <col min="11269" max="11269" width="8.375" style="2" customWidth="1"/>
    <col min="11270" max="11520" width="13.375" style="2"/>
    <col min="11521" max="11521" width="13.375" style="2" customWidth="1"/>
    <col min="11522" max="11522" width="7.125" style="2" customWidth="1"/>
    <col min="11523" max="11524" width="18.375" style="2" customWidth="1"/>
    <col min="11525" max="11525" width="8.375" style="2" customWidth="1"/>
    <col min="11526" max="11776" width="13.375" style="2"/>
    <col min="11777" max="11777" width="13.375" style="2" customWidth="1"/>
    <col min="11778" max="11778" width="7.125" style="2" customWidth="1"/>
    <col min="11779" max="11780" width="18.375" style="2" customWidth="1"/>
    <col min="11781" max="11781" width="8.375" style="2" customWidth="1"/>
    <col min="11782" max="12032" width="13.375" style="2"/>
    <col min="12033" max="12033" width="13.375" style="2" customWidth="1"/>
    <col min="12034" max="12034" width="7.125" style="2" customWidth="1"/>
    <col min="12035" max="12036" width="18.375" style="2" customWidth="1"/>
    <col min="12037" max="12037" width="8.375" style="2" customWidth="1"/>
    <col min="12038" max="12288" width="13.375" style="2"/>
    <col min="12289" max="12289" width="13.375" style="2" customWidth="1"/>
    <col min="12290" max="12290" width="7.125" style="2" customWidth="1"/>
    <col min="12291" max="12292" width="18.375" style="2" customWidth="1"/>
    <col min="12293" max="12293" width="8.375" style="2" customWidth="1"/>
    <col min="12294" max="12544" width="13.375" style="2"/>
    <col min="12545" max="12545" width="13.375" style="2" customWidth="1"/>
    <col min="12546" max="12546" width="7.125" style="2" customWidth="1"/>
    <col min="12547" max="12548" width="18.375" style="2" customWidth="1"/>
    <col min="12549" max="12549" width="8.375" style="2" customWidth="1"/>
    <col min="12550" max="12800" width="13.375" style="2"/>
    <col min="12801" max="12801" width="13.375" style="2" customWidth="1"/>
    <col min="12802" max="12802" width="7.125" style="2" customWidth="1"/>
    <col min="12803" max="12804" width="18.375" style="2" customWidth="1"/>
    <col min="12805" max="12805" width="8.375" style="2" customWidth="1"/>
    <col min="12806" max="13056" width="13.375" style="2"/>
    <col min="13057" max="13057" width="13.375" style="2" customWidth="1"/>
    <col min="13058" max="13058" width="7.125" style="2" customWidth="1"/>
    <col min="13059" max="13060" width="18.375" style="2" customWidth="1"/>
    <col min="13061" max="13061" width="8.375" style="2" customWidth="1"/>
    <col min="13062" max="13312" width="13.375" style="2"/>
    <col min="13313" max="13313" width="13.375" style="2" customWidth="1"/>
    <col min="13314" max="13314" width="7.125" style="2" customWidth="1"/>
    <col min="13315" max="13316" width="18.375" style="2" customWidth="1"/>
    <col min="13317" max="13317" width="8.375" style="2" customWidth="1"/>
    <col min="13318" max="13568" width="13.375" style="2"/>
    <col min="13569" max="13569" width="13.375" style="2" customWidth="1"/>
    <col min="13570" max="13570" width="7.125" style="2" customWidth="1"/>
    <col min="13571" max="13572" width="18.375" style="2" customWidth="1"/>
    <col min="13573" max="13573" width="8.375" style="2" customWidth="1"/>
    <col min="13574" max="13824" width="13.375" style="2"/>
    <col min="13825" max="13825" width="13.375" style="2" customWidth="1"/>
    <col min="13826" max="13826" width="7.125" style="2" customWidth="1"/>
    <col min="13827" max="13828" width="18.375" style="2" customWidth="1"/>
    <col min="13829" max="13829" width="8.375" style="2" customWidth="1"/>
    <col min="13830" max="14080" width="13.375" style="2"/>
    <col min="14081" max="14081" width="13.375" style="2" customWidth="1"/>
    <col min="14082" max="14082" width="7.125" style="2" customWidth="1"/>
    <col min="14083" max="14084" width="18.375" style="2" customWidth="1"/>
    <col min="14085" max="14085" width="8.375" style="2" customWidth="1"/>
    <col min="14086" max="14336" width="13.375" style="2"/>
    <col min="14337" max="14337" width="13.375" style="2" customWidth="1"/>
    <col min="14338" max="14338" width="7.125" style="2" customWidth="1"/>
    <col min="14339" max="14340" width="18.375" style="2" customWidth="1"/>
    <col min="14341" max="14341" width="8.375" style="2" customWidth="1"/>
    <col min="14342" max="14592" width="13.375" style="2"/>
    <col min="14593" max="14593" width="13.375" style="2" customWidth="1"/>
    <col min="14594" max="14594" width="7.125" style="2" customWidth="1"/>
    <col min="14595" max="14596" width="18.375" style="2" customWidth="1"/>
    <col min="14597" max="14597" width="8.375" style="2" customWidth="1"/>
    <col min="14598" max="14848" width="13.375" style="2"/>
    <col min="14849" max="14849" width="13.375" style="2" customWidth="1"/>
    <col min="14850" max="14850" width="7.125" style="2" customWidth="1"/>
    <col min="14851" max="14852" width="18.375" style="2" customWidth="1"/>
    <col min="14853" max="14853" width="8.375" style="2" customWidth="1"/>
    <col min="14854" max="15104" width="13.375" style="2"/>
    <col min="15105" max="15105" width="13.375" style="2" customWidth="1"/>
    <col min="15106" max="15106" width="7.125" style="2" customWidth="1"/>
    <col min="15107" max="15108" width="18.375" style="2" customWidth="1"/>
    <col min="15109" max="15109" width="8.375" style="2" customWidth="1"/>
    <col min="15110" max="15360" width="13.375" style="2"/>
    <col min="15361" max="15361" width="13.375" style="2" customWidth="1"/>
    <col min="15362" max="15362" width="7.125" style="2" customWidth="1"/>
    <col min="15363" max="15364" width="18.375" style="2" customWidth="1"/>
    <col min="15365" max="15365" width="8.375" style="2" customWidth="1"/>
    <col min="15366" max="15616" width="13.375" style="2"/>
    <col min="15617" max="15617" width="13.375" style="2" customWidth="1"/>
    <col min="15618" max="15618" width="7.125" style="2" customWidth="1"/>
    <col min="15619" max="15620" width="18.375" style="2" customWidth="1"/>
    <col min="15621" max="15621" width="8.375" style="2" customWidth="1"/>
    <col min="15622" max="15872" width="13.375" style="2"/>
    <col min="15873" max="15873" width="13.375" style="2" customWidth="1"/>
    <col min="15874" max="15874" width="7.125" style="2" customWidth="1"/>
    <col min="15875" max="15876" width="18.375" style="2" customWidth="1"/>
    <col min="15877" max="15877" width="8.375" style="2" customWidth="1"/>
    <col min="15878" max="16128" width="13.375" style="2"/>
    <col min="16129" max="16129" width="13.375" style="2" customWidth="1"/>
    <col min="16130" max="16130" width="7.125" style="2" customWidth="1"/>
    <col min="16131" max="16132" width="18.375" style="2" customWidth="1"/>
    <col min="16133" max="16133" width="8.375" style="2" customWidth="1"/>
    <col min="16134" max="16384" width="13.375" style="2"/>
  </cols>
  <sheetData>
    <row r="1" spans="1:12">
      <c r="A1" s="1"/>
    </row>
    <row r="6" spans="1:12">
      <c r="E6" s="3" t="s">
        <v>831</v>
      </c>
      <c r="L6" s="43"/>
    </row>
    <row r="7" spans="1:12">
      <c r="D7" s="3" t="s">
        <v>832</v>
      </c>
      <c r="L7" s="43"/>
    </row>
    <row r="8" spans="1:12" ht="18" thickBot="1">
      <c r="B8" s="4"/>
      <c r="C8" s="4"/>
      <c r="D8" s="4"/>
      <c r="E8" s="4"/>
      <c r="F8" s="4"/>
      <c r="G8" s="4"/>
      <c r="H8" s="4"/>
      <c r="I8" s="4"/>
      <c r="J8" s="4"/>
      <c r="K8" s="4"/>
      <c r="L8" s="43"/>
    </row>
    <row r="9" spans="1:12">
      <c r="D9" s="5"/>
      <c r="E9" s="5"/>
      <c r="H9" s="5"/>
      <c r="J9" s="5"/>
      <c r="L9" s="43"/>
    </row>
    <row r="10" spans="1:12">
      <c r="B10" s="38" t="s">
        <v>833</v>
      </c>
      <c r="C10" s="9"/>
      <c r="D10" s="12" t="s">
        <v>498</v>
      </c>
      <c r="E10" s="7"/>
      <c r="F10" s="38" t="s">
        <v>834</v>
      </c>
      <c r="G10" s="9"/>
      <c r="H10" s="13" t="s">
        <v>835</v>
      </c>
      <c r="I10" s="9"/>
      <c r="J10" s="13" t="s">
        <v>836</v>
      </c>
      <c r="K10" s="9"/>
      <c r="L10" s="43"/>
    </row>
    <row r="11" spans="1:12">
      <c r="D11" s="14" t="s">
        <v>837</v>
      </c>
      <c r="G11" s="15" t="s">
        <v>837</v>
      </c>
      <c r="H11" s="1" t="s">
        <v>838</v>
      </c>
      <c r="L11" s="43"/>
    </row>
    <row r="12" spans="1:12">
      <c r="B12" s="1" t="s">
        <v>839</v>
      </c>
      <c r="D12" s="127">
        <f>G12</f>
        <v>482</v>
      </c>
      <c r="F12" s="1" t="s">
        <v>613</v>
      </c>
      <c r="G12" s="35">
        <v>482</v>
      </c>
      <c r="H12" s="1" t="s">
        <v>840</v>
      </c>
      <c r="J12" s="1" t="s">
        <v>841</v>
      </c>
      <c r="L12" s="43"/>
    </row>
    <row r="13" spans="1:12">
      <c r="D13" s="127"/>
      <c r="G13" s="35"/>
      <c r="H13" s="1" t="s">
        <v>842</v>
      </c>
      <c r="L13" s="43"/>
    </row>
    <row r="14" spans="1:12">
      <c r="D14" s="127"/>
      <c r="G14" s="35"/>
      <c r="H14" s="1" t="s">
        <v>843</v>
      </c>
      <c r="L14" s="43"/>
    </row>
    <row r="15" spans="1:12">
      <c r="D15" s="127"/>
      <c r="G15" s="35"/>
      <c r="H15" s="1" t="s">
        <v>844</v>
      </c>
      <c r="L15" s="43"/>
    </row>
    <row r="16" spans="1:12">
      <c r="D16" s="127"/>
      <c r="G16" s="35"/>
      <c r="H16" s="1" t="s">
        <v>845</v>
      </c>
      <c r="L16" s="43"/>
    </row>
    <row r="17" spans="2:12">
      <c r="D17" s="127"/>
      <c r="G17" s="35"/>
      <c r="L17" s="43"/>
    </row>
    <row r="18" spans="2:12">
      <c r="B18" s="1" t="s">
        <v>846</v>
      </c>
      <c r="D18" s="127">
        <f>SUM(G18:G25)</f>
        <v>11503</v>
      </c>
      <c r="F18" s="1" t="s">
        <v>620</v>
      </c>
      <c r="G18" s="35">
        <v>1272</v>
      </c>
      <c r="H18" s="1" t="s">
        <v>847</v>
      </c>
      <c r="J18" s="1" t="s">
        <v>848</v>
      </c>
      <c r="L18" s="43"/>
    </row>
    <row r="19" spans="2:12">
      <c r="D19" s="127"/>
      <c r="F19" s="1" t="s">
        <v>662</v>
      </c>
      <c r="G19" s="35">
        <v>1778</v>
      </c>
      <c r="H19" s="1" t="s">
        <v>849</v>
      </c>
      <c r="J19" s="1" t="s">
        <v>850</v>
      </c>
    </row>
    <row r="20" spans="2:12">
      <c r="D20" s="127"/>
      <c r="F20" s="1" t="s">
        <v>658</v>
      </c>
      <c r="G20" s="35">
        <v>209</v>
      </c>
      <c r="H20" s="1" t="s">
        <v>851</v>
      </c>
      <c r="J20" s="1" t="s">
        <v>852</v>
      </c>
    </row>
    <row r="21" spans="2:12">
      <c r="D21" s="127"/>
      <c r="F21" s="1" t="s">
        <v>656</v>
      </c>
      <c r="G21" s="35">
        <v>1028</v>
      </c>
      <c r="H21" s="1" t="s">
        <v>853</v>
      </c>
    </row>
    <row r="22" spans="2:12">
      <c r="D22" s="127"/>
      <c r="F22" s="1" t="s">
        <v>659</v>
      </c>
      <c r="G22" s="35">
        <v>418</v>
      </c>
      <c r="H22" s="1" t="s">
        <v>854</v>
      </c>
    </row>
    <row r="23" spans="2:12">
      <c r="D23" s="127"/>
      <c r="F23" s="1" t="s">
        <v>663</v>
      </c>
      <c r="G23" s="35">
        <v>1764</v>
      </c>
    </row>
    <row r="24" spans="2:12">
      <c r="D24" s="127"/>
      <c r="F24" s="1" t="s">
        <v>657</v>
      </c>
      <c r="G24" s="35">
        <v>2079</v>
      </c>
    </row>
    <row r="25" spans="2:12">
      <c r="D25" s="127"/>
      <c r="F25" s="1" t="s">
        <v>661</v>
      </c>
      <c r="G25" s="35">
        <v>2955</v>
      </c>
    </row>
    <row r="26" spans="2:12">
      <c r="D26" s="127"/>
      <c r="G26" s="35"/>
    </row>
    <row r="27" spans="2:12">
      <c r="B27" s="1" t="s">
        <v>855</v>
      </c>
      <c r="D27" s="127">
        <f>SUM(G27:G30)</f>
        <v>14042</v>
      </c>
      <c r="F27" s="1" t="s">
        <v>633</v>
      </c>
      <c r="G27" s="35">
        <v>5451</v>
      </c>
      <c r="H27" s="1" t="s">
        <v>856</v>
      </c>
      <c r="J27" s="1" t="s">
        <v>857</v>
      </c>
    </row>
    <row r="28" spans="2:12">
      <c r="D28" s="127"/>
      <c r="F28" s="1" t="s">
        <v>639</v>
      </c>
      <c r="G28" s="35">
        <v>849</v>
      </c>
      <c r="H28" s="1" t="s">
        <v>858</v>
      </c>
    </row>
    <row r="29" spans="2:12">
      <c r="D29" s="127"/>
      <c r="F29" s="1" t="s">
        <v>634</v>
      </c>
      <c r="G29" s="35">
        <v>2265</v>
      </c>
    </row>
    <row r="30" spans="2:12">
      <c r="D30" s="5"/>
      <c r="F30" s="1" t="s">
        <v>646</v>
      </c>
      <c r="G30" s="35">
        <v>5477</v>
      </c>
    </row>
    <row r="31" spans="2:12">
      <c r="D31" s="5"/>
      <c r="G31" s="31"/>
    </row>
    <row r="32" spans="2:12">
      <c r="B32" s="1" t="s">
        <v>859</v>
      </c>
      <c r="D32" s="127">
        <f>SUM(G32:G35)</f>
        <v>2704</v>
      </c>
      <c r="F32" s="1" t="s">
        <v>616</v>
      </c>
      <c r="G32" s="35">
        <v>1461</v>
      </c>
      <c r="H32" s="1" t="s">
        <v>860</v>
      </c>
      <c r="J32" s="1" t="s">
        <v>861</v>
      </c>
    </row>
    <row r="33" spans="2:11">
      <c r="B33" s="1" t="s">
        <v>862</v>
      </c>
      <c r="D33" s="5"/>
      <c r="F33" s="6" t="s">
        <v>630</v>
      </c>
      <c r="G33" s="31">
        <v>766</v>
      </c>
    </row>
    <row r="34" spans="2:11">
      <c r="D34" s="5"/>
      <c r="F34" s="1" t="s">
        <v>631</v>
      </c>
      <c r="G34" s="31">
        <v>265</v>
      </c>
    </row>
    <row r="35" spans="2:11">
      <c r="D35" s="5"/>
      <c r="F35" s="1" t="s">
        <v>626</v>
      </c>
      <c r="G35" s="31">
        <v>212</v>
      </c>
    </row>
    <row r="36" spans="2:11" ht="18" thickBot="1">
      <c r="B36" s="4"/>
      <c r="C36" s="4"/>
      <c r="D36" s="46"/>
      <c r="E36" s="4"/>
      <c r="F36" s="4"/>
      <c r="G36" s="4"/>
      <c r="H36" s="4"/>
      <c r="I36" s="4"/>
      <c r="J36" s="4"/>
      <c r="K36" s="4"/>
    </row>
    <row r="37" spans="2:11">
      <c r="D37" s="1" t="s">
        <v>863</v>
      </c>
      <c r="F37" s="1" t="s">
        <v>864</v>
      </c>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64"/>
  <sheetViews>
    <sheetView showGridLines="0" zoomScale="75" workbookViewId="0">
      <selection activeCell="C30" sqref="C30"/>
    </sheetView>
  </sheetViews>
  <sheetFormatPr defaultColWidth="13.375" defaultRowHeight="17.25"/>
  <cols>
    <col min="1" max="1" width="13.375" style="2" customWidth="1"/>
    <col min="2" max="2" width="7.125" style="2" customWidth="1"/>
    <col min="3" max="4" width="18.375" style="2" customWidth="1"/>
    <col min="5" max="5" width="8.375" style="2" customWidth="1"/>
    <col min="6" max="256" width="13.375" style="2"/>
    <col min="257" max="257" width="13.375" style="2" customWidth="1"/>
    <col min="258" max="258" width="7.125" style="2" customWidth="1"/>
    <col min="259" max="260" width="18.375" style="2" customWidth="1"/>
    <col min="261" max="261" width="8.375" style="2" customWidth="1"/>
    <col min="262" max="512" width="13.375" style="2"/>
    <col min="513" max="513" width="13.375" style="2" customWidth="1"/>
    <col min="514" max="514" width="7.125" style="2" customWidth="1"/>
    <col min="515" max="516" width="18.375" style="2" customWidth="1"/>
    <col min="517" max="517" width="8.375" style="2" customWidth="1"/>
    <col min="518" max="768" width="13.375" style="2"/>
    <col min="769" max="769" width="13.375" style="2" customWidth="1"/>
    <col min="770" max="770" width="7.125" style="2" customWidth="1"/>
    <col min="771" max="772" width="18.375" style="2" customWidth="1"/>
    <col min="773" max="773" width="8.375" style="2" customWidth="1"/>
    <col min="774" max="1024" width="13.375" style="2"/>
    <col min="1025" max="1025" width="13.375" style="2" customWidth="1"/>
    <col min="1026" max="1026" width="7.125" style="2" customWidth="1"/>
    <col min="1027" max="1028" width="18.375" style="2" customWidth="1"/>
    <col min="1029" max="1029" width="8.375" style="2" customWidth="1"/>
    <col min="1030" max="1280" width="13.375" style="2"/>
    <col min="1281" max="1281" width="13.375" style="2" customWidth="1"/>
    <col min="1282" max="1282" width="7.125" style="2" customWidth="1"/>
    <col min="1283" max="1284" width="18.375" style="2" customWidth="1"/>
    <col min="1285" max="1285" width="8.375" style="2" customWidth="1"/>
    <col min="1286" max="1536" width="13.375" style="2"/>
    <col min="1537" max="1537" width="13.375" style="2" customWidth="1"/>
    <col min="1538" max="1538" width="7.125" style="2" customWidth="1"/>
    <col min="1539" max="1540" width="18.375" style="2" customWidth="1"/>
    <col min="1541" max="1541" width="8.375" style="2" customWidth="1"/>
    <col min="1542" max="1792" width="13.375" style="2"/>
    <col min="1793" max="1793" width="13.375" style="2" customWidth="1"/>
    <col min="1794" max="1794" width="7.125" style="2" customWidth="1"/>
    <col min="1795" max="1796" width="18.375" style="2" customWidth="1"/>
    <col min="1797" max="1797" width="8.375" style="2" customWidth="1"/>
    <col min="1798" max="2048" width="13.375" style="2"/>
    <col min="2049" max="2049" width="13.375" style="2" customWidth="1"/>
    <col min="2050" max="2050" width="7.125" style="2" customWidth="1"/>
    <col min="2051" max="2052" width="18.375" style="2" customWidth="1"/>
    <col min="2053" max="2053" width="8.375" style="2" customWidth="1"/>
    <col min="2054" max="2304" width="13.375" style="2"/>
    <col min="2305" max="2305" width="13.375" style="2" customWidth="1"/>
    <col min="2306" max="2306" width="7.125" style="2" customWidth="1"/>
    <col min="2307" max="2308" width="18.375" style="2" customWidth="1"/>
    <col min="2309" max="2309" width="8.375" style="2" customWidth="1"/>
    <col min="2310" max="2560" width="13.375" style="2"/>
    <col min="2561" max="2561" width="13.375" style="2" customWidth="1"/>
    <col min="2562" max="2562" width="7.125" style="2" customWidth="1"/>
    <col min="2563" max="2564" width="18.375" style="2" customWidth="1"/>
    <col min="2565" max="2565" width="8.375" style="2" customWidth="1"/>
    <col min="2566" max="2816" width="13.375" style="2"/>
    <col min="2817" max="2817" width="13.375" style="2" customWidth="1"/>
    <col min="2818" max="2818" width="7.125" style="2" customWidth="1"/>
    <col min="2819" max="2820" width="18.375" style="2" customWidth="1"/>
    <col min="2821" max="2821" width="8.375" style="2" customWidth="1"/>
    <col min="2822" max="3072" width="13.375" style="2"/>
    <col min="3073" max="3073" width="13.375" style="2" customWidth="1"/>
    <col min="3074" max="3074" width="7.125" style="2" customWidth="1"/>
    <col min="3075" max="3076" width="18.375" style="2" customWidth="1"/>
    <col min="3077" max="3077" width="8.375" style="2" customWidth="1"/>
    <col min="3078" max="3328" width="13.375" style="2"/>
    <col min="3329" max="3329" width="13.375" style="2" customWidth="1"/>
    <col min="3330" max="3330" width="7.125" style="2" customWidth="1"/>
    <col min="3331" max="3332" width="18.375" style="2" customWidth="1"/>
    <col min="3333" max="3333" width="8.375" style="2" customWidth="1"/>
    <col min="3334" max="3584" width="13.375" style="2"/>
    <col min="3585" max="3585" width="13.375" style="2" customWidth="1"/>
    <col min="3586" max="3586" width="7.125" style="2" customWidth="1"/>
    <col min="3587" max="3588" width="18.375" style="2" customWidth="1"/>
    <col min="3589" max="3589" width="8.375" style="2" customWidth="1"/>
    <col min="3590" max="3840" width="13.375" style="2"/>
    <col min="3841" max="3841" width="13.375" style="2" customWidth="1"/>
    <col min="3842" max="3842" width="7.125" style="2" customWidth="1"/>
    <col min="3843" max="3844" width="18.375" style="2" customWidth="1"/>
    <col min="3845" max="3845" width="8.375" style="2" customWidth="1"/>
    <col min="3846" max="4096" width="13.375" style="2"/>
    <col min="4097" max="4097" width="13.375" style="2" customWidth="1"/>
    <col min="4098" max="4098" width="7.125" style="2" customWidth="1"/>
    <col min="4099" max="4100" width="18.375" style="2" customWidth="1"/>
    <col min="4101" max="4101" width="8.375" style="2" customWidth="1"/>
    <col min="4102" max="4352" width="13.375" style="2"/>
    <col min="4353" max="4353" width="13.375" style="2" customWidth="1"/>
    <col min="4354" max="4354" width="7.125" style="2" customWidth="1"/>
    <col min="4355" max="4356" width="18.375" style="2" customWidth="1"/>
    <col min="4357" max="4357" width="8.375" style="2" customWidth="1"/>
    <col min="4358" max="4608" width="13.375" style="2"/>
    <col min="4609" max="4609" width="13.375" style="2" customWidth="1"/>
    <col min="4610" max="4610" width="7.125" style="2" customWidth="1"/>
    <col min="4611" max="4612" width="18.375" style="2" customWidth="1"/>
    <col min="4613" max="4613" width="8.375" style="2" customWidth="1"/>
    <col min="4614" max="4864" width="13.375" style="2"/>
    <col min="4865" max="4865" width="13.375" style="2" customWidth="1"/>
    <col min="4866" max="4866" width="7.125" style="2" customWidth="1"/>
    <col min="4867" max="4868" width="18.375" style="2" customWidth="1"/>
    <col min="4869" max="4869" width="8.375" style="2" customWidth="1"/>
    <col min="4870" max="5120" width="13.375" style="2"/>
    <col min="5121" max="5121" width="13.375" style="2" customWidth="1"/>
    <col min="5122" max="5122" width="7.125" style="2" customWidth="1"/>
    <col min="5123" max="5124" width="18.375" style="2" customWidth="1"/>
    <col min="5125" max="5125" width="8.375" style="2" customWidth="1"/>
    <col min="5126" max="5376" width="13.375" style="2"/>
    <col min="5377" max="5377" width="13.375" style="2" customWidth="1"/>
    <col min="5378" max="5378" width="7.125" style="2" customWidth="1"/>
    <col min="5379" max="5380" width="18.375" style="2" customWidth="1"/>
    <col min="5381" max="5381" width="8.375" style="2" customWidth="1"/>
    <col min="5382" max="5632" width="13.375" style="2"/>
    <col min="5633" max="5633" width="13.375" style="2" customWidth="1"/>
    <col min="5634" max="5634" width="7.125" style="2" customWidth="1"/>
    <col min="5635" max="5636" width="18.375" style="2" customWidth="1"/>
    <col min="5637" max="5637" width="8.375" style="2" customWidth="1"/>
    <col min="5638" max="5888" width="13.375" style="2"/>
    <col min="5889" max="5889" width="13.375" style="2" customWidth="1"/>
    <col min="5890" max="5890" width="7.125" style="2" customWidth="1"/>
    <col min="5891" max="5892" width="18.375" style="2" customWidth="1"/>
    <col min="5893" max="5893" width="8.375" style="2" customWidth="1"/>
    <col min="5894" max="6144" width="13.375" style="2"/>
    <col min="6145" max="6145" width="13.375" style="2" customWidth="1"/>
    <col min="6146" max="6146" width="7.125" style="2" customWidth="1"/>
    <col min="6147" max="6148" width="18.375" style="2" customWidth="1"/>
    <col min="6149" max="6149" width="8.375" style="2" customWidth="1"/>
    <col min="6150" max="6400" width="13.375" style="2"/>
    <col min="6401" max="6401" width="13.375" style="2" customWidth="1"/>
    <col min="6402" max="6402" width="7.125" style="2" customWidth="1"/>
    <col min="6403" max="6404" width="18.375" style="2" customWidth="1"/>
    <col min="6405" max="6405" width="8.375" style="2" customWidth="1"/>
    <col min="6406" max="6656" width="13.375" style="2"/>
    <col min="6657" max="6657" width="13.375" style="2" customWidth="1"/>
    <col min="6658" max="6658" width="7.125" style="2" customWidth="1"/>
    <col min="6659" max="6660" width="18.375" style="2" customWidth="1"/>
    <col min="6661" max="6661" width="8.375" style="2" customWidth="1"/>
    <col min="6662" max="6912" width="13.375" style="2"/>
    <col min="6913" max="6913" width="13.375" style="2" customWidth="1"/>
    <col min="6914" max="6914" width="7.125" style="2" customWidth="1"/>
    <col min="6915" max="6916" width="18.375" style="2" customWidth="1"/>
    <col min="6917" max="6917" width="8.375" style="2" customWidth="1"/>
    <col min="6918" max="7168" width="13.375" style="2"/>
    <col min="7169" max="7169" width="13.375" style="2" customWidth="1"/>
    <col min="7170" max="7170" width="7.125" style="2" customWidth="1"/>
    <col min="7171" max="7172" width="18.375" style="2" customWidth="1"/>
    <col min="7173" max="7173" width="8.375" style="2" customWidth="1"/>
    <col min="7174" max="7424" width="13.375" style="2"/>
    <col min="7425" max="7425" width="13.375" style="2" customWidth="1"/>
    <col min="7426" max="7426" width="7.125" style="2" customWidth="1"/>
    <col min="7427" max="7428" width="18.375" style="2" customWidth="1"/>
    <col min="7429" max="7429" width="8.375" style="2" customWidth="1"/>
    <col min="7430" max="7680" width="13.375" style="2"/>
    <col min="7681" max="7681" width="13.375" style="2" customWidth="1"/>
    <col min="7682" max="7682" width="7.125" style="2" customWidth="1"/>
    <col min="7683" max="7684" width="18.375" style="2" customWidth="1"/>
    <col min="7685" max="7685" width="8.375" style="2" customWidth="1"/>
    <col min="7686" max="7936" width="13.375" style="2"/>
    <col min="7937" max="7937" width="13.375" style="2" customWidth="1"/>
    <col min="7938" max="7938" width="7.125" style="2" customWidth="1"/>
    <col min="7939" max="7940" width="18.375" style="2" customWidth="1"/>
    <col min="7941" max="7941" width="8.375" style="2" customWidth="1"/>
    <col min="7942" max="8192" width="13.375" style="2"/>
    <col min="8193" max="8193" width="13.375" style="2" customWidth="1"/>
    <col min="8194" max="8194" width="7.125" style="2" customWidth="1"/>
    <col min="8195" max="8196" width="18.375" style="2" customWidth="1"/>
    <col min="8197" max="8197" width="8.375" style="2" customWidth="1"/>
    <col min="8198" max="8448" width="13.375" style="2"/>
    <col min="8449" max="8449" width="13.375" style="2" customWidth="1"/>
    <col min="8450" max="8450" width="7.125" style="2" customWidth="1"/>
    <col min="8451" max="8452" width="18.375" style="2" customWidth="1"/>
    <col min="8453" max="8453" width="8.375" style="2" customWidth="1"/>
    <col min="8454" max="8704" width="13.375" style="2"/>
    <col min="8705" max="8705" width="13.375" style="2" customWidth="1"/>
    <col min="8706" max="8706" width="7.125" style="2" customWidth="1"/>
    <col min="8707" max="8708" width="18.375" style="2" customWidth="1"/>
    <col min="8709" max="8709" width="8.375" style="2" customWidth="1"/>
    <col min="8710" max="8960" width="13.375" style="2"/>
    <col min="8961" max="8961" width="13.375" style="2" customWidth="1"/>
    <col min="8962" max="8962" width="7.125" style="2" customWidth="1"/>
    <col min="8963" max="8964" width="18.375" style="2" customWidth="1"/>
    <col min="8965" max="8965" width="8.375" style="2" customWidth="1"/>
    <col min="8966" max="9216" width="13.375" style="2"/>
    <col min="9217" max="9217" width="13.375" style="2" customWidth="1"/>
    <col min="9218" max="9218" width="7.125" style="2" customWidth="1"/>
    <col min="9219" max="9220" width="18.375" style="2" customWidth="1"/>
    <col min="9221" max="9221" width="8.375" style="2" customWidth="1"/>
    <col min="9222" max="9472" width="13.375" style="2"/>
    <col min="9473" max="9473" width="13.375" style="2" customWidth="1"/>
    <col min="9474" max="9474" width="7.125" style="2" customWidth="1"/>
    <col min="9475" max="9476" width="18.375" style="2" customWidth="1"/>
    <col min="9477" max="9477" width="8.375" style="2" customWidth="1"/>
    <col min="9478" max="9728" width="13.375" style="2"/>
    <col min="9729" max="9729" width="13.375" style="2" customWidth="1"/>
    <col min="9730" max="9730" width="7.125" style="2" customWidth="1"/>
    <col min="9731" max="9732" width="18.375" style="2" customWidth="1"/>
    <col min="9733" max="9733" width="8.375" style="2" customWidth="1"/>
    <col min="9734" max="9984" width="13.375" style="2"/>
    <col min="9985" max="9985" width="13.375" style="2" customWidth="1"/>
    <col min="9986" max="9986" width="7.125" style="2" customWidth="1"/>
    <col min="9987" max="9988" width="18.375" style="2" customWidth="1"/>
    <col min="9989" max="9989" width="8.375" style="2" customWidth="1"/>
    <col min="9990" max="10240" width="13.375" style="2"/>
    <col min="10241" max="10241" width="13.375" style="2" customWidth="1"/>
    <col min="10242" max="10242" width="7.125" style="2" customWidth="1"/>
    <col min="10243" max="10244" width="18.375" style="2" customWidth="1"/>
    <col min="10245" max="10245" width="8.375" style="2" customWidth="1"/>
    <col min="10246" max="10496" width="13.375" style="2"/>
    <col min="10497" max="10497" width="13.375" style="2" customWidth="1"/>
    <col min="10498" max="10498" width="7.125" style="2" customWidth="1"/>
    <col min="10499" max="10500" width="18.375" style="2" customWidth="1"/>
    <col min="10501" max="10501" width="8.375" style="2" customWidth="1"/>
    <col min="10502" max="10752" width="13.375" style="2"/>
    <col min="10753" max="10753" width="13.375" style="2" customWidth="1"/>
    <col min="10754" max="10754" width="7.125" style="2" customWidth="1"/>
    <col min="10755" max="10756" width="18.375" style="2" customWidth="1"/>
    <col min="10757" max="10757" width="8.375" style="2" customWidth="1"/>
    <col min="10758" max="11008" width="13.375" style="2"/>
    <col min="11009" max="11009" width="13.375" style="2" customWidth="1"/>
    <col min="11010" max="11010" width="7.125" style="2" customWidth="1"/>
    <col min="11011" max="11012" width="18.375" style="2" customWidth="1"/>
    <col min="11013" max="11013" width="8.375" style="2" customWidth="1"/>
    <col min="11014" max="11264" width="13.375" style="2"/>
    <col min="11265" max="11265" width="13.375" style="2" customWidth="1"/>
    <col min="11266" max="11266" width="7.125" style="2" customWidth="1"/>
    <col min="11267" max="11268" width="18.375" style="2" customWidth="1"/>
    <col min="11269" max="11269" width="8.375" style="2" customWidth="1"/>
    <col min="11270" max="11520" width="13.375" style="2"/>
    <col min="11521" max="11521" width="13.375" style="2" customWidth="1"/>
    <col min="11522" max="11522" width="7.125" style="2" customWidth="1"/>
    <col min="11523" max="11524" width="18.375" style="2" customWidth="1"/>
    <col min="11525" max="11525" width="8.375" style="2" customWidth="1"/>
    <col min="11526" max="11776" width="13.375" style="2"/>
    <col min="11777" max="11777" width="13.375" style="2" customWidth="1"/>
    <col min="11778" max="11778" width="7.125" style="2" customWidth="1"/>
    <col min="11779" max="11780" width="18.375" style="2" customWidth="1"/>
    <col min="11781" max="11781" width="8.375" style="2" customWidth="1"/>
    <col min="11782" max="12032" width="13.375" style="2"/>
    <col min="12033" max="12033" width="13.375" style="2" customWidth="1"/>
    <col min="12034" max="12034" width="7.125" style="2" customWidth="1"/>
    <col min="12035" max="12036" width="18.375" style="2" customWidth="1"/>
    <col min="12037" max="12037" width="8.375" style="2" customWidth="1"/>
    <col min="12038" max="12288" width="13.375" style="2"/>
    <col min="12289" max="12289" width="13.375" style="2" customWidth="1"/>
    <col min="12290" max="12290" width="7.125" style="2" customWidth="1"/>
    <col min="12291" max="12292" width="18.375" style="2" customWidth="1"/>
    <col min="12293" max="12293" width="8.375" style="2" customWidth="1"/>
    <col min="12294" max="12544" width="13.375" style="2"/>
    <col min="12545" max="12545" width="13.375" style="2" customWidth="1"/>
    <col min="12546" max="12546" width="7.125" style="2" customWidth="1"/>
    <col min="12547" max="12548" width="18.375" style="2" customWidth="1"/>
    <col min="12549" max="12549" width="8.375" style="2" customWidth="1"/>
    <col min="12550" max="12800" width="13.375" style="2"/>
    <col min="12801" max="12801" width="13.375" style="2" customWidth="1"/>
    <col min="12802" max="12802" width="7.125" style="2" customWidth="1"/>
    <col min="12803" max="12804" width="18.375" style="2" customWidth="1"/>
    <col min="12805" max="12805" width="8.375" style="2" customWidth="1"/>
    <col min="12806" max="13056" width="13.375" style="2"/>
    <col min="13057" max="13057" width="13.375" style="2" customWidth="1"/>
    <col min="13058" max="13058" width="7.125" style="2" customWidth="1"/>
    <col min="13059" max="13060" width="18.375" style="2" customWidth="1"/>
    <col min="13061" max="13061" width="8.375" style="2" customWidth="1"/>
    <col min="13062" max="13312" width="13.375" style="2"/>
    <col min="13313" max="13313" width="13.375" style="2" customWidth="1"/>
    <col min="13314" max="13314" width="7.125" style="2" customWidth="1"/>
    <col min="13315" max="13316" width="18.375" style="2" customWidth="1"/>
    <col min="13317" max="13317" width="8.375" style="2" customWidth="1"/>
    <col min="13318" max="13568" width="13.375" style="2"/>
    <col min="13569" max="13569" width="13.375" style="2" customWidth="1"/>
    <col min="13570" max="13570" width="7.125" style="2" customWidth="1"/>
    <col min="13571" max="13572" width="18.375" style="2" customWidth="1"/>
    <col min="13573" max="13573" width="8.375" style="2" customWidth="1"/>
    <col min="13574" max="13824" width="13.375" style="2"/>
    <col min="13825" max="13825" width="13.375" style="2" customWidth="1"/>
    <col min="13826" max="13826" width="7.125" style="2" customWidth="1"/>
    <col min="13827" max="13828" width="18.375" style="2" customWidth="1"/>
    <col min="13829" max="13829" width="8.375" style="2" customWidth="1"/>
    <col min="13830" max="14080" width="13.375" style="2"/>
    <col min="14081" max="14081" width="13.375" style="2" customWidth="1"/>
    <col min="14082" max="14082" width="7.125" style="2" customWidth="1"/>
    <col min="14083" max="14084" width="18.375" style="2" customWidth="1"/>
    <col min="14085" max="14085" width="8.375" style="2" customWidth="1"/>
    <col min="14086" max="14336" width="13.375" style="2"/>
    <col min="14337" max="14337" width="13.375" style="2" customWidth="1"/>
    <col min="14338" max="14338" width="7.125" style="2" customWidth="1"/>
    <col min="14339" max="14340" width="18.375" style="2" customWidth="1"/>
    <col min="14341" max="14341" width="8.375" style="2" customWidth="1"/>
    <col min="14342" max="14592" width="13.375" style="2"/>
    <col min="14593" max="14593" width="13.375" style="2" customWidth="1"/>
    <col min="14594" max="14594" width="7.125" style="2" customWidth="1"/>
    <col min="14595" max="14596" width="18.375" style="2" customWidth="1"/>
    <col min="14597" max="14597" width="8.375" style="2" customWidth="1"/>
    <col min="14598" max="14848" width="13.375" style="2"/>
    <col min="14849" max="14849" width="13.375" style="2" customWidth="1"/>
    <col min="14850" max="14850" width="7.125" style="2" customWidth="1"/>
    <col min="14851" max="14852" width="18.375" style="2" customWidth="1"/>
    <col min="14853" max="14853" width="8.375" style="2" customWidth="1"/>
    <col min="14854" max="15104" width="13.375" style="2"/>
    <col min="15105" max="15105" width="13.375" style="2" customWidth="1"/>
    <col min="15106" max="15106" width="7.125" style="2" customWidth="1"/>
    <col min="15107" max="15108" width="18.375" style="2" customWidth="1"/>
    <col min="15109" max="15109" width="8.375" style="2" customWidth="1"/>
    <col min="15110" max="15360" width="13.375" style="2"/>
    <col min="15361" max="15361" width="13.375" style="2" customWidth="1"/>
    <col min="15362" max="15362" width="7.125" style="2" customWidth="1"/>
    <col min="15363" max="15364" width="18.375" style="2" customWidth="1"/>
    <col min="15365" max="15365" width="8.375" style="2" customWidth="1"/>
    <col min="15366" max="15616" width="13.375" style="2"/>
    <col min="15617" max="15617" width="13.375" style="2" customWidth="1"/>
    <col min="15618" max="15618" width="7.125" style="2" customWidth="1"/>
    <col min="15619" max="15620" width="18.375" style="2" customWidth="1"/>
    <col min="15621" max="15621" width="8.375" style="2" customWidth="1"/>
    <col min="15622" max="15872" width="13.375" style="2"/>
    <col min="15873" max="15873" width="13.375" style="2" customWidth="1"/>
    <col min="15874" max="15874" width="7.125" style="2" customWidth="1"/>
    <col min="15875" max="15876" width="18.375" style="2" customWidth="1"/>
    <col min="15877" max="15877" width="8.375" style="2" customWidth="1"/>
    <col min="15878" max="16128" width="13.375" style="2"/>
    <col min="16129" max="16129" width="13.375" style="2" customWidth="1"/>
    <col min="16130" max="16130" width="7.125" style="2" customWidth="1"/>
    <col min="16131" max="16132" width="18.375" style="2" customWidth="1"/>
    <col min="16133" max="16133" width="8.375" style="2" customWidth="1"/>
    <col min="16134" max="16384" width="13.375" style="2"/>
  </cols>
  <sheetData>
    <row r="1" spans="1:11">
      <c r="A1" s="1"/>
    </row>
    <row r="6" spans="1:11">
      <c r="E6" s="3" t="s">
        <v>831</v>
      </c>
    </row>
    <row r="8" spans="1:11">
      <c r="D8" s="3" t="s">
        <v>865</v>
      </c>
    </row>
    <row r="9" spans="1:11" ht="18" thickBot="1">
      <c r="B9" s="4"/>
      <c r="C9" s="4"/>
      <c r="D9" s="4"/>
      <c r="E9" s="4"/>
      <c r="F9" s="4"/>
      <c r="G9" s="4"/>
      <c r="H9" s="4"/>
      <c r="I9" s="4"/>
      <c r="J9" s="4"/>
      <c r="K9" s="4"/>
    </row>
    <row r="10" spans="1:11">
      <c r="D10" s="5"/>
      <c r="E10" s="5"/>
      <c r="H10" s="5"/>
      <c r="J10" s="5"/>
    </row>
    <row r="11" spans="1:11">
      <c r="C11" s="1" t="s">
        <v>766</v>
      </c>
      <c r="D11" s="11" t="s">
        <v>498</v>
      </c>
      <c r="E11" s="5"/>
      <c r="F11" s="1" t="s">
        <v>834</v>
      </c>
      <c r="H11" s="10" t="s">
        <v>866</v>
      </c>
      <c r="J11" s="10" t="s">
        <v>836</v>
      </c>
    </row>
    <row r="12" spans="1:11">
      <c r="B12" s="9"/>
      <c r="C12" s="9"/>
      <c r="D12" s="7"/>
      <c r="E12" s="7"/>
      <c r="F12" s="9"/>
      <c r="G12" s="9"/>
      <c r="H12" s="7"/>
      <c r="I12" s="9"/>
      <c r="J12" s="7"/>
      <c r="K12" s="9"/>
    </row>
    <row r="13" spans="1:11">
      <c r="B13" s="43"/>
      <c r="C13" s="43"/>
      <c r="D13" s="14" t="s">
        <v>837</v>
      </c>
      <c r="E13" s="43"/>
      <c r="F13" s="43"/>
      <c r="G13" s="118" t="s">
        <v>837</v>
      </c>
      <c r="H13" s="63" t="s">
        <v>838</v>
      </c>
      <c r="I13" s="43"/>
      <c r="J13" s="43"/>
      <c r="K13" s="43"/>
    </row>
    <row r="14" spans="1:11">
      <c r="A14" s="42"/>
      <c r="B14" s="1" t="s">
        <v>867</v>
      </c>
      <c r="D14" s="127">
        <f>SUM(D16:D60)</f>
        <v>14180</v>
      </c>
      <c r="G14" s="42"/>
    </row>
    <row r="15" spans="1:11">
      <c r="D15" s="127"/>
      <c r="G15" s="35"/>
    </row>
    <row r="16" spans="1:11">
      <c r="B16" s="1" t="s">
        <v>868</v>
      </c>
      <c r="D16" s="127">
        <f>SUM(G16:G19)</f>
        <v>1706.3</v>
      </c>
      <c r="F16" s="1" t="s">
        <v>629</v>
      </c>
      <c r="G16" s="35">
        <v>376.3</v>
      </c>
      <c r="H16" s="1" t="s">
        <v>869</v>
      </c>
      <c r="J16" s="1" t="s">
        <v>870</v>
      </c>
    </row>
    <row r="17" spans="2:10">
      <c r="D17" s="127"/>
      <c r="F17" s="1" t="s">
        <v>624</v>
      </c>
      <c r="G17" s="35">
        <v>785</v>
      </c>
      <c r="H17" s="1" t="s">
        <v>860</v>
      </c>
      <c r="J17" s="1" t="s">
        <v>871</v>
      </c>
    </row>
    <row r="18" spans="2:10">
      <c r="D18" s="127"/>
      <c r="F18" s="1" t="s">
        <v>625</v>
      </c>
      <c r="G18" s="35">
        <v>491</v>
      </c>
    </row>
    <row r="19" spans="2:10">
      <c r="D19" s="127"/>
      <c r="F19" s="1" t="s">
        <v>626</v>
      </c>
      <c r="G19" s="35">
        <v>54</v>
      </c>
    </row>
    <row r="20" spans="2:10">
      <c r="D20" s="127"/>
      <c r="F20" s="1" t="s">
        <v>872</v>
      </c>
      <c r="G20" s="35"/>
    </row>
    <row r="21" spans="2:10">
      <c r="B21" s="1" t="s">
        <v>873</v>
      </c>
      <c r="D21" s="127">
        <f>SUM(G21:G23)</f>
        <v>750.3</v>
      </c>
      <c r="F21" s="1" t="s">
        <v>616</v>
      </c>
      <c r="G21" s="35">
        <v>327.3</v>
      </c>
      <c r="H21" s="1" t="s">
        <v>874</v>
      </c>
      <c r="J21" s="1" t="s">
        <v>875</v>
      </c>
    </row>
    <row r="22" spans="2:10">
      <c r="D22" s="127"/>
      <c r="F22" s="1" t="s">
        <v>632</v>
      </c>
      <c r="G22" s="35">
        <v>206</v>
      </c>
      <c r="H22" s="1" t="s">
        <v>860</v>
      </c>
    </row>
    <row r="23" spans="2:10">
      <c r="D23" s="127"/>
      <c r="F23" s="1" t="s">
        <v>630</v>
      </c>
      <c r="G23" s="35">
        <v>217</v>
      </c>
    </row>
    <row r="24" spans="2:10">
      <c r="D24" s="127"/>
      <c r="G24" s="35"/>
    </row>
    <row r="25" spans="2:10">
      <c r="B25" s="1" t="s">
        <v>876</v>
      </c>
      <c r="D25" s="127">
        <f>SUM(G25:G30)</f>
        <v>544.99999999999989</v>
      </c>
      <c r="F25" s="1" t="s">
        <v>613</v>
      </c>
      <c r="G25" s="35">
        <v>157.6</v>
      </c>
      <c r="H25" s="1" t="s">
        <v>877</v>
      </c>
      <c r="J25" s="1" t="s">
        <v>878</v>
      </c>
    </row>
    <row r="26" spans="2:10">
      <c r="D26" s="127"/>
      <c r="F26" s="1" t="s">
        <v>614</v>
      </c>
      <c r="G26" s="35">
        <v>112.8</v>
      </c>
      <c r="H26" s="1" t="s">
        <v>879</v>
      </c>
    </row>
    <row r="27" spans="2:10">
      <c r="D27" s="127"/>
      <c r="G27" s="35"/>
      <c r="H27" s="1" t="s">
        <v>880</v>
      </c>
    </row>
    <row r="28" spans="2:10">
      <c r="D28" s="127"/>
      <c r="F28" s="1" t="s">
        <v>628</v>
      </c>
      <c r="G28" s="35">
        <v>183.4</v>
      </c>
    </row>
    <row r="29" spans="2:10">
      <c r="D29" s="127"/>
      <c r="F29" s="1" t="s">
        <v>622</v>
      </c>
      <c r="G29" s="35">
        <v>58.8</v>
      </c>
    </row>
    <row r="30" spans="2:10">
      <c r="D30" s="127"/>
      <c r="F30" s="1" t="s">
        <v>627</v>
      </c>
      <c r="G30" s="35">
        <v>32.4</v>
      </c>
    </row>
    <row r="31" spans="2:10">
      <c r="D31" s="127"/>
      <c r="G31" s="35"/>
    </row>
    <row r="32" spans="2:10">
      <c r="B32" s="1" t="s">
        <v>881</v>
      </c>
      <c r="D32" s="127">
        <f>SUM(G32:G37)</f>
        <v>1854</v>
      </c>
      <c r="F32" s="1" t="s">
        <v>614</v>
      </c>
      <c r="G32" s="35">
        <v>173</v>
      </c>
      <c r="H32" s="1" t="s">
        <v>882</v>
      </c>
      <c r="J32" s="1" t="s">
        <v>883</v>
      </c>
    </row>
    <row r="33" spans="2:10">
      <c r="D33" s="127"/>
      <c r="F33" s="1" t="s">
        <v>622</v>
      </c>
      <c r="G33" s="35">
        <v>396</v>
      </c>
      <c r="H33" s="1" t="s">
        <v>884</v>
      </c>
    </row>
    <row r="34" spans="2:10">
      <c r="D34" s="127"/>
      <c r="F34" s="1" t="s">
        <v>623</v>
      </c>
      <c r="G34" s="35">
        <v>94</v>
      </c>
      <c r="H34" s="1" t="s">
        <v>880</v>
      </c>
    </row>
    <row r="35" spans="2:10">
      <c r="D35" s="127"/>
      <c r="F35" s="1" t="s">
        <v>639</v>
      </c>
      <c r="G35" s="35">
        <v>949</v>
      </c>
      <c r="H35" s="1" t="s">
        <v>885</v>
      </c>
    </row>
    <row r="36" spans="2:10">
      <c r="D36" s="127"/>
      <c r="F36" s="1" t="s">
        <v>638</v>
      </c>
      <c r="G36" s="35">
        <v>242</v>
      </c>
    </row>
    <row r="37" spans="2:10">
      <c r="D37" s="127"/>
      <c r="G37" s="35"/>
    </row>
    <row r="38" spans="2:10">
      <c r="B38" s="1" t="s">
        <v>886</v>
      </c>
      <c r="D38" s="127">
        <f>SUM(G38:G40)</f>
        <v>628</v>
      </c>
      <c r="F38" s="1" t="s">
        <v>617</v>
      </c>
      <c r="G38" s="35">
        <v>234</v>
      </c>
      <c r="H38" s="1" t="s">
        <v>884</v>
      </c>
      <c r="J38" s="1" t="s">
        <v>841</v>
      </c>
    </row>
    <row r="39" spans="2:10">
      <c r="D39" s="127"/>
      <c r="F39" s="1" t="s">
        <v>635</v>
      </c>
      <c r="G39" s="35">
        <v>185</v>
      </c>
      <c r="H39" s="1" t="s">
        <v>887</v>
      </c>
    </row>
    <row r="40" spans="2:10">
      <c r="D40" s="127"/>
      <c r="F40" s="1" t="s">
        <v>636</v>
      </c>
      <c r="G40" s="35">
        <v>209</v>
      </c>
      <c r="H40" s="1" t="s">
        <v>888</v>
      </c>
    </row>
    <row r="41" spans="2:10">
      <c r="D41" s="127"/>
      <c r="G41" s="35"/>
      <c r="H41" s="1" t="s">
        <v>885</v>
      </c>
    </row>
    <row r="42" spans="2:10">
      <c r="D42" s="5"/>
    </row>
    <row r="43" spans="2:10">
      <c r="B43" s="1" t="s">
        <v>889</v>
      </c>
      <c r="D43" s="127">
        <f>SUM(G43:G45)</f>
        <v>1635.9</v>
      </c>
      <c r="F43" s="1" t="s">
        <v>618</v>
      </c>
      <c r="G43" s="35">
        <v>26</v>
      </c>
      <c r="H43" s="1" t="s">
        <v>890</v>
      </c>
      <c r="J43" s="1" t="s">
        <v>891</v>
      </c>
    </row>
    <row r="44" spans="2:10">
      <c r="D44" s="127"/>
      <c r="F44" s="1" t="s">
        <v>640</v>
      </c>
      <c r="G44" s="35">
        <v>712.9</v>
      </c>
      <c r="H44" s="1" t="s">
        <v>884</v>
      </c>
    </row>
    <row r="45" spans="2:10">
      <c r="D45" s="127"/>
      <c r="F45" s="1" t="s">
        <v>641</v>
      </c>
      <c r="G45" s="35">
        <v>897</v>
      </c>
      <c r="H45" s="1" t="s">
        <v>892</v>
      </c>
    </row>
    <row r="46" spans="2:10">
      <c r="D46" s="127"/>
      <c r="G46" s="35"/>
    </row>
    <row r="47" spans="2:10">
      <c r="B47" s="1" t="s">
        <v>893</v>
      </c>
      <c r="D47" s="127">
        <f>SUM(G47:G49)</f>
        <v>992</v>
      </c>
      <c r="F47" s="1" t="s">
        <v>619</v>
      </c>
      <c r="G47" s="35">
        <v>815</v>
      </c>
      <c r="H47" s="1" t="s">
        <v>890</v>
      </c>
      <c r="J47" s="1" t="s">
        <v>894</v>
      </c>
    </row>
    <row r="48" spans="2:10">
      <c r="D48" s="127"/>
      <c r="F48" s="1" t="s">
        <v>648</v>
      </c>
      <c r="G48" s="35">
        <v>137</v>
      </c>
      <c r="H48" s="1" t="s">
        <v>888</v>
      </c>
    </row>
    <row r="49" spans="1:11">
      <c r="D49" s="127"/>
      <c r="F49" s="1" t="s">
        <v>650</v>
      </c>
      <c r="G49" s="35">
        <v>40</v>
      </c>
      <c r="H49" s="1" t="s">
        <v>895</v>
      </c>
    </row>
    <row r="50" spans="1:11">
      <c r="D50" s="127"/>
      <c r="G50" s="35"/>
      <c r="H50" s="1" t="s">
        <v>896</v>
      </c>
    </row>
    <row r="51" spans="1:11">
      <c r="D51" s="5"/>
    </row>
    <row r="52" spans="1:11">
      <c r="B52" s="1" t="s">
        <v>897</v>
      </c>
      <c r="D52" s="127">
        <f>SUM(G52:G55)</f>
        <v>1985</v>
      </c>
      <c r="F52" s="1" t="s">
        <v>650</v>
      </c>
      <c r="G52" s="35">
        <v>477</v>
      </c>
      <c r="H52" s="1" t="s">
        <v>890</v>
      </c>
      <c r="J52" s="1" t="s">
        <v>841</v>
      </c>
    </row>
    <row r="53" spans="1:11">
      <c r="D53" s="127"/>
      <c r="F53" s="1" t="s">
        <v>654</v>
      </c>
      <c r="G53" s="35">
        <v>489</v>
      </c>
      <c r="H53" s="1" t="s">
        <v>898</v>
      </c>
    </row>
    <row r="54" spans="1:11">
      <c r="D54" s="127"/>
      <c r="F54" s="1" t="s">
        <v>655</v>
      </c>
      <c r="G54" s="35">
        <v>941</v>
      </c>
      <c r="H54" s="1" t="s">
        <v>851</v>
      </c>
    </row>
    <row r="55" spans="1:11">
      <c r="D55" s="127"/>
      <c r="F55" s="1" t="s">
        <v>656</v>
      </c>
      <c r="G55" s="35">
        <v>78</v>
      </c>
      <c r="H55" s="1" t="s">
        <v>854</v>
      </c>
    </row>
    <row r="56" spans="1:11">
      <c r="D56" s="127"/>
      <c r="G56" s="35"/>
    </row>
    <row r="57" spans="1:11">
      <c r="B57" s="1" t="s">
        <v>899</v>
      </c>
      <c r="D57" s="127">
        <f>G57</f>
        <v>580.5</v>
      </c>
      <c r="F57" s="1" t="s">
        <v>642</v>
      </c>
      <c r="G57" s="35">
        <v>580.5</v>
      </c>
      <c r="H57" s="1" t="s">
        <v>900</v>
      </c>
      <c r="J57" s="1" t="s">
        <v>841</v>
      </c>
    </row>
    <row r="58" spans="1:11">
      <c r="D58" s="127"/>
      <c r="G58" s="35"/>
      <c r="H58" s="1" t="s">
        <v>892</v>
      </c>
    </row>
    <row r="59" spans="1:11">
      <c r="D59" s="127"/>
      <c r="G59" s="35"/>
    </row>
    <row r="60" spans="1:11">
      <c r="B60" s="1" t="s">
        <v>901</v>
      </c>
      <c r="D60" s="127">
        <f>G60+G61</f>
        <v>3503</v>
      </c>
      <c r="F60" s="1" t="s">
        <v>652</v>
      </c>
      <c r="G60" s="35">
        <v>1653</v>
      </c>
      <c r="H60" s="1" t="s">
        <v>892</v>
      </c>
      <c r="J60" s="1" t="s">
        <v>902</v>
      </c>
    </row>
    <row r="61" spans="1:11">
      <c r="D61" s="127"/>
      <c r="F61" s="1" t="s">
        <v>654</v>
      </c>
      <c r="G61" s="35">
        <v>1850</v>
      </c>
    </row>
    <row r="62" spans="1:11" ht="18" thickBot="1">
      <c r="B62" s="4"/>
      <c r="C62" s="4"/>
      <c r="D62" s="46"/>
      <c r="E62" s="4"/>
      <c r="F62" s="4"/>
      <c r="G62" s="58"/>
      <c r="H62" s="4"/>
      <c r="I62" s="4"/>
      <c r="J62" s="4"/>
      <c r="K62" s="4"/>
    </row>
    <row r="63" spans="1:11">
      <c r="D63" s="1" t="s">
        <v>863</v>
      </c>
      <c r="F63" s="1" t="s">
        <v>864</v>
      </c>
    </row>
    <row r="64" spans="1:11">
      <c r="A64" s="1"/>
    </row>
  </sheetData>
  <phoneticPr fontId="2"/>
  <pageMargins left="0.23000000000000004" right="0.23000000000000004" top="0.56999999999999995" bottom="0.53" header="0.51200000000000001" footer="0.51200000000000001"/>
  <pageSetup paperSize="12" scale="75" orientation="portrait" verticalDpi="0" r:id="rId1"/>
  <headerFooter alignWithMargins="0"/>
  <rowBreaks count="1" manualBreakCount="1">
    <brk id="6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election activeCell="N25" sqref="N25"/>
    </sheetView>
  </sheetViews>
  <sheetFormatPr defaultColWidth="13.375" defaultRowHeight="17.25"/>
  <cols>
    <col min="1" max="1" width="13.375" style="2" customWidth="1"/>
    <col min="2" max="2" width="17.125" style="2" customWidth="1"/>
    <col min="3" max="256" width="13.375" style="2"/>
    <col min="257" max="257" width="13.375" style="2" customWidth="1"/>
    <col min="258" max="258" width="17.125" style="2" customWidth="1"/>
    <col min="259" max="512" width="13.375" style="2"/>
    <col min="513" max="513" width="13.375" style="2" customWidth="1"/>
    <col min="514" max="514" width="17.125" style="2" customWidth="1"/>
    <col min="515" max="768" width="13.375" style="2"/>
    <col min="769" max="769" width="13.375" style="2" customWidth="1"/>
    <col min="770" max="770" width="17.125" style="2" customWidth="1"/>
    <col min="771" max="1024" width="13.375" style="2"/>
    <col min="1025" max="1025" width="13.375" style="2" customWidth="1"/>
    <col min="1026" max="1026" width="17.125" style="2" customWidth="1"/>
    <col min="1027" max="1280" width="13.375" style="2"/>
    <col min="1281" max="1281" width="13.375" style="2" customWidth="1"/>
    <col min="1282" max="1282" width="17.125" style="2" customWidth="1"/>
    <col min="1283" max="1536" width="13.375" style="2"/>
    <col min="1537" max="1537" width="13.375" style="2" customWidth="1"/>
    <col min="1538" max="1538" width="17.125" style="2" customWidth="1"/>
    <col min="1539" max="1792" width="13.375" style="2"/>
    <col min="1793" max="1793" width="13.375" style="2" customWidth="1"/>
    <col min="1794" max="1794" width="17.125" style="2" customWidth="1"/>
    <col min="1795" max="2048" width="13.375" style="2"/>
    <col min="2049" max="2049" width="13.375" style="2" customWidth="1"/>
    <col min="2050" max="2050" width="17.125" style="2" customWidth="1"/>
    <col min="2051" max="2304" width="13.375" style="2"/>
    <col min="2305" max="2305" width="13.375" style="2" customWidth="1"/>
    <col min="2306" max="2306" width="17.125" style="2" customWidth="1"/>
    <col min="2307" max="2560" width="13.375" style="2"/>
    <col min="2561" max="2561" width="13.375" style="2" customWidth="1"/>
    <col min="2562" max="2562" width="17.125" style="2" customWidth="1"/>
    <col min="2563" max="2816" width="13.375" style="2"/>
    <col min="2817" max="2817" width="13.375" style="2" customWidth="1"/>
    <col min="2818" max="2818" width="17.125" style="2" customWidth="1"/>
    <col min="2819" max="3072" width="13.375" style="2"/>
    <col min="3073" max="3073" width="13.375" style="2" customWidth="1"/>
    <col min="3074" max="3074" width="17.125" style="2" customWidth="1"/>
    <col min="3075" max="3328" width="13.375" style="2"/>
    <col min="3329" max="3329" width="13.375" style="2" customWidth="1"/>
    <col min="3330" max="3330" width="17.125" style="2" customWidth="1"/>
    <col min="3331" max="3584" width="13.375" style="2"/>
    <col min="3585" max="3585" width="13.375" style="2" customWidth="1"/>
    <col min="3586" max="3586" width="17.125" style="2" customWidth="1"/>
    <col min="3587" max="3840" width="13.375" style="2"/>
    <col min="3841" max="3841" width="13.375" style="2" customWidth="1"/>
    <col min="3842" max="3842" width="17.125" style="2" customWidth="1"/>
    <col min="3843" max="4096" width="13.375" style="2"/>
    <col min="4097" max="4097" width="13.375" style="2" customWidth="1"/>
    <col min="4098" max="4098" width="17.125" style="2" customWidth="1"/>
    <col min="4099" max="4352" width="13.375" style="2"/>
    <col min="4353" max="4353" width="13.375" style="2" customWidth="1"/>
    <col min="4354" max="4354" width="17.125" style="2" customWidth="1"/>
    <col min="4355" max="4608" width="13.375" style="2"/>
    <col min="4609" max="4609" width="13.375" style="2" customWidth="1"/>
    <col min="4610" max="4610" width="17.125" style="2" customWidth="1"/>
    <col min="4611" max="4864" width="13.375" style="2"/>
    <col min="4865" max="4865" width="13.375" style="2" customWidth="1"/>
    <col min="4866" max="4866" width="17.125" style="2" customWidth="1"/>
    <col min="4867" max="5120" width="13.375" style="2"/>
    <col min="5121" max="5121" width="13.375" style="2" customWidth="1"/>
    <col min="5122" max="5122" width="17.125" style="2" customWidth="1"/>
    <col min="5123" max="5376" width="13.375" style="2"/>
    <col min="5377" max="5377" width="13.375" style="2" customWidth="1"/>
    <col min="5378" max="5378" width="17.125" style="2" customWidth="1"/>
    <col min="5379" max="5632" width="13.375" style="2"/>
    <col min="5633" max="5633" width="13.375" style="2" customWidth="1"/>
    <col min="5634" max="5634" width="17.125" style="2" customWidth="1"/>
    <col min="5635" max="5888" width="13.375" style="2"/>
    <col min="5889" max="5889" width="13.375" style="2" customWidth="1"/>
    <col min="5890" max="5890" width="17.125" style="2" customWidth="1"/>
    <col min="5891" max="6144" width="13.375" style="2"/>
    <col min="6145" max="6145" width="13.375" style="2" customWidth="1"/>
    <col min="6146" max="6146" width="17.125" style="2" customWidth="1"/>
    <col min="6147" max="6400" width="13.375" style="2"/>
    <col min="6401" max="6401" width="13.375" style="2" customWidth="1"/>
    <col min="6402" max="6402" width="17.125" style="2" customWidth="1"/>
    <col min="6403" max="6656" width="13.375" style="2"/>
    <col min="6657" max="6657" width="13.375" style="2" customWidth="1"/>
    <col min="6658" max="6658" width="17.125" style="2" customWidth="1"/>
    <col min="6659" max="6912" width="13.375" style="2"/>
    <col min="6913" max="6913" width="13.375" style="2" customWidth="1"/>
    <col min="6914" max="6914" width="17.125" style="2" customWidth="1"/>
    <col min="6915" max="7168" width="13.375" style="2"/>
    <col min="7169" max="7169" width="13.375" style="2" customWidth="1"/>
    <col min="7170" max="7170" width="17.125" style="2" customWidth="1"/>
    <col min="7171" max="7424" width="13.375" style="2"/>
    <col min="7425" max="7425" width="13.375" style="2" customWidth="1"/>
    <col min="7426" max="7426" width="17.125" style="2" customWidth="1"/>
    <col min="7427" max="7680" width="13.375" style="2"/>
    <col min="7681" max="7681" width="13.375" style="2" customWidth="1"/>
    <col min="7682" max="7682" width="17.125" style="2" customWidth="1"/>
    <col min="7683" max="7936" width="13.375" style="2"/>
    <col min="7937" max="7937" width="13.375" style="2" customWidth="1"/>
    <col min="7938" max="7938" width="17.125" style="2" customWidth="1"/>
    <col min="7939" max="8192" width="13.375" style="2"/>
    <col min="8193" max="8193" width="13.375" style="2" customWidth="1"/>
    <col min="8194" max="8194" width="17.125" style="2" customWidth="1"/>
    <col min="8195" max="8448" width="13.375" style="2"/>
    <col min="8449" max="8449" width="13.375" style="2" customWidth="1"/>
    <col min="8450" max="8450" width="17.125" style="2" customWidth="1"/>
    <col min="8451" max="8704" width="13.375" style="2"/>
    <col min="8705" max="8705" width="13.375" style="2" customWidth="1"/>
    <col min="8706" max="8706" width="17.125" style="2" customWidth="1"/>
    <col min="8707" max="8960" width="13.375" style="2"/>
    <col min="8961" max="8961" width="13.375" style="2" customWidth="1"/>
    <col min="8962" max="8962" width="17.125" style="2" customWidth="1"/>
    <col min="8963" max="9216" width="13.375" style="2"/>
    <col min="9217" max="9217" width="13.375" style="2" customWidth="1"/>
    <col min="9218" max="9218" width="17.125" style="2" customWidth="1"/>
    <col min="9219" max="9472" width="13.375" style="2"/>
    <col min="9473" max="9473" width="13.375" style="2" customWidth="1"/>
    <col min="9474" max="9474" width="17.125" style="2" customWidth="1"/>
    <col min="9475" max="9728" width="13.375" style="2"/>
    <col min="9729" max="9729" width="13.375" style="2" customWidth="1"/>
    <col min="9730" max="9730" width="17.125" style="2" customWidth="1"/>
    <col min="9731" max="9984" width="13.375" style="2"/>
    <col min="9985" max="9985" width="13.375" style="2" customWidth="1"/>
    <col min="9986" max="9986" width="17.125" style="2" customWidth="1"/>
    <col min="9987" max="10240" width="13.375" style="2"/>
    <col min="10241" max="10241" width="13.375" style="2" customWidth="1"/>
    <col min="10242" max="10242" width="17.125" style="2" customWidth="1"/>
    <col min="10243" max="10496" width="13.375" style="2"/>
    <col min="10497" max="10497" width="13.375" style="2" customWidth="1"/>
    <col min="10498" max="10498" width="17.125" style="2" customWidth="1"/>
    <col min="10499" max="10752" width="13.375" style="2"/>
    <col min="10753" max="10753" width="13.375" style="2" customWidth="1"/>
    <col min="10754" max="10754" width="17.125" style="2" customWidth="1"/>
    <col min="10755" max="11008" width="13.375" style="2"/>
    <col min="11009" max="11009" width="13.375" style="2" customWidth="1"/>
    <col min="11010" max="11010" width="17.125" style="2" customWidth="1"/>
    <col min="11011" max="11264" width="13.375" style="2"/>
    <col min="11265" max="11265" width="13.375" style="2" customWidth="1"/>
    <col min="11266" max="11266" width="17.125" style="2" customWidth="1"/>
    <col min="11267" max="11520" width="13.375" style="2"/>
    <col min="11521" max="11521" width="13.375" style="2" customWidth="1"/>
    <col min="11522" max="11522" width="17.125" style="2" customWidth="1"/>
    <col min="11523" max="11776" width="13.375" style="2"/>
    <col min="11777" max="11777" width="13.375" style="2" customWidth="1"/>
    <col min="11778" max="11778" width="17.125" style="2" customWidth="1"/>
    <col min="11779" max="12032" width="13.375" style="2"/>
    <col min="12033" max="12033" width="13.375" style="2" customWidth="1"/>
    <col min="12034" max="12034" width="17.125" style="2" customWidth="1"/>
    <col min="12035" max="12288" width="13.375" style="2"/>
    <col min="12289" max="12289" width="13.375" style="2" customWidth="1"/>
    <col min="12290" max="12290" width="17.125" style="2" customWidth="1"/>
    <col min="12291" max="12544" width="13.375" style="2"/>
    <col min="12545" max="12545" width="13.375" style="2" customWidth="1"/>
    <col min="12546" max="12546" width="17.125" style="2" customWidth="1"/>
    <col min="12547" max="12800" width="13.375" style="2"/>
    <col min="12801" max="12801" width="13.375" style="2" customWidth="1"/>
    <col min="12802" max="12802" width="17.125" style="2" customWidth="1"/>
    <col min="12803" max="13056" width="13.375" style="2"/>
    <col min="13057" max="13057" width="13.375" style="2" customWidth="1"/>
    <col min="13058" max="13058" width="17.125" style="2" customWidth="1"/>
    <col min="13059" max="13312" width="13.375" style="2"/>
    <col min="13313" max="13313" width="13.375" style="2" customWidth="1"/>
    <col min="13314" max="13314" width="17.125" style="2" customWidth="1"/>
    <col min="13315" max="13568" width="13.375" style="2"/>
    <col min="13569" max="13569" width="13.375" style="2" customWidth="1"/>
    <col min="13570" max="13570" width="17.125" style="2" customWidth="1"/>
    <col min="13571" max="13824" width="13.375" style="2"/>
    <col min="13825" max="13825" width="13.375" style="2" customWidth="1"/>
    <col min="13826" max="13826" width="17.125" style="2" customWidth="1"/>
    <col min="13827" max="14080" width="13.375" style="2"/>
    <col min="14081" max="14081" width="13.375" style="2" customWidth="1"/>
    <col min="14082" max="14082" width="17.125" style="2" customWidth="1"/>
    <col min="14083" max="14336" width="13.375" style="2"/>
    <col min="14337" max="14337" width="13.375" style="2" customWidth="1"/>
    <col min="14338" max="14338" width="17.125" style="2" customWidth="1"/>
    <col min="14339" max="14592" width="13.375" style="2"/>
    <col min="14593" max="14593" width="13.375" style="2" customWidth="1"/>
    <col min="14594" max="14594" width="17.125" style="2" customWidth="1"/>
    <col min="14595" max="14848" width="13.375" style="2"/>
    <col min="14849" max="14849" width="13.375" style="2" customWidth="1"/>
    <col min="14850" max="14850" width="17.125" style="2" customWidth="1"/>
    <col min="14851" max="15104" width="13.375" style="2"/>
    <col min="15105" max="15105" width="13.375" style="2" customWidth="1"/>
    <col min="15106" max="15106" width="17.125" style="2" customWidth="1"/>
    <col min="15107" max="15360" width="13.375" style="2"/>
    <col min="15361" max="15361" width="13.375" style="2" customWidth="1"/>
    <col min="15362" max="15362" width="17.125" style="2" customWidth="1"/>
    <col min="15363" max="15616" width="13.375" style="2"/>
    <col min="15617" max="15617" width="13.375" style="2" customWidth="1"/>
    <col min="15618" max="15618" width="17.125" style="2" customWidth="1"/>
    <col min="15619" max="15872" width="13.375" style="2"/>
    <col min="15873" max="15873" width="13.375" style="2" customWidth="1"/>
    <col min="15874" max="15874" width="17.125" style="2" customWidth="1"/>
    <col min="15875" max="16128" width="13.375" style="2"/>
    <col min="16129" max="16129" width="13.375" style="2" customWidth="1"/>
    <col min="16130" max="16130" width="17.125" style="2" customWidth="1"/>
    <col min="16131" max="16384" width="13.375" style="2"/>
  </cols>
  <sheetData>
    <row r="1" spans="1:10">
      <c r="A1" s="1"/>
    </row>
    <row r="6" spans="1:10">
      <c r="C6" s="3" t="s">
        <v>0</v>
      </c>
      <c r="F6" s="1" t="s">
        <v>1</v>
      </c>
    </row>
    <row r="7" spans="1:10" ht="18" thickBot="1">
      <c r="B7" s="4"/>
      <c r="C7" s="4"/>
      <c r="D7" s="4"/>
      <c r="E7" s="4"/>
      <c r="F7" s="4"/>
      <c r="G7" s="4"/>
      <c r="H7" s="4"/>
      <c r="I7" s="4"/>
      <c r="J7" s="4"/>
    </row>
    <row r="8" spans="1:10">
      <c r="C8" s="5"/>
      <c r="F8" s="5"/>
      <c r="G8" s="5"/>
      <c r="H8" s="5"/>
      <c r="I8" s="5"/>
      <c r="J8" s="5"/>
    </row>
    <row r="9" spans="1:10">
      <c r="B9" s="6" t="s">
        <v>2</v>
      </c>
      <c r="C9" s="7"/>
      <c r="D9" s="8" t="s">
        <v>3</v>
      </c>
      <c r="E9" s="9"/>
      <c r="F9" s="10" t="s">
        <v>4</v>
      </c>
      <c r="G9" s="10" t="s">
        <v>5</v>
      </c>
      <c r="H9" s="10" t="s">
        <v>6</v>
      </c>
      <c r="I9" s="11" t="s">
        <v>7</v>
      </c>
      <c r="J9" s="11" t="s">
        <v>8</v>
      </c>
    </row>
    <row r="10" spans="1:10">
      <c r="B10" s="9"/>
      <c r="C10" s="12" t="s">
        <v>9</v>
      </c>
      <c r="D10" s="12" t="s">
        <v>10</v>
      </c>
      <c r="E10" s="12" t="s">
        <v>11</v>
      </c>
      <c r="F10" s="13" t="s">
        <v>12</v>
      </c>
      <c r="G10" s="13" t="s">
        <v>13</v>
      </c>
      <c r="H10" s="7"/>
      <c r="I10" s="7"/>
      <c r="J10" s="7"/>
    </row>
    <row r="11" spans="1:10">
      <c r="C11" s="14" t="s">
        <v>14</v>
      </c>
      <c r="D11" s="15" t="s">
        <v>14</v>
      </c>
      <c r="E11" s="15" t="s">
        <v>14</v>
      </c>
      <c r="F11" s="15" t="s">
        <v>15</v>
      </c>
      <c r="G11" s="15" t="s">
        <v>16</v>
      </c>
      <c r="H11" s="15" t="s">
        <v>17</v>
      </c>
      <c r="I11" s="15" t="s">
        <v>18</v>
      </c>
      <c r="J11" s="15" t="s">
        <v>18</v>
      </c>
    </row>
    <row r="12" spans="1:10">
      <c r="B12" s="6" t="s">
        <v>19</v>
      </c>
      <c r="C12" s="16">
        <v>8.1999999999999993</v>
      </c>
      <c r="D12" s="17">
        <v>-4</v>
      </c>
      <c r="E12" s="17">
        <v>21.7</v>
      </c>
      <c r="F12" s="18">
        <v>71</v>
      </c>
      <c r="G12" s="18">
        <v>1805</v>
      </c>
      <c r="H12" s="18">
        <v>1130</v>
      </c>
      <c r="I12" s="15" t="s">
        <v>20</v>
      </c>
      <c r="J12" s="15" t="s">
        <v>21</v>
      </c>
    </row>
    <row r="13" spans="1:10">
      <c r="B13" s="6" t="s">
        <v>22</v>
      </c>
      <c r="C13" s="16">
        <v>9.6999999999999993</v>
      </c>
      <c r="D13" s="17">
        <v>-1.7</v>
      </c>
      <c r="E13" s="17">
        <v>22.9</v>
      </c>
      <c r="F13" s="18">
        <v>76</v>
      </c>
      <c r="G13" s="18">
        <v>1695</v>
      </c>
      <c r="H13" s="18">
        <v>1360</v>
      </c>
      <c r="I13" s="15" t="s">
        <v>23</v>
      </c>
      <c r="J13" s="15" t="s">
        <v>24</v>
      </c>
    </row>
    <row r="14" spans="1:10">
      <c r="B14" s="6" t="s">
        <v>25</v>
      </c>
      <c r="C14" s="16">
        <v>11.1</v>
      </c>
      <c r="D14" s="17">
        <v>-0.3</v>
      </c>
      <c r="E14" s="17">
        <v>24.4</v>
      </c>
      <c r="F14" s="18">
        <v>74</v>
      </c>
      <c r="G14" s="18">
        <v>1642</v>
      </c>
      <c r="H14" s="18">
        <v>1746</v>
      </c>
      <c r="I14" s="15" t="s">
        <v>26</v>
      </c>
      <c r="J14" s="15" t="s">
        <v>27</v>
      </c>
    </row>
    <row r="15" spans="1:10">
      <c r="B15" s="6" t="s">
        <v>28</v>
      </c>
      <c r="C15" s="16">
        <v>9.8000000000000007</v>
      </c>
      <c r="D15" s="17">
        <v>-1.9</v>
      </c>
      <c r="E15" s="17">
        <v>23.2</v>
      </c>
      <c r="F15" s="18">
        <v>75</v>
      </c>
      <c r="G15" s="18">
        <v>1815</v>
      </c>
      <c r="H15" s="18">
        <v>1265</v>
      </c>
      <c r="I15" s="15" t="s">
        <v>20</v>
      </c>
      <c r="J15" s="15" t="s">
        <v>29</v>
      </c>
    </row>
    <row r="16" spans="1:10">
      <c r="B16" s="6" t="s">
        <v>30</v>
      </c>
      <c r="C16" s="16">
        <v>11.9</v>
      </c>
      <c r="D16" s="17">
        <v>1.3</v>
      </c>
      <c r="E16" s="17">
        <v>24.1</v>
      </c>
      <c r="F16" s="18">
        <v>71</v>
      </c>
      <c r="G16" s="18">
        <v>1843</v>
      </c>
      <c r="H16" s="18">
        <v>1205</v>
      </c>
      <c r="I16" s="15" t="s">
        <v>31</v>
      </c>
      <c r="J16" s="15" t="s">
        <v>32</v>
      </c>
    </row>
    <row r="17" spans="2:10">
      <c r="B17" s="6" t="s">
        <v>33</v>
      </c>
      <c r="C17" s="16">
        <v>11.2</v>
      </c>
      <c r="D17" s="17">
        <v>-0.6</v>
      </c>
      <c r="E17" s="17">
        <v>24.6</v>
      </c>
      <c r="F17" s="18">
        <v>76</v>
      </c>
      <c r="G17" s="18">
        <v>1667</v>
      </c>
      <c r="H17" s="18">
        <v>1126</v>
      </c>
      <c r="I17" s="15" t="s">
        <v>34</v>
      </c>
      <c r="J17" s="15" t="s">
        <v>35</v>
      </c>
    </row>
    <row r="18" spans="2:10">
      <c r="C18" s="5"/>
    </row>
    <row r="19" spans="2:10">
      <c r="B19" s="6" t="s">
        <v>36</v>
      </c>
      <c r="C19" s="16">
        <v>12.6</v>
      </c>
      <c r="D19" s="17">
        <v>1.4</v>
      </c>
      <c r="E19" s="17">
        <v>25.2</v>
      </c>
      <c r="F19" s="18">
        <v>70</v>
      </c>
      <c r="G19" s="18">
        <v>1818</v>
      </c>
      <c r="H19" s="18">
        <v>1066</v>
      </c>
      <c r="I19" s="15" t="s">
        <v>37</v>
      </c>
      <c r="J19" s="15" t="s">
        <v>38</v>
      </c>
    </row>
    <row r="20" spans="2:10">
      <c r="B20" s="6" t="s">
        <v>39</v>
      </c>
      <c r="C20" s="16">
        <v>13</v>
      </c>
      <c r="D20" s="17">
        <v>2.4</v>
      </c>
      <c r="E20" s="17">
        <v>25.2</v>
      </c>
      <c r="F20" s="18">
        <v>71</v>
      </c>
      <c r="G20" s="18">
        <v>1942</v>
      </c>
      <c r="H20" s="18">
        <v>1383</v>
      </c>
      <c r="I20" s="15" t="s">
        <v>40</v>
      </c>
      <c r="J20" s="15" t="s">
        <v>41</v>
      </c>
    </row>
    <row r="21" spans="2:10">
      <c r="B21" s="6" t="s">
        <v>42</v>
      </c>
      <c r="C21" s="16">
        <v>13.9</v>
      </c>
      <c r="D21" s="17">
        <v>3.3</v>
      </c>
      <c r="E21" s="17">
        <v>25.9</v>
      </c>
      <c r="F21" s="18">
        <v>65</v>
      </c>
      <c r="G21" s="18">
        <v>1980</v>
      </c>
      <c r="H21" s="18">
        <v>1130</v>
      </c>
      <c r="I21" s="15" t="s">
        <v>43</v>
      </c>
      <c r="J21" s="15" t="s">
        <v>44</v>
      </c>
    </row>
    <row r="22" spans="2:10">
      <c r="B22" s="6" t="s">
        <v>45</v>
      </c>
      <c r="C22" s="16">
        <v>13.2</v>
      </c>
      <c r="D22" s="17">
        <v>3</v>
      </c>
      <c r="E22" s="17">
        <v>25</v>
      </c>
      <c r="F22" s="18">
        <v>75</v>
      </c>
      <c r="G22" s="18">
        <v>1830</v>
      </c>
      <c r="H22" s="18">
        <v>1308</v>
      </c>
      <c r="I22" s="15" t="s">
        <v>46</v>
      </c>
      <c r="J22" s="15" t="s">
        <v>47</v>
      </c>
    </row>
    <row r="23" spans="2:10">
      <c r="B23" s="6" t="s">
        <v>48</v>
      </c>
      <c r="C23" s="16">
        <v>14.2</v>
      </c>
      <c r="D23" s="17">
        <v>3.9</v>
      </c>
      <c r="E23" s="17">
        <v>26.2</v>
      </c>
      <c r="F23" s="18">
        <v>68</v>
      </c>
      <c r="G23" s="18">
        <v>1998</v>
      </c>
      <c r="H23" s="18">
        <v>1168</v>
      </c>
      <c r="I23" s="15" t="s">
        <v>49</v>
      </c>
      <c r="J23" s="15" t="s">
        <v>50</v>
      </c>
    </row>
    <row r="24" spans="2:10">
      <c r="B24" s="6" t="s">
        <v>51</v>
      </c>
      <c r="C24" s="16">
        <v>15</v>
      </c>
      <c r="D24" s="17">
        <v>6.1</v>
      </c>
      <c r="E24" s="17">
        <v>24.9</v>
      </c>
      <c r="F24" s="18">
        <v>75</v>
      </c>
      <c r="G24" s="18">
        <v>1911</v>
      </c>
      <c r="H24" s="1" t="s">
        <v>52</v>
      </c>
      <c r="I24" s="15" t="s">
        <v>53</v>
      </c>
      <c r="J24" s="15" t="s">
        <v>54</v>
      </c>
    </row>
    <row r="25" spans="2:10">
      <c r="C25" s="5"/>
    </row>
    <row r="26" spans="2:10">
      <c r="B26" s="6" t="s">
        <v>55</v>
      </c>
      <c r="C26" s="16">
        <v>15.6</v>
      </c>
      <c r="D26" s="17">
        <v>5.6</v>
      </c>
      <c r="E26" s="17">
        <v>27.1</v>
      </c>
      <c r="F26" s="18">
        <v>64</v>
      </c>
      <c r="G26" s="18">
        <v>1811</v>
      </c>
      <c r="H26" s="18">
        <v>1405</v>
      </c>
      <c r="I26" s="15" t="s">
        <v>56</v>
      </c>
      <c r="J26" s="15" t="s">
        <v>50</v>
      </c>
    </row>
    <row r="27" spans="2:10">
      <c r="B27" s="6" t="s">
        <v>57</v>
      </c>
      <c r="C27" s="16">
        <v>15.2</v>
      </c>
      <c r="D27" s="17">
        <v>5.4</v>
      </c>
      <c r="E27" s="17">
        <v>26.4</v>
      </c>
      <c r="F27" s="18">
        <v>69</v>
      </c>
      <c r="G27" s="18">
        <v>1880</v>
      </c>
      <c r="H27" s="18">
        <v>1569</v>
      </c>
      <c r="I27" s="15" t="s">
        <v>58</v>
      </c>
      <c r="J27" s="15" t="s">
        <v>59</v>
      </c>
    </row>
    <row r="28" spans="2:10">
      <c r="B28" s="6" t="s">
        <v>60</v>
      </c>
      <c r="C28" s="16">
        <v>13.2</v>
      </c>
      <c r="D28" s="17">
        <v>2.2000000000000002</v>
      </c>
      <c r="E28" s="17">
        <v>26.2</v>
      </c>
      <c r="F28" s="18">
        <v>73</v>
      </c>
      <c r="G28" s="18">
        <v>1687</v>
      </c>
      <c r="H28" s="18">
        <v>1778</v>
      </c>
      <c r="I28" s="15" t="s">
        <v>61</v>
      </c>
      <c r="J28" s="15" t="s">
        <v>62</v>
      </c>
    </row>
    <row r="29" spans="2:10">
      <c r="B29" s="6" t="s">
        <v>63</v>
      </c>
      <c r="C29" s="16">
        <v>13.5</v>
      </c>
      <c r="D29" s="17">
        <v>2.2000000000000002</v>
      </c>
      <c r="E29" s="17">
        <v>26</v>
      </c>
      <c r="F29" s="18">
        <v>78</v>
      </c>
      <c r="G29" s="18">
        <v>1608</v>
      </c>
      <c r="H29" s="18">
        <v>2296</v>
      </c>
      <c r="I29" s="15" t="s">
        <v>43</v>
      </c>
      <c r="J29" s="15" t="s">
        <v>64</v>
      </c>
    </row>
    <row r="30" spans="2:10">
      <c r="B30" s="6" t="s">
        <v>65</v>
      </c>
      <c r="C30" s="16">
        <v>14.1</v>
      </c>
      <c r="D30" s="17">
        <v>2.9</v>
      </c>
      <c r="E30" s="17">
        <v>26.6</v>
      </c>
      <c r="F30" s="18">
        <v>74</v>
      </c>
      <c r="G30" s="18">
        <v>1605</v>
      </c>
      <c r="H30" s="18">
        <v>2593</v>
      </c>
      <c r="I30" s="15" t="s">
        <v>66</v>
      </c>
      <c r="J30" s="15" t="s">
        <v>67</v>
      </c>
    </row>
    <row r="31" spans="2:10">
      <c r="B31" s="6" t="s">
        <v>68</v>
      </c>
      <c r="C31" s="16">
        <v>14.1</v>
      </c>
      <c r="D31" s="17">
        <v>2.7</v>
      </c>
      <c r="E31" s="17">
        <v>26.7</v>
      </c>
      <c r="F31" s="18">
        <v>76</v>
      </c>
      <c r="G31" s="18">
        <v>1601</v>
      </c>
      <c r="H31" s="18">
        <v>2368</v>
      </c>
      <c r="I31" s="15" t="s">
        <v>69</v>
      </c>
      <c r="J31" s="15" t="s">
        <v>56</v>
      </c>
    </row>
    <row r="32" spans="2:10">
      <c r="C32" s="5"/>
    </row>
    <row r="33" spans="2:10">
      <c r="B33" s="6" t="s">
        <v>70</v>
      </c>
      <c r="C33" s="16">
        <v>11.5</v>
      </c>
      <c r="D33" s="17">
        <v>-0.5</v>
      </c>
      <c r="E33" s="17">
        <v>24.8</v>
      </c>
      <c r="F33" s="18">
        <v>73</v>
      </c>
      <c r="G33" s="18">
        <v>1852</v>
      </c>
      <c r="H33" s="18">
        <v>938</v>
      </c>
      <c r="I33" s="15" t="s">
        <v>71</v>
      </c>
      <c r="J33" s="15" t="s">
        <v>72</v>
      </c>
    </row>
    <row r="34" spans="2:10">
      <c r="B34" s="6" t="s">
        <v>73</v>
      </c>
      <c r="C34" s="16">
        <v>13.9</v>
      </c>
      <c r="D34" s="17">
        <v>3.4</v>
      </c>
      <c r="E34" s="17">
        <v>25.9</v>
      </c>
      <c r="F34" s="18">
        <v>68</v>
      </c>
      <c r="G34" s="18">
        <v>2075</v>
      </c>
      <c r="H34" s="18">
        <v>1055</v>
      </c>
      <c r="I34" s="15" t="s">
        <v>74</v>
      </c>
      <c r="J34" s="15" t="s">
        <v>75</v>
      </c>
    </row>
    <row r="35" spans="2:10">
      <c r="B35" s="6" t="s">
        <v>76</v>
      </c>
      <c r="C35" s="16">
        <v>15.1</v>
      </c>
      <c r="D35" s="17">
        <v>4.3</v>
      </c>
      <c r="E35" s="17">
        <v>27.3</v>
      </c>
      <c r="F35" s="18">
        <v>69</v>
      </c>
      <c r="G35" s="18">
        <v>2067</v>
      </c>
      <c r="H35" s="18">
        <v>1934</v>
      </c>
      <c r="I35" s="15" t="s">
        <v>43</v>
      </c>
      <c r="J35" s="15" t="s">
        <v>77</v>
      </c>
    </row>
    <row r="36" spans="2:10">
      <c r="B36" s="6" t="s">
        <v>78</v>
      </c>
      <c r="C36" s="16">
        <v>15.1</v>
      </c>
      <c r="D36" s="17">
        <v>4.3</v>
      </c>
      <c r="E36" s="17">
        <v>27.1</v>
      </c>
      <c r="F36" s="18">
        <v>69</v>
      </c>
      <c r="G36" s="18">
        <v>2015</v>
      </c>
      <c r="H36" s="18">
        <v>1535</v>
      </c>
      <c r="I36" s="15" t="s">
        <v>32</v>
      </c>
      <c r="J36" s="15" t="s">
        <v>79</v>
      </c>
    </row>
    <row r="37" spans="2:10">
      <c r="B37" s="6" t="s">
        <v>80</v>
      </c>
      <c r="C37" s="16">
        <v>16.100000000000001</v>
      </c>
      <c r="D37" s="17">
        <v>6.7</v>
      </c>
      <c r="E37" s="17">
        <v>26.7</v>
      </c>
      <c r="F37" s="18">
        <v>68</v>
      </c>
      <c r="G37" s="18">
        <v>2013</v>
      </c>
      <c r="H37" s="18">
        <v>2327</v>
      </c>
      <c r="I37" s="15" t="s">
        <v>69</v>
      </c>
      <c r="J37" s="15" t="s">
        <v>81</v>
      </c>
    </row>
    <row r="38" spans="2:10">
      <c r="B38" s="1" t="s">
        <v>82</v>
      </c>
      <c r="C38" s="16">
        <v>15.1</v>
      </c>
      <c r="D38" s="17">
        <v>4.8</v>
      </c>
      <c r="E38" s="17">
        <v>26.8</v>
      </c>
      <c r="F38" s="18">
        <v>71</v>
      </c>
      <c r="G38" s="18">
        <v>1986</v>
      </c>
      <c r="H38" s="18">
        <v>1655</v>
      </c>
      <c r="I38" s="15" t="s">
        <v>83</v>
      </c>
      <c r="J38" s="15" t="s">
        <v>84</v>
      </c>
    </row>
    <row r="39" spans="2:10">
      <c r="C39" s="5"/>
    </row>
    <row r="40" spans="2:10">
      <c r="B40" s="6" t="s">
        <v>85</v>
      </c>
      <c r="C40" s="16">
        <v>14.1</v>
      </c>
      <c r="D40" s="17">
        <v>3.4</v>
      </c>
      <c r="E40" s="17">
        <v>26.6</v>
      </c>
      <c r="F40" s="18">
        <v>75</v>
      </c>
      <c r="G40" s="18">
        <v>1825</v>
      </c>
      <c r="H40" s="18">
        <v>1654</v>
      </c>
      <c r="I40" s="15" t="s">
        <v>49</v>
      </c>
      <c r="J40" s="15" t="s">
        <v>86</v>
      </c>
    </row>
    <row r="41" spans="2:10">
      <c r="B41" s="6" t="s">
        <v>87</v>
      </c>
      <c r="C41" s="16">
        <v>15.3</v>
      </c>
      <c r="D41" s="17">
        <v>4.5</v>
      </c>
      <c r="E41" s="17">
        <v>27.7</v>
      </c>
      <c r="F41" s="18">
        <v>68</v>
      </c>
      <c r="G41" s="18">
        <v>1708</v>
      </c>
      <c r="H41" s="18">
        <v>1581</v>
      </c>
      <c r="I41" s="15" t="s">
        <v>27</v>
      </c>
      <c r="J41" s="15" t="s">
        <v>44</v>
      </c>
    </row>
    <row r="42" spans="2:10">
      <c r="B42" s="6" t="s">
        <v>88</v>
      </c>
      <c r="C42" s="16">
        <v>15.6</v>
      </c>
      <c r="D42" s="17">
        <v>5</v>
      </c>
      <c r="E42" s="17">
        <v>27.3</v>
      </c>
      <c r="F42" s="18">
        <v>67</v>
      </c>
      <c r="G42" s="18">
        <v>1918</v>
      </c>
      <c r="H42" s="18">
        <v>1316</v>
      </c>
      <c r="I42" s="15" t="s">
        <v>89</v>
      </c>
      <c r="J42" s="15" t="s">
        <v>90</v>
      </c>
    </row>
    <row r="43" spans="2:10">
      <c r="B43" s="6" t="s">
        <v>91</v>
      </c>
      <c r="C43" s="19" t="s">
        <v>92</v>
      </c>
      <c r="D43" s="20" t="s">
        <v>93</v>
      </c>
      <c r="E43" s="20" t="s">
        <v>94</v>
      </c>
      <c r="F43" s="18">
        <v>65</v>
      </c>
      <c r="G43" s="18">
        <v>1944</v>
      </c>
      <c r="H43" s="18">
        <v>1318</v>
      </c>
      <c r="I43" s="15" t="s">
        <v>95</v>
      </c>
      <c r="J43" s="15" t="s">
        <v>96</v>
      </c>
    </row>
    <row r="44" spans="2:10">
      <c r="B44" s="6" t="s">
        <v>97</v>
      </c>
      <c r="C44" s="16">
        <v>14.4</v>
      </c>
      <c r="D44" s="17">
        <v>3.7</v>
      </c>
      <c r="E44" s="17">
        <v>26.4</v>
      </c>
      <c r="F44" s="18">
        <v>74</v>
      </c>
      <c r="G44" s="18">
        <v>1849</v>
      </c>
      <c r="H44" s="18">
        <v>1355</v>
      </c>
      <c r="I44" s="15" t="s">
        <v>31</v>
      </c>
      <c r="J44" s="15" t="s">
        <v>98</v>
      </c>
    </row>
    <row r="45" spans="2:10">
      <c r="C45" s="5"/>
    </row>
    <row r="46" spans="2:10">
      <c r="B46" s="21" t="s">
        <v>99</v>
      </c>
      <c r="C46" s="22">
        <v>16.100000000000001</v>
      </c>
      <c r="D46" s="23">
        <v>5.8</v>
      </c>
      <c r="E46" s="23">
        <v>27.6</v>
      </c>
      <c r="F46" s="24">
        <v>69</v>
      </c>
      <c r="G46" s="24">
        <v>2031</v>
      </c>
      <c r="H46" s="24">
        <v>1353</v>
      </c>
      <c r="I46" s="25" t="s">
        <v>100</v>
      </c>
      <c r="J46" s="25" t="s">
        <v>101</v>
      </c>
    </row>
    <row r="47" spans="2:10">
      <c r="B47" s="21" t="s">
        <v>102</v>
      </c>
      <c r="C47" s="22">
        <v>16.8</v>
      </c>
      <c r="D47" s="23">
        <v>7.9</v>
      </c>
      <c r="E47" s="23">
        <v>26.4</v>
      </c>
      <c r="F47" s="24">
        <v>71</v>
      </c>
      <c r="G47" s="3" t="s">
        <v>103</v>
      </c>
      <c r="H47" s="24">
        <v>2641</v>
      </c>
      <c r="I47" s="25" t="s">
        <v>59</v>
      </c>
      <c r="J47" s="25" t="s">
        <v>104</v>
      </c>
    </row>
    <row r="48" spans="2:10">
      <c r="C48" s="5"/>
      <c r="D48" s="17"/>
      <c r="E48" s="17"/>
    </row>
    <row r="49" spans="2:10">
      <c r="B49" s="6" t="s">
        <v>105</v>
      </c>
      <c r="C49" s="19" t="s">
        <v>106</v>
      </c>
      <c r="D49" s="20" t="s">
        <v>107</v>
      </c>
      <c r="E49" s="20" t="s">
        <v>108</v>
      </c>
      <c r="F49" s="18">
        <v>75</v>
      </c>
      <c r="G49" s="18">
        <v>1666</v>
      </c>
      <c r="H49" s="18">
        <v>1950</v>
      </c>
      <c r="I49" s="15" t="s">
        <v>109</v>
      </c>
      <c r="J49" s="15" t="s">
        <v>53</v>
      </c>
    </row>
    <row r="50" spans="2:10">
      <c r="B50" s="6" t="s">
        <v>110</v>
      </c>
      <c r="C50" s="16">
        <v>14.3</v>
      </c>
      <c r="D50" s="17">
        <v>4</v>
      </c>
      <c r="E50" s="17">
        <v>26.5</v>
      </c>
      <c r="F50" s="18">
        <v>77</v>
      </c>
      <c r="G50" s="18">
        <v>1782</v>
      </c>
      <c r="H50" s="18">
        <v>1895</v>
      </c>
      <c r="I50" s="15" t="s">
        <v>69</v>
      </c>
      <c r="J50" s="15" t="s">
        <v>53</v>
      </c>
    </row>
    <row r="51" spans="2:10">
      <c r="B51" s="6" t="s">
        <v>111</v>
      </c>
      <c r="C51" s="16">
        <v>15.8</v>
      </c>
      <c r="D51" s="17">
        <v>5</v>
      </c>
      <c r="E51" s="17">
        <v>28.4</v>
      </c>
      <c r="F51" s="18">
        <v>68</v>
      </c>
      <c r="G51" s="18">
        <v>2083</v>
      </c>
      <c r="H51" s="18">
        <v>1160</v>
      </c>
      <c r="I51" s="15" t="s">
        <v>67</v>
      </c>
      <c r="J51" s="15" t="s">
        <v>101</v>
      </c>
    </row>
    <row r="52" spans="2:10">
      <c r="B52" s="6" t="s">
        <v>112</v>
      </c>
      <c r="C52" s="16">
        <v>15</v>
      </c>
      <c r="D52" s="17">
        <v>4.5</v>
      </c>
      <c r="E52" s="17">
        <v>26.9</v>
      </c>
      <c r="F52" s="18">
        <v>73</v>
      </c>
      <c r="G52" s="18">
        <v>2020</v>
      </c>
      <c r="H52" s="18">
        <v>1555</v>
      </c>
      <c r="I52" s="15" t="s">
        <v>113</v>
      </c>
      <c r="J52" s="15" t="s">
        <v>114</v>
      </c>
    </row>
    <row r="53" spans="2:10">
      <c r="B53" s="6" t="s">
        <v>115</v>
      </c>
      <c r="C53" s="16">
        <v>15.8</v>
      </c>
      <c r="D53" s="17">
        <v>6</v>
      </c>
      <c r="E53" s="17">
        <v>27</v>
      </c>
      <c r="F53" s="18">
        <v>72</v>
      </c>
      <c r="G53" s="18">
        <v>1868</v>
      </c>
      <c r="H53" s="18">
        <v>1660</v>
      </c>
      <c r="I53" s="15" t="s">
        <v>116</v>
      </c>
      <c r="J53" s="15" t="s">
        <v>114</v>
      </c>
    </row>
    <row r="54" spans="2:10">
      <c r="C54" s="5"/>
    </row>
    <row r="55" spans="2:10">
      <c r="B55" s="6" t="s">
        <v>117</v>
      </c>
      <c r="C55" s="16">
        <v>15.3</v>
      </c>
      <c r="D55" s="17">
        <v>5</v>
      </c>
      <c r="E55" s="17">
        <v>27.1</v>
      </c>
      <c r="F55" s="18">
        <v>72</v>
      </c>
      <c r="G55" s="18">
        <v>2116</v>
      </c>
      <c r="H55" s="18">
        <v>1147</v>
      </c>
      <c r="I55" s="15" t="s">
        <v>69</v>
      </c>
      <c r="J55" s="15" t="s">
        <v>75</v>
      </c>
    </row>
    <row r="56" spans="2:10">
      <c r="B56" s="6" t="s">
        <v>118</v>
      </c>
      <c r="C56" s="16">
        <v>15.9</v>
      </c>
      <c r="D56" s="17">
        <v>5.7</v>
      </c>
      <c r="E56" s="17">
        <v>27.2</v>
      </c>
      <c r="F56" s="18">
        <v>69</v>
      </c>
      <c r="G56" s="18">
        <v>1994</v>
      </c>
      <c r="H56" s="18">
        <v>1615</v>
      </c>
      <c r="I56" s="15" t="s">
        <v>56</v>
      </c>
      <c r="J56" s="15" t="s">
        <v>75</v>
      </c>
    </row>
    <row r="57" spans="2:10">
      <c r="B57" s="6" t="s">
        <v>119</v>
      </c>
      <c r="C57" s="16">
        <v>15.8</v>
      </c>
      <c r="D57" s="17">
        <v>5.6</v>
      </c>
      <c r="E57" s="17">
        <v>27.2</v>
      </c>
      <c r="F57" s="18">
        <v>69</v>
      </c>
      <c r="G57" s="18">
        <v>1980</v>
      </c>
      <c r="H57" s="18">
        <v>1286</v>
      </c>
      <c r="I57" s="15" t="s">
        <v>62</v>
      </c>
      <c r="J57" s="15" t="s">
        <v>120</v>
      </c>
    </row>
    <row r="58" spans="2:10">
      <c r="B58" s="6" t="s">
        <v>121</v>
      </c>
      <c r="C58" s="16">
        <v>16.399999999999999</v>
      </c>
      <c r="D58" s="17">
        <v>6.7</v>
      </c>
      <c r="E58" s="17">
        <v>27.2</v>
      </c>
      <c r="F58" s="18">
        <v>70</v>
      </c>
      <c r="G58" s="18">
        <v>2107</v>
      </c>
      <c r="H58" s="18">
        <v>2582</v>
      </c>
      <c r="I58" s="15" t="s">
        <v>32</v>
      </c>
      <c r="J58" s="15" t="s">
        <v>50</v>
      </c>
    </row>
    <row r="59" spans="2:10">
      <c r="B59" s="6" t="s">
        <v>122</v>
      </c>
      <c r="C59" s="16">
        <v>16.2</v>
      </c>
      <c r="D59" s="17">
        <v>6.4</v>
      </c>
      <c r="E59" s="17">
        <v>27.6</v>
      </c>
      <c r="F59" s="18">
        <v>70</v>
      </c>
      <c r="G59" s="18">
        <v>1811</v>
      </c>
      <c r="H59" s="18">
        <v>1604</v>
      </c>
      <c r="I59" s="15" t="s">
        <v>123</v>
      </c>
      <c r="J59" s="15" t="s">
        <v>114</v>
      </c>
    </row>
    <row r="60" spans="2:10">
      <c r="B60" s="6" t="s">
        <v>124</v>
      </c>
      <c r="C60" s="16">
        <v>16.100000000000001</v>
      </c>
      <c r="D60" s="17">
        <v>6</v>
      </c>
      <c r="E60" s="17">
        <v>27.6</v>
      </c>
      <c r="F60" s="18">
        <v>73</v>
      </c>
      <c r="G60" s="18">
        <v>1869</v>
      </c>
      <c r="H60" s="18">
        <v>1836</v>
      </c>
      <c r="I60" s="15" t="s">
        <v>69</v>
      </c>
      <c r="J60" s="15" t="s">
        <v>44</v>
      </c>
    </row>
    <row r="61" spans="2:10">
      <c r="C61" s="5"/>
    </row>
    <row r="62" spans="2:10">
      <c r="B62" s="6" t="s">
        <v>125</v>
      </c>
      <c r="C62" s="16">
        <v>15.7</v>
      </c>
      <c r="D62" s="17">
        <v>5.9</v>
      </c>
      <c r="E62" s="17">
        <v>26.8</v>
      </c>
      <c r="F62" s="18">
        <v>73</v>
      </c>
      <c r="G62" s="18">
        <v>1914</v>
      </c>
      <c r="H62" s="18">
        <v>1638</v>
      </c>
      <c r="I62" s="15" t="s">
        <v>64</v>
      </c>
      <c r="J62" s="15" t="s">
        <v>101</v>
      </c>
    </row>
    <row r="63" spans="2:10">
      <c r="B63" s="6" t="s">
        <v>126</v>
      </c>
      <c r="C63" s="16">
        <v>16.2</v>
      </c>
      <c r="D63" s="17">
        <v>6.1</v>
      </c>
      <c r="E63" s="17">
        <v>27.6</v>
      </c>
      <c r="F63" s="18">
        <v>73</v>
      </c>
      <c r="G63" s="18">
        <v>1953</v>
      </c>
      <c r="H63" s="18">
        <v>1968</v>
      </c>
      <c r="I63" s="15" t="s">
        <v>49</v>
      </c>
      <c r="J63" s="15" t="s">
        <v>127</v>
      </c>
    </row>
    <row r="64" spans="2:10">
      <c r="B64" s="6" t="s">
        <v>128</v>
      </c>
      <c r="C64" s="16">
        <v>16.7</v>
      </c>
      <c r="D64" s="17">
        <v>7</v>
      </c>
      <c r="E64" s="17">
        <v>27.6</v>
      </c>
      <c r="F64" s="18">
        <v>72</v>
      </c>
      <c r="G64" s="18">
        <v>1851</v>
      </c>
      <c r="H64" s="18">
        <v>1945</v>
      </c>
      <c r="I64" s="15" t="s">
        <v>129</v>
      </c>
      <c r="J64" s="15" t="s">
        <v>90</v>
      </c>
    </row>
    <row r="65" spans="1:10">
      <c r="B65" s="6" t="s">
        <v>130</v>
      </c>
      <c r="C65" s="16">
        <v>17</v>
      </c>
      <c r="D65" s="17">
        <v>8</v>
      </c>
      <c r="E65" s="17">
        <v>27.2</v>
      </c>
      <c r="F65" s="18">
        <v>76</v>
      </c>
      <c r="G65" s="18">
        <v>2103</v>
      </c>
      <c r="H65" s="18">
        <v>2435</v>
      </c>
      <c r="I65" s="15" t="s">
        <v>38</v>
      </c>
      <c r="J65" s="15" t="s">
        <v>131</v>
      </c>
    </row>
    <row r="66" spans="1:10">
      <c r="B66" s="6" t="s">
        <v>132</v>
      </c>
      <c r="C66" s="16">
        <v>17.600000000000001</v>
      </c>
      <c r="D66" s="17">
        <v>8.3000000000000007</v>
      </c>
      <c r="E66" s="17">
        <v>27.9</v>
      </c>
      <c r="F66" s="18">
        <v>74</v>
      </c>
      <c r="G66" s="18">
        <v>1875</v>
      </c>
      <c r="H66" s="18">
        <v>2237</v>
      </c>
      <c r="I66" s="15" t="s">
        <v>67</v>
      </c>
      <c r="J66" s="15" t="s">
        <v>133</v>
      </c>
    </row>
    <row r="67" spans="1:10">
      <c r="B67" s="6" t="s">
        <v>134</v>
      </c>
      <c r="C67" s="16">
        <v>22.4</v>
      </c>
      <c r="D67" s="17">
        <v>16.3</v>
      </c>
      <c r="E67" s="17">
        <v>28.1</v>
      </c>
      <c r="F67" s="18">
        <v>76</v>
      </c>
      <c r="G67" s="18">
        <v>1876</v>
      </c>
      <c r="H67" s="1" t="s">
        <v>135</v>
      </c>
      <c r="I67" s="15" t="s">
        <v>136</v>
      </c>
      <c r="J67" s="15" t="s">
        <v>136</v>
      </c>
    </row>
    <row r="68" spans="1:10" ht="18" thickBot="1">
      <c r="B68" s="4"/>
      <c r="C68" s="26"/>
      <c r="D68" s="27"/>
      <c r="E68" s="27"/>
      <c r="F68" s="4"/>
      <c r="G68" s="4"/>
      <c r="H68" s="4"/>
      <c r="I68" s="4"/>
      <c r="J68" s="4"/>
    </row>
    <row r="69" spans="1:10">
      <c r="C69" s="1" t="s">
        <v>137</v>
      </c>
      <c r="E69" s="1" t="s">
        <v>138</v>
      </c>
      <c r="H69" s="1" t="s">
        <v>139</v>
      </c>
    </row>
    <row r="70" spans="1:10">
      <c r="E70" s="1" t="s">
        <v>140</v>
      </c>
      <c r="H70" s="1" t="s">
        <v>141</v>
      </c>
    </row>
    <row r="71" spans="1:10">
      <c r="E71" s="1" t="s">
        <v>142</v>
      </c>
      <c r="H71" s="1" t="s">
        <v>143</v>
      </c>
    </row>
    <row r="72" spans="1:10">
      <c r="E72" s="1" t="s">
        <v>144</v>
      </c>
      <c r="H72" s="1" t="s">
        <v>145</v>
      </c>
    </row>
    <row r="73" spans="1:10">
      <c r="A73" s="1"/>
    </row>
  </sheetData>
  <phoneticPr fontId="2"/>
  <pageMargins left="0.23000000000000004" right="0.23000000000000004" top="0.53" bottom="0.53" header="0.51200000000000001" footer="0.51200000000000001"/>
  <pageSetup paperSize="12" scale="75" orientation="portrait" verticalDpi="0" r:id="rId1"/>
  <headerFooter alignWithMargins="0"/>
  <rowBreaks count="1" manualBreakCount="1">
    <brk id="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7"/>
  <sheetViews>
    <sheetView showGridLines="0" zoomScale="75" workbookViewId="0"/>
  </sheetViews>
  <sheetFormatPr defaultColWidth="14.625" defaultRowHeight="17.25" outlineLevelRow="1"/>
  <cols>
    <col min="1" max="1" width="13.375" style="2" customWidth="1"/>
    <col min="2" max="2" width="20.875" style="2" customWidth="1"/>
    <col min="3" max="8" width="15.875" style="2" customWidth="1"/>
    <col min="9" max="256" width="14.625" style="2"/>
    <col min="257" max="257" width="13.375" style="2" customWidth="1"/>
    <col min="258" max="258" width="20.875" style="2" customWidth="1"/>
    <col min="259" max="264" width="15.875" style="2" customWidth="1"/>
    <col min="265" max="512" width="14.625" style="2"/>
    <col min="513" max="513" width="13.375" style="2" customWidth="1"/>
    <col min="514" max="514" width="20.875" style="2" customWidth="1"/>
    <col min="515" max="520" width="15.875" style="2" customWidth="1"/>
    <col min="521" max="768" width="14.625" style="2"/>
    <col min="769" max="769" width="13.375" style="2" customWidth="1"/>
    <col min="770" max="770" width="20.875" style="2" customWidth="1"/>
    <col min="771" max="776" width="15.875" style="2" customWidth="1"/>
    <col min="777" max="1024" width="14.625" style="2"/>
    <col min="1025" max="1025" width="13.375" style="2" customWidth="1"/>
    <col min="1026" max="1026" width="20.875" style="2" customWidth="1"/>
    <col min="1027" max="1032" width="15.875" style="2" customWidth="1"/>
    <col min="1033" max="1280" width="14.625" style="2"/>
    <col min="1281" max="1281" width="13.375" style="2" customWidth="1"/>
    <col min="1282" max="1282" width="20.875" style="2" customWidth="1"/>
    <col min="1283" max="1288" width="15.875" style="2" customWidth="1"/>
    <col min="1289" max="1536" width="14.625" style="2"/>
    <col min="1537" max="1537" width="13.375" style="2" customWidth="1"/>
    <col min="1538" max="1538" width="20.875" style="2" customWidth="1"/>
    <col min="1539" max="1544" width="15.875" style="2" customWidth="1"/>
    <col min="1545" max="1792" width="14.625" style="2"/>
    <col min="1793" max="1793" width="13.375" style="2" customWidth="1"/>
    <col min="1794" max="1794" width="20.875" style="2" customWidth="1"/>
    <col min="1795" max="1800" width="15.875" style="2" customWidth="1"/>
    <col min="1801" max="2048" width="14.625" style="2"/>
    <col min="2049" max="2049" width="13.375" style="2" customWidth="1"/>
    <col min="2050" max="2050" width="20.875" style="2" customWidth="1"/>
    <col min="2051" max="2056" width="15.875" style="2" customWidth="1"/>
    <col min="2057" max="2304" width="14.625" style="2"/>
    <col min="2305" max="2305" width="13.375" style="2" customWidth="1"/>
    <col min="2306" max="2306" width="20.875" style="2" customWidth="1"/>
    <col min="2307" max="2312" width="15.875" style="2" customWidth="1"/>
    <col min="2313" max="2560" width="14.625" style="2"/>
    <col min="2561" max="2561" width="13.375" style="2" customWidth="1"/>
    <col min="2562" max="2562" width="20.875" style="2" customWidth="1"/>
    <col min="2563" max="2568" width="15.875" style="2" customWidth="1"/>
    <col min="2569" max="2816" width="14.625" style="2"/>
    <col min="2817" max="2817" width="13.375" style="2" customWidth="1"/>
    <col min="2818" max="2818" width="20.875" style="2" customWidth="1"/>
    <col min="2819" max="2824" width="15.875" style="2" customWidth="1"/>
    <col min="2825" max="3072" width="14.625" style="2"/>
    <col min="3073" max="3073" width="13.375" style="2" customWidth="1"/>
    <col min="3074" max="3074" width="20.875" style="2" customWidth="1"/>
    <col min="3075" max="3080" width="15.875" style="2" customWidth="1"/>
    <col min="3081" max="3328" width="14.625" style="2"/>
    <col min="3329" max="3329" width="13.375" style="2" customWidth="1"/>
    <col min="3330" max="3330" width="20.875" style="2" customWidth="1"/>
    <col min="3331" max="3336" width="15.875" style="2" customWidth="1"/>
    <col min="3337" max="3584" width="14.625" style="2"/>
    <col min="3585" max="3585" width="13.375" style="2" customWidth="1"/>
    <col min="3586" max="3586" width="20.875" style="2" customWidth="1"/>
    <col min="3587" max="3592" width="15.875" style="2" customWidth="1"/>
    <col min="3593" max="3840" width="14.625" style="2"/>
    <col min="3841" max="3841" width="13.375" style="2" customWidth="1"/>
    <col min="3842" max="3842" width="20.875" style="2" customWidth="1"/>
    <col min="3843" max="3848" width="15.875" style="2" customWidth="1"/>
    <col min="3849" max="4096" width="14.625" style="2"/>
    <col min="4097" max="4097" width="13.375" style="2" customWidth="1"/>
    <col min="4098" max="4098" width="20.875" style="2" customWidth="1"/>
    <col min="4099" max="4104" width="15.875" style="2" customWidth="1"/>
    <col min="4105" max="4352" width="14.625" style="2"/>
    <col min="4353" max="4353" width="13.375" style="2" customWidth="1"/>
    <col min="4354" max="4354" width="20.875" style="2" customWidth="1"/>
    <col min="4355" max="4360" width="15.875" style="2" customWidth="1"/>
    <col min="4361" max="4608" width="14.625" style="2"/>
    <col min="4609" max="4609" width="13.375" style="2" customWidth="1"/>
    <col min="4610" max="4610" width="20.875" style="2" customWidth="1"/>
    <col min="4611" max="4616" width="15.875" style="2" customWidth="1"/>
    <col min="4617" max="4864" width="14.625" style="2"/>
    <col min="4865" max="4865" width="13.375" style="2" customWidth="1"/>
    <col min="4866" max="4866" width="20.875" style="2" customWidth="1"/>
    <col min="4867" max="4872" width="15.875" style="2" customWidth="1"/>
    <col min="4873" max="5120" width="14.625" style="2"/>
    <col min="5121" max="5121" width="13.375" style="2" customWidth="1"/>
    <col min="5122" max="5122" width="20.875" style="2" customWidth="1"/>
    <col min="5123" max="5128" width="15.875" style="2" customWidth="1"/>
    <col min="5129" max="5376" width="14.625" style="2"/>
    <col min="5377" max="5377" width="13.375" style="2" customWidth="1"/>
    <col min="5378" max="5378" width="20.875" style="2" customWidth="1"/>
    <col min="5379" max="5384" width="15.875" style="2" customWidth="1"/>
    <col min="5385" max="5632" width="14.625" style="2"/>
    <col min="5633" max="5633" width="13.375" style="2" customWidth="1"/>
    <col min="5634" max="5634" width="20.875" style="2" customWidth="1"/>
    <col min="5635" max="5640" width="15.875" style="2" customWidth="1"/>
    <col min="5641" max="5888" width="14.625" style="2"/>
    <col min="5889" max="5889" width="13.375" style="2" customWidth="1"/>
    <col min="5890" max="5890" width="20.875" style="2" customWidth="1"/>
    <col min="5891" max="5896" width="15.875" style="2" customWidth="1"/>
    <col min="5897" max="6144" width="14.625" style="2"/>
    <col min="6145" max="6145" width="13.375" style="2" customWidth="1"/>
    <col min="6146" max="6146" width="20.875" style="2" customWidth="1"/>
    <col min="6147" max="6152" width="15.875" style="2" customWidth="1"/>
    <col min="6153" max="6400" width="14.625" style="2"/>
    <col min="6401" max="6401" width="13.375" style="2" customWidth="1"/>
    <col min="6402" max="6402" width="20.875" style="2" customWidth="1"/>
    <col min="6403" max="6408" width="15.875" style="2" customWidth="1"/>
    <col min="6409" max="6656" width="14.625" style="2"/>
    <col min="6657" max="6657" width="13.375" style="2" customWidth="1"/>
    <col min="6658" max="6658" width="20.875" style="2" customWidth="1"/>
    <col min="6659" max="6664" width="15.875" style="2" customWidth="1"/>
    <col min="6665" max="6912" width="14.625" style="2"/>
    <col min="6913" max="6913" width="13.375" style="2" customWidth="1"/>
    <col min="6914" max="6914" width="20.875" style="2" customWidth="1"/>
    <col min="6915" max="6920" width="15.875" style="2" customWidth="1"/>
    <col min="6921" max="7168" width="14.625" style="2"/>
    <col min="7169" max="7169" width="13.375" style="2" customWidth="1"/>
    <col min="7170" max="7170" width="20.875" style="2" customWidth="1"/>
    <col min="7171" max="7176" width="15.875" style="2" customWidth="1"/>
    <col min="7177" max="7424" width="14.625" style="2"/>
    <col min="7425" max="7425" width="13.375" style="2" customWidth="1"/>
    <col min="7426" max="7426" width="20.875" style="2" customWidth="1"/>
    <col min="7427" max="7432" width="15.875" style="2" customWidth="1"/>
    <col min="7433" max="7680" width="14.625" style="2"/>
    <col min="7681" max="7681" width="13.375" style="2" customWidth="1"/>
    <col min="7682" max="7682" width="20.875" style="2" customWidth="1"/>
    <col min="7683" max="7688" width="15.875" style="2" customWidth="1"/>
    <col min="7689" max="7936" width="14.625" style="2"/>
    <col min="7937" max="7937" width="13.375" style="2" customWidth="1"/>
    <col min="7938" max="7938" width="20.875" style="2" customWidth="1"/>
    <col min="7939" max="7944" width="15.875" style="2" customWidth="1"/>
    <col min="7945" max="8192" width="14.625" style="2"/>
    <col min="8193" max="8193" width="13.375" style="2" customWidth="1"/>
    <col min="8194" max="8194" width="20.875" style="2" customWidth="1"/>
    <col min="8195" max="8200" width="15.875" style="2" customWidth="1"/>
    <col min="8201" max="8448" width="14.625" style="2"/>
    <col min="8449" max="8449" width="13.375" style="2" customWidth="1"/>
    <col min="8450" max="8450" width="20.875" style="2" customWidth="1"/>
    <col min="8451" max="8456" width="15.875" style="2" customWidth="1"/>
    <col min="8457" max="8704" width="14.625" style="2"/>
    <col min="8705" max="8705" width="13.375" style="2" customWidth="1"/>
    <col min="8706" max="8706" width="20.875" style="2" customWidth="1"/>
    <col min="8707" max="8712" width="15.875" style="2" customWidth="1"/>
    <col min="8713" max="8960" width="14.625" style="2"/>
    <col min="8961" max="8961" width="13.375" style="2" customWidth="1"/>
    <col min="8962" max="8962" width="20.875" style="2" customWidth="1"/>
    <col min="8963" max="8968" width="15.875" style="2" customWidth="1"/>
    <col min="8969" max="9216" width="14.625" style="2"/>
    <col min="9217" max="9217" width="13.375" style="2" customWidth="1"/>
    <col min="9218" max="9218" width="20.875" style="2" customWidth="1"/>
    <col min="9219" max="9224" width="15.875" style="2" customWidth="1"/>
    <col min="9225" max="9472" width="14.625" style="2"/>
    <col min="9473" max="9473" width="13.375" style="2" customWidth="1"/>
    <col min="9474" max="9474" width="20.875" style="2" customWidth="1"/>
    <col min="9475" max="9480" width="15.875" style="2" customWidth="1"/>
    <col min="9481" max="9728" width="14.625" style="2"/>
    <col min="9729" max="9729" width="13.375" style="2" customWidth="1"/>
    <col min="9730" max="9730" width="20.875" style="2" customWidth="1"/>
    <col min="9731" max="9736" width="15.875" style="2" customWidth="1"/>
    <col min="9737" max="9984" width="14.625" style="2"/>
    <col min="9985" max="9985" width="13.375" style="2" customWidth="1"/>
    <col min="9986" max="9986" width="20.875" style="2" customWidth="1"/>
    <col min="9987" max="9992" width="15.875" style="2" customWidth="1"/>
    <col min="9993" max="10240" width="14.625" style="2"/>
    <col min="10241" max="10241" width="13.375" style="2" customWidth="1"/>
    <col min="10242" max="10242" width="20.875" style="2" customWidth="1"/>
    <col min="10243" max="10248" width="15.875" style="2" customWidth="1"/>
    <col min="10249" max="10496" width="14.625" style="2"/>
    <col min="10497" max="10497" width="13.375" style="2" customWidth="1"/>
    <col min="10498" max="10498" width="20.875" style="2" customWidth="1"/>
    <col min="10499" max="10504" width="15.875" style="2" customWidth="1"/>
    <col min="10505" max="10752" width="14.625" style="2"/>
    <col min="10753" max="10753" width="13.375" style="2" customWidth="1"/>
    <col min="10754" max="10754" width="20.875" style="2" customWidth="1"/>
    <col min="10755" max="10760" width="15.875" style="2" customWidth="1"/>
    <col min="10761" max="11008" width="14.625" style="2"/>
    <col min="11009" max="11009" width="13.375" style="2" customWidth="1"/>
    <col min="11010" max="11010" width="20.875" style="2" customWidth="1"/>
    <col min="11011" max="11016" width="15.875" style="2" customWidth="1"/>
    <col min="11017" max="11264" width="14.625" style="2"/>
    <col min="11265" max="11265" width="13.375" style="2" customWidth="1"/>
    <col min="11266" max="11266" width="20.875" style="2" customWidth="1"/>
    <col min="11267" max="11272" width="15.875" style="2" customWidth="1"/>
    <col min="11273" max="11520" width="14.625" style="2"/>
    <col min="11521" max="11521" width="13.375" style="2" customWidth="1"/>
    <col min="11522" max="11522" width="20.875" style="2" customWidth="1"/>
    <col min="11523" max="11528" width="15.875" style="2" customWidth="1"/>
    <col min="11529" max="11776" width="14.625" style="2"/>
    <col min="11777" max="11777" width="13.375" style="2" customWidth="1"/>
    <col min="11778" max="11778" width="20.875" style="2" customWidth="1"/>
    <col min="11779" max="11784" width="15.875" style="2" customWidth="1"/>
    <col min="11785" max="12032" width="14.625" style="2"/>
    <col min="12033" max="12033" width="13.375" style="2" customWidth="1"/>
    <col min="12034" max="12034" width="20.875" style="2" customWidth="1"/>
    <col min="12035" max="12040" width="15.875" style="2" customWidth="1"/>
    <col min="12041" max="12288" width="14.625" style="2"/>
    <col min="12289" max="12289" width="13.375" style="2" customWidth="1"/>
    <col min="12290" max="12290" width="20.875" style="2" customWidth="1"/>
    <col min="12291" max="12296" width="15.875" style="2" customWidth="1"/>
    <col min="12297" max="12544" width="14.625" style="2"/>
    <col min="12545" max="12545" width="13.375" style="2" customWidth="1"/>
    <col min="12546" max="12546" width="20.875" style="2" customWidth="1"/>
    <col min="12547" max="12552" width="15.875" style="2" customWidth="1"/>
    <col min="12553" max="12800" width="14.625" style="2"/>
    <col min="12801" max="12801" width="13.375" style="2" customWidth="1"/>
    <col min="12802" max="12802" width="20.875" style="2" customWidth="1"/>
    <col min="12803" max="12808" width="15.875" style="2" customWidth="1"/>
    <col min="12809" max="13056" width="14.625" style="2"/>
    <col min="13057" max="13057" width="13.375" style="2" customWidth="1"/>
    <col min="13058" max="13058" width="20.875" style="2" customWidth="1"/>
    <col min="13059" max="13064" width="15.875" style="2" customWidth="1"/>
    <col min="13065" max="13312" width="14.625" style="2"/>
    <col min="13313" max="13313" width="13.375" style="2" customWidth="1"/>
    <col min="13314" max="13314" width="20.875" style="2" customWidth="1"/>
    <col min="13315" max="13320" width="15.875" style="2" customWidth="1"/>
    <col min="13321" max="13568" width="14.625" style="2"/>
    <col min="13569" max="13569" width="13.375" style="2" customWidth="1"/>
    <col min="13570" max="13570" width="20.875" style="2" customWidth="1"/>
    <col min="13571" max="13576" width="15.875" style="2" customWidth="1"/>
    <col min="13577" max="13824" width="14.625" style="2"/>
    <col min="13825" max="13825" width="13.375" style="2" customWidth="1"/>
    <col min="13826" max="13826" width="20.875" style="2" customWidth="1"/>
    <col min="13827" max="13832" width="15.875" style="2" customWidth="1"/>
    <col min="13833" max="14080" width="14.625" style="2"/>
    <col min="14081" max="14081" width="13.375" style="2" customWidth="1"/>
    <col min="14082" max="14082" width="20.875" style="2" customWidth="1"/>
    <col min="14083" max="14088" width="15.875" style="2" customWidth="1"/>
    <col min="14089" max="14336" width="14.625" style="2"/>
    <col min="14337" max="14337" width="13.375" style="2" customWidth="1"/>
    <col min="14338" max="14338" width="20.875" style="2" customWidth="1"/>
    <col min="14339" max="14344" width="15.875" style="2" customWidth="1"/>
    <col min="14345" max="14592" width="14.625" style="2"/>
    <col min="14593" max="14593" width="13.375" style="2" customWidth="1"/>
    <col min="14594" max="14594" width="20.875" style="2" customWidth="1"/>
    <col min="14595" max="14600" width="15.875" style="2" customWidth="1"/>
    <col min="14601" max="14848" width="14.625" style="2"/>
    <col min="14849" max="14849" width="13.375" style="2" customWidth="1"/>
    <col min="14850" max="14850" width="20.875" style="2" customWidth="1"/>
    <col min="14851" max="14856" width="15.875" style="2" customWidth="1"/>
    <col min="14857" max="15104" width="14.625" style="2"/>
    <col min="15105" max="15105" width="13.375" style="2" customWidth="1"/>
    <col min="15106" max="15106" width="20.875" style="2" customWidth="1"/>
    <col min="15107" max="15112" width="15.875" style="2" customWidth="1"/>
    <col min="15113" max="15360" width="14.625" style="2"/>
    <col min="15361" max="15361" width="13.375" style="2" customWidth="1"/>
    <col min="15362" max="15362" width="20.875" style="2" customWidth="1"/>
    <col min="15363" max="15368" width="15.875" style="2" customWidth="1"/>
    <col min="15369" max="15616" width="14.625" style="2"/>
    <col min="15617" max="15617" width="13.375" style="2" customWidth="1"/>
    <col min="15618" max="15618" width="20.875" style="2" customWidth="1"/>
    <col min="15619" max="15624" width="15.875" style="2" customWidth="1"/>
    <col min="15625" max="15872" width="14.625" style="2"/>
    <col min="15873" max="15873" width="13.375" style="2" customWidth="1"/>
    <col min="15874" max="15874" width="20.875" style="2" customWidth="1"/>
    <col min="15875" max="15880" width="15.875" style="2" customWidth="1"/>
    <col min="15881" max="16128" width="14.625" style="2"/>
    <col min="16129" max="16129" width="13.375" style="2" customWidth="1"/>
    <col min="16130" max="16130" width="20.875" style="2" customWidth="1"/>
    <col min="16131" max="16136" width="15.875" style="2" customWidth="1"/>
    <col min="16137" max="16384" width="14.625" style="2"/>
  </cols>
  <sheetData>
    <row r="1" spans="1:9">
      <c r="A1" s="1"/>
    </row>
    <row r="6" spans="1:9">
      <c r="E6" s="3" t="s">
        <v>146</v>
      </c>
    </row>
    <row r="8" spans="1:9">
      <c r="C8" s="3" t="s">
        <v>147</v>
      </c>
      <c r="E8" s="1" t="s">
        <v>148</v>
      </c>
    </row>
    <row r="9" spans="1:9" ht="18" thickBot="1">
      <c r="B9" s="4"/>
      <c r="C9" s="4"/>
      <c r="D9" s="4"/>
      <c r="E9" s="4"/>
      <c r="F9" s="4"/>
      <c r="G9" s="4"/>
      <c r="H9" s="4"/>
      <c r="I9" s="4"/>
    </row>
    <row r="10" spans="1:9">
      <c r="C10" s="5"/>
      <c r="F10" s="5"/>
      <c r="I10" s="5"/>
    </row>
    <row r="11" spans="1:9">
      <c r="C11" s="7"/>
      <c r="D11" s="8" t="s">
        <v>149</v>
      </c>
      <c r="E11" s="9"/>
      <c r="F11" s="7"/>
      <c r="G11" s="8" t="s">
        <v>150</v>
      </c>
      <c r="H11" s="9"/>
      <c r="I11" s="5"/>
    </row>
    <row r="12" spans="1:9">
      <c r="C12" s="5"/>
      <c r="D12" s="11" t="s">
        <v>151</v>
      </c>
      <c r="E12" s="11" t="s">
        <v>152</v>
      </c>
      <c r="F12" s="5"/>
      <c r="G12" s="13" t="s">
        <v>153</v>
      </c>
      <c r="H12" s="9"/>
      <c r="I12" s="11" t="s">
        <v>154</v>
      </c>
    </row>
    <row r="13" spans="1:9">
      <c r="B13" s="9"/>
      <c r="C13" s="12" t="s">
        <v>155</v>
      </c>
      <c r="D13" s="12" t="s">
        <v>155</v>
      </c>
      <c r="E13" s="12" t="s">
        <v>155</v>
      </c>
      <c r="F13" s="12" t="s">
        <v>156</v>
      </c>
      <c r="G13" s="12" t="s">
        <v>150</v>
      </c>
      <c r="H13" s="28" t="s">
        <v>157</v>
      </c>
      <c r="I13" s="12" t="s">
        <v>158</v>
      </c>
    </row>
    <row r="14" spans="1:9">
      <c r="C14" s="14" t="s">
        <v>14</v>
      </c>
      <c r="D14" s="15" t="s">
        <v>14</v>
      </c>
      <c r="E14" s="15" t="s">
        <v>14</v>
      </c>
      <c r="F14" s="15" t="s">
        <v>15</v>
      </c>
      <c r="G14" s="15" t="s">
        <v>15</v>
      </c>
    </row>
    <row r="15" spans="1:9">
      <c r="B15" s="1" t="s">
        <v>159</v>
      </c>
      <c r="C15" s="29">
        <v>16.100000000000001</v>
      </c>
      <c r="D15" s="30">
        <v>20.100000000000001</v>
      </c>
      <c r="E15" s="30">
        <v>12.4</v>
      </c>
      <c r="F15" s="31">
        <v>69</v>
      </c>
      <c r="G15" s="31">
        <v>21</v>
      </c>
      <c r="H15" s="32" t="s">
        <v>160</v>
      </c>
      <c r="I15" s="33" t="s">
        <v>161</v>
      </c>
    </row>
    <row r="16" spans="1:9">
      <c r="B16" s="1" t="s">
        <v>162</v>
      </c>
      <c r="C16" s="29">
        <v>15.7</v>
      </c>
      <c r="D16" s="30">
        <v>19.8</v>
      </c>
      <c r="E16" s="30">
        <v>11.9</v>
      </c>
      <c r="F16" s="31">
        <v>70</v>
      </c>
      <c r="G16" s="31">
        <v>15</v>
      </c>
      <c r="H16" s="32" t="s">
        <v>163</v>
      </c>
      <c r="I16" s="30">
        <v>6.8</v>
      </c>
    </row>
    <row r="17" spans="2:9">
      <c r="B17" s="1" t="s">
        <v>164</v>
      </c>
      <c r="C17" s="29">
        <v>16.5</v>
      </c>
      <c r="D17" s="30">
        <v>20.6</v>
      </c>
      <c r="E17" s="30">
        <v>12.7</v>
      </c>
      <c r="F17" s="31">
        <v>67</v>
      </c>
      <c r="G17" s="31">
        <v>16</v>
      </c>
      <c r="H17" s="32" t="s">
        <v>165</v>
      </c>
      <c r="I17" s="30">
        <v>6.4</v>
      </c>
    </row>
    <row r="18" spans="2:9">
      <c r="B18" s="1" t="s">
        <v>166</v>
      </c>
      <c r="C18" s="29">
        <v>17.3</v>
      </c>
      <c r="D18" s="30">
        <v>21.4</v>
      </c>
      <c r="E18" s="30">
        <v>13.6</v>
      </c>
      <c r="F18" s="31">
        <v>68</v>
      </c>
      <c r="G18" s="31">
        <v>15</v>
      </c>
      <c r="H18" s="32" t="s">
        <v>165</v>
      </c>
      <c r="I18" s="30">
        <v>6.4</v>
      </c>
    </row>
    <row r="19" spans="2:9">
      <c r="C19" s="29"/>
      <c r="D19" s="30"/>
      <c r="E19" s="30"/>
      <c r="F19" s="31"/>
      <c r="G19" s="31"/>
      <c r="H19" s="31"/>
      <c r="I19" s="30"/>
    </row>
    <row r="20" spans="2:9">
      <c r="B20" s="1" t="s">
        <v>167</v>
      </c>
      <c r="C20" s="29">
        <v>17.3</v>
      </c>
      <c r="D20" s="30">
        <v>21.6</v>
      </c>
      <c r="E20" s="30">
        <v>13.4</v>
      </c>
      <c r="F20" s="31">
        <v>64</v>
      </c>
      <c r="G20" s="31">
        <v>15</v>
      </c>
      <c r="H20" s="32" t="s">
        <v>168</v>
      </c>
      <c r="I20" s="30">
        <v>6.1</v>
      </c>
    </row>
    <row r="21" spans="2:9">
      <c r="B21" s="1" t="s">
        <v>169</v>
      </c>
      <c r="C21" s="29">
        <v>16.2</v>
      </c>
      <c r="D21" s="30">
        <v>20.3</v>
      </c>
      <c r="E21" s="30">
        <v>12.5</v>
      </c>
      <c r="F21" s="31">
        <v>65</v>
      </c>
      <c r="G21" s="31">
        <v>19</v>
      </c>
      <c r="H21" s="34" t="s">
        <v>170</v>
      </c>
      <c r="I21" s="30">
        <v>6.3</v>
      </c>
    </row>
    <row r="22" spans="2:9">
      <c r="B22" s="1" t="s">
        <v>171</v>
      </c>
      <c r="C22" s="29">
        <v>16.191666666666666</v>
      </c>
      <c r="D22" s="30">
        <v>20.45</v>
      </c>
      <c r="E22" s="30">
        <v>12.391666666666667</v>
      </c>
      <c r="F22" s="35">
        <v>65.583333333333329</v>
      </c>
      <c r="G22" s="31">
        <v>18</v>
      </c>
      <c r="H22" s="32" t="s">
        <v>172</v>
      </c>
      <c r="I22" s="30">
        <v>6.4</v>
      </c>
    </row>
    <row r="23" spans="2:9">
      <c r="B23" s="1" t="s">
        <v>173</v>
      </c>
      <c r="C23" s="29">
        <v>16.958333333333332</v>
      </c>
      <c r="D23" s="30">
        <v>21.3</v>
      </c>
      <c r="E23" s="30">
        <v>13</v>
      </c>
      <c r="F23" s="35">
        <v>65.25</v>
      </c>
      <c r="G23" s="31">
        <v>16</v>
      </c>
      <c r="H23" s="32" t="s">
        <v>174</v>
      </c>
      <c r="I23" s="30">
        <v>6.333333333333333</v>
      </c>
    </row>
    <row r="24" spans="2:9">
      <c r="B24" s="3" t="s">
        <v>175</v>
      </c>
      <c r="C24" s="22">
        <f>SUM(C26:C38)/12</f>
        <v>18.041666666666668</v>
      </c>
      <c r="D24" s="23">
        <f>SUM(D26:D38)/12</f>
        <v>22.258333333333336</v>
      </c>
      <c r="E24" s="23">
        <f>SUM(E26:E38)/12</f>
        <v>14.366666666666665</v>
      </c>
      <c r="F24" s="36">
        <v>68</v>
      </c>
      <c r="G24" s="24">
        <v>19</v>
      </c>
      <c r="H24" s="37" t="s">
        <v>176</v>
      </c>
      <c r="I24" s="23">
        <f>SUM(I26:I38)/12</f>
        <v>7.0750000000000002</v>
      </c>
    </row>
    <row r="25" spans="2:9">
      <c r="C25" s="29"/>
      <c r="D25" s="30"/>
      <c r="E25" s="30"/>
      <c r="F25" s="31"/>
      <c r="G25" s="31"/>
      <c r="H25" s="31"/>
      <c r="I25" s="30"/>
    </row>
    <row r="26" spans="2:9">
      <c r="B26" s="15" t="s">
        <v>177</v>
      </c>
      <c r="C26" s="29">
        <v>6.1</v>
      </c>
      <c r="D26" s="30">
        <v>9.5</v>
      </c>
      <c r="E26" s="30">
        <v>2.9</v>
      </c>
      <c r="F26" s="31">
        <v>64</v>
      </c>
      <c r="G26" s="31">
        <v>32</v>
      </c>
      <c r="H26" s="34" t="s">
        <v>178</v>
      </c>
      <c r="I26" s="30">
        <v>7</v>
      </c>
    </row>
    <row r="27" spans="2:9">
      <c r="B27" s="15" t="s">
        <v>179</v>
      </c>
      <c r="C27" s="29">
        <v>8.1</v>
      </c>
      <c r="D27" s="30">
        <v>12.5</v>
      </c>
      <c r="E27" s="30">
        <v>4.0999999999999996</v>
      </c>
      <c r="F27" s="31">
        <v>63</v>
      </c>
      <c r="G27" s="31">
        <v>29</v>
      </c>
      <c r="H27" s="34" t="s">
        <v>180</v>
      </c>
      <c r="I27" s="30">
        <v>6.4</v>
      </c>
    </row>
    <row r="28" spans="2:9">
      <c r="B28" s="15" t="s">
        <v>181</v>
      </c>
      <c r="C28" s="29">
        <v>10.7</v>
      </c>
      <c r="D28" s="30">
        <v>15.3</v>
      </c>
      <c r="E28" s="30">
        <v>6.4</v>
      </c>
      <c r="F28" s="31">
        <v>57</v>
      </c>
      <c r="G28" s="31">
        <v>19</v>
      </c>
      <c r="H28" s="34" t="s">
        <v>182</v>
      </c>
      <c r="I28" s="30">
        <v>6.8</v>
      </c>
    </row>
    <row r="29" spans="2:9">
      <c r="B29" s="15" t="s">
        <v>183</v>
      </c>
      <c r="C29" s="29">
        <v>17.899999999999999</v>
      </c>
      <c r="D29" s="30">
        <v>22.2</v>
      </c>
      <c r="E29" s="30">
        <v>14.1</v>
      </c>
      <c r="F29" s="31">
        <v>70</v>
      </c>
      <c r="G29" s="31">
        <v>25</v>
      </c>
      <c r="H29" s="34" t="s">
        <v>184</v>
      </c>
      <c r="I29" s="30">
        <v>6.8</v>
      </c>
    </row>
    <row r="30" spans="2:9">
      <c r="B30" s="15" t="s">
        <v>185</v>
      </c>
      <c r="C30" s="29">
        <v>21.7</v>
      </c>
      <c r="D30" s="30">
        <v>25.7</v>
      </c>
      <c r="E30" s="30">
        <v>17.8</v>
      </c>
      <c r="F30" s="31">
        <v>69</v>
      </c>
      <c r="G30" s="31">
        <v>19</v>
      </c>
      <c r="H30" s="34" t="s">
        <v>176</v>
      </c>
      <c r="I30" s="30">
        <v>7.8</v>
      </c>
    </row>
    <row r="31" spans="2:9">
      <c r="B31" s="15" t="s">
        <v>186</v>
      </c>
      <c r="C31" s="29">
        <v>23.5</v>
      </c>
      <c r="D31" s="30">
        <v>27.1</v>
      </c>
      <c r="E31" s="30">
        <v>20.399999999999999</v>
      </c>
      <c r="F31" s="31">
        <v>76</v>
      </c>
      <c r="G31" s="31">
        <v>33</v>
      </c>
      <c r="H31" s="34" t="s">
        <v>187</v>
      </c>
      <c r="I31" s="30">
        <v>8.8000000000000007</v>
      </c>
    </row>
    <row r="32" spans="2:9">
      <c r="C32" s="16"/>
      <c r="D32" s="17"/>
      <c r="E32" s="17"/>
      <c r="H32" s="34"/>
      <c r="I32" s="17"/>
    </row>
    <row r="33" spans="2:9">
      <c r="B33" s="15" t="s">
        <v>188</v>
      </c>
      <c r="C33" s="29">
        <v>27.8</v>
      </c>
      <c r="D33" s="30">
        <v>32</v>
      </c>
      <c r="E33" s="30">
        <v>24.3</v>
      </c>
      <c r="F33" s="31">
        <v>72</v>
      </c>
      <c r="G33" s="31">
        <v>38</v>
      </c>
      <c r="H33" s="34" t="s">
        <v>189</v>
      </c>
      <c r="I33" s="30">
        <v>7.7</v>
      </c>
    </row>
    <row r="34" spans="2:9">
      <c r="B34" s="15" t="s">
        <v>190</v>
      </c>
      <c r="C34" s="29">
        <v>29.6</v>
      </c>
      <c r="D34" s="30">
        <v>34.1</v>
      </c>
      <c r="E34" s="30">
        <v>26.3</v>
      </c>
      <c r="F34" s="31">
        <v>71</v>
      </c>
      <c r="G34" s="31">
        <v>34</v>
      </c>
      <c r="H34" s="34" t="s">
        <v>191</v>
      </c>
      <c r="I34" s="30">
        <v>7.6</v>
      </c>
    </row>
    <row r="35" spans="2:9">
      <c r="B35" s="15" t="s">
        <v>192</v>
      </c>
      <c r="C35" s="29">
        <v>26</v>
      </c>
      <c r="D35" s="30">
        <v>30.4</v>
      </c>
      <c r="E35" s="30">
        <v>22.5</v>
      </c>
      <c r="F35" s="32" t="s">
        <v>193</v>
      </c>
      <c r="G35" s="31">
        <v>23</v>
      </c>
      <c r="H35" s="34" t="s">
        <v>194</v>
      </c>
      <c r="I35" s="30">
        <v>7.4</v>
      </c>
    </row>
    <row r="36" spans="2:9">
      <c r="B36" s="15" t="s">
        <v>195</v>
      </c>
      <c r="C36" s="29">
        <v>20.9</v>
      </c>
      <c r="D36" s="30">
        <v>25</v>
      </c>
      <c r="E36" s="30">
        <v>17.600000000000001</v>
      </c>
      <c r="F36" s="31">
        <v>74</v>
      </c>
      <c r="G36" s="31">
        <v>37</v>
      </c>
      <c r="H36" s="34" t="s">
        <v>196</v>
      </c>
      <c r="I36" s="30">
        <v>6.9</v>
      </c>
    </row>
    <row r="37" spans="2:9">
      <c r="B37" s="15" t="s">
        <v>197</v>
      </c>
      <c r="C37" s="29">
        <v>14.3</v>
      </c>
      <c r="D37" s="30">
        <v>18.8</v>
      </c>
      <c r="E37" s="30">
        <v>9.9</v>
      </c>
      <c r="F37" s="31">
        <v>63</v>
      </c>
      <c r="G37" s="31">
        <v>31</v>
      </c>
      <c r="H37" s="34" t="s">
        <v>198</v>
      </c>
      <c r="I37" s="30">
        <v>6.3</v>
      </c>
    </row>
    <row r="38" spans="2:9">
      <c r="B38" s="15" t="s">
        <v>199</v>
      </c>
      <c r="C38" s="29">
        <v>9.9</v>
      </c>
      <c r="D38" s="30">
        <v>14.5</v>
      </c>
      <c r="E38" s="30">
        <v>6.1</v>
      </c>
      <c r="F38" s="31">
        <v>63</v>
      </c>
      <c r="G38" s="31">
        <v>27</v>
      </c>
      <c r="H38" s="34" t="s">
        <v>200</v>
      </c>
      <c r="I38" s="30">
        <v>5.4</v>
      </c>
    </row>
    <row r="39" spans="2:9" ht="18" thickBot="1">
      <c r="B39" s="4"/>
      <c r="C39" s="26"/>
      <c r="D39" s="27"/>
      <c r="E39" s="27"/>
      <c r="F39" s="4"/>
      <c r="G39" s="4"/>
      <c r="H39" s="4"/>
      <c r="I39" s="27"/>
    </row>
    <row r="40" spans="2:9">
      <c r="C40" s="5"/>
      <c r="G40" s="5"/>
      <c r="H40" s="5"/>
    </row>
    <row r="41" spans="2:9">
      <c r="C41" s="7"/>
      <c r="D41" s="9"/>
      <c r="E41" s="38" t="s">
        <v>201</v>
      </c>
      <c r="F41" s="9"/>
      <c r="G41" s="5"/>
      <c r="H41" s="5"/>
    </row>
    <row r="42" spans="2:9">
      <c r="C42" s="29">
        <v>291</v>
      </c>
      <c r="D42" s="30">
        <v>88</v>
      </c>
      <c r="E42" s="8" t="s">
        <v>202</v>
      </c>
      <c r="F42" s="9"/>
      <c r="G42" s="11" t="s">
        <v>203</v>
      </c>
      <c r="H42" s="11" t="s">
        <v>204</v>
      </c>
    </row>
    <row r="43" spans="2:9">
      <c r="B43" s="9"/>
      <c r="C43" s="12" t="s">
        <v>155</v>
      </c>
      <c r="D43" s="12" t="s">
        <v>205</v>
      </c>
      <c r="E43" s="12" t="s">
        <v>206</v>
      </c>
      <c r="F43" s="28" t="s">
        <v>157</v>
      </c>
      <c r="G43" s="7"/>
      <c r="H43" s="12" t="s">
        <v>207</v>
      </c>
    </row>
    <row r="44" spans="2:9">
      <c r="C44" s="14" t="s">
        <v>208</v>
      </c>
      <c r="D44" s="15" t="s">
        <v>208</v>
      </c>
      <c r="G44" s="15" t="s">
        <v>16</v>
      </c>
      <c r="H44" s="15" t="s">
        <v>209</v>
      </c>
    </row>
    <row r="45" spans="2:9">
      <c r="B45" s="1" t="s">
        <v>159</v>
      </c>
      <c r="C45" s="29">
        <v>2.7</v>
      </c>
      <c r="D45" s="30">
        <v>18.7</v>
      </c>
      <c r="E45" s="32" t="s">
        <v>210</v>
      </c>
      <c r="F45" s="32" t="s">
        <v>211</v>
      </c>
      <c r="G45" s="30">
        <v>2285.6999999999998</v>
      </c>
      <c r="H45" s="31">
        <v>25</v>
      </c>
    </row>
    <row r="46" spans="2:9">
      <c r="B46" s="1" t="s">
        <v>162</v>
      </c>
      <c r="C46" s="29">
        <v>2.9</v>
      </c>
      <c r="D46" s="30">
        <v>14.9</v>
      </c>
      <c r="E46" s="32" t="s">
        <v>212</v>
      </c>
      <c r="F46" s="32" t="s">
        <v>213</v>
      </c>
      <c r="G46" s="30">
        <v>2120.4</v>
      </c>
      <c r="H46" s="31">
        <v>54</v>
      </c>
    </row>
    <row r="47" spans="2:9">
      <c r="B47" s="1" t="s">
        <v>164</v>
      </c>
      <c r="C47" s="29">
        <v>3</v>
      </c>
      <c r="D47" s="30">
        <v>14.2</v>
      </c>
      <c r="E47" s="32" t="s">
        <v>212</v>
      </c>
      <c r="F47" s="32" t="s">
        <v>214</v>
      </c>
      <c r="G47" s="30">
        <v>2234.5</v>
      </c>
      <c r="H47" s="31">
        <v>52</v>
      </c>
    </row>
    <row r="48" spans="2:9">
      <c r="B48" s="1" t="s">
        <v>166</v>
      </c>
      <c r="C48" s="29">
        <v>3</v>
      </c>
      <c r="D48" s="30">
        <v>17.8</v>
      </c>
      <c r="E48" s="32" t="s">
        <v>215</v>
      </c>
      <c r="F48" s="32" t="s">
        <v>216</v>
      </c>
      <c r="G48" s="30">
        <v>2139</v>
      </c>
      <c r="H48" s="31">
        <v>47</v>
      </c>
    </row>
    <row r="49" spans="2:9">
      <c r="C49" s="29"/>
      <c r="D49" s="30"/>
      <c r="E49" s="31"/>
      <c r="F49" s="31"/>
      <c r="G49" s="30"/>
      <c r="H49" s="31"/>
    </row>
    <row r="50" spans="2:9">
      <c r="B50" s="1" t="s">
        <v>167</v>
      </c>
      <c r="C50" s="29">
        <v>3.8</v>
      </c>
      <c r="D50" s="30">
        <v>17.7</v>
      </c>
      <c r="E50" s="32" t="s">
        <v>212</v>
      </c>
      <c r="F50" s="39">
        <v>4.12</v>
      </c>
      <c r="G50" s="32" t="s">
        <v>217</v>
      </c>
      <c r="H50" s="31">
        <v>37</v>
      </c>
    </row>
    <row r="51" spans="2:9">
      <c r="B51" s="1" t="s">
        <v>169</v>
      </c>
      <c r="C51" s="29">
        <v>3.9</v>
      </c>
      <c r="D51" s="30">
        <v>18.5</v>
      </c>
      <c r="E51" s="40" t="s">
        <v>218</v>
      </c>
      <c r="F51" s="32" t="s">
        <v>219</v>
      </c>
      <c r="G51" s="30">
        <v>2132</v>
      </c>
      <c r="H51" s="31">
        <v>74</v>
      </c>
    </row>
    <row r="52" spans="2:9">
      <c r="B52" s="1" t="s">
        <v>171</v>
      </c>
      <c r="C52" s="29">
        <v>3.875</v>
      </c>
      <c r="D52" s="33" t="s">
        <v>220</v>
      </c>
      <c r="E52" s="32" t="s">
        <v>212</v>
      </c>
      <c r="F52" s="32" t="s">
        <v>221</v>
      </c>
      <c r="G52" s="30">
        <v>2145</v>
      </c>
      <c r="H52" s="35">
        <v>15</v>
      </c>
    </row>
    <row r="53" spans="2:9">
      <c r="B53" s="1" t="s">
        <v>173</v>
      </c>
      <c r="C53" s="29">
        <v>4</v>
      </c>
      <c r="D53" s="30">
        <v>19.899999999999999</v>
      </c>
      <c r="E53" s="32" t="s">
        <v>222</v>
      </c>
      <c r="F53" s="32" t="s">
        <v>223</v>
      </c>
      <c r="G53" s="30">
        <v>2194.5</v>
      </c>
      <c r="H53" s="35">
        <v>15</v>
      </c>
      <c r="I53" s="41"/>
    </row>
    <row r="54" spans="2:9">
      <c r="B54" s="3" t="s">
        <v>175</v>
      </c>
      <c r="C54" s="22">
        <f>SUM(C56:C68)/12</f>
        <v>3.6833333333333331</v>
      </c>
      <c r="D54" s="23">
        <v>32.4</v>
      </c>
      <c r="E54" s="25" t="s">
        <v>224</v>
      </c>
      <c r="F54" s="25" t="s">
        <v>225</v>
      </c>
      <c r="G54" s="23">
        <f>SUM(G56:G68)</f>
        <v>1936.3</v>
      </c>
      <c r="H54" s="36">
        <f>SUM(H56:H68)</f>
        <v>13</v>
      </c>
    </row>
    <row r="55" spans="2:9">
      <c r="C55" s="22"/>
      <c r="D55" s="30"/>
      <c r="E55" s="41"/>
      <c r="F55" s="31"/>
      <c r="G55" s="17"/>
      <c r="H55" s="42"/>
    </row>
    <row r="56" spans="2:9">
      <c r="B56" s="15" t="s">
        <v>177</v>
      </c>
      <c r="C56" s="29">
        <v>4</v>
      </c>
      <c r="D56" s="30">
        <v>12.5</v>
      </c>
      <c r="E56" s="32" t="s">
        <v>226</v>
      </c>
      <c r="F56" s="34" t="s">
        <v>227</v>
      </c>
      <c r="G56" s="30">
        <v>111.7</v>
      </c>
      <c r="H56" s="31">
        <v>4</v>
      </c>
    </row>
    <row r="57" spans="2:9">
      <c r="B57" s="15" t="s">
        <v>179</v>
      </c>
      <c r="C57" s="29">
        <v>4.0999999999999996</v>
      </c>
      <c r="D57" s="30">
        <v>17.7</v>
      </c>
      <c r="E57" s="32" t="s">
        <v>224</v>
      </c>
      <c r="F57" s="34" t="s">
        <v>228</v>
      </c>
      <c r="G57" s="30">
        <v>126.5</v>
      </c>
      <c r="H57" s="32" t="s">
        <v>136</v>
      </c>
    </row>
    <row r="58" spans="2:9">
      <c r="B58" s="15" t="s">
        <v>181</v>
      </c>
      <c r="C58" s="29">
        <v>4.0999999999999996</v>
      </c>
      <c r="D58" s="30">
        <v>17</v>
      </c>
      <c r="E58" s="32" t="s">
        <v>222</v>
      </c>
      <c r="F58" s="34" t="s">
        <v>229</v>
      </c>
      <c r="G58" s="30">
        <v>189.2</v>
      </c>
      <c r="H58" s="32" t="s">
        <v>136</v>
      </c>
    </row>
    <row r="59" spans="2:9">
      <c r="B59" s="15" t="s">
        <v>183</v>
      </c>
      <c r="C59" s="29">
        <v>3.7</v>
      </c>
      <c r="D59" s="30">
        <v>14</v>
      </c>
      <c r="E59" s="32" t="s">
        <v>212</v>
      </c>
      <c r="F59" s="34" t="s">
        <v>230</v>
      </c>
      <c r="G59" s="30">
        <v>169.3</v>
      </c>
      <c r="H59" s="31">
        <v>1</v>
      </c>
    </row>
    <row r="60" spans="2:9">
      <c r="B60" s="15" t="s">
        <v>185</v>
      </c>
      <c r="C60" s="29">
        <v>3.7</v>
      </c>
      <c r="D60" s="30">
        <v>16.2</v>
      </c>
      <c r="E60" s="32" t="s">
        <v>212</v>
      </c>
      <c r="F60" s="34" t="s">
        <v>231</v>
      </c>
      <c r="G60" s="30">
        <v>153.80000000000001</v>
      </c>
      <c r="H60" s="31">
        <v>2</v>
      </c>
    </row>
    <row r="61" spans="2:9">
      <c r="B61" s="15" t="s">
        <v>186</v>
      </c>
      <c r="C61" s="29">
        <v>3.5</v>
      </c>
      <c r="D61" s="30">
        <v>18.899999999999999</v>
      </c>
      <c r="E61" s="32" t="s">
        <v>222</v>
      </c>
      <c r="F61" s="34" t="s">
        <v>232</v>
      </c>
      <c r="G61" s="30">
        <v>142.1</v>
      </c>
      <c r="H61" s="31">
        <v>2</v>
      </c>
    </row>
    <row r="62" spans="2:9">
      <c r="C62" s="16"/>
      <c r="D62" s="17"/>
      <c r="F62" s="34"/>
    </row>
    <row r="63" spans="2:9">
      <c r="B63" s="15" t="s">
        <v>188</v>
      </c>
      <c r="C63" s="29">
        <v>3.3</v>
      </c>
      <c r="D63" s="30">
        <v>9.5</v>
      </c>
      <c r="E63" s="32" t="s">
        <v>222</v>
      </c>
      <c r="F63" s="34" t="s">
        <v>233</v>
      </c>
      <c r="G63" s="30">
        <v>234.7</v>
      </c>
      <c r="H63" s="32" t="s">
        <v>136</v>
      </c>
    </row>
    <row r="64" spans="2:9">
      <c r="B64" s="15" t="s">
        <v>190</v>
      </c>
      <c r="C64" s="29">
        <v>3.5</v>
      </c>
      <c r="D64" s="30">
        <v>10.9</v>
      </c>
      <c r="E64" s="32" t="s">
        <v>222</v>
      </c>
      <c r="F64" s="34" t="s">
        <v>234</v>
      </c>
      <c r="G64" s="30">
        <v>224.4</v>
      </c>
      <c r="H64" s="31">
        <v>3</v>
      </c>
    </row>
    <row r="65" spans="1:8">
      <c r="B65" s="15" t="s">
        <v>192</v>
      </c>
      <c r="C65" s="29">
        <v>3.4</v>
      </c>
      <c r="D65" s="30">
        <v>32.4</v>
      </c>
      <c r="E65" s="32" t="s">
        <v>224</v>
      </c>
      <c r="F65" s="34" t="s">
        <v>225</v>
      </c>
      <c r="G65" s="30">
        <v>141.19999999999999</v>
      </c>
      <c r="H65" s="32" t="s">
        <v>136</v>
      </c>
    </row>
    <row r="66" spans="1:8">
      <c r="B66" s="15" t="s">
        <v>195</v>
      </c>
      <c r="C66" s="29">
        <v>3.5</v>
      </c>
      <c r="D66" s="30">
        <v>29.3</v>
      </c>
      <c r="E66" s="32" t="s">
        <v>212</v>
      </c>
      <c r="F66" s="34" t="s">
        <v>235</v>
      </c>
      <c r="G66" s="30">
        <v>129.5</v>
      </c>
      <c r="H66" s="32" t="s">
        <v>136</v>
      </c>
    </row>
    <row r="67" spans="1:8">
      <c r="B67" s="15" t="s">
        <v>197</v>
      </c>
      <c r="C67" s="29">
        <v>3.8</v>
      </c>
      <c r="D67" s="30">
        <v>10.6</v>
      </c>
      <c r="E67" s="32" t="s">
        <v>226</v>
      </c>
      <c r="F67" s="34" t="s">
        <v>236</v>
      </c>
      <c r="G67" s="30">
        <v>147.30000000000001</v>
      </c>
      <c r="H67" s="32" t="s">
        <v>136</v>
      </c>
    </row>
    <row r="68" spans="1:8">
      <c r="B68" s="15" t="s">
        <v>199</v>
      </c>
      <c r="C68" s="29">
        <v>3.6</v>
      </c>
      <c r="D68" s="30">
        <v>9.8000000000000007</v>
      </c>
      <c r="E68" s="32" t="s">
        <v>224</v>
      </c>
      <c r="F68" s="34" t="s">
        <v>237</v>
      </c>
      <c r="G68" s="30">
        <v>166.6</v>
      </c>
      <c r="H68" s="31">
        <v>1</v>
      </c>
    </row>
    <row r="69" spans="1:8" ht="18" thickBot="1">
      <c r="B69" s="4"/>
      <c r="C69" s="26"/>
      <c r="D69" s="27"/>
      <c r="E69" s="4"/>
      <c r="F69" s="4"/>
      <c r="G69" s="4"/>
      <c r="H69" s="4"/>
    </row>
    <row r="70" spans="1:8">
      <c r="C70" s="1" t="s">
        <v>238</v>
      </c>
    </row>
    <row r="71" spans="1:8">
      <c r="C71" s="1" t="s">
        <v>239</v>
      </c>
    </row>
    <row r="72" spans="1:8">
      <c r="C72" s="1" t="s">
        <v>240</v>
      </c>
    </row>
    <row r="73" spans="1:8">
      <c r="A73" s="1"/>
    </row>
    <row r="74" spans="1:8">
      <c r="A74" s="1"/>
    </row>
    <row r="79" spans="1:8">
      <c r="E79" s="3" t="s">
        <v>146</v>
      </c>
    </row>
    <row r="80" spans="1:8">
      <c r="C80" s="3" t="s">
        <v>241</v>
      </c>
    </row>
    <row r="81" spans="2:9" ht="18" thickBot="1">
      <c r="B81" s="4"/>
      <c r="C81" s="4"/>
      <c r="D81" s="4"/>
      <c r="E81" s="4"/>
      <c r="F81" s="4"/>
      <c r="G81" s="4"/>
      <c r="H81" s="4"/>
      <c r="I81" s="4"/>
    </row>
    <row r="82" spans="2:9">
      <c r="C82" s="5"/>
      <c r="D82" s="43"/>
      <c r="E82" s="43"/>
      <c r="F82" s="43"/>
      <c r="G82" s="43"/>
      <c r="H82" s="43"/>
      <c r="I82" s="5"/>
    </row>
    <row r="83" spans="2:9">
      <c r="C83" s="7"/>
      <c r="D83" s="9"/>
      <c r="E83" s="38" t="s">
        <v>242</v>
      </c>
      <c r="F83" s="9"/>
      <c r="G83" s="9"/>
      <c r="H83" s="9"/>
      <c r="I83" s="12" t="s">
        <v>243</v>
      </c>
    </row>
    <row r="84" spans="2:9">
      <c r="C84" s="5"/>
      <c r="D84" s="13" t="s">
        <v>244</v>
      </c>
      <c r="E84" s="9"/>
      <c r="F84" s="7"/>
      <c r="G84" s="8" t="s">
        <v>245</v>
      </c>
      <c r="H84" s="9"/>
      <c r="I84" s="10" t="s">
        <v>246</v>
      </c>
    </row>
    <row r="85" spans="2:9">
      <c r="B85" s="9"/>
      <c r="C85" s="12" t="s">
        <v>247</v>
      </c>
      <c r="D85" s="12" t="s">
        <v>248</v>
      </c>
      <c r="E85" s="28" t="s">
        <v>157</v>
      </c>
      <c r="F85" s="12" t="s">
        <v>249</v>
      </c>
      <c r="G85" s="12" t="s">
        <v>250</v>
      </c>
      <c r="H85" s="12" t="s">
        <v>251</v>
      </c>
      <c r="I85" s="12" t="s">
        <v>252</v>
      </c>
    </row>
    <row r="86" spans="2:9">
      <c r="C86" s="14" t="s">
        <v>17</v>
      </c>
      <c r="D86" s="15" t="s">
        <v>17</v>
      </c>
      <c r="F86" s="15" t="s">
        <v>253</v>
      </c>
      <c r="G86" s="15" t="s">
        <v>253</v>
      </c>
      <c r="H86" s="15" t="s">
        <v>253</v>
      </c>
      <c r="I86" s="15" t="s">
        <v>253</v>
      </c>
    </row>
    <row r="87" spans="2:9">
      <c r="B87" s="1" t="s">
        <v>159</v>
      </c>
      <c r="C87" s="29">
        <v>1280.5</v>
      </c>
      <c r="D87" s="30">
        <v>92.5</v>
      </c>
      <c r="E87" s="32" t="s">
        <v>254</v>
      </c>
      <c r="F87" s="31">
        <v>108</v>
      </c>
      <c r="G87" s="31">
        <v>41</v>
      </c>
      <c r="H87" s="31">
        <v>9</v>
      </c>
      <c r="I87" s="31">
        <v>36</v>
      </c>
    </row>
    <row r="88" spans="2:9">
      <c r="B88" s="1" t="s">
        <v>162</v>
      </c>
      <c r="C88" s="29">
        <v>1617</v>
      </c>
      <c r="D88" s="30">
        <v>128.5</v>
      </c>
      <c r="E88" s="32" t="s">
        <v>34</v>
      </c>
      <c r="F88" s="31">
        <v>118</v>
      </c>
      <c r="G88" s="31">
        <v>52</v>
      </c>
      <c r="H88" s="31">
        <v>14</v>
      </c>
      <c r="I88" s="31">
        <v>37</v>
      </c>
    </row>
    <row r="89" spans="2:9">
      <c r="B89" s="1" t="s">
        <v>164</v>
      </c>
      <c r="C89" s="29">
        <v>1340.5</v>
      </c>
      <c r="D89" s="30">
        <v>100.5</v>
      </c>
      <c r="E89" s="32" t="s">
        <v>255</v>
      </c>
      <c r="F89" s="31">
        <v>93</v>
      </c>
      <c r="G89" s="31">
        <v>42</v>
      </c>
      <c r="H89" s="31">
        <v>11</v>
      </c>
      <c r="I89" s="31">
        <v>25</v>
      </c>
    </row>
    <row r="90" spans="2:9">
      <c r="B90" s="1" t="s">
        <v>166</v>
      </c>
      <c r="C90" s="29">
        <v>1505</v>
      </c>
      <c r="D90" s="30">
        <v>122.5</v>
      </c>
      <c r="E90" s="32" t="s">
        <v>256</v>
      </c>
      <c r="F90" s="31">
        <v>105</v>
      </c>
      <c r="G90" s="31">
        <v>46</v>
      </c>
      <c r="H90" s="31">
        <v>13</v>
      </c>
      <c r="I90" s="31">
        <v>24</v>
      </c>
    </row>
    <row r="91" spans="2:9">
      <c r="C91" s="29"/>
      <c r="D91" s="30"/>
      <c r="E91" s="31"/>
      <c r="F91" s="31"/>
      <c r="G91" s="31"/>
      <c r="H91" s="31"/>
      <c r="I91" s="31"/>
    </row>
    <row r="92" spans="2:9">
      <c r="B92" s="1" t="s">
        <v>167</v>
      </c>
      <c r="C92" s="29">
        <v>617</v>
      </c>
      <c r="D92" s="30">
        <v>72</v>
      </c>
      <c r="E92" s="32" t="s">
        <v>257</v>
      </c>
      <c r="F92" s="31">
        <v>74</v>
      </c>
      <c r="G92" s="31">
        <v>18</v>
      </c>
      <c r="H92" s="31">
        <v>3</v>
      </c>
      <c r="I92" s="31">
        <v>30</v>
      </c>
    </row>
    <row r="93" spans="2:9">
      <c r="B93" s="1" t="s">
        <v>169</v>
      </c>
      <c r="C93" s="29">
        <v>1410.5</v>
      </c>
      <c r="D93" s="30">
        <v>164.5</v>
      </c>
      <c r="E93" s="32" t="s">
        <v>258</v>
      </c>
      <c r="F93" s="31">
        <v>85</v>
      </c>
      <c r="G93" s="31">
        <v>32</v>
      </c>
      <c r="H93" s="31">
        <v>10</v>
      </c>
      <c r="I93" s="31">
        <v>33</v>
      </c>
    </row>
    <row r="94" spans="2:9">
      <c r="B94" s="1" t="s">
        <v>171</v>
      </c>
      <c r="C94" s="29">
        <v>1041.5</v>
      </c>
      <c r="D94" s="30">
        <v>71</v>
      </c>
      <c r="E94" s="32" t="s">
        <v>259</v>
      </c>
      <c r="F94" s="31">
        <v>94</v>
      </c>
      <c r="G94" s="31">
        <v>32</v>
      </c>
      <c r="H94" s="31">
        <v>8</v>
      </c>
      <c r="I94" s="31">
        <v>25</v>
      </c>
    </row>
    <row r="95" spans="2:9">
      <c r="B95" s="1" t="s">
        <v>173</v>
      </c>
      <c r="C95" s="29">
        <v>1290</v>
      </c>
      <c r="D95" s="30">
        <v>75.5</v>
      </c>
      <c r="E95" s="32" t="s">
        <v>58</v>
      </c>
      <c r="F95" s="31">
        <v>104</v>
      </c>
      <c r="G95" s="31">
        <v>40</v>
      </c>
      <c r="H95" s="31">
        <v>9</v>
      </c>
      <c r="I95" s="31">
        <v>44</v>
      </c>
    </row>
    <row r="96" spans="2:9">
      <c r="B96" s="3" t="s">
        <v>175</v>
      </c>
      <c r="C96" s="22">
        <f>SUM(C98:C110)</f>
        <v>1526.5</v>
      </c>
      <c r="D96" s="44">
        <v>140.5</v>
      </c>
      <c r="E96" s="45" t="s">
        <v>260</v>
      </c>
      <c r="F96" s="24">
        <f>SUM(F98:F110)</f>
        <v>108</v>
      </c>
      <c r="G96" s="24">
        <f>SUM(G98:G110)</f>
        <v>50</v>
      </c>
      <c r="H96" s="24">
        <f>SUM(H98:H110)</f>
        <v>14</v>
      </c>
      <c r="I96" s="24">
        <f>SUM(I98:I110)</f>
        <v>25</v>
      </c>
    </row>
    <row r="97" spans="2:9">
      <c r="C97" s="5"/>
    </row>
    <row r="98" spans="2:9">
      <c r="B98" s="15" t="s">
        <v>177</v>
      </c>
      <c r="C98" s="29">
        <v>124</v>
      </c>
      <c r="D98" s="30">
        <v>30.5</v>
      </c>
      <c r="E98" s="34" t="s">
        <v>261</v>
      </c>
      <c r="F98" s="31">
        <v>11</v>
      </c>
      <c r="G98" s="31">
        <v>5</v>
      </c>
      <c r="H98" s="31">
        <v>1</v>
      </c>
      <c r="I98" s="31">
        <v>1</v>
      </c>
    </row>
    <row r="99" spans="2:9">
      <c r="B99" s="15" t="s">
        <v>179</v>
      </c>
      <c r="C99" s="29">
        <v>118</v>
      </c>
      <c r="D99" s="30">
        <v>61</v>
      </c>
      <c r="E99" s="34" t="s">
        <v>262</v>
      </c>
      <c r="F99" s="31">
        <v>8</v>
      </c>
      <c r="G99" s="31">
        <v>2</v>
      </c>
      <c r="H99" s="31">
        <v>2</v>
      </c>
      <c r="I99" s="31">
        <v>2</v>
      </c>
    </row>
    <row r="100" spans="2:9">
      <c r="B100" s="15" t="s">
        <v>181</v>
      </c>
      <c r="C100" s="29">
        <v>69</v>
      </c>
      <c r="D100" s="30">
        <v>22</v>
      </c>
      <c r="E100" s="34" t="s">
        <v>263</v>
      </c>
      <c r="F100" s="31">
        <v>7</v>
      </c>
      <c r="G100" s="31">
        <v>4</v>
      </c>
      <c r="H100" s="31">
        <v>0</v>
      </c>
      <c r="I100" s="31">
        <v>3</v>
      </c>
    </row>
    <row r="101" spans="2:9">
      <c r="B101" s="15" t="s">
        <v>183</v>
      </c>
      <c r="C101" s="29">
        <v>231</v>
      </c>
      <c r="D101" s="30">
        <v>56</v>
      </c>
      <c r="E101" s="34" t="s">
        <v>219</v>
      </c>
      <c r="F101" s="31">
        <v>15</v>
      </c>
      <c r="G101" s="31">
        <v>7</v>
      </c>
      <c r="H101" s="31">
        <v>2</v>
      </c>
      <c r="I101" s="31">
        <v>2</v>
      </c>
    </row>
    <row r="102" spans="2:9">
      <c r="B102" s="15" t="s">
        <v>185</v>
      </c>
      <c r="C102" s="29">
        <v>336</v>
      </c>
      <c r="D102" s="30">
        <v>140.5</v>
      </c>
      <c r="E102" s="34" t="s">
        <v>260</v>
      </c>
      <c r="F102" s="31">
        <v>14</v>
      </c>
      <c r="G102" s="31">
        <v>9</v>
      </c>
      <c r="H102" s="31">
        <v>2</v>
      </c>
      <c r="I102" s="31">
        <v>1</v>
      </c>
    </row>
    <row r="103" spans="2:9">
      <c r="B103" s="15" t="s">
        <v>186</v>
      </c>
      <c r="E103" s="34" t="s">
        <v>232</v>
      </c>
      <c r="F103" s="31">
        <v>15</v>
      </c>
      <c r="G103" s="31">
        <v>8</v>
      </c>
      <c r="H103" s="31">
        <v>3</v>
      </c>
      <c r="I103" s="32" t="s">
        <v>136</v>
      </c>
    </row>
    <row r="104" spans="2:9">
      <c r="C104" s="29"/>
      <c r="D104" s="30"/>
      <c r="E104" s="34"/>
      <c r="G104" s="31"/>
      <c r="H104" s="31"/>
      <c r="I104" s="31"/>
    </row>
    <row r="105" spans="2:9">
      <c r="B105" s="15" t="s">
        <v>188</v>
      </c>
      <c r="C105" s="29">
        <v>87.5</v>
      </c>
      <c r="D105" s="30">
        <v>28.5</v>
      </c>
      <c r="E105" s="34" t="s">
        <v>264</v>
      </c>
      <c r="F105" s="31">
        <v>7</v>
      </c>
      <c r="G105" s="31">
        <v>4</v>
      </c>
      <c r="H105" s="32" t="s">
        <v>136</v>
      </c>
      <c r="I105" s="31">
        <v>2</v>
      </c>
    </row>
    <row r="106" spans="2:9">
      <c r="B106" s="15" t="s">
        <v>190</v>
      </c>
      <c r="C106" s="29">
        <v>4</v>
      </c>
      <c r="D106" s="30">
        <v>2.5</v>
      </c>
      <c r="E106" s="34" t="s">
        <v>265</v>
      </c>
      <c r="F106" s="31">
        <v>2</v>
      </c>
      <c r="G106" s="32" t="s">
        <v>136</v>
      </c>
      <c r="H106" s="32" t="s">
        <v>136</v>
      </c>
      <c r="I106" s="32" t="s">
        <v>136</v>
      </c>
    </row>
    <row r="107" spans="2:9">
      <c r="B107" s="15" t="s">
        <v>192</v>
      </c>
      <c r="C107" s="29">
        <v>202</v>
      </c>
      <c r="D107" s="30">
        <v>127.5</v>
      </c>
      <c r="E107" s="34" t="s">
        <v>225</v>
      </c>
      <c r="F107" s="31">
        <v>10</v>
      </c>
      <c r="G107" s="31">
        <v>4</v>
      </c>
      <c r="H107" s="31">
        <v>1</v>
      </c>
      <c r="I107" s="31">
        <v>3</v>
      </c>
    </row>
    <row r="108" spans="2:9">
      <c r="B108" s="15" t="s">
        <v>195</v>
      </c>
      <c r="C108" s="29">
        <v>310</v>
      </c>
      <c r="D108" s="30">
        <v>128.5</v>
      </c>
      <c r="E108" s="34" t="s">
        <v>266</v>
      </c>
      <c r="F108" s="31">
        <v>13</v>
      </c>
      <c r="G108" s="31">
        <v>6</v>
      </c>
      <c r="H108" s="31">
        <v>3</v>
      </c>
      <c r="I108" s="31">
        <v>4</v>
      </c>
    </row>
    <row r="109" spans="2:9">
      <c r="B109" s="15" t="s">
        <v>197</v>
      </c>
      <c r="C109" s="29">
        <v>14.5</v>
      </c>
      <c r="D109" s="30">
        <v>8.5</v>
      </c>
      <c r="E109" s="34" t="s">
        <v>267</v>
      </c>
      <c r="F109" s="31">
        <v>4</v>
      </c>
      <c r="G109" s="32" t="s">
        <v>136</v>
      </c>
      <c r="H109" s="32" t="s">
        <v>136</v>
      </c>
      <c r="I109" s="31">
        <v>2</v>
      </c>
    </row>
    <row r="110" spans="2:9">
      <c r="B110" s="15" t="s">
        <v>199</v>
      </c>
      <c r="C110" s="29">
        <v>30.5</v>
      </c>
      <c r="D110" s="30">
        <v>22.5</v>
      </c>
      <c r="E110" s="34" t="s">
        <v>268</v>
      </c>
      <c r="F110" s="31">
        <v>2</v>
      </c>
      <c r="G110" s="31">
        <v>1</v>
      </c>
      <c r="H110" s="32" t="s">
        <v>136</v>
      </c>
      <c r="I110" s="31">
        <v>5</v>
      </c>
    </row>
    <row r="111" spans="2:9" ht="18" thickBot="1">
      <c r="B111" s="4"/>
      <c r="C111" s="46"/>
      <c r="D111" s="4"/>
      <c r="E111" s="4"/>
      <c r="F111" s="4"/>
      <c r="G111" s="4"/>
      <c r="H111" s="4"/>
      <c r="I111" s="4"/>
    </row>
    <row r="112" spans="2:9">
      <c r="C112" s="5"/>
    </row>
    <row r="113" spans="2:9">
      <c r="C113" s="7"/>
      <c r="D113" s="9"/>
      <c r="E113" s="9"/>
      <c r="F113" s="8" t="s">
        <v>243</v>
      </c>
      <c r="G113" s="9"/>
      <c r="H113" s="9"/>
      <c r="I113" s="9"/>
    </row>
    <row r="114" spans="2:9">
      <c r="C114" s="10" t="s">
        <v>269</v>
      </c>
      <c r="D114" s="10" t="s">
        <v>270</v>
      </c>
      <c r="E114" s="5"/>
      <c r="F114" s="5"/>
      <c r="G114" s="5"/>
      <c r="H114" s="5"/>
      <c r="I114" s="5"/>
    </row>
    <row r="115" spans="2:9">
      <c r="B115" s="9"/>
      <c r="C115" s="12" t="s">
        <v>271</v>
      </c>
      <c r="D115" s="12" t="s">
        <v>272</v>
      </c>
      <c r="E115" s="12" t="s">
        <v>273</v>
      </c>
      <c r="F115" s="12" t="s">
        <v>274</v>
      </c>
      <c r="G115" s="12" t="s">
        <v>275</v>
      </c>
      <c r="H115" s="12" t="s">
        <v>276</v>
      </c>
      <c r="I115" s="12" t="s">
        <v>277</v>
      </c>
    </row>
    <row r="116" spans="2:9">
      <c r="C116" s="14" t="s">
        <v>253</v>
      </c>
      <c r="D116" s="15" t="s">
        <v>253</v>
      </c>
      <c r="E116" s="15" t="s">
        <v>253</v>
      </c>
      <c r="F116" s="15" t="s">
        <v>253</v>
      </c>
      <c r="G116" s="15" t="s">
        <v>253</v>
      </c>
      <c r="H116" s="15" t="s">
        <v>253</v>
      </c>
      <c r="I116" s="15" t="s">
        <v>253</v>
      </c>
    </row>
    <row r="117" spans="2:9">
      <c r="B117" s="1" t="s">
        <v>159</v>
      </c>
      <c r="C117" s="47">
        <v>173</v>
      </c>
      <c r="D117" s="31">
        <v>108</v>
      </c>
      <c r="E117" s="31">
        <v>21</v>
      </c>
      <c r="F117" s="31">
        <v>3</v>
      </c>
      <c r="G117" s="31">
        <v>14</v>
      </c>
      <c r="H117" s="31">
        <v>39</v>
      </c>
      <c r="I117" s="32" t="s">
        <v>161</v>
      </c>
    </row>
    <row r="118" spans="2:9">
      <c r="B118" s="1" t="s">
        <v>162</v>
      </c>
      <c r="C118" s="47">
        <v>183</v>
      </c>
      <c r="D118" s="31">
        <v>118</v>
      </c>
      <c r="E118" s="31">
        <v>15</v>
      </c>
      <c r="F118" s="31">
        <v>7</v>
      </c>
      <c r="G118" s="31">
        <v>13</v>
      </c>
      <c r="H118" s="31">
        <v>42</v>
      </c>
      <c r="I118" s="31">
        <v>21</v>
      </c>
    </row>
    <row r="119" spans="2:9">
      <c r="B119" s="1" t="s">
        <v>164</v>
      </c>
      <c r="C119" s="47">
        <v>114</v>
      </c>
      <c r="D119" s="31">
        <v>93</v>
      </c>
      <c r="E119" s="31">
        <v>13</v>
      </c>
      <c r="F119" s="31">
        <v>2</v>
      </c>
      <c r="G119" s="31">
        <v>11</v>
      </c>
      <c r="H119" s="31">
        <v>41</v>
      </c>
      <c r="I119" s="31">
        <v>19</v>
      </c>
    </row>
    <row r="120" spans="2:9">
      <c r="B120" s="1" t="s">
        <v>166</v>
      </c>
      <c r="C120" s="47">
        <v>115</v>
      </c>
      <c r="D120" s="31">
        <v>105</v>
      </c>
      <c r="E120" s="31">
        <v>9</v>
      </c>
      <c r="F120" s="31">
        <v>1</v>
      </c>
      <c r="G120" s="31">
        <v>14</v>
      </c>
      <c r="H120" s="31">
        <v>40</v>
      </c>
      <c r="I120" s="31">
        <v>18</v>
      </c>
    </row>
    <row r="121" spans="2:9">
      <c r="C121" s="47"/>
      <c r="D121" s="31"/>
      <c r="E121" s="31"/>
      <c r="F121" s="31"/>
      <c r="G121" s="31"/>
      <c r="H121" s="31"/>
      <c r="I121" s="31"/>
    </row>
    <row r="122" spans="2:9">
      <c r="B122" s="1" t="s">
        <v>167</v>
      </c>
      <c r="C122" s="47">
        <v>92</v>
      </c>
      <c r="D122" s="31">
        <v>74</v>
      </c>
      <c r="E122" s="31">
        <v>16</v>
      </c>
      <c r="F122" s="32" t="s">
        <v>278</v>
      </c>
      <c r="G122" s="31">
        <v>7</v>
      </c>
      <c r="H122" s="31">
        <v>32</v>
      </c>
      <c r="I122" s="31">
        <v>42</v>
      </c>
    </row>
    <row r="123" spans="2:9">
      <c r="B123" s="1" t="s">
        <v>169</v>
      </c>
      <c r="C123" s="47">
        <v>114</v>
      </c>
      <c r="D123" s="31">
        <v>85</v>
      </c>
      <c r="E123" s="31">
        <v>16</v>
      </c>
      <c r="F123" s="31">
        <v>1</v>
      </c>
      <c r="G123" s="31">
        <v>9</v>
      </c>
      <c r="H123" s="31">
        <v>31</v>
      </c>
      <c r="I123" s="31">
        <v>62</v>
      </c>
    </row>
    <row r="124" spans="2:9">
      <c r="B124" s="1" t="s">
        <v>171</v>
      </c>
      <c r="C124" s="47">
        <v>118</v>
      </c>
      <c r="D124" s="31">
        <v>94</v>
      </c>
      <c r="E124" s="31">
        <v>20</v>
      </c>
      <c r="F124" s="31">
        <v>3</v>
      </c>
      <c r="G124" s="31">
        <v>10</v>
      </c>
      <c r="H124" s="31">
        <v>35</v>
      </c>
      <c r="I124" s="31">
        <v>56</v>
      </c>
    </row>
    <row r="125" spans="2:9">
      <c r="B125" s="1" t="s">
        <v>173</v>
      </c>
      <c r="C125" s="47">
        <v>126</v>
      </c>
      <c r="D125" s="31">
        <v>104</v>
      </c>
      <c r="E125" s="31">
        <v>13</v>
      </c>
      <c r="F125" s="31">
        <v>2</v>
      </c>
      <c r="G125" s="31">
        <v>11</v>
      </c>
      <c r="H125" s="31">
        <v>35</v>
      </c>
      <c r="I125" s="31">
        <v>59</v>
      </c>
    </row>
    <row r="126" spans="2:9">
      <c r="B126" s="3" t="s">
        <v>175</v>
      </c>
      <c r="C126" s="48">
        <f t="shared" ref="C126:I126" si="0">SUM(C128:C140)</f>
        <v>152</v>
      </c>
      <c r="D126" s="24">
        <f t="shared" si="0"/>
        <v>108</v>
      </c>
      <c r="E126" s="24">
        <f t="shared" si="0"/>
        <v>5</v>
      </c>
      <c r="F126" s="24">
        <f t="shared" si="0"/>
        <v>4</v>
      </c>
      <c r="G126" s="24">
        <f t="shared" si="0"/>
        <v>11</v>
      </c>
      <c r="H126" s="24">
        <f t="shared" si="0"/>
        <v>53</v>
      </c>
      <c r="I126" s="24">
        <f t="shared" si="0"/>
        <v>38</v>
      </c>
    </row>
    <row r="127" spans="2:9">
      <c r="C127" s="5"/>
    </row>
    <row r="128" spans="2:9">
      <c r="B128" s="15" t="s">
        <v>177</v>
      </c>
      <c r="C128" s="47">
        <v>10</v>
      </c>
      <c r="D128" s="31">
        <v>11</v>
      </c>
      <c r="E128" s="31">
        <v>4</v>
      </c>
      <c r="F128" s="32" t="s">
        <v>136</v>
      </c>
      <c r="G128" s="32" t="s">
        <v>136</v>
      </c>
      <c r="H128" s="31">
        <v>7</v>
      </c>
      <c r="I128" s="31">
        <v>3</v>
      </c>
    </row>
    <row r="129" spans="2:9" outlineLevel="1">
      <c r="B129" s="15" t="s">
        <v>179</v>
      </c>
      <c r="C129" s="47">
        <v>8</v>
      </c>
      <c r="D129" s="31">
        <v>8</v>
      </c>
      <c r="E129" s="31">
        <v>1</v>
      </c>
      <c r="F129" s="32" t="s">
        <v>136</v>
      </c>
      <c r="G129" s="32" t="s">
        <v>136</v>
      </c>
      <c r="H129" s="31">
        <v>3</v>
      </c>
      <c r="I129" s="31">
        <v>5</v>
      </c>
    </row>
    <row r="130" spans="2:9">
      <c r="B130" s="15" t="s">
        <v>181</v>
      </c>
      <c r="C130" s="47">
        <v>10</v>
      </c>
      <c r="D130" s="31">
        <v>7</v>
      </c>
      <c r="E130" s="32" t="s">
        <v>136</v>
      </c>
      <c r="F130" s="32" t="s">
        <v>136</v>
      </c>
      <c r="G130" s="31">
        <v>1</v>
      </c>
      <c r="H130" s="31">
        <v>4</v>
      </c>
      <c r="I130" s="31">
        <v>5</v>
      </c>
    </row>
    <row r="131" spans="2:9">
      <c r="B131" s="15" t="s">
        <v>183</v>
      </c>
      <c r="C131" s="47">
        <v>12</v>
      </c>
      <c r="D131" s="31">
        <v>15</v>
      </c>
      <c r="E131" s="32" t="s">
        <v>136</v>
      </c>
      <c r="F131" s="31">
        <v>2</v>
      </c>
      <c r="G131" s="31">
        <v>2</v>
      </c>
      <c r="H131" s="31">
        <v>6</v>
      </c>
      <c r="I131" s="31">
        <v>4</v>
      </c>
    </row>
    <row r="132" spans="2:9">
      <c r="B132" s="15" t="s">
        <v>185</v>
      </c>
      <c r="C132" s="47">
        <v>17</v>
      </c>
      <c r="D132" s="31">
        <v>14</v>
      </c>
      <c r="E132" s="32" t="s">
        <v>136</v>
      </c>
      <c r="F132" s="32" t="s">
        <v>136</v>
      </c>
      <c r="G132" s="31">
        <v>1</v>
      </c>
      <c r="H132" s="31">
        <v>7</v>
      </c>
      <c r="I132" s="31">
        <v>6</v>
      </c>
    </row>
    <row r="133" spans="2:9">
      <c r="B133" s="15" t="s">
        <v>186</v>
      </c>
      <c r="C133" s="47">
        <v>21</v>
      </c>
      <c r="D133" s="31">
        <v>15</v>
      </c>
      <c r="E133" s="32" t="s">
        <v>136</v>
      </c>
      <c r="F133" s="32" t="s">
        <v>136</v>
      </c>
      <c r="G133" s="31">
        <v>1</v>
      </c>
      <c r="H133" s="31">
        <v>8</v>
      </c>
      <c r="I133" s="31">
        <v>3</v>
      </c>
    </row>
    <row r="134" spans="2:9">
      <c r="C134" s="47"/>
      <c r="E134" s="31"/>
      <c r="F134" s="31"/>
      <c r="G134" s="31"/>
      <c r="H134" s="31"/>
      <c r="I134" s="31"/>
    </row>
    <row r="135" spans="2:9">
      <c r="B135" s="15" t="s">
        <v>188</v>
      </c>
      <c r="C135" s="47">
        <v>16</v>
      </c>
      <c r="D135" s="31">
        <v>7</v>
      </c>
      <c r="E135" s="32" t="s">
        <v>136</v>
      </c>
      <c r="F135" s="32" t="s">
        <v>136</v>
      </c>
      <c r="G135" s="32" t="s">
        <v>136</v>
      </c>
      <c r="H135" s="31">
        <v>3</v>
      </c>
      <c r="I135" s="32" t="s">
        <v>136</v>
      </c>
    </row>
    <row r="136" spans="2:9">
      <c r="B136" s="15" t="s">
        <v>190</v>
      </c>
      <c r="C136" s="47">
        <v>14</v>
      </c>
      <c r="D136" s="31">
        <v>2</v>
      </c>
      <c r="E136" s="32" t="s">
        <v>136</v>
      </c>
      <c r="F136" s="32" t="s">
        <v>136</v>
      </c>
      <c r="G136" s="31">
        <v>2</v>
      </c>
      <c r="H136" s="32" t="s">
        <v>136</v>
      </c>
      <c r="I136" s="31">
        <v>2</v>
      </c>
    </row>
    <row r="137" spans="2:9">
      <c r="B137" s="15" t="s">
        <v>192</v>
      </c>
      <c r="C137" s="47">
        <v>15</v>
      </c>
      <c r="D137" s="31">
        <v>10</v>
      </c>
      <c r="E137" s="32" t="s">
        <v>136</v>
      </c>
      <c r="F137" s="32" t="s">
        <v>136</v>
      </c>
      <c r="G137" s="31">
        <v>1</v>
      </c>
      <c r="H137" s="31">
        <v>3</v>
      </c>
      <c r="I137" s="31">
        <v>4</v>
      </c>
    </row>
    <row r="138" spans="2:9">
      <c r="B138" s="15" t="s">
        <v>195</v>
      </c>
      <c r="C138" s="47">
        <v>14</v>
      </c>
      <c r="D138" s="31">
        <v>13</v>
      </c>
      <c r="E138" s="32" t="s">
        <v>136</v>
      </c>
      <c r="F138" s="31">
        <v>1</v>
      </c>
      <c r="G138" s="31">
        <v>3</v>
      </c>
      <c r="H138" s="31">
        <v>7</v>
      </c>
      <c r="I138" s="31">
        <v>4</v>
      </c>
    </row>
    <row r="139" spans="2:9">
      <c r="B139" s="15" t="s">
        <v>197</v>
      </c>
      <c r="C139" s="47">
        <v>8</v>
      </c>
      <c r="D139" s="31">
        <v>4</v>
      </c>
      <c r="E139" s="32" t="s">
        <v>136</v>
      </c>
      <c r="F139" s="32" t="s">
        <v>136</v>
      </c>
      <c r="G139" s="32" t="s">
        <v>136</v>
      </c>
      <c r="H139" s="31">
        <v>2</v>
      </c>
      <c r="I139" s="31">
        <v>2</v>
      </c>
    </row>
    <row r="140" spans="2:9">
      <c r="B140" s="15" t="s">
        <v>199</v>
      </c>
      <c r="C140" s="47">
        <v>7</v>
      </c>
      <c r="D140" s="31">
        <v>2</v>
      </c>
      <c r="E140" s="32" t="s">
        <v>136</v>
      </c>
      <c r="F140" s="31">
        <v>1</v>
      </c>
      <c r="G140" s="32" t="s">
        <v>136</v>
      </c>
      <c r="H140" s="31">
        <v>3</v>
      </c>
      <c r="I140" s="32" t="s">
        <v>136</v>
      </c>
    </row>
    <row r="141" spans="2:9" ht="18" thickBot="1">
      <c r="B141" s="4"/>
      <c r="C141" s="46"/>
      <c r="D141" s="4"/>
      <c r="E141" s="4"/>
      <c r="F141" s="4"/>
      <c r="G141" s="4"/>
      <c r="H141" s="4"/>
      <c r="I141" s="4"/>
    </row>
    <row r="142" spans="2:9">
      <c r="C142" s="1" t="s">
        <v>279</v>
      </c>
    </row>
    <row r="143" spans="2:9">
      <c r="C143" s="1" t="s">
        <v>280</v>
      </c>
    </row>
    <row r="144" spans="2:9">
      <c r="C144" s="1" t="s">
        <v>281</v>
      </c>
    </row>
    <row r="145" spans="1:3">
      <c r="C145" s="1" t="s">
        <v>240</v>
      </c>
    </row>
    <row r="146" spans="1:3">
      <c r="A146" s="1"/>
    </row>
    <row r="147" spans="1:3">
      <c r="A147" s="1"/>
      <c r="C147" s="24"/>
    </row>
  </sheetData>
  <phoneticPr fontId="2"/>
  <pageMargins left="0.23000000000000004" right="0.23000000000000004" top="0.55000000000000004" bottom="0.49" header="0.51200000000000001" footer="0.51200000000000001"/>
  <pageSetup paperSize="12" scale="75" orientation="portrait" verticalDpi="0" r:id="rId1"/>
  <headerFooter alignWithMargins="0"/>
  <rowBreaks count="2" manualBreakCount="2">
    <brk id="72" max="16383" man="1"/>
    <brk id="14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5"/>
  <sheetViews>
    <sheetView showGridLines="0" zoomScale="75" workbookViewId="0"/>
  </sheetViews>
  <sheetFormatPr defaultColWidth="14.625" defaultRowHeight="17.25"/>
  <cols>
    <col min="1" max="1" width="13.375" style="2" customWidth="1"/>
    <col min="2" max="2" width="20.875" style="2" customWidth="1"/>
    <col min="3" max="8" width="15.875" style="2" customWidth="1"/>
    <col min="9" max="256" width="14.625" style="2"/>
    <col min="257" max="257" width="13.375" style="2" customWidth="1"/>
    <col min="258" max="258" width="20.875" style="2" customWidth="1"/>
    <col min="259" max="264" width="15.875" style="2" customWidth="1"/>
    <col min="265" max="512" width="14.625" style="2"/>
    <col min="513" max="513" width="13.375" style="2" customWidth="1"/>
    <col min="514" max="514" width="20.875" style="2" customWidth="1"/>
    <col min="515" max="520" width="15.875" style="2" customWidth="1"/>
    <col min="521" max="768" width="14.625" style="2"/>
    <col min="769" max="769" width="13.375" style="2" customWidth="1"/>
    <col min="770" max="770" width="20.875" style="2" customWidth="1"/>
    <col min="771" max="776" width="15.875" style="2" customWidth="1"/>
    <col min="777" max="1024" width="14.625" style="2"/>
    <col min="1025" max="1025" width="13.375" style="2" customWidth="1"/>
    <col min="1026" max="1026" width="20.875" style="2" customWidth="1"/>
    <col min="1027" max="1032" width="15.875" style="2" customWidth="1"/>
    <col min="1033" max="1280" width="14.625" style="2"/>
    <col min="1281" max="1281" width="13.375" style="2" customWidth="1"/>
    <col min="1282" max="1282" width="20.875" style="2" customWidth="1"/>
    <col min="1283" max="1288" width="15.875" style="2" customWidth="1"/>
    <col min="1289" max="1536" width="14.625" style="2"/>
    <col min="1537" max="1537" width="13.375" style="2" customWidth="1"/>
    <col min="1538" max="1538" width="20.875" style="2" customWidth="1"/>
    <col min="1539" max="1544" width="15.875" style="2" customWidth="1"/>
    <col min="1545" max="1792" width="14.625" style="2"/>
    <col min="1793" max="1793" width="13.375" style="2" customWidth="1"/>
    <col min="1794" max="1794" width="20.875" style="2" customWidth="1"/>
    <col min="1795" max="1800" width="15.875" style="2" customWidth="1"/>
    <col min="1801" max="2048" width="14.625" style="2"/>
    <col min="2049" max="2049" width="13.375" style="2" customWidth="1"/>
    <col min="2050" max="2050" width="20.875" style="2" customWidth="1"/>
    <col min="2051" max="2056" width="15.875" style="2" customWidth="1"/>
    <col min="2057" max="2304" width="14.625" style="2"/>
    <col min="2305" max="2305" width="13.375" style="2" customWidth="1"/>
    <col min="2306" max="2306" width="20.875" style="2" customWidth="1"/>
    <col min="2307" max="2312" width="15.875" style="2" customWidth="1"/>
    <col min="2313" max="2560" width="14.625" style="2"/>
    <col min="2561" max="2561" width="13.375" style="2" customWidth="1"/>
    <col min="2562" max="2562" width="20.875" style="2" customWidth="1"/>
    <col min="2563" max="2568" width="15.875" style="2" customWidth="1"/>
    <col min="2569" max="2816" width="14.625" style="2"/>
    <col min="2817" max="2817" width="13.375" style="2" customWidth="1"/>
    <col min="2818" max="2818" width="20.875" style="2" customWidth="1"/>
    <col min="2819" max="2824" width="15.875" style="2" customWidth="1"/>
    <col min="2825" max="3072" width="14.625" style="2"/>
    <col min="3073" max="3073" width="13.375" style="2" customWidth="1"/>
    <col min="3074" max="3074" width="20.875" style="2" customWidth="1"/>
    <col min="3075" max="3080" width="15.875" style="2" customWidth="1"/>
    <col min="3081" max="3328" width="14.625" style="2"/>
    <col min="3329" max="3329" width="13.375" style="2" customWidth="1"/>
    <col min="3330" max="3330" width="20.875" style="2" customWidth="1"/>
    <col min="3331" max="3336" width="15.875" style="2" customWidth="1"/>
    <col min="3337" max="3584" width="14.625" style="2"/>
    <col min="3585" max="3585" width="13.375" style="2" customWidth="1"/>
    <col min="3586" max="3586" width="20.875" style="2" customWidth="1"/>
    <col min="3587" max="3592" width="15.875" style="2" customWidth="1"/>
    <col min="3593" max="3840" width="14.625" style="2"/>
    <col min="3841" max="3841" width="13.375" style="2" customWidth="1"/>
    <col min="3842" max="3842" width="20.875" style="2" customWidth="1"/>
    <col min="3843" max="3848" width="15.875" style="2" customWidth="1"/>
    <col min="3849" max="4096" width="14.625" style="2"/>
    <col min="4097" max="4097" width="13.375" style="2" customWidth="1"/>
    <col min="4098" max="4098" width="20.875" style="2" customWidth="1"/>
    <col min="4099" max="4104" width="15.875" style="2" customWidth="1"/>
    <col min="4105" max="4352" width="14.625" style="2"/>
    <col min="4353" max="4353" width="13.375" style="2" customWidth="1"/>
    <col min="4354" max="4354" width="20.875" style="2" customWidth="1"/>
    <col min="4355" max="4360" width="15.875" style="2" customWidth="1"/>
    <col min="4361" max="4608" width="14.625" style="2"/>
    <col min="4609" max="4609" width="13.375" style="2" customWidth="1"/>
    <col min="4610" max="4610" width="20.875" style="2" customWidth="1"/>
    <col min="4611" max="4616" width="15.875" style="2" customWidth="1"/>
    <col min="4617" max="4864" width="14.625" style="2"/>
    <col min="4865" max="4865" width="13.375" style="2" customWidth="1"/>
    <col min="4866" max="4866" width="20.875" style="2" customWidth="1"/>
    <col min="4867" max="4872" width="15.875" style="2" customWidth="1"/>
    <col min="4873" max="5120" width="14.625" style="2"/>
    <col min="5121" max="5121" width="13.375" style="2" customWidth="1"/>
    <col min="5122" max="5122" width="20.875" style="2" customWidth="1"/>
    <col min="5123" max="5128" width="15.875" style="2" customWidth="1"/>
    <col min="5129" max="5376" width="14.625" style="2"/>
    <col min="5377" max="5377" width="13.375" style="2" customWidth="1"/>
    <col min="5378" max="5378" width="20.875" style="2" customWidth="1"/>
    <col min="5379" max="5384" width="15.875" style="2" customWidth="1"/>
    <col min="5385" max="5632" width="14.625" style="2"/>
    <col min="5633" max="5633" width="13.375" style="2" customWidth="1"/>
    <col min="5634" max="5634" width="20.875" style="2" customWidth="1"/>
    <col min="5635" max="5640" width="15.875" style="2" customWidth="1"/>
    <col min="5641" max="5888" width="14.625" style="2"/>
    <col min="5889" max="5889" width="13.375" style="2" customWidth="1"/>
    <col min="5890" max="5890" width="20.875" style="2" customWidth="1"/>
    <col min="5891" max="5896" width="15.875" style="2" customWidth="1"/>
    <col min="5897" max="6144" width="14.625" style="2"/>
    <col min="6145" max="6145" width="13.375" style="2" customWidth="1"/>
    <col min="6146" max="6146" width="20.875" style="2" customWidth="1"/>
    <col min="6147" max="6152" width="15.875" style="2" customWidth="1"/>
    <col min="6153" max="6400" width="14.625" style="2"/>
    <col min="6401" max="6401" width="13.375" style="2" customWidth="1"/>
    <col min="6402" max="6402" width="20.875" style="2" customWidth="1"/>
    <col min="6403" max="6408" width="15.875" style="2" customWidth="1"/>
    <col min="6409" max="6656" width="14.625" style="2"/>
    <col min="6657" max="6657" width="13.375" style="2" customWidth="1"/>
    <col min="6658" max="6658" width="20.875" style="2" customWidth="1"/>
    <col min="6659" max="6664" width="15.875" style="2" customWidth="1"/>
    <col min="6665" max="6912" width="14.625" style="2"/>
    <col min="6913" max="6913" width="13.375" style="2" customWidth="1"/>
    <col min="6914" max="6914" width="20.875" style="2" customWidth="1"/>
    <col min="6915" max="6920" width="15.875" style="2" customWidth="1"/>
    <col min="6921" max="7168" width="14.625" style="2"/>
    <col min="7169" max="7169" width="13.375" style="2" customWidth="1"/>
    <col min="7170" max="7170" width="20.875" style="2" customWidth="1"/>
    <col min="7171" max="7176" width="15.875" style="2" customWidth="1"/>
    <col min="7177" max="7424" width="14.625" style="2"/>
    <col min="7425" max="7425" width="13.375" style="2" customWidth="1"/>
    <col min="7426" max="7426" width="20.875" style="2" customWidth="1"/>
    <col min="7427" max="7432" width="15.875" style="2" customWidth="1"/>
    <col min="7433" max="7680" width="14.625" style="2"/>
    <col min="7681" max="7681" width="13.375" style="2" customWidth="1"/>
    <col min="7682" max="7682" width="20.875" style="2" customWidth="1"/>
    <col min="7683" max="7688" width="15.875" style="2" customWidth="1"/>
    <col min="7689" max="7936" width="14.625" style="2"/>
    <col min="7937" max="7937" width="13.375" style="2" customWidth="1"/>
    <col min="7938" max="7938" width="20.875" style="2" customWidth="1"/>
    <col min="7939" max="7944" width="15.875" style="2" customWidth="1"/>
    <col min="7945" max="8192" width="14.625" style="2"/>
    <col min="8193" max="8193" width="13.375" style="2" customWidth="1"/>
    <col min="8194" max="8194" width="20.875" style="2" customWidth="1"/>
    <col min="8195" max="8200" width="15.875" style="2" customWidth="1"/>
    <col min="8201" max="8448" width="14.625" style="2"/>
    <col min="8449" max="8449" width="13.375" style="2" customWidth="1"/>
    <col min="8450" max="8450" width="20.875" style="2" customWidth="1"/>
    <col min="8451" max="8456" width="15.875" style="2" customWidth="1"/>
    <col min="8457" max="8704" width="14.625" style="2"/>
    <col min="8705" max="8705" width="13.375" style="2" customWidth="1"/>
    <col min="8706" max="8706" width="20.875" style="2" customWidth="1"/>
    <col min="8707" max="8712" width="15.875" style="2" customWidth="1"/>
    <col min="8713" max="8960" width="14.625" style="2"/>
    <col min="8961" max="8961" width="13.375" style="2" customWidth="1"/>
    <col min="8962" max="8962" width="20.875" style="2" customWidth="1"/>
    <col min="8963" max="8968" width="15.875" style="2" customWidth="1"/>
    <col min="8969" max="9216" width="14.625" style="2"/>
    <col min="9217" max="9217" width="13.375" style="2" customWidth="1"/>
    <col min="9218" max="9218" width="20.875" style="2" customWidth="1"/>
    <col min="9219" max="9224" width="15.875" style="2" customWidth="1"/>
    <col min="9225" max="9472" width="14.625" style="2"/>
    <col min="9473" max="9473" width="13.375" style="2" customWidth="1"/>
    <col min="9474" max="9474" width="20.875" style="2" customWidth="1"/>
    <col min="9475" max="9480" width="15.875" style="2" customWidth="1"/>
    <col min="9481" max="9728" width="14.625" style="2"/>
    <col min="9729" max="9729" width="13.375" style="2" customWidth="1"/>
    <col min="9730" max="9730" width="20.875" style="2" customWidth="1"/>
    <col min="9731" max="9736" width="15.875" style="2" customWidth="1"/>
    <col min="9737" max="9984" width="14.625" style="2"/>
    <col min="9985" max="9985" width="13.375" style="2" customWidth="1"/>
    <col min="9986" max="9986" width="20.875" style="2" customWidth="1"/>
    <col min="9987" max="9992" width="15.875" style="2" customWidth="1"/>
    <col min="9993" max="10240" width="14.625" style="2"/>
    <col min="10241" max="10241" width="13.375" style="2" customWidth="1"/>
    <col min="10242" max="10242" width="20.875" style="2" customWidth="1"/>
    <col min="10243" max="10248" width="15.875" style="2" customWidth="1"/>
    <col min="10249" max="10496" width="14.625" style="2"/>
    <col min="10497" max="10497" width="13.375" style="2" customWidth="1"/>
    <col min="10498" max="10498" width="20.875" style="2" customWidth="1"/>
    <col min="10499" max="10504" width="15.875" style="2" customWidth="1"/>
    <col min="10505" max="10752" width="14.625" style="2"/>
    <col min="10753" max="10753" width="13.375" style="2" customWidth="1"/>
    <col min="10754" max="10754" width="20.875" style="2" customWidth="1"/>
    <col min="10755" max="10760" width="15.875" style="2" customWidth="1"/>
    <col min="10761" max="11008" width="14.625" style="2"/>
    <col min="11009" max="11009" width="13.375" style="2" customWidth="1"/>
    <col min="11010" max="11010" width="20.875" style="2" customWidth="1"/>
    <col min="11011" max="11016" width="15.875" style="2" customWidth="1"/>
    <col min="11017" max="11264" width="14.625" style="2"/>
    <col min="11265" max="11265" width="13.375" style="2" customWidth="1"/>
    <col min="11266" max="11266" width="20.875" style="2" customWidth="1"/>
    <col min="11267" max="11272" width="15.875" style="2" customWidth="1"/>
    <col min="11273" max="11520" width="14.625" style="2"/>
    <col min="11521" max="11521" width="13.375" style="2" customWidth="1"/>
    <col min="11522" max="11522" width="20.875" style="2" customWidth="1"/>
    <col min="11523" max="11528" width="15.875" style="2" customWidth="1"/>
    <col min="11529" max="11776" width="14.625" style="2"/>
    <col min="11777" max="11777" width="13.375" style="2" customWidth="1"/>
    <col min="11778" max="11778" width="20.875" style="2" customWidth="1"/>
    <col min="11779" max="11784" width="15.875" style="2" customWidth="1"/>
    <col min="11785" max="12032" width="14.625" style="2"/>
    <col min="12033" max="12033" width="13.375" style="2" customWidth="1"/>
    <col min="12034" max="12034" width="20.875" style="2" customWidth="1"/>
    <col min="12035" max="12040" width="15.875" style="2" customWidth="1"/>
    <col min="12041" max="12288" width="14.625" style="2"/>
    <col min="12289" max="12289" width="13.375" style="2" customWidth="1"/>
    <col min="12290" max="12290" width="20.875" style="2" customWidth="1"/>
    <col min="12291" max="12296" width="15.875" style="2" customWidth="1"/>
    <col min="12297" max="12544" width="14.625" style="2"/>
    <col min="12545" max="12545" width="13.375" style="2" customWidth="1"/>
    <col min="12546" max="12546" width="20.875" style="2" customWidth="1"/>
    <col min="12547" max="12552" width="15.875" style="2" customWidth="1"/>
    <col min="12553" max="12800" width="14.625" style="2"/>
    <col min="12801" max="12801" width="13.375" style="2" customWidth="1"/>
    <col min="12802" max="12802" width="20.875" style="2" customWidth="1"/>
    <col min="12803" max="12808" width="15.875" style="2" customWidth="1"/>
    <col min="12809" max="13056" width="14.625" style="2"/>
    <col min="13057" max="13057" width="13.375" style="2" customWidth="1"/>
    <col min="13058" max="13058" width="20.875" style="2" customWidth="1"/>
    <col min="13059" max="13064" width="15.875" style="2" customWidth="1"/>
    <col min="13065" max="13312" width="14.625" style="2"/>
    <col min="13313" max="13313" width="13.375" style="2" customWidth="1"/>
    <col min="13314" max="13314" width="20.875" style="2" customWidth="1"/>
    <col min="13315" max="13320" width="15.875" style="2" customWidth="1"/>
    <col min="13321" max="13568" width="14.625" style="2"/>
    <col min="13569" max="13569" width="13.375" style="2" customWidth="1"/>
    <col min="13570" max="13570" width="20.875" style="2" customWidth="1"/>
    <col min="13571" max="13576" width="15.875" style="2" customWidth="1"/>
    <col min="13577" max="13824" width="14.625" style="2"/>
    <col min="13825" max="13825" width="13.375" style="2" customWidth="1"/>
    <col min="13826" max="13826" width="20.875" style="2" customWidth="1"/>
    <col min="13827" max="13832" width="15.875" style="2" customWidth="1"/>
    <col min="13833" max="14080" width="14.625" style="2"/>
    <col min="14081" max="14081" width="13.375" style="2" customWidth="1"/>
    <col min="14082" max="14082" width="20.875" style="2" customWidth="1"/>
    <col min="14083" max="14088" width="15.875" style="2" customWidth="1"/>
    <col min="14089" max="14336" width="14.625" style="2"/>
    <col min="14337" max="14337" width="13.375" style="2" customWidth="1"/>
    <col min="14338" max="14338" width="20.875" style="2" customWidth="1"/>
    <col min="14339" max="14344" width="15.875" style="2" customWidth="1"/>
    <col min="14345" max="14592" width="14.625" style="2"/>
    <col min="14593" max="14593" width="13.375" style="2" customWidth="1"/>
    <col min="14594" max="14594" width="20.875" style="2" customWidth="1"/>
    <col min="14595" max="14600" width="15.875" style="2" customWidth="1"/>
    <col min="14601" max="14848" width="14.625" style="2"/>
    <col min="14849" max="14849" width="13.375" style="2" customWidth="1"/>
    <col min="14850" max="14850" width="20.875" style="2" customWidth="1"/>
    <col min="14851" max="14856" width="15.875" style="2" customWidth="1"/>
    <col min="14857" max="15104" width="14.625" style="2"/>
    <col min="15105" max="15105" width="13.375" style="2" customWidth="1"/>
    <col min="15106" max="15106" width="20.875" style="2" customWidth="1"/>
    <col min="15107" max="15112" width="15.875" style="2" customWidth="1"/>
    <col min="15113" max="15360" width="14.625" style="2"/>
    <col min="15361" max="15361" width="13.375" style="2" customWidth="1"/>
    <col min="15362" max="15362" width="20.875" style="2" customWidth="1"/>
    <col min="15363" max="15368" width="15.875" style="2" customWidth="1"/>
    <col min="15369" max="15616" width="14.625" style="2"/>
    <col min="15617" max="15617" width="13.375" style="2" customWidth="1"/>
    <col min="15618" max="15618" width="20.875" style="2" customWidth="1"/>
    <col min="15619" max="15624" width="15.875" style="2" customWidth="1"/>
    <col min="15625" max="15872" width="14.625" style="2"/>
    <col min="15873" max="15873" width="13.375" style="2" customWidth="1"/>
    <col min="15874" max="15874" width="20.875" style="2" customWidth="1"/>
    <col min="15875" max="15880" width="15.875" style="2" customWidth="1"/>
    <col min="15881" max="16128" width="14.625" style="2"/>
    <col min="16129" max="16129" width="13.375" style="2" customWidth="1"/>
    <col min="16130" max="16130" width="20.875" style="2" customWidth="1"/>
    <col min="16131" max="16136" width="15.875" style="2" customWidth="1"/>
    <col min="16137" max="16384" width="14.625" style="2"/>
  </cols>
  <sheetData>
    <row r="1" spans="1:9">
      <c r="A1" s="1"/>
    </row>
    <row r="6" spans="1:9">
      <c r="E6" s="3" t="s">
        <v>146</v>
      </c>
    </row>
    <row r="8" spans="1:9">
      <c r="C8" s="3" t="s">
        <v>282</v>
      </c>
      <c r="E8" s="1" t="s">
        <v>283</v>
      </c>
    </row>
    <row r="9" spans="1:9" ht="18" thickBot="1">
      <c r="B9" s="4"/>
      <c r="C9" s="4"/>
      <c r="D9" s="4"/>
      <c r="E9" s="4"/>
      <c r="F9" s="4"/>
      <c r="G9" s="4"/>
      <c r="H9" s="4"/>
      <c r="I9" s="4"/>
    </row>
    <row r="10" spans="1:9">
      <c r="C10" s="5"/>
      <c r="F10" s="5"/>
      <c r="I10" s="5"/>
    </row>
    <row r="11" spans="1:9">
      <c r="C11" s="7"/>
      <c r="D11" s="8" t="s">
        <v>3</v>
      </c>
      <c r="E11" s="9"/>
      <c r="F11" s="7"/>
      <c r="G11" s="8" t="s">
        <v>150</v>
      </c>
      <c r="H11" s="9"/>
      <c r="I11" s="5"/>
    </row>
    <row r="12" spans="1:9">
      <c r="C12" s="5"/>
      <c r="D12" s="11" t="s">
        <v>284</v>
      </c>
      <c r="E12" s="11" t="s">
        <v>285</v>
      </c>
      <c r="F12" s="5"/>
      <c r="G12" s="13" t="s">
        <v>153</v>
      </c>
      <c r="H12" s="9"/>
      <c r="I12" s="11" t="s">
        <v>286</v>
      </c>
    </row>
    <row r="13" spans="1:9">
      <c r="B13" s="9"/>
      <c r="C13" s="12" t="s">
        <v>155</v>
      </c>
      <c r="D13" s="12" t="s">
        <v>156</v>
      </c>
      <c r="E13" s="12" t="s">
        <v>156</v>
      </c>
      <c r="F13" s="12" t="s">
        <v>156</v>
      </c>
      <c r="G13" s="12" t="s">
        <v>150</v>
      </c>
      <c r="H13" s="28" t="s">
        <v>157</v>
      </c>
      <c r="I13" s="12" t="s">
        <v>158</v>
      </c>
    </row>
    <row r="14" spans="1:9">
      <c r="C14" s="14" t="s">
        <v>14</v>
      </c>
      <c r="D14" s="15" t="s">
        <v>14</v>
      </c>
      <c r="E14" s="15" t="s">
        <v>14</v>
      </c>
      <c r="F14" s="15" t="s">
        <v>15</v>
      </c>
      <c r="G14" s="15" t="s">
        <v>15</v>
      </c>
    </row>
    <row r="15" spans="1:9">
      <c r="B15" s="1" t="s">
        <v>159</v>
      </c>
      <c r="C15" s="29">
        <v>16.8</v>
      </c>
      <c r="D15" s="30">
        <v>19.899999999999999</v>
      </c>
      <c r="E15" s="30">
        <v>14.1</v>
      </c>
      <c r="F15" s="31">
        <v>70</v>
      </c>
      <c r="G15" s="31">
        <v>22</v>
      </c>
      <c r="H15" s="32" t="s">
        <v>287</v>
      </c>
      <c r="I15" s="33" t="s">
        <v>161</v>
      </c>
    </row>
    <row r="16" spans="1:9">
      <c r="B16" s="1" t="s">
        <v>162</v>
      </c>
      <c r="C16" s="29">
        <v>16.399999999999999</v>
      </c>
      <c r="D16" s="30">
        <v>19.5</v>
      </c>
      <c r="E16" s="30">
        <v>13.6</v>
      </c>
      <c r="F16" s="31">
        <v>70</v>
      </c>
      <c r="G16" s="31">
        <v>22</v>
      </c>
      <c r="H16" s="32" t="s">
        <v>288</v>
      </c>
      <c r="I16" s="30">
        <v>6.1</v>
      </c>
    </row>
    <row r="17" spans="2:9">
      <c r="B17" s="1" t="s">
        <v>164</v>
      </c>
      <c r="C17" s="29">
        <v>17</v>
      </c>
      <c r="D17" s="30">
        <v>20.100000000000001</v>
      </c>
      <c r="E17" s="30">
        <v>14.3</v>
      </c>
      <c r="F17" s="31">
        <v>73</v>
      </c>
      <c r="G17" s="31">
        <v>20</v>
      </c>
      <c r="H17" s="32" t="s">
        <v>289</v>
      </c>
      <c r="I17" s="30">
        <v>6.2</v>
      </c>
    </row>
    <row r="18" spans="2:9">
      <c r="B18" s="1" t="s">
        <v>166</v>
      </c>
      <c r="C18" s="29">
        <v>17.7</v>
      </c>
      <c r="D18" s="30">
        <v>20.8</v>
      </c>
      <c r="E18" s="30">
        <v>14.9</v>
      </c>
      <c r="F18" s="31">
        <v>72</v>
      </c>
      <c r="G18" s="31">
        <v>21</v>
      </c>
      <c r="H18" s="32" t="s">
        <v>290</v>
      </c>
      <c r="I18" s="30">
        <v>6.2</v>
      </c>
    </row>
    <row r="19" spans="2:9">
      <c r="C19" s="29"/>
      <c r="D19" s="30"/>
      <c r="E19" s="30"/>
      <c r="F19" s="31"/>
      <c r="G19" s="31"/>
      <c r="H19" s="31"/>
      <c r="I19" s="30"/>
    </row>
    <row r="20" spans="2:9">
      <c r="B20" s="1" t="s">
        <v>167</v>
      </c>
      <c r="C20" s="29">
        <v>17.8</v>
      </c>
      <c r="D20" s="30">
        <v>21.1</v>
      </c>
      <c r="E20" s="30">
        <v>14.9</v>
      </c>
      <c r="F20" s="31">
        <v>69</v>
      </c>
      <c r="G20" s="31">
        <v>19</v>
      </c>
      <c r="H20" s="32" t="s">
        <v>291</v>
      </c>
      <c r="I20" s="30">
        <v>5.9</v>
      </c>
    </row>
    <row r="21" spans="2:9">
      <c r="B21" s="1" t="s">
        <v>169</v>
      </c>
      <c r="C21" s="29">
        <v>17</v>
      </c>
      <c r="D21" s="30">
        <v>20.3</v>
      </c>
      <c r="E21" s="30">
        <v>14</v>
      </c>
      <c r="F21" s="31">
        <v>68</v>
      </c>
      <c r="G21" s="31">
        <v>16</v>
      </c>
      <c r="H21" s="32" t="s">
        <v>292</v>
      </c>
      <c r="I21" s="30">
        <v>5.6</v>
      </c>
    </row>
    <row r="22" spans="2:9">
      <c r="B22" s="1" t="s">
        <v>171</v>
      </c>
      <c r="C22" s="29">
        <v>16.875</v>
      </c>
      <c r="D22" s="30">
        <v>20.133333333333333</v>
      </c>
      <c r="E22" s="30">
        <v>13.841666666666667</v>
      </c>
      <c r="F22" s="31">
        <v>68.666666666666671</v>
      </c>
      <c r="G22" s="31">
        <v>20</v>
      </c>
      <c r="H22" s="32" t="s">
        <v>293</v>
      </c>
      <c r="I22" s="30">
        <v>5.8083333333333336</v>
      </c>
    </row>
    <row r="23" spans="2:9">
      <c r="B23" s="1" t="s">
        <v>173</v>
      </c>
      <c r="C23" s="29">
        <v>17.399999999999999</v>
      </c>
      <c r="D23" s="30">
        <v>20.7</v>
      </c>
      <c r="E23" s="30">
        <v>14.4</v>
      </c>
      <c r="F23" s="31">
        <v>70</v>
      </c>
      <c r="G23" s="31">
        <v>17</v>
      </c>
      <c r="H23" s="32" t="s">
        <v>294</v>
      </c>
      <c r="I23" s="30">
        <v>5.8</v>
      </c>
    </row>
    <row r="24" spans="2:9">
      <c r="B24" s="3" t="s">
        <v>175</v>
      </c>
      <c r="C24" s="22">
        <f>SUM(C26:C38)/12</f>
        <v>18.541666666666664</v>
      </c>
      <c r="D24" s="23">
        <f>SUM(D26:D38)/12</f>
        <v>21.716666666666665</v>
      </c>
      <c r="E24" s="49">
        <f>SUM(E26:E38)/12</f>
        <v>15.691666666666668</v>
      </c>
      <c r="F24" s="24">
        <v>73</v>
      </c>
      <c r="G24" s="24">
        <v>14</v>
      </c>
      <c r="H24" s="45" t="s">
        <v>295</v>
      </c>
      <c r="I24" s="23">
        <f>SUM(I26:I38)/12</f>
        <v>6.7750000000000012</v>
      </c>
    </row>
    <row r="25" spans="2:9">
      <c r="C25" s="5"/>
    </row>
    <row r="26" spans="2:9">
      <c r="B26" s="15" t="s">
        <v>177</v>
      </c>
      <c r="C26" s="29">
        <v>8.1</v>
      </c>
      <c r="D26" s="30">
        <v>11.5</v>
      </c>
      <c r="E26" s="30">
        <v>4.9000000000000004</v>
      </c>
      <c r="F26" s="31">
        <v>61</v>
      </c>
      <c r="G26" s="31">
        <v>25</v>
      </c>
      <c r="H26" s="34" t="s">
        <v>296</v>
      </c>
      <c r="I26" s="30">
        <v>5.3</v>
      </c>
    </row>
    <row r="27" spans="2:9">
      <c r="B27" s="15" t="s">
        <v>179</v>
      </c>
      <c r="C27" s="29">
        <v>10.5</v>
      </c>
      <c r="D27" s="30">
        <v>14.3</v>
      </c>
      <c r="E27" s="30">
        <v>7.1</v>
      </c>
      <c r="F27" s="31">
        <v>63</v>
      </c>
      <c r="G27" s="31">
        <v>14</v>
      </c>
      <c r="H27" s="34" t="s">
        <v>295</v>
      </c>
      <c r="I27" s="30">
        <v>6.3</v>
      </c>
    </row>
    <row r="28" spans="2:9">
      <c r="B28" s="15" t="s">
        <v>181</v>
      </c>
      <c r="C28" s="29">
        <v>12.4</v>
      </c>
      <c r="D28" s="30">
        <v>15.9</v>
      </c>
      <c r="E28" s="30">
        <v>8.6</v>
      </c>
      <c r="F28" s="31">
        <v>59</v>
      </c>
      <c r="G28" s="31">
        <v>21</v>
      </c>
      <c r="H28" s="34" t="s">
        <v>297</v>
      </c>
      <c r="I28" s="30">
        <v>6.2</v>
      </c>
    </row>
    <row r="29" spans="2:9">
      <c r="B29" s="15" t="s">
        <v>183</v>
      </c>
      <c r="C29" s="29">
        <v>18.5</v>
      </c>
      <c r="D29" s="30">
        <v>21.7</v>
      </c>
      <c r="E29" s="30">
        <v>15.6</v>
      </c>
      <c r="F29" s="31">
        <v>79</v>
      </c>
      <c r="G29" s="31">
        <v>23</v>
      </c>
      <c r="H29" s="34" t="s">
        <v>184</v>
      </c>
      <c r="I29" s="30">
        <v>7.3</v>
      </c>
    </row>
    <row r="30" spans="2:9">
      <c r="B30" s="15" t="s">
        <v>185</v>
      </c>
      <c r="C30" s="29">
        <v>21.3</v>
      </c>
      <c r="D30" s="30">
        <v>24.3</v>
      </c>
      <c r="E30" s="30">
        <v>18.8</v>
      </c>
      <c r="F30" s="32" t="s">
        <v>298</v>
      </c>
      <c r="G30" s="31">
        <v>26</v>
      </c>
      <c r="H30" s="34" t="s">
        <v>299</v>
      </c>
      <c r="I30" s="30">
        <v>8.6</v>
      </c>
    </row>
    <row r="31" spans="2:9">
      <c r="B31" s="15" t="s">
        <v>186</v>
      </c>
      <c r="C31" s="29">
        <v>22.9</v>
      </c>
      <c r="D31" s="30">
        <v>25.4</v>
      </c>
      <c r="E31" s="30">
        <v>20.7</v>
      </c>
      <c r="F31" s="31">
        <v>84</v>
      </c>
      <c r="G31" s="31">
        <v>47</v>
      </c>
      <c r="H31" s="34" t="s">
        <v>300</v>
      </c>
      <c r="I31" s="30">
        <v>8.6999999999999993</v>
      </c>
    </row>
    <row r="32" spans="2:9">
      <c r="C32" s="29"/>
      <c r="D32" s="17"/>
      <c r="E32" s="30"/>
      <c r="F32" s="31"/>
      <c r="G32" s="31"/>
      <c r="H32" s="34"/>
      <c r="I32" s="30"/>
    </row>
    <row r="33" spans="2:9">
      <c r="B33" s="15" t="s">
        <v>188</v>
      </c>
      <c r="C33" s="29">
        <v>26.3</v>
      </c>
      <c r="D33" s="30">
        <v>29.2</v>
      </c>
      <c r="E33" s="30">
        <v>24</v>
      </c>
      <c r="F33" s="31">
        <v>84</v>
      </c>
      <c r="G33" s="31">
        <v>47</v>
      </c>
      <c r="H33" s="34" t="s">
        <v>301</v>
      </c>
      <c r="I33" s="30">
        <v>8</v>
      </c>
    </row>
    <row r="34" spans="2:9">
      <c r="B34" s="15" t="s">
        <v>190</v>
      </c>
      <c r="C34" s="29">
        <v>28.1</v>
      </c>
      <c r="D34" s="30">
        <v>31.2</v>
      </c>
      <c r="E34" s="30">
        <v>25.9</v>
      </c>
      <c r="F34" s="31">
        <v>85</v>
      </c>
      <c r="G34" s="31">
        <v>56</v>
      </c>
      <c r="H34" s="34" t="s">
        <v>302</v>
      </c>
      <c r="I34" s="30">
        <v>6.8</v>
      </c>
    </row>
    <row r="35" spans="2:9">
      <c r="B35" s="15" t="s">
        <v>192</v>
      </c>
      <c r="C35" s="29">
        <v>25.1</v>
      </c>
      <c r="D35" s="30">
        <v>27.9</v>
      </c>
      <c r="E35" s="30">
        <v>22.8</v>
      </c>
      <c r="F35" s="31">
        <v>84</v>
      </c>
      <c r="G35" s="31">
        <v>38</v>
      </c>
      <c r="H35" s="34" t="s">
        <v>303</v>
      </c>
      <c r="I35" s="30">
        <v>7.7</v>
      </c>
    </row>
    <row r="36" spans="2:9">
      <c r="B36" s="15" t="s">
        <v>195</v>
      </c>
      <c r="C36" s="29">
        <v>21.6</v>
      </c>
      <c r="D36" s="30">
        <v>24.6</v>
      </c>
      <c r="E36" s="30">
        <v>18.899999999999999</v>
      </c>
      <c r="F36" s="31">
        <v>77</v>
      </c>
      <c r="G36" s="31">
        <v>41</v>
      </c>
      <c r="H36" s="34" t="s">
        <v>304</v>
      </c>
      <c r="I36" s="30">
        <v>6.9</v>
      </c>
    </row>
    <row r="37" spans="2:9">
      <c r="B37" s="15" t="s">
        <v>197</v>
      </c>
      <c r="C37" s="29">
        <v>15.6</v>
      </c>
      <c r="D37" s="30">
        <v>19.100000000000001</v>
      </c>
      <c r="E37" s="30">
        <v>12.1</v>
      </c>
      <c r="F37" s="31">
        <v>62</v>
      </c>
      <c r="G37" s="31">
        <v>22</v>
      </c>
      <c r="H37" s="34" t="s">
        <v>305</v>
      </c>
      <c r="I37" s="30">
        <v>5</v>
      </c>
    </row>
    <row r="38" spans="2:9">
      <c r="B38" s="15" t="s">
        <v>199</v>
      </c>
      <c r="C38" s="29">
        <v>12.1</v>
      </c>
      <c r="D38" s="30">
        <v>15.5</v>
      </c>
      <c r="E38" s="30">
        <v>8.9</v>
      </c>
      <c r="F38" s="31">
        <v>58</v>
      </c>
      <c r="G38" s="31">
        <v>21</v>
      </c>
      <c r="H38" s="34" t="s">
        <v>200</v>
      </c>
      <c r="I38" s="30">
        <v>4.5</v>
      </c>
    </row>
    <row r="39" spans="2:9" ht="18" thickBot="1">
      <c r="B39" s="4"/>
      <c r="C39" s="26"/>
      <c r="D39" s="27"/>
      <c r="E39" s="27"/>
      <c r="F39" s="4"/>
      <c r="G39" s="4"/>
      <c r="H39" s="4"/>
      <c r="I39" s="4"/>
    </row>
    <row r="40" spans="2:9">
      <c r="C40" s="5"/>
      <c r="G40" s="5"/>
      <c r="H40" s="5"/>
    </row>
    <row r="41" spans="2:9">
      <c r="C41" s="7"/>
      <c r="D41" s="9"/>
      <c r="E41" s="38" t="s">
        <v>201</v>
      </c>
      <c r="F41" s="9"/>
      <c r="G41" s="5"/>
      <c r="H41" s="5"/>
    </row>
    <row r="42" spans="2:9">
      <c r="C42" s="5"/>
      <c r="D42" s="7"/>
      <c r="E42" s="8" t="s">
        <v>202</v>
      </c>
      <c r="F42" s="9"/>
      <c r="G42" s="11" t="s">
        <v>203</v>
      </c>
      <c r="H42" s="11" t="s">
        <v>204</v>
      </c>
    </row>
    <row r="43" spans="2:9">
      <c r="B43" s="9"/>
      <c r="C43" s="12" t="s">
        <v>155</v>
      </c>
      <c r="D43" s="12" t="s">
        <v>205</v>
      </c>
      <c r="E43" s="12" t="s">
        <v>206</v>
      </c>
      <c r="F43" s="28" t="s">
        <v>157</v>
      </c>
      <c r="G43" s="7"/>
      <c r="H43" s="12" t="s">
        <v>207</v>
      </c>
    </row>
    <row r="44" spans="2:9">
      <c r="C44" s="14" t="s">
        <v>208</v>
      </c>
      <c r="D44" s="15" t="s">
        <v>208</v>
      </c>
      <c r="G44" s="15" t="s">
        <v>16</v>
      </c>
      <c r="H44" s="15" t="s">
        <v>209</v>
      </c>
    </row>
    <row r="45" spans="2:9">
      <c r="B45" s="1" t="s">
        <v>159</v>
      </c>
      <c r="C45" s="29">
        <v>4.3</v>
      </c>
      <c r="D45" s="30">
        <v>18.3</v>
      </c>
      <c r="E45" s="32" t="s">
        <v>222</v>
      </c>
      <c r="F45" s="32" t="s">
        <v>306</v>
      </c>
      <c r="G45" s="30">
        <v>2260.3000000000002</v>
      </c>
      <c r="H45" s="31">
        <v>2</v>
      </c>
    </row>
    <row r="46" spans="2:9">
      <c r="B46" s="1" t="s">
        <v>162</v>
      </c>
      <c r="C46" s="29">
        <v>4.0999999999999996</v>
      </c>
      <c r="D46" s="30">
        <v>16.600000000000001</v>
      </c>
      <c r="E46" s="32" t="s">
        <v>307</v>
      </c>
      <c r="F46" s="32" t="s">
        <v>20</v>
      </c>
      <c r="G46" s="30">
        <v>2191.8000000000002</v>
      </c>
      <c r="H46" s="31">
        <v>1</v>
      </c>
    </row>
    <row r="47" spans="2:9">
      <c r="B47" s="1" t="s">
        <v>164</v>
      </c>
      <c r="C47" s="29">
        <v>4.4000000000000004</v>
      </c>
      <c r="D47" s="30">
        <v>15.3</v>
      </c>
      <c r="E47" s="32" t="s">
        <v>308</v>
      </c>
      <c r="F47" s="32" t="s">
        <v>309</v>
      </c>
      <c r="G47" s="30">
        <v>2445.9</v>
      </c>
      <c r="H47" s="31">
        <v>3</v>
      </c>
    </row>
    <row r="48" spans="2:9">
      <c r="B48" s="1" t="s">
        <v>166</v>
      </c>
      <c r="C48" s="29">
        <v>4.0999999999999996</v>
      </c>
      <c r="D48" s="30">
        <v>33.1</v>
      </c>
      <c r="E48" s="32" t="s">
        <v>222</v>
      </c>
      <c r="F48" s="32" t="s">
        <v>216</v>
      </c>
      <c r="G48" s="30">
        <v>2314.1999999999998</v>
      </c>
      <c r="H48" s="31">
        <v>1</v>
      </c>
    </row>
    <row r="49" spans="2:8">
      <c r="C49" s="29"/>
      <c r="D49" s="30"/>
      <c r="E49" s="31"/>
      <c r="F49" s="31"/>
      <c r="G49" s="30"/>
      <c r="H49" s="31"/>
    </row>
    <row r="50" spans="2:8">
      <c r="B50" s="1" t="s">
        <v>167</v>
      </c>
      <c r="C50" s="29">
        <v>4.0999999999999996</v>
      </c>
      <c r="D50" s="30">
        <v>25.1</v>
      </c>
      <c r="E50" s="32" t="s">
        <v>310</v>
      </c>
      <c r="F50" s="32" t="s">
        <v>311</v>
      </c>
      <c r="G50" s="30">
        <v>2414.5</v>
      </c>
      <c r="H50" s="31">
        <v>6</v>
      </c>
    </row>
    <row r="51" spans="2:8">
      <c r="B51" s="1" t="s">
        <v>169</v>
      </c>
      <c r="C51" s="29">
        <v>4.0999999999999996</v>
      </c>
      <c r="D51" s="30">
        <v>18.100000000000001</v>
      </c>
      <c r="E51" s="32" t="s">
        <v>312</v>
      </c>
      <c r="F51" s="32" t="s">
        <v>313</v>
      </c>
      <c r="G51" s="30">
        <v>2488.9</v>
      </c>
      <c r="H51" s="31">
        <v>11</v>
      </c>
    </row>
    <row r="52" spans="2:8">
      <c r="B52" s="1" t="s">
        <v>171</v>
      </c>
      <c r="C52" s="29">
        <v>4.3250000000000002</v>
      </c>
      <c r="D52" s="30">
        <v>17.5</v>
      </c>
      <c r="E52" s="32" t="s">
        <v>210</v>
      </c>
      <c r="F52" s="32" t="s">
        <v>314</v>
      </c>
      <c r="G52" s="30">
        <v>2271.1</v>
      </c>
      <c r="H52" s="35">
        <v>3</v>
      </c>
    </row>
    <row r="53" spans="2:8">
      <c r="B53" s="1" t="s">
        <v>173</v>
      </c>
      <c r="C53" s="29">
        <v>4.3166666666666664</v>
      </c>
      <c r="D53" s="30">
        <v>19.899999999999999</v>
      </c>
      <c r="E53" s="32" t="s">
        <v>315</v>
      </c>
      <c r="F53" s="32" t="s">
        <v>316</v>
      </c>
      <c r="G53" s="30">
        <v>2364.1999999999998</v>
      </c>
      <c r="H53" s="35">
        <v>5</v>
      </c>
    </row>
    <row r="54" spans="2:8">
      <c r="B54" s="3" t="s">
        <v>175</v>
      </c>
      <c r="C54" s="22">
        <v>4.2</v>
      </c>
      <c r="D54" s="44">
        <v>23.3</v>
      </c>
      <c r="E54" s="45" t="s">
        <v>212</v>
      </c>
      <c r="F54" s="45" t="s">
        <v>225</v>
      </c>
      <c r="G54" s="23">
        <f>SUM(G56:G68)</f>
        <v>2019.2</v>
      </c>
      <c r="H54" s="36">
        <f>SUM(H56:H68)</f>
        <v>6</v>
      </c>
    </row>
    <row r="55" spans="2:8">
      <c r="C55" s="5"/>
    </row>
    <row r="56" spans="2:8">
      <c r="B56" s="15" t="s">
        <v>177</v>
      </c>
      <c r="C56" s="29">
        <v>4.5</v>
      </c>
      <c r="D56" s="30">
        <v>17.100000000000001</v>
      </c>
      <c r="E56" s="32" t="s">
        <v>317</v>
      </c>
      <c r="F56" s="34" t="s">
        <v>261</v>
      </c>
      <c r="G56" s="30">
        <v>161.6</v>
      </c>
      <c r="H56" s="31">
        <v>1</v>
      </c>
    </row>
    <row r="57" spans="2:8">
      <c r="B57" s="15" t="s">
        <v>179</v>
      </c>
      <c r="C57" s="29">
        <v>4.5999999999999996</v>
      </c>
      <c r="D57" s="30">
        <v>16.7</v>
      </c>
      <c r="E57" s="32" t="s">
        <v>224</v>
      </c>
      <c r="F57" s="34" t="s">
        <v>228</v>
      </c>
      <c r="G57" s="30">
        <v>136.4</v>
      </c>
      <c r="H57" s="32" t="s">
        <v>136</v>
      </c>
    </row>
    <row r="58" spans="2:8">
      <c r="B58" s="15" t="s">
        <v>181</v>
      </c>
      <c r="C58" s="29">
        <v>4.5</v>
      </c>
      <c r="D58" s="30">
        <v>16.100000000000001</v>
      </c>
      <c r="E58" s="32" t="s">
        <v>318</v>
      </c>
      <c r="F58" s="34" t="s">
        <v>319</v>
      </c>
      <c r="G58" s="30">
        <v>202.1</v>
      </c>
      <c r="H58" s="32" t="s">
        <v>136</v>
      </c>
    </row>
    <row r="59" spans="2:8">
      <c r="B59" s="15" t="s">
        <v>183</v>
      </c>
      <c r="C59" s="50" t="s">
        <v>320</v>
      </c>
      <c r="D59" s="30">
        <v>12.8</v>
      </c>
      <c r="E59" s="32" t="s">
        <v>210</v>
      </c>
      <c r="F59" s="34" t="s">
        <v>321</v>
      </c>
      <c r="G59" s="30">
        <v>162</v>
      </c>
      <c r="H59" s="32" t="s">
        <v>136</v>
      </c>
    </row>
    <row r="60" spans="2:8">
      <c r="B60" s="15" t="s">
        <v>185</v>
      </c>
      <c r="C60" s="29">
        <v>4.8</v>
      </c>
      <c r="D60" s="30">
        <v>12.4</v>
      </c>
      <c r="E60" s="32" t="s">
        <v>315</v>
      </c>
      <c r="F60" s="34" t="s">
        <v>260</v>
      </c>
      <c r="G60" s="30">
        <v>136.9</v>
      </c>
      <c r="H60" s="31">
        <v>2</v>
      </c>
    </row>
    <row r="61" spans="2:8">
      <c r="B61" s="15" t="s">
        <v>186</v>
      </c>
      <c r="C61" s="29">
        <v>4.3</v>
      </c>
      <c r="D61" s="30">
        <v>11.5</v>
      </c>
      <c r="E61" s="32" t="s">
        <v>322</v>
      </c>
      <c r="F61" s="34" t="s">
        <v>323</v>
      </c>
      <c r="G61" s="30">
        <v>115.8</v>
      </c>
      <c r="H61" s="31">
        <v>1</v>
      </c>
    </row>
    <row r="62" spans="2:8">
      <c r="C62" s="5"/>
      <c r="F62" s="34"/>
    </row>
    <row r="63" spans="2:8">
      <c r="B63" s="15" t="s">
        <v>188</v>
      </c>
      <c r="C63" s="50" t="s">
        <v>324</v>
      </c>
      <c r="D63" s="30">
        <v>9.8000000000000007</v>
      </c>
      <c r="E63" s="32" t="s">
        <v>317</v>
      </c>
      <c r="F63" s="34" t="s">
        <v>325</v>
      </c>
      <c r="G63" s="30">
        <v>204.3</v>
      </c>
      <c r="H63" s="32" t="s">
        <v>136</v>
      </c>
    </row>
    <row r="64" spans="2:8">
      <c r="B64" s="15" t="s">
        <v>190</v>
      </c>
      <c r="C64" s="29">
        <v>3.5</v>
      </c>
      <c r="D64" s="30">
        <v>8.1</v>
      </c>
      <c r="E64" s="32" t="s">
        <v>210</v>
      </c>
      <c r="F64" s="34" t="s">
        <v>326</v>
      </c>
      <c r="G64" s="30">
        <v>255.9</v>
      </c>
      <c r="H64" s="32" t="s">
        <v>136</v>
      </c>
    </row>
    <row r="65" spans="1:9">
      <c r="B65" s="15" t="s">
        <v>192</v>
      </c>
      <c r="C65" s="29">
        <v>4.5</v>
      </c>
      <c r="D65" s="30">
        <v>23.3</v>
      </c>
      <c r="E65" s="32" t="s">
        <v>212</v>
      </c>
      <c r="F65" s="34" t="s">
        <v>225</v>
      </c>
      <c r="G65" s="30">
        <v>151.80000000000001</v>
      </c>
      <c r="H65" s="32" t="s">
        <v>136</v>
      </c>
    </row>
    <row r="66" spans="1:9">
      <c r="B66" s="15" t="s">
        <v>195</v>
      </c>
      <c r="C66" s="29">
        <v>4.3</v>
      </c>
      <c r="D66" s="30">
        <v>18.399999999999999</v>
      </c>
      <c r="E66" s="32" t="s">
        <v>212</v>
      </c>
      <c r="F66" s="34" t="s">
        <v>235</v>
      </c>
      <c r="G66" s="30">
        <v>137.9</v>
      </c>
      <c r="H66" s="32" t="s">
        <v>136</v>
      </c>
    </row>
    <row r="67" spans="1:9">
      <c r="B67" s="15" t="s">
        <v>197</v>
      </c>
      <c r="C67" s="29">
        <v>3.8</v>
      </c>
      <c r="D67" s="30">
        <v>11.6</v>
      </c>
      <c r="E67" s="32" t="s">
        <v>317</v>
      </c>
      <c r="F67" s="34" t="s">
        <v>327</v>
      </c>
      <c r="G67" s="30">
        <v>174.4</v>
      </c>
      <c r="H67" s="31">
        <v>1</v>
      </c>
    </row>
    <row r="68" spans="1:9">
      <c r="B68" s="15" t="s">
        <v>199</v>
      </c>
      <c r="C68" s="29">
        <v>3.5</v>
      </c>
      <c r="D68" s="30">
        <v>10.6</v>
      </c>
      <c r="E68" s="32" t="s">
        <v>224</v>
      </c>
      <c r="F68" s="34" t="s">
        <v>237</v>
      </c>
      <c r="G68" s="30">
        <v>180.1</v>
      </c>
      <c r="H68" s="31">
        <v>1</v>
      </c>
    </row>
    <row r="69" spans="1:9" ht="18" thickBot="1">
      <c r="B69" s="4"/>
      <c r="C69" s="26"/>
      <c r="D69" s="27"/>
      <c r="E69" s="4"/>
      <c r="F69" s="4"/>
      <c r="G69" s="4"/>
      <c r="H69" s="4"/>
    </row>
    <row r="70" spans="1:9">
      <c r="C70" s="1" t="s">
        <v>240</v>
      </c>
      <c r="F70" s="1" t="s">
        <v>328</v>
      </c>
    </row>
    <row r="72" spans="1:9">
      <c r="A72" s="1"/>
    </row>
    <row r="73" spans="1:9">
      <c r="A73" s="1"/>
    </row>
    <row r="78" spans="1:9">
      <c r="E78" s="3" t="s">
        <v>146</v>
      </c>
    </row>
    <row r="79" spans="1:9">
      <c r="C79" s="3" t="s">
        <v>329</v>
      </c>
    </row>
    <row r="80" spans="1:9" ht="18" thickBot="1">
      <c r="B80" s="4"/>
      <c r="C80" s="4"/>
      <c r="D80" s="4"/>
      <c r="E80" s="4"/>
      <c r="F80" s="4"/>
      <c r="G80" s="4"/>
      <c r="H80" s="4"/>
      <c r="I80" s="4"/>
    </row>
    <row r="81" spans="2:9">
      <c r="C81" s="5"/>
      <c r="D81" s="43"/>
      <c r="E81" s="43"/>
      <c r="F81" s="43"/>
      <c r="G81" s="43"/>
      <c r="H81" s="43"/>
      <c r="I81" s="5"/>
    </row>
    <row r="82" spans="2:9">
      <c r="C82" s="7"/>
      <c r="D82" s="9"/>
      <c r="E82" s="38" t="s">
        <v>242</v>
      </c>
      <c r="F82" s="9"/>
      <c r="G82" s="9"/>
      <c r="H82" s="9"/>
      <c r="I82" s="12" t="s">
        <v>243</v>
      </c>
    </row>
    <row r="83" spans="2:9">
      <c r="C83" s="5"/>
      <c r="D83" s="12" t="s">
        <v>244</v>
      </c>
      <c r="E83" s="9"/>
      <c r="F83" s="7"/>
      <c r="G83" s="8" t="s">
        <v>245</v>
      </c>
      <c r="H83" s="9"/>
      <c r="I83" s="10" t="s">
        <v>246</v>
      </c>
    </row>
    <row r="84" spans="2:9">
      <c r="B84" s="9"/>
      <c r="C84" s="12" t="s">
        <v>330</v>
      </c>
      <c r="D84" s="12" t="s">
        <v>248</v>
      </c>
      <c r="E84" s="28" t="s">
        <v>157</v>
      </c>
      <c r="F84" s="12" t="s">
        <v>249</v>
      </c>
      <c r="G84" s="12" t="s">
        <v>250</v>
      </c>
      <c r="H84" s="12" t="s">
        <v>251</v>
      </c>
      <c r="I84" s="12" t="s">
        <v>252</v>
      </c>
    </row>
    <row r="85" spans="2:9">
      <c r="C85" s="14" t="s">
        <v>17</v>
      </c>
      <c r="D85" s="15" t="s">
        <v>17</v>
      </c>
      <c r="F85" s="15" t="s">
        <v>253</v>
      </c>
      <c r="G85" s="15" t="s">
        <v>253</v>
      </c>
      <c r="H85" s="15" t="s">
        <v>253</v>
      </c>
      <c r="I85" s="15" t="s">
        <v>253</v>
      </c>
    </row>
    <row r="86" spans="2:9">
      <c r="B86" s="1" t="s">
        <v>159</v>
      </c>
      <c r="C86" s="29">
        <v>2987</v>
      </c>
      <c r="D86" s="30">
        <v>157</v>
      </c>
      <c r="E86" s="32" t="s">
        <v>331</v>
      </c>
      <c r="F86" s="31">
        <v>138</v>
      </c>
      <c r="G86" s="31">
        <v>77</v>
      </c>
      <c r="H86" s="31">
        <v>33</v>
      </c>
      <c r="I86" s="31">
        <v>68</v>
      </c>
    </row>
    <row r="87" spans="2:9">
      <c r="B87" s="1" t="s">
        <v>162</v>
      </c>
      <c r="C87" s="29">
        <v>3280.5</v>
      </c>
      <c r="D87" s="30">
        <v>174.5</v>
      </c>
      <c r="E87" s="32" t="s">
        <v>332</v>
      </c>
      <c r="F87" s="31">
        <v>142</v>
      </c>
      <c r="G87" s="31">
        <v>81</v>
      </c>
      <c r="H87" s="31">
        <v>32</v>
      </c>
      <c r="I87" s="31">
        <v>74</v>
      </c>
    </row>
    <row r="88" spans="2:9">
      <c r="B88" s="1" t="s">
        <v>164</v>
      </c>
      <c r="C88" s="29">
        <v>2805.5</v>
      </c>
      <c r="D88" s="30">
        <v>206</v>
      </c>
      <c r="E88" s="32" t="s">
        <v>332</v>
      </c>
      <c r="F88" s="31">
        <v>116</v>
      </c>
      <c r="G88" s="31">
        <v>59</v>
      </c>
      <c r="H88" s="31">
        <v>28</v>
      </c>
      <c r="I88" s="31">
        <v>45</v>
      </c>
    </row>
    <row r="89" spans="2:9">
      <c r="B89" s="1" t="s">
        <v>166</v>
      </c>
      <c r="C89" s="29">
        <v>2467.5</v>
      </c>
      <c r="D89" s="30">
        <v>181.5</v>
      </c>
      <c r="E89" s="32" t="s">
        <v>113</v>
      </c>
      <c r="F89" s="31">
        <v>125</v>
      </c>
      <c r="G89" s="31">
        <v>66</v>
      </c>
      <c r="H89" s="31">
        <v>28</v>
      </c>
      <c r="I89" s="31">
        <v>47</v>
      </c>
    </row>
    <row r="90" spans="2:9">
      <c r="C90" s="29"/>
      <c r="D90" s="30"/>
      <c r="E90" s="31"/>
      <c r="F90" s="31"/>
      <c r="G90" s="31"/>
      <c r="H90" s="31"/>
      <c r="I90" s="31"/>
    </row>
    <row r="91" spans="2:9">
      <c r="B91" s="1" t="s">
        <v>167</v>
      </c>
      <c r="C91" s="51" t="s">
        <v>333</v>
      </c>
      <c r="D91" s="30">
        <v>157.5</v>
      </c>
      <c r="E91" s="32" t="s">
        <v>334</v>
      </c>
      <c r="F91" s="31">
        <v>95</v>
      </c>
      <c r="G91" s="31">
        <v>47</v>
      </c>
      <c r="H91" s="31">
        <v>15</v>
      </c>
      <c r="I91" s="31">
        <v>48</v>
      </c>
    </row>
    <row r="92" spans="2:9">
      <c r="B92" s="1" t="s">
        <v>169</v>
      </c>
      <c r="C92" s="29">
        <v>1823</v>
      </c>
      <c r="D92" s="30">
        <v>119</v>
      </c>
      <c r="E92" s="32" t="s">
        <v>335</v>
      </c>
      <c r="F92" s="31">
        <v>100</v>
      </c>
      <c r="G92" s="31">
        <v>51</v>
      </c>
      <c r="H92" s="31">
        <v>16</v>
      </c>
      <c r="I92" s="31">
        <v>53</v>
      </c>
    </row>
    <row r="93" spans="2:9">
      <c r="B93" s="1" t="s">
        <v>171</v>
      </c>
      <c r="C93" s="29">
        <v>1850</v>
      </c>
      <c r="D93" s="30">
        <v>101</v>
      </c>
      <c r="E93" s="32" t="s">
        <v>314</v>
      </c>
      <c r="F93" s="31">
        <v>111</v>
      </c>
      <c r="G93" s="31">
        <v>54</v>
      </c>
      <c r="H93" s="31">
        <v>22</v>
      </c>
      <c r="I93" s="31">
        <v>50</v>
      </c>
    </row>
    <row r="94" spans="2:9">
      <c r="B94" s="1" t="s">
        <v>173</v>
      </c>
      <c r="C94" s="29">
        <v>2208</v>
      </c>
      <c r="D94" s="30">
        <v>231.5</v>
      </c>
      <c r="E94" s="32" t="s">
        <v>316</v>
      </c>
      <c r="F94" s="31">
        <v>105</v>
      </c>
      <c r="G94" s="31">
        <v>52</v>
      </c>
      <c r="H94" s="31">
        <v>25</v>
      </c>
      <c r="I94" s="31">
        <v>49</v>
      </c>
    </row>
    <row r="95" spans="2:9">
      <c r="B95" s="3" t="s">
        <v>175</v>
      </c>
      <c r="C95" s="22">
        <f>SUM(C97:C109)</f>
        <v>3514</v>
      </c>
      <c r="D95" s="44">
        <v>387.5</v>
      </c>
      <c r="E95" s="52" t="s">
        <v>336</v>
      </c>
      <c r="F95" s="24">
        <f>SUM(F97:F109)</f>
        <v>135</v>
      </c>
      <c r="G95" s="24">
        <f>SUM(G97:G109)</f>
        <v>73</v>
      </c>
      <c r="H95" s="24">
        <f>SUM(H97:H109)</f>
        <v>35</v>
      </c>
      <c r="I95" s="24">
        <f>SUM(I97:I109)</f>
        <v>33</v>
      </c>
    </row>
    <row r="96" spans="2:9">
      <c r="C96" s="5"/>
    </row>
    <row r="97" spans="2:9">
      <c r="B97" s="15" t="s">
        <v>177</v>
      </c>
      <c r="C97" s="29">
        <v>244.5</v>
      </c>
      <c r="D97" s="30">
        <v>54</v>
      </c>
      <c r="E97" s="34" t="s">
        <v>337</v>
      </c>
      <c r="F97" s="31">
        <v>10</v>
      </c>
      <c r="G97" s="31">
        <v>7</v>
      </c>
      <c r="H97" s="31">
        <v>4</v>
      </c>
      <c r="I97" s="31">
        <v>5</v>
      </c>
    </row>
    <row r="98" spans="2:9">
      <c r="B98" s="15" t="s">
        <v>179</v>
      </c>
      <c r="C98" s="29">
        <v>179.5</v>
      </c>
      <c r="D98" s="30">
        <v>75</v>
      </c>
      <c r="E98" s="34" t="s">
        <v>262</v>
      </c>
      <c r="F98" s="31">
        <v>9</v>
      </c>
      <c r="G98" s="31">
        <v>5</v>
      </c>
      <c r="H98" s="31">
        <v>2</v>
      </c>
      <c r="I98" s="31">
        <v>2</v>
      </c>
    </row>
    <row r="99" spans="2:9">
      <c r="B99" s="15" t="s">
        <v>181</v>
      </c>
      <c r="C99" s="29">
        <v>144</v>
      </c>
      <c r="D99" s="30">
        <v>75</v>
      </c>
      <c r="E99" s="34" t="s">
        <v>338</v>
      </c>
      <c r="F99" s="31">
        <v>7</v>
      </c>
      <c r="G99" s="31">
        <v>3</v>
      </c>
      <c r="H99" s="31">
        <v>1</v>
      </c>
      <c r="I99" s="31">
        <v>3</v>
      </c>
    </row>
    <row r="100" spans="2:9">
      <c r="B100" s="15" t="s">
        <v>183</v>
      </c>
      <c r="C100" s="29">
        <v>398</v>
      </c>
      <c r="D100" s="30">
        <v>108</v>
      </c>
      <c r="E100" s="34" t="s">
        <v>339</v>
      </c>
      <c r="F100" s="31">
        <v>13</v>
      </c>
      <c r="G100" s="31">
        <v>9</v>
      </c>
      <c r="H100" s="31">
        <v>6</v>
      </c>
      <c r="I100" s="31">
        <v>2</v>
      </c>
    </row>
    <row r="101" spans="2:9">
      <c r="B101" s="15" t="s">
        <v>185</v>
      </c>
      <c r="C101" s="29">
        <v>345</v>
      </c>
      <c r="D101" s="30">
        <v>89</v>
      </c>
      <c r="E101" s="34" t="s">
        <v>260</v>
      </c>
      <c r="F101" s="31">
        <v>19</v>
      </c>
      <c r="G101" s="31">
        <v>8</v>
      </c>
      <c r="H101" s="31">
        <v>3</v>
      </c>
      <c r="I101" s="31">
        <v>1</v>
      </c>
    </row>
    <row r="102" spans="2:9">
      <c r="B102" s="15" t="s">
        <v>186</v>
      </c>
      <c r="C102" s="29">
        <v>532.5</v>
      </c>
      <c r="D102" s="30">
        <v>114</v>
      </c>
      <c r="E102" s="34" t="s">
        <v>340</v>
      </c>
      <c r="F102" s="31">
        <v>15</v>
      </c>
      <c r="G102" s="31">
        <v>11</v>
      </c>
      <c r="H102" s="31">
        <v>7</v>
      </c>
      <c r="I102" s="32" t="s">
        <v>136</v>
      </c>
    </row>
    <row r="103" spans="2:9">
      <c r="C103" s="47"/>
      <c r="D103" s="31"/>
      <c r="E103" s="34"/>
      <c r="F103" s="31"/>
      <c r="G103" s="31"/>
      <c r="I103" s="31"/>
    </row>
    <row r="104" spans="2:9">
      <c r="B104" s="15" t="s">
        <v>188</v>
      </c>
      <c r="C104" s="29">
        <v>742.5</v>
      </c>
      <c r="D104" s="30">
        <v>387.5</v>
      </c>
      <c r="E104" s="34" t="s">
        <v>336</v>
      </c>
      <c r="F104" s="31">
        <v>12</v>
      </c>
      <c r="G104" s="31">
        <v>7</v>
      </c>
      <c r="H104" s="31">
        <v>4</v>
      </c>
      <c r="I104" s="32" t="s">
        <v>136</v>
      </c>
    </row>
    <row r="105" spans="2:9">
      <c r="B105" s="15" t="s">
        <v>190</v>
      </c>
      <c r="C105" s="29">
        <v>134</v>
      </c>
      <c r="D105" s="30">
        <v>57</v>
      </c>
      <c r="E105" s="34" t="s">
        <v>326</v>
      </c>
      <c r="F105" s="31">
        <v>8</v>
      </c>
      <c r="G105" s="31">
        <v>4</v>
      </c>
      <c r="H105" s="31">
        <v>1</v>
      </c>
      <c r="I105" s="32" t="s">
        <v>136</v>
      </c>
    </row>
    <row r="106" spans="2:9">
      <c r="B106" s="15" t="s">
        <v>192</v>
      </c>
      <c r="C106" s="29">
        <v>452.5</v>
      </c>
      <c r="D106" s="30">
        <v>156</v>
      </c>
      <c r="E106" s="34" t="s">
        <v>341</v>
      </c>
      <c r="F106" s="31">
        <v>17</v>
      </c>
      <c r="G106" s="31">
        <v>11</v>
      </c>
      <c r="H106" s="31">
        <v>4</v>
      </c>
      <c r="I106" s="31">
        <v>2</v>
      </c>
    </row>
    <row r="107" spans="2:9">
      <c r="B107" s="15" t="s">
        <v>195</v>
      </c>
      <c r="C107" s="29">
        <v>265</v>
      </c>
      <c r="D107" s="30">
        <v>87.5</v>
      </c>
      <c r="E107" s="34" t="s">
        <v>342</v>
      </c>
      <c r="F107" s="31">
        <v>13</v>
      </c>
      <c r="G107" s="31">
        <v>6</v>
      </c>
      <c r="H107" s="31">
        <v>3</v>
      </c>
      <c r="I107" s="31">
        <v>5</v>
      </c>
    </row>
    <row r="108" spans="2:9">
      <c r="B108" s="15" t="s">
        <v>197</v>
      </c>
      <c r="C108" s="29">
        <v>21</v>
      </c>
      <c r="D108" s="30">
        <v>6</v>
      </c>
      <c r="E108" s="34" t="s">
        <v>267</v>
      </c>
      <c r="F108" s="31">
        <v>7</v>
      </c>
      <c r="G108" s="32" t="s">
        <v>136</v>
      </c>
      <c r="H108" s="32" t="s">
        <v>136</v>
      </c>
      <c r="I108" s="31">
        <v>6</v>
      </c>
    </row>
    <row r="109" spans="2:9">
      <c r="B109" s="15" t="s">
        <v>199</v>
      </c>
      <c r="C109" s="29">
        <v>55.5</v>
      </c>
      <c r="D109" s="30">
        <v>22</v>
      </c>
      <c r="E109" s="34" t="s">
        <v>343</v>
      </c>
      <c r="F109" s="31">
        <v>5</v>
      </c>
      <c r="G109" s="31">
        <v>2</v>
      </c>
      <c r="H109" s="32" t="s">
        <v>136</v>
      </c>
      <c r="I109" s="31">
        <v>7</v>
      </c>
    </row>
    <row r="110" spans="2:9" ht="18" thickBot="1">
      <c r="B110" s="4"/>
      <c r="C110" s="46"/>
      <c r="D110" s="27"/>
      <c r="E110" s="4"/>
      <c r="F110" s="4"/>
      <c r="G110" s="4"/>
      <c r="H110" s="4"/>
      <c r="I110" s="4"/>
    </row>
    <row r="111" spans="2:9">
      <c r="C111" s="5"/>
    </row>
    <row r="112" spans="2:9">
      <c r="C112" s="7"/>
      <c r="D112" s="9"/>
      <c r="E112" s="9"/>
      <c r="F112" s="8" t="s">
        <v>344</v>
      </c>
      <c r="G112" s="9"/>
      <c r="H112" s="9"/>
      <c r="I112" s="9"/>
    </row>
    <row r="113" spans="2:9">
      <c r="C113" s="10" t="s">
        <v>269</v>
      </c>
      <c r="D113" s="10" t="s">
        <v>270</v>
      </c>
      <c r="E113" s="5"/>
      <c r="F113" s="5"/>
      <c r="G113" s="5"/>
      <c r="H113" s="5"/>
      <c r="I113" s="5"/>
    </row>
    <row r="114" spans="2:9">
      <c r="B114" s="9"/>
      <c r="C114" s="12" t="s">
        <v>345</v>
      </c>
      <c r="D114" s="12" t="s">
        <v>346</v>
      </c>
      <c r="E114" s="12" t="s">
        <v>347</v>
      </c>
      <c r="F114" s="12" t="s">
        <v>348</v>
      </c>
      <c r="G114" s="12" t="s">
        <v>349</v>
      </c>
      <c r="H114" s="12" t="s">
        <v>350</v>
      </c>
      <c r="I114" s="12" t="s">
        <v>277</v>
      </c>
    </row>
    <row r="115" spans="2:9">
      <c r="C115" s="14" t="s">
        <v>253</v>
      </c>
      <c r="D115" s="15" t="s">
        <v>253</v>
      </c>
      <c r="E115" s="15" t="s">
        <v>253</v>
      </c>
      <c r="F115" s="15" t="s">
        <v>253</v>
      </c>
      <c r="G115" s="15" t="s">
        <v>253</v>
      </c>
      <c r="H115" s="15" t="s">
        <v>253</v>
      </c>
      <c r="I115" s="15" t="s">
        <v>253</v>
      </c>
    </row>
    <row r="116" spans="2:9">
      <c r="B116" s="1" t="s">
        <v>159</v>
      </c>
      <c r="C116" s="47">
        <v>156</v>
      </c>
      <c r="D116" s="31">
        <v>138</v>
      </c>
      <c r="E116" s="31">
        <v>6</v>
      </c>
      <c r="F116" s="31">
        <v>4</v>
      </c>
      <c r="G116" s="31">
        <v>35</v>
      </c>
      <c r="H116" s="31">
        <v>48</v>
      </c>
      <c r="I116" s="31">
        <v>61</v>
      </c>
    </row>
    <row r="117" spans="2:9">
      <c r="B117" s="1" t="s">
        <v>162</v>
      </c>
      <c r="C117" s="47">
        <v>167</v>
      </c>
      <c r="D117" s="31">
        <v>142</v>
      </c>
      <c r="E117" s="31">
        <v>6</v>
      </c>
      <c r="F117" s="31">
        <v>12</v>
      </c>
      <c r="G117" s="31">
        <v>32</v>
      </c>
      <c r="H117" s="31">
        <v>53</v>
      </c>
      <c r="I117" s="31">
        <v>57</v>
      </c>
    </row>
    <row r="118" spans="2:9">
      <c r="B118" s="1" t="s">
        <v>164</v>
      </c>
      <c r="C118" s="47">
        <v>130</v>
      </c>
      <c r="D118" s="31">
        <v>116</v>
      </c>
      <c r="E118" s="31">
        <v>7</v>
      </c>
      <c r="F118" s="31">
        <v>2</v>
      </c>
      <c r="G118" s="31">
        <v>26</v>
      </c>
      <c r="H118" s="31">
        <v>39</v>
      </c>
      <c r="I118" s="31">
        <v>47</v>
      </c>
    </row>
    <row r="119" spans="2:9">
      <c r="B119" s="1" t="s">
        <v>166</v>
      </c>
      <c r="C119" s="47">
        <v>131</v>
      </c>
      <c r="D119" s="31">
        <v>125</v>
      </c>
      <c r="E119" s="31">
        <v>3</v>
      </c>
      <c r="F119" s="31">
        <v>11</v>
      </c>
      <c r="G119" s="31">
        <v>26</v>
      </c>
      <c r="H119" s="31">
        <v>44</v>
      </c>
      <c r="I119" s="31">
        <v>47</v>
      </c>
    </row>
    <row r="120" spans="2:9">
      <c r="C120" s="47"/>
      <c r="D120" s="31"/>
      <c r="E120" s="31"/>
      <c r="F120" s="31"/>
      <c r="G120" s="31"/>
      <c r="H120" s="31"/>
      <c r="I120" s="31"/>
    </row>
    <row r="121" spans="2:9">
      <c r="B121" s="1" t="s">
        <v>167</v>
      </c>
      <c r="C121" s="47">
        <v>107</v>
      </c>
      <c r="D121" s="31">
        <v>95</v>
      </c>
      <c r="E121" s="31">
        <v>4</v>
      </c>
      <c r="F121" s="31">
        <v>3</v>
      </c>
      <c r="G121" s="31">
        <v>22</v>
      </c>
      <c r="H121" s="31">
        <v>37</v>
      </c>
      <c r="I121" s="31">
        <v>38</v>
      </c>
    </row>
    <row r="122" spans="2:9">
      <c r="B122" s="1" t="s">
        <v>169</v>
      </c>
      <c r="C122" s="47">
        <v>99</v>
      </c>
      <c r="D122" s="31">
        <v>100</v>
      </c>
      <c r="E122" s="31">
        <v>7</v>
      </c>
      <c r="F122" s="31">
        <v>8</v>
      </c>
      <c r="G122" s="31">
        <v>21</v>
      </c>
      <c r="H122" s="31">
        <v>37</v>
      </c>
      <c r="I122" s="31">
        <v>39</v>
      </c>
    </row>
    <row r="123" spans="2:9">
      <c r="B123" s="1" t="s">
        <v>171</v>
      </c>
      <c r="C123" s="47">
        <v>93</v>
      </c>
      <c r="D123" s="31">
        <v>111</v>
      </c>
      <c r="E123" s="31">
        <v>9</v>
      </c>
      <c r="F123" s="31">
        <v>6</v>
      </c>
      <c r="G123" s="31">
        <v>22</v>
      </c>
      <c r="H123" s="31">
        <v>40</v>
      </c>
      <c r="I123" s="31">
        <v>46</v>
      </c>
    </row>
    <row r="124" spans="2:9">
      <c r="B124" s="1" t="s">
        <v>173</v>
      </c>
      <c r="C124" s="47">
        <v>110</v>
      </c>
      <c r="D124" s="31">
        <v>105</v>
      </c>
      <c r="E124" s="31">
        <v>5</v>
      </c>
      <c r="F124" s="31">
        <v>3</v>
      </c>
      <c r="G124" s="31">
        <v>15</v>
      </c>
      <c r="H124" s="31">
        <v>39</v>
      </c>
      <c r="I124" s="31">
        <v>48</v>
      </c>
    </row>
    <row r="125" spans="2:9">
      <c r="B125" s="3" t="s">
        <v>175</v>
      </c>
      <c r="C125" s="48">
        <f>SUM(C127:C139)</f>
        <v>157</v>
      </c>
      <c r="D125" s="24">
        <f>SUM(D127:D139)</f>
        <v>135</v>
      </c>
      <c r="E125" s="24">
        <f>SUM(E127:E139)</f>
        <v>2</v>
      </c>
      <c r="F125" s="24">
        <f>SUM(F127:F139)</f>
        <v>2</v>
      </c>
      <c r="G125" s="24">
        <f>SUM(G127:G139)</f>
        <v>21</v>
      </c>
      <c r="H125" s="24">
        <v>59</v>
      </c>
      <c r="I125" s="24">
        <v>47</v>
      </c>
    </row>
    <row r="126" spans="2:9">
      <c r="C126" s="5"/>
    </row>
    <row r="127" spans="2:9">
      <c r="B127" s="15" t="s">
        <v>177</v>
      </c>
      <c r="C127" s="47">
        <v>9</v>
      </c>
      <c r="D127" s="31">
        <v>10</v>
      </c>
      <c r="E127" s="31">
        <v>1</v>
      </c>
      <c r="F127" s="32" t="s">
        <v>136</v>
      </c>
      <c r="G127" s="31">
        <v>1</v>
      </c>
      <c r="H127" s="31">
        <v>7</v>
      </c>
      <c r="I127" s="31">
        <v>7</v>
      </c>
    </row>
    <row r="128" spans="2:9">
      <c r="B128" s="15" t="s">
        <v>179</v>
      </c>
      <c r="C128" s="47">
        <v>6</v>
      </c>
      <c r="D128" s="31">
        <v>9</v>
      </c>
      <c r="E128" s="31">
        <v>1</v>
      </c>
      <c r="F128" s="32" t="s">
        <v>136</v>
      </c>
      <c r="G128" s="31">
        <v>2</v>
      </c>
      <c r="H128" s="31">
        <v>6</v>
      </c>
      <c r="I128" s="31">
        <v>6</v>
      </c>
    </row>
    <row r="129" spans="2:9">
      <c r="B129" s="15" t="s">
        <v>181</v>
      </c>
      <c r="C129" s="47">
        <v>10</v>
      </c>
      <c r="D129" s="31">
        <v>7</v>
      </c>
      <c r="E129" s="32" t="s">
        <v>136</v>
      </c>
      <c r="F129" s="32" t="s">
        <v>136</v>
      </c>
      <c r="G129" s="31">
        <v>1</v>
      </c>
      <c r="H129" s="31">
        <v>6</v>
      </c>
      <c r="I129" s="31">
        <v>8</v>
      </c>
    </row>
    <row r="130" spans="2:9">
      <c r="B130" s="15" t="s">
        <v>183</v>
      </c>
      <c r="C130" s="47">
        <v>17</v>
      </c>
      <c r="D130" s="31">
        <v>13</v>
      </c>
      <c r="E130" s="32" t="s">
        <v>136</v>
      </c>
      <c r="F130" s="31">
        <v>2</v>
      </c>
      <c r="G130" s="31">
        <v>3</v>
      </c>
      <c r="H130" s="31">
        <v>5</v>
      </c>
      <c r="I130" s="40" t="s">
        <v>351</v>
      </c>
    </row>
    <row r="131" spans="2:9">
      <c r="B131" s="15" t="s">
        <v>185</v>
      </c>
      <c r="C131" s="47">
        <v>24</v>
      </c>
      <c r="D131" s="31">
        <v>19</v>
      </c>
      <c r="E131" s="32" t="s">
        <v>136</v>
      </c>
      <c r="F131" s="32" t="s">
        <v>136</v>
      </c>
      <c r="G131" s="31">
        <v>1</v>
      </c>
      <c r="H131" s="31">
        <v>6</v>
      </c>
      <c r="I131" s="31">
        <v>4</v>
      </c>
    </row>
    <row r="132" spans="2:9">
      <c r="B132" s="15" t="s">
        <v>186</v>
      </c>
      <c r="C132" s="47">
        <v>20</v>
      </c>
      <c r="D132" s="31">
        <v>15</v>
      </c>
      <c r="E132" s="32" t="s">
        <v>136</v>
      </c>
      <c r="F132" s="32" t="s">
        <v>136</v>
      </c>
      <c r="G132" s="31">
        <v>1</v>
      </c>
      <c r="H132" s="31">
        <v>9</v>
      </c>
      <c r="I132" s="31">
        <v>4</v>
      </c>
    </row>
    <row r="133" spans="2:9">
      <c r="C133" s="47"/>
      <c r="D133" s="31"/>
      <c r="E133" s="31"/>
      <c r="F133" s="31"/>
      <c r="G133" s="31"/>
      <c r="H133" s="31"/>
      <c r="I133" s="31"/>
    </row>
    <row r="134" spans="2:9">
      <c r="B134" s="15" t="s">
        <v>188</v>
      </c>
      <c r="C134" s="47">
        <v>18</v>
      </c>
      <c r="D134" s="31">
        <v>12</v>
      </c>
      <c r="E134" s="32" t="s">
        <v>136</v>
      </c>
      <c r="F134" s="32" t="s">
        <v>136</v>
      </c>
      <c r="G134" s="32" t="s">
        <v>136</v>
      </c>
      <c r="H134" s="40" t="s">
        <v>352</v>
      </c>
      <c r="I134" s="40" t="s">
        <v>353</v>
      </c>
    </row>
    <row r="135" spans="2:9">
      <c r="B135" s="15" t="s">
        <v>190</v>
      </c>
      <c r="C135" s="47">
        <v>10</v>
      </c>
      <c r="D135" s="31">
        <v>8</v>
      </c>
      <c r="E135" s="32" t="s">
        <v>136</v>
      </c>
      <c r="F135" s="32" t="s">
        <v>136</v>
      </c>
      <c r="G135" s="31">
        <v>5</v>
      </c>
      <c r="H135" s="32" t="s">
        <v>136</v>
      </c>
      <c r="I135" s="32" t="s">
        <v>136</v>
      </c>
    </row>
    <row r="136" spans="2:9">
      <c r="B136" s="15" t="s">
        <v>192</v>
      </c>
      <c r="C136" s="47">
        <v>16</v>
      </c>
      <c r="D136" s="31">
        <v>17</v>
      </c>
      <c r="E136" s="32" t="s">
        <v>136</v>
      </c>
      <c r="F136" s="32" t="s">
        <v>136</v>
      </c>
      <c r="G136" s="31">
        <v>3</v>
      </c>
      <c r="H136" s="31">
        <v>3</v>
      </c>
      <c r="I136" s="31">
        <v>4</v>
      </c>
    </row>
    <row r="137" spans="2:9">
      <c r="B137" s="15" t="s">
        <v>195</v>
      </c>
      <c r="C137" s="47">
        <v>15</v>
      </c>
      <c r="D137" s="31">
        <v>13</v>
      </c>
      <c r="E137" s="32" t="s">
        <v>136</v>
      </c>
      <c r="F137" s="32" t="s">
        <v>136</v>
      </c>
      <c r="G137" s="31">
        <v>1</v>
      </c>
      <c r="H137" s="31">
        <v>4</v>
      </c>
      <c r="I137" s="31">
        <v>4</v>
      </c>
    </row>
    <row r="138" spans="2:9">
      <c r="B138" s="15" t="s">
        <v>197</v>
      </c>
      <c r="C138" s="47">
        <v>5</v>
      </c>
      <c r="D138" s="31">
        <v>7</v>
      </c>
      <c r="E138" s="32" t="s">
        <v>136</v>
      </c>
      <c r="F138" s="32" t="s">
        <v>136</v>
      </c>
      <c r="G138" s="31">
        <v>3</v>
      </c>
      <c r="H138" s="31">
        <v>5</v>
      </c>
      <c r="I138" s="31">
        <v>3</v>
      </c>
    </row>
    <row r="139" spans="2:9">
      <c r="B139" s="15" t="s">
        <v>199</v>
      </c>
      <c r="C139" s="47">
        <v>7</v>
      </c>
      <c r="D139" s="31">
        <v>5</v>
      </c>
      <c r="E139" s="32" t="s">
        <v>136</v>
      </c>
      <c r="F139" s="32" t="s">
        <v>136</v>
      </c>
      <c r="G139" s="32" t="s">
        <v>136</v>
      </c>
      <c r="H139" s="31">
        <v>4</v>
      </c>
      <c r="I139" s="31">
        <v>2</v>
      </c>
    </row>
    <row r="140" spans="2:9" ht="18" thickBot="1">
      <c r="B140" s="53"/>
      <c r="C140" s="46"/>
      <c r="D140" s="53"/>
      <c r="E140" s="53"/>
      <c r="F140" s="53"/>
      <c r="G140" s="53"/>
      <c r="H140" s="53"/>
      <c r="I140" s="53"/>
    </row>
    <row r="141" spans="2:9">
      <c r="B141" s="24"/>
      <c r="C141" s="1" t="s">
        <v>279</v>
      </c>
      <c r="D141" s="24"/>
      <c r="E141" s="24"/>
      <c r="F141" s="24"/>
      <c r="H141" s="24"/>
      <c r="I141" s="24"/>
    </row>
    <row r="142" spans="2:9">
      <c r="B142" s="24"/>
      <c r="C142" s="1" t="s">
        <v>280</v>
      </c>
      <c r="D142" s="24"/>
      <c r="E142" s="24"/>
      <c r="F142" s="24"/>
      <c r="G142" s="24"/>
      <c r="H142" s="24"/>
      <c r="I142" s="24"/>
    </row>
    <row r="143" spans="2:9">
      <c r="C143" s="1" t="s">
        <v>281</v>
      </c>
    </row>
    <row r="144" spans="2:9">
      <c r="C144" s="1" t="s">
        <v>240</v>
      </c>
    </row>
    <row r="145" spans="1:3">
      <c r="A145" s="1"/>
      <c r="C145" s="24"/>
    </row>
  </sheetData>
  <phoneticPr fontId="2"/>
  <pageMargins left="0.23000000000000004" right="0.23000000000000004" top="0.55000000000000004" bottom="0.49" header="0.51200000000000001" footer="0.51200000000000001"/>
  <pageSetup paperSize="12" scale="75" orientation="portrait" verticalDpi="0" r:id="rId1"/>
  <headerFooter alignWithMargins="0"/>
  <rowBreaks count="2" manualBreakCount="2">
    <brk id="72" max="16383" man="1"/>
    <brk id="14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3"/>
  <sheetViews>
    <sheetView showGridLines="0" zoomScale="75" workbookViewId="0"/>
  </sheetViews>
  <sheetFormatPr defaultColWidth="13.375" defaultRowHeight="17.25"/>
  <cols>
    <col min="1" max="1" width="13.375" style="2" customWidth="1"/>
    <col min="2" max="2" width="18.375" style="2" customWidth="1"/>
    <col min="3" max="5" width="14.625" style="2" customWidth="1"/>
    <col min="6" max="7" width="13.375" style="2"/>
    <col min="8" max="8" width="14.625" style="2" customWidth="1"/>
    <col min="9" max="9" width="13.375" style="2"/>
    <col min="10" max="10" width="14.625" style="2" customWidth="1"/>
    <col min="11" max="256" width="13.375" style="2"/>
    <col min="257" max="257" width="13.375" style="2" customWidth="1"/>
    <col min="258" max="258" width="18.375" style="2" customWidth="1"/>
    <col min="259" max="261" width="14.625" style="2" customWidth="1"/>
    <col min="262" max="263" width="13.375" style="2"/>
    <col min="264" max="264" width="14.625" style="2" customWidth="1"/>
    <col min="265" max="265" width="13.375" style="2"/>
    <col min="266" max="266" width="14.625" style="2" customWidth="1"/>
    <col min="267" max="512" width="13.375" style="2"/>
    <col min="513" max="513" width="13.375" style="2" customWidth="1"/>
    <col min="514" max="514" width="18.375" style="2" customWidth="1"/>
    <col min="515" max="517" width="14.625" style="2" customWidth="1"/>
    <col min="518" max="519" width="13.375" style="2"/>
    <col min="520" max="520" width="14.625" style="2" customWidth="1"/>
    <col min="521" max="521" width="13.375" style="2"/>
    <col min="522" max="522" width="14.625" style="2" customWidth="1"/>
    <col min="523" max="768" width="13.375" style="2"/>
    <col min="769" max="769" width="13.375" style="2" customWidth="1"/>
    <col min="770" max="770" width="18.375" style="2" customWidth="1"/>
    <col min="771" max="773" width="14.625" style="2" customWidth="1"/>
    <col min="774" max="775" width="13.375" style="2"/>
    <col min="776" max="776" width="14.625" style="2" customWidth="1"/>
    <col min="777" max="777" width="13.375" style="2"/>
    <col min="778" max="778" width="14.625" style="2" customWidth="1"/>
    <col min="779" max="1024" width="13.375" style="2"/>
    <col min="1025" max="1025" width="13.375" style="2" customWidth="1"/>
    <col min="1026" max="1026" width="18.375" style="2" customWidth="1"/>
    <col min="1027" max="1029" width="14.625" style="2" customWidth="1"/>
    <col min="1030" max="1031" width="13.375" style="2"/>
    <col min="1032" max="1032" width="14.625" style="2" customWidth="1"/>
    <col min="1033" max="1033" width="13.375" style="2"/>
    <col min="1034" max="1034" width="14.625" style="2" customWidth="1"/>
    <col min="1035" max="1280" width="13.375" style="2"/>
    <col min="1281" max="1281" width="13.375" style="2" customWidth="1"/>
    <col min="1282" max="1282" width="18.375" style="2" customWidth="1"/>
    <col min="1283" max="1285" width="14.625" style="2" customWidth="1"/>
    <col min="1286" max="1287" width="13.375" style="2"/>
    <col min="1288" max="1288" width="14.625" style="2" customWidth="1"/>
    <col min="1289" max="1289" width="13.375" style="2"/>
    <col min="1290" max="1290" width="14.625" style="2" customWidth="1"/>
    <col min="1291" max="1536" width="13.375" style="2"/>
    <col min="1537" max="1537" width="13.375" style="2" customWidth="1"/>
    <col min="1538" max="1538" width="18.375" style="2" customWidth="1"/>
    <col min="1539" max="1541" width="14.625" style="2" customWidth="1"/>
    <col min="1542" max="1543" width="13.375" style="2"/>
    <col min="1544" max="1544" width="14.625" style="2" customWidth="1"/>
    <col min="1545" max="1545" width="13.375" style="2"/>
    <col min="1546" max="1546" width="14.625" style="2" customWidth="1"/>
    <col min="1547" max="1792" width="13.375" style="2"/>
    <col min="1793" max="1793" width="13.375" style="2" customWidth="1"/>
    <col min="1794" max="1794" width="18.375" style="2" customWidth="1"/>
    <col min="1795" max="1797" width="14.625" style="2" customWidth="1"/>
    <col min="1798" max="1799" width="13.375" style="2"/>
    <col min="1800" max="1800" width="14.625" style="2" customWidth="1"/>
    <col min="1801" max="1801" width="13.375" style="2"/>
    <col min="1802" max="1802" width="14.625" style="2" customWidth="1"/>
    <col min="1803" max="2048" width="13.375" style="2"/>
    <col min="2049" max="2049" width="13.375" style="2" customWidth="1"/>
    <col min="2050" max="2050" width="18.375" style="2" customWidth="1"/>
    <col min="2051" max="2053" width="14.625" style="2" customWidth="1"/>
    <col min="2054" max="2055" width="13.375" style="2"/>
    <col min="2056" max="2056" width="14.625" style="2" customWidth="1"/>
    <col min="2057" max="2057" width="13.375" style="2"/>
    <col min="2058" max="2058" width="14.625" style="2" customWidth="1"/>
    <col min="2059" max="2304" width="13.375" style="2"/>
    <col min="2305" max="2305" width="13.375" style="2" customWidth="1"/>
    <col min="2306" max="2306" width="18.375" style="2" customWidth="1"/>
    <col min="2307" max="2309" width="14.625" style="2" customWidth="1"/>
    <col min="2310" max="2311" width="13.375" style="2"/>
    <col min="2312" max="2312" width="14.625" style="2" customWidth="1"/>
    <col min="2313" max="2313" width="13.375" style="2"/>
    <col min="2314" max="2314" width="14.625" style="2" customWidth="1"/>
    <col min="2315" max="2560" width="13.375" style="2"/>
    <col min="2561" max="2561" width="13.375" style="2" customWidth="1"/>
    <col min="2562" max="2562" width="18.375" style="2" customWidth="1"/>
    <col min="2563" max="2565" width="14.625" style="2" customWidth="1"/>
    <col min="2566" max="2567" width="13.375" style="2"/>
    <col min="2568" max="2568" width="14.625" style="2" customWidth="1"/>
    <col min="2569" max="2569" width="13.375" style="2"/>
    <col min="2570" max="2570" width="14.625" style="2" customWidth="1"/>
    <col min="2571" max="2816" width="13.375" style="2"/>
    <col min="2817" max="2817" width="13.375" style="2" customWidth="1"/>
    <col min="2818" max="2818" width="18.375" style="2" customWidth="1"/>
    <col min="2819" max="2821" width="14.625" style="2" customWidth="1"/>
    <col min="2822" max="2823" width="13.375" style="2"/>
    <col min="2824" max="2824" width="14.625" style="2" customWidth="1"/>
    <col min="2825" max="2825" width="13.375" style="2"/>
    <col min="2826" max="2826" width="14.625" style="2" customWidth="1"/>
    <col min="2827" max="3072" width="13.375" style="2"/>
    <col min="3073" max="3073" width="13.375" style="2" customWidth="1"/>
    <col min="3074" max="3074" width="18.375" style="2" customWidth="1"/>
    <col min="3075" max="3077" width="14.625" style="2" customWidth="1"/>
    <col min="3078" max="3079" width="13.375" style="2"/>
    <col min="3080" max="3080" width="14.625" style="2" customWidth="1"/>
    <col min="3081" max="3081" width="13.375" style="2"/>
    <col min="3082" max="3082" width="14.625" style="2" customWidth="1"/>
    <col min="3083" max="3328" width="13.375" style="2"/>
    <col min="3329" max="3329" width="13.375" style="2" customWidth="1"/>
    <col min="3330" max="3330" width="18.375" style="2" customWidth="1"/>
    <col min="3331" max="3333" width="14.625" style="2" customWidth="1"/>
    <col min="3334" max="3335" width="13.375" style="2"/>
    <col min="3336" max="3336" width="14.625" style="2" customWidth="1"/>
    <col min="3337" max="3337" width="13.375" style="2"/>
    <col min="3338" max="3338" width="14.625" style="2" customWidth="1"/>
    <col min="3339" max="3584" width="13.375" style="2"/>
    <col min="3585" max="3585" width="13.375" style="2" customWidth="1"/>
    <col min="3586" max="3586" width="18.375" style="2" customWidth="1"/>
    <col min="3587" max="3589" width="14.625" style="2" customWidth="1"/>
    <col min="3590" max="3591" width="13.375" style="2"/>
    <col min="3592" max="3592" width="14.625" style="2" customWidth="1"/>
    <col min="3593" max="3593" width="13.375" style="2"/>
    <col min="3594" max="3594" width="14.625" style="2" customWidth="1"/>
    <col min="3595" max="3840" width="13.375" style="2"/>
    <col min="3841" max="3841" width="13.375" style="2" customWidth="1"/>
    <col min="3842" max="3842" width="18.375" style="2" customWidth="1"/>
    <col min="3843" max="3845" width="14.625" style="2" customWidth="1"/>
    <col min="3846" max="3847" width="13.375" style="2"/>
    <col min="3848" max="3848" width="14.625" style="2" customWidth="1"/>
    <col min="3849" max="3849" width="13.375" style="2"/>
    <col min="3850" max="3850" width="14.625" style="2" customWidth="1"/>
    <col min="3851" max="4096" width="13.375" style="2"/>
    <col min="4097" max="4097" width="13.375" style="2" customWidth="1"/>
    <col min="4098" max="4098" width="18.375" style="2" customWidth="1"/>
    <col min="4099" max="4101" width="14.625" style="2" customWidth="1"/>
    <col min="4102" max="4103" width="13.375" style="2"/>
    <col min="4104" max="4104" width="14.625" style="2" customWidth="1"/>
    <col min="4105" max="4105" width="13.375" style="2"/>
    <col min="4106" max="4106" width="14.625" style="2" customWidth="1"/>
    <col min="4107" max="4352" width="13.375" style="2"/>
    <col min="4353" max="4353" width="13.375" style="2" customWidth="1"/>
    <col min="4354" max="4354" width="18.375" style="2" customWidth="1"/>
    <col min="4355" max="4357" width="14.625" style="2" customWidth="1"/>
    <col min="4358" max="4359" width="13.375" style="2"/>
    <col min="4360" max="4360" width="14.625" style="2" customWidth="1"/>
    <col min="4361" max="4361" width="13.375" style="2"/>
    <col min="4362" max="4362" width="14.625" style="2" customWidth="1"/>
    <col min="4363" max="4608" width="13.375" style="2"/>
    <col min="4609" max="4609" width="13.375" style="2" customWidth="1"/>
    <col min="4610" max="4610" width="18.375" style="2" customWidth="1"/>
    <col min="4611" max="4613" width="14.625" style="2" customWidth="1"/>
    <col min="4614" max="4615" width="13.375" style="2"/>
    <col min="4616" max="4616" width="14.625" style="2" customWidth="1"/>
    <col min="4617" max="4617" width="13.375" style="2"/>
    <col min="4618" max="4618" width="14.625" style="2" customWidth="1"/>
    <col min="4619" max="4864" width="13.375" style="2"/>
    <col min="4865" max="4865" width="13.375" style="2" customWidth="1"/>
    <col min="4866" max="4866" width="18.375" style="2" customWidth="1"/>
    <col min="4867" max="4869" width="14.625" style="2" customWidth="1"/>
    <col min="4870" max="4871" width="13.375" style="2"/>
    <col min="4872" max="4872" width="14.625" style="2" customWidth="1"/>
    <col min="4873" max="4873" width="13.375" style="2"/>
    <col min="4874" max="4874" width="14.625" style="2" customWidth="1"/>
    <col min="4875" max="5120" width="13.375" style="2"/>
    <col min="5121" max="5121" width="13.375" style="2" customWidth="1"/>
    <col min="5122" max="5122" width="18.375" style="2" customWidth="1"/>
    <col min="5123" max="5125" width="14.625" style="2" customWidth="1"/>
    <col min="5126" max="5127" width="13.375" style="2"/>
    <col min="5128" max="5128" width="14.625" style="2" customWidth="1"/>
    <col min="5129" max="5129" width="13.375" style="2"/>
    <col min="5130" max="5130" width="14.625" style="2" customWidth="1"/>
    <col min="5131" max="5376" width="13.375" style="2"/>
    <col min="5377" max="5377" width="13.375" style="2" customWidth="1"/>
    <col min="5378" max="5378" width="18.375" style="2" customWidth="1"/>
    <col min="5379" max="5381" width="14.625" style="2" customWidth="1"/>
    <col min="5382" max="5383" width="13.375" style="2"/>
    <col min="5384" max="5384" width="14.625" style="2" customWidth="1"/>
    <col min="5385" max="5385" width="13.375" style="2"/>
    <col min="5386" max="5386" width="14.625" style="2" customWidth="1"/>
    <col min="5387" max="5632" width="13.375" style="2"/>
    <col min="5633" max="5633" width="13.375" style="2" customWidth="1"/>
    <col min="5634" max="5634" width="18.375" style="2" customWidth="1"/>
    <col min="5635" max="5637" width="14.625" style="2" customWidth="1"/>
    <col min="5638" max="5639" width="13.375" style="2"/>
    <col min="5640" max="5640" width="14.625" style="2" customWidth="1"/>
    <col min="5641" max="5641" width="13.375" style="2"/>
    <col min="5642" max="5642" width="14.625" style="2" customWidth="1"/>
    <col min="5643" max="5888" width="13.375" style="2"/>
    <col min="5889" max="5889" width="13.375" style="2" customWidth="1"/>
    <col min="5890" max="5890" width="18.375" style="2" customWidth="1"/>
    <col min="5891" max="5893" width="14.625" style="2" customWidth="1"/>
    <col min="5894" max="5895" width="13.375" style="2"/>
    <col min="5896" max="5896" width="14.625" style="2" customWidth="1"/>
    <col min="5897" max="5897" width="13.375" style="2"/>
    <col min="5898" max="5898" width="14.625" style="2" customWidth="1"/>
    <col min="5899" max="6144" width="13.375" style="2"/>
    <col min="6145" max="6145" width="13.375" style="2" customWidth="1"/>
    <col min="6146" max="6146" width="18.375" style="2" customWidth="1"/>
    <col min="6147" max="6149" width="14.625" style="2" customWidth="1"/>
    <col min="6150" max="6151" width="13.375" style="2"/>
    <col min="6152" max="6152" width="14.625" style="2" customWidth="1"/>
    <col min="6153" max="6153" width="13.375" style="2"/>
    <col min="6154" max="6154" width="14.625" style="2" customWidth="1"/>
    <col min="6155" max="6400" width="13.375" style="2"/>
    <col min="6401" max="6401" width="13.375" style="2" customWidth="1"/>
    <col min="6402" max="6402" width="18.375" style="2" customWidth="1"/>
    <col min="6403" max="6405" width="14.625" style="2" customWidth="1"/>
    <col min="6406" max="6407" width="13.375" style="2"/>
    <col min="6408" max="6408" width="14.625" style="2" customWidth="1"/>
    <col min="6409" max="6409" width="13.375" style="2"/>
    <col min="6410" max="6410" width="14.625" style="2" customWidth="1"/>
    <col min="6411" max="6656" width="13.375" style="2"/>
    <col min="6657" max="6657" width="13.375" style="2" customWidth="1"/>
    <col min="6658" max="6658" width="18.375" style="2" customWidth="1"/>
    <col min="6659" max="6661" width="14.625" style="2" customWidth="1"/>
    <col min="6662" max="6663" width="13.375" style="2"/>
    <col min="6664" max="6664" width="14.625" style="2" customWidth="1"/>
    <col min="6665" max="6665" width="13.375" style="2"/>
    <col min="6666" max="6666" width="14.625" style="2" customWidth="1"/>
    <col min="6667" max="6912" width="13.375" style="2"/>
    <col min="6913" max="6913" width="13.375" style="2" customWidth="1"/>
    <col min="6914" max="6914" width="18.375" style="2" customWidth="1"/>
    <col min="6915" max="6917" width="14.625" style="2" customWidth="1"/>
    <col min="6918" max="6919" width="13.375" style="2"/>
    <col min="6920" max="6920" width="14.625" style="2" customWidth="1"/>
    <col min="6921" max="6921" width="13.375" style="2"/>
    <col min="6922" max="6922" width="14.625" style="2" customWidth="1"/>
    <col min="6923" max="7168" width="13.375" style="2"/>
    <col min="7169" max="7169" width="13.375" style="2" customWidth="1"/>
    <col min="7170" max="7170" width="18.375" style="2" customWidth="1"/>
    <col min="7171" max="7173" width="14.625" style="2" customWidth="1"/>
    <col min="7174" max="7175" width="13.375" style="2"/>
    <col min="7176" max="7176" width="14.625" style="2" customWidth="1"/>
    <col min="7177" max="7177" width="13.375" style="2"/>
    <col min="7178" max="7178" width="14.625" style="2" customWidth="1"/>
    <col min="7179" max="7424" width="13.375" style="2"/>
    <col min="7425" max="7425" width="13.375" style="2" customWidth="1"/>
    <col min="7426" max="7426" width="18.375" style="2" customWidth="1"/>
    <col min="7427" max="7429" width="14.625" style="2" customWidth="1"/>
    <col min="7430" max="7431" width="13.375" style="2"/>
    <col min="7432" max="7432" width="14.625" style="2" customWidth="1"/>
    <col min="7433" max="7433" width="13.375" style="2"/>
    <col min="7434" max="7434" width="14.625" style="2" customWidth="1"/>
    <col min="7435" max="7680" width="13.375" style="2"/>
    <col min="7681" max="7681" width="13.375" style="2" customWidth="1"/>
    <col min="7682" max="7682" width="18.375" style="2" customWidth="1"/>
    <col min="7683" max="7685" width="14.625" style="2" customWidth="1"/>
    <col min="7686" max="7687" width="13.375" style="2"/>
    <col min="7688" max="7688" width="14.625" style="2" customWidth="1"/>
    <col min="7689" max="7689" width="13.375" style="2"/>
    <col min="7690" max="7690" width="14.625" style="2" customWidth="1"/>
    <col min="7691" max="7936" width="13.375" style="2"/>
    <col min="7937" max="7937" width="13.375" style="2" customWidth="1"/>
    <col min="7938" max="7938" width="18.375" style="2" customWidth="1"/>
    <col min="7939" max="7941" width="14.625" style="2" customWidth="1"/>
    <col min="7942" max="7943" width="13.375" style="2"/>
    <col min="7944" max="7944" width="14.625" style="2" customWidth="1"/>
    <col min="7945" max="7945" width="13.375" style="2"/>
    <col min="7946" max="7946" width="14.625" style="2" customWidth="1"/>
    <col min="7947" max="8192" width="13.375" style="2"/>
    <col min="8193" max="8193" width="13.375" style="2" customWidth="1"/>
    <col min="8194" max="8194" width="18.375" style="2" customWidth="1"/>
    <col min="8195" max="8197" width="14.625" style="2" customWidth="1"/>
    <col min="8198" max="8199" width="13.375" style="2"/>
    <col min="8200" max="8200" width="14.625" style="2" customWidth="1"/>
    <col min="8201" max="8201" width="13.375" style="2"/>
    <col min="8202" max="8202" width="14.625" style="2" customWidth="1"/>
    <col min="8203" max="8448" width="13.375" style="2"/>
    <col min="8449" max="8449" width="13.375" style="2" customWidth="1"/>
    <col min="8450" max="8450" width="18.375" style="2" customWidth="1"/>
    <col min="8451" max="8453" width="14.625" style="2" customWidth="1"/>
    <col min="8454" max="8455" width="13.375" style="2"/>
    <col min="8456" max="8456" width="14.625" style="2" customWidth="1"/>
    <col min="8457" max="8457" width="13.375" style="2"/>
    <col min="8458" max="8458" width="14.625" style="2" customWidth="1"/>
    <col min="8459" max="8704" width="13.375" style="2"/>
    <col min="8705" max="8705" width="13.375" style="2" customWidth="1"/>
    <col min="8706" max="8706" width="18.375" style="2" customWidth="1"/>
    <col min="8707" max="8709" width="14.625" style="2" customWidth="1"/>
    <col min="8710" max="8711" width="13.375" style="2"/>
    <col min="8712" max="8712" width="14.625" style="2" customWidth="1"/>
    <col min="8713" max="8713" width="13.375" style="2"/>
    <col min="8714" max="8714" width="14.625" style="2" customWidth="1"/>
    <col min="8715" max="8960" width="13.375" style="2"/>
    <col min="8961" max="8961" width="13.375" style="2" customWidth="1"/>
    <col min="8962" max="8962" width="18.375" style="2" customWidth="1"/>
    <col min="8963" max="8965" width="14.625" style="2" customWidth="1"/>
    <col min="8966" max="8967" width="13.375" style="2"/>
    <col min="8968" max="8968" width="14.625" style="2" customWidth="1"/>
    <col min="8969" max="8969" width="13.375" style="2"/>
    <col min="8970" max="8970" width="14.625" style="2" customWidth="1"/>
    <col min="8971" max="9216" width="13.375" style="2"/>
    <col min="9217" max="9217" width="13.375" style="2" customWidth="1"/>
    <col min="9218" max="9218" width="18.375" style="2" customWidth="1"/>
    <col min="9219" max="9221" width="14.625" style="2" customWidth="1"/>
    <col min="9222" max="9223" width="13.375" style="2"/>
    <col min="9224" max="9224" width="14.625" style="2" customWidth="1"/>
    <col min="9225" max="9225" width="13.375" style="2"/>
    <col min="9226" max="9226" width="14.625" style="2" customWidth="1"/>
    <col min="9227" max="9472" width="13.375" style="2"/>
    <col min="9473" max="9473" width="13.375" style="2" customWidth="1"/>
    <col min="9474" max="9474" width="18.375" style="2" customWidth="1"/>
    <col min="9475" max="9477" width="14.625" style="2" customWidth="1"/>
    <col min="9478" max="9479" width="13.375" style="2"/>
    <col min="9480" max="9480" width="14.625" style="2" customWidth="1"/>
    <col min="9481" max="9481" width="13.375" style="2"/>
    <col min="9482" max="9482" width="14.625" style="2" customWidth="1"/>
    <col min="9483" max="9728" width="13.375" style="2"/>
    <col min="9729" max="9729" width="13.375" style="2" customWidth="1"/>
    <col min="9730" max="9730" width="18.375" style="2" customWidth="1"/>
    <col min="9731" max="9733" width="14.625" style="2" customWidth="1"/>
    <col min="9734" max="9735" width="13.375" style="2"/>
    <col min="9736" max="9736" width="14.625" style="2" customWidth="1"/>
    <col min="9737" max="9737" width="13.375" style="2"/>
    <col min="9738" max="9738" width="14.625" style="2" customWidth="1"/>
    <col min="9739" max="9984" width="13.375" style="2"/>
    <col min="9985" max="9985" width="13.375" style="2" customWidth="1"/>
    <col min="9986" max="9986" width="18.375" style="2" customWidth="1"/>
    <col min="9987" max="9989" width="14.625" style="2" customWidth="1"/>
    <col min="9990" max="9991" width="13.375" style="2"/>
    <col min="9992" max="9992" width="14.625" style="2" customWidth="1"/>
    <col min="9993" max="9993" width="13.375" style="2"/>
    <col min="9994" max="9994" width="14.625" style="2" customWidth="1"/>
    <col min="9995" max="10240" width="13.375" style="2"/>
    <col min="10241" max="10241" width="13.375" style="2" customWidth="1"/>
    <col min="10242" max="10242" width="18.375" style="2" customWidth="1"/>
    <col min="10243" max="10245" width="14.625" style="2" customWidth="1"/>
    <col min="10246" max="10247" width="13.375" style="2"/>
    <col min="10248" max="10248" width="14.625" style="2" customWidth="1"/>
    <col min="10249" max="10249" width="13.375" style="2"/>
    <col min="10250" max="10250" width="14.625" style="2" customWidth="1"/>
    <col min="10251" max="10496" width="13.375" style="2"/>
    <col min="10497" max="10497" width="13.375" style="2" customWidth="1"/>
    <col min="10498" max="10498" width="18.375" style="2" customWidth="1"/>
    <col min="10499" max="10501" width="14.625" style="2" customWidth="1"/>
    <col min="10502" max="10503" width="13.375" style="2"/>
    <col min="10504" max="10504" width="14.625" style="2" customWidth="1"/>
    <col min="10505" max="10505" width="13.375" style="2"/>
    <col min="10506" max="10506" width="14.625" style="2" customWidth="1"/>
    <col min="10507" max="10752" width="13.375" style="2"/>
    <col min="10753" max="10753" width="13.375" style="2" customWidth="1"/>
    <col min="10754" max="10754" width="18.375" style="2" customWidth="1"/>
    <col min="10755" max="10757" width="14.625" style="2" customWidth="1"/>
    <col min="10758" max="10759" width="13.375" style="2"/>
    <col min="10760" max="10760" width="14.625" style="2" customWidth="1"/>
    <col min="10761" max="10761" width="13.375" style="2"/>
    <col min="10762" max="10762" width="14.625" style="2" customWidth="1"/>
    <col min="10763" max="11008" width="13.375" style="2"/>
    <col min="11009" max="11009" width="13.375" style="2" customWidth="1"/>
    <col min="11010" max="11010" width="18.375" style="2" customWidth="1"/>
    <col min="11011" max="11013" width="14.625" style="2" customWidth="1"/>
    <col min="11014" max="11015" width="13.375" style="2"/>
    <col min="11016" max="11016" width="14.625" style="2" customWidth="1"/>
    <col min="11017" max="11017" width="13.375" style="2"/>
    <col min="11018" max="11018" width="14.625" style="2" customWidth="1"/>
    <col min="11019" max="11264" width="13.375" style="2"/>
    <col min="11265" max="11265" width="13.375" style="2" customWidth="1"/>
    <col min="11266" max="11266" width="18.375" style="2" customWidth="1"/>
    <col min="11267" max="11269" width="14.625" style="2" customWidth="1"/>
    <col min="11270" max="11271" width="13.375" style="2"/>
    <col min="11272" max="11272" width="14.625" style="2" customWidth="1"/>
    <col min="11273" max="11273" width="13.375" style="2"/>
    <col min="11274" max="11274" width="14.625" style="2" customWidth="1"/>
    <col min="11275" max="11520" width="13.375" style="2"/>
    <col min="11521" max="11521" width="13.375" style="2" customWidth="1"/>
    <col min="11522" max="11522" width="18.375" style="2" customWidth="1"/>
    <col min="11523" max="11525" width="14.625" style="2" customWidth="1"/>
    <col min="11526" max="11527" width="13.375" style="2"/>
    <col min="11528" max="11528" width="14.625" style="2" customWidth="1"/>
    <col min="11529" max="11529" width="13.375" style="2"/>
    <col min="11530" max="11530" width="14.625" style="2" customWidth="1"/>
    <col min="11531" max="11776" width="13.375" style="2"/>
    <col min="11777" max="11777" width="13.375" style="2" customWidth="1"/>
    <col min="11778" max="11778" width="18.375" style="2" customWidth="1"/>
    <col min="11779" max="11781" width="14.625" style="2" customWidth="1"/>
    <col min="11782" max="11783" width="13.375" style="2"/>
    <col min="11784" max="11784" width="14.625" style="2" customWidth="1"/>
    <col min="11785" max="11785" width="13.375" style="2"/>
    <col min="11786" max="11786" width="14.625" style="2" customWidth="1"/>
    <col min="11787" max="12032" width="13.375" style="2"/>
    <col min="12033" max="12033" width="13.375" style="2" customWidth="1"/>
    <col min="12034" max="12034" width="18.375" style="2" customWidth="1"/>
    <col min="12035" max="12037" width="14.625" style="2" customWidth="1"/>
    <col min="12038" max="12039" width="13.375" style="2"/>
    <col min="12040" max="12040" width="14.625" style="2" customWidth="1"/>
    <col min="12041" max="12041" width="13.375" style="2"/>
    <col min="12042" max="12042" width="14.625" style="2" customWidth="1"/>
    <col min="12043" max="12288" width="13.375" style="2"/>
    <col min="12289" max="12289" width="13.375" style="2" customWidth="1"/>
    <col min="12290" max="12290" width="18.375" style="2" customWidth="1"/>
    <col min="12291" max="12293" width="14.625" style="2" customWidth="1"/>
    <col min="12294" max="12295" width="13.375" style="2"/>
    <col min="12296" max="12296" width="14.625" style="2" customWidth="1"/>
    <col min="12297" max="12297" width="13.375" style="2"/>
    <col min="12298" max="12298" width="14.625" style="2" customWidth="1"/>
    <col min="12299" max="12544" width="13.375" style="2"/>
    <col min="12545" max="12545" width="13.375" style="2" customWidth="1"/>
    <col min="12546" max="12546" width="18.375" style="2" customWidth="1"/>
    <col min="12547" max="12549" width="14.625" style="2" customWidth="1"/>
    <col min="12550" max="12551" width="13.375" style="2"/>
    <col min="12552" max="12552" width="14.625" style="2" customWidth="1"/>
    <col min="12553" max="12553" width="13.375" style="2"/>
    <col min="12554" max="12554" width="14.625" style="2" customWidth="1"/>
    <col min="12555" max="12800" width="13.375" style="2"/>
    <col min="12801" max="12801" width="13.375" style="2" customWidth="1"/>
    <col min="12802" max="12802" width="18.375" style="2" customWidth="1"/>
    <col min="12803" max="12805" width="14.625" style="2" customWidth="1"/>
    <col min="12806" max="12807" width="13.375" style="2"/>
    <col min="12808" max="12808" width="14.625" style="2" customWidth="1"/>
    <col min="12809" max="12809" width="13.375" style="2"/>
    <col min="12810" max="12810" width="14.625" style="2" customWidth="1"/>
    <col min="12811" max="13056" width="13.375" style="2"/>
    <col min="13057" max="13057" width="13.375" style="2" customWidth="1"/>
    <col min="13058" max="13058" width="18.375" style="2" customWidth="1"/>
    <col min="13059" max="13061" width="14.625" style="2" customWidth="1"/>
    <col min="13062" max="13063" width="13.375" style="2"/>
    <col min="13064" max="13064" width="14.625" style="2" customWidth="1"/>
    <col min="13065" max="13065" width="13.375" style="2"/>
    <col min="13066" max="13066" width="14.625" style="2" customWidth="1"/>
    <col min="13067" max="13312" width="13.375" style="2"/>
    <col min="13313" max="13313" width="13.375" style="2" customWidth="1"/>
    <col min="13314" max="13314" width="18.375" style="2" customWidth="1"/>
    <col min="13315" max="13317" width="14.625" style="2" customWidth="1"/>
    <col min="13318" max="13319" width="13.375" style="2"/>
    <col min="13320" max="13320" width="14.625" style="2" customWidth="1"/>
    <col min="13321" max="13321" width="13.375" style="2"/>
    <col min="13322" max="13322" width="14.625" style="2" customWidth="1"/>
    <col min="13323" max="13568" width="13.375" style="2"/>
    <col min="13569" max="13569" width="13.375" style="2" customWidth="1"/>
    <col min="13570" max="13570" width="18.375" style="2" customWidth="1"/>
    <col min="13571" max="13573" width="14.625" style="2" customWidth="1"/>
    <col min="13574" max="13575" width="13.375" style="2"/>
    <col min="13576" max="13576" width="14.625" style="2" customWidth="1"/>
    <col min="13577" max="13577" width="13.375" style="2"/>
    <col min="13578" max="13578" width="14.625" style="2" customWidth="1"/>
    <col min="13579" max="13824" width="13.375" style="2"/>
    <col min="13825" max="13825" width="13.375" style="2" customWidth="1"/>
    <col min="13826" max="13826" width="18.375" style="2" customWidth="1"/>
    <col min="13827" max="13829" width="14.625" style="2" customWidth="1"/>
    <col min="13830" max="13831" width="13.375" style="2"/>
    <col min="13832" max="13832" width="14.625" style="2" customWidth="1"/>
    <col min="13833" max="13833" width="13.375" style="2"/>
    <col min="13834" max="13834" width="14.625" style="2" customWidth="1"/>
    <col min="13835" max="14080" width="13.375" style="2"/>
    <col min="14081" max="14081" width="13.375" style="2" customWidth="1"/>
    <col min="14082" max="14082" width="18.375" style="2" customWidth="1"/>
    <col min="14083" max="14085" width="14.625" style="2" customWidth="1"/>
    <col min="14086" max="14087" width="13.375" style="2"/>
    <col min="14088" max="14088" width="14.625" style="2" customWidth="1"/>
    <col min="14089" max="14089" width="13.375" style="2"/>
    <col min="14090" max="14090" width="14.625" style="2" customWidth="1"/>
    <col min="14091" max="14336" width="13.375" style="2"/>
    <col min="14337" max="14337" width="13.375" style="2" customWidth="1"/>
    <col min="14338" max="14338" width="18.375" style="2" customWidth="1"/>
    <col min="14339" max="14341" width="14.625" style="2" customWidth="1"/>
    <col min="14342" max="14343" width="13.375" style="2"/>
    <col min="14344" max="14344" width="14.625" style="2" customWidth="1"/>
    <col min="14345" max="14345" width="13.375" style="2"/>
    <col min="14346" max="14346" width="14.625" style="2" customWidth="1"/>
    <col min="14347" max="14592" width="13.375" style="2"/>
    <col min="14593" max="14593" width="13.375" style="2" customWidth="1"/>
    <col min="14594" max="14594" width="18.375" style="2" customWidth="1"/>
    <col min="14595" max="14597" width="14.625" style="2" customWidth="1"/>
    <col min="14598" max="14599" width="13.375" style="2"/>
    <col min="14600" max="14600" width="14.625" style="2" customWidth="1"/>
    <col min="14601" max="14601" width="13.375" style="2"/>
    <col min="14602" max="14602" width="14.625" style="2" customWidth="1"/>
    <col min="14603" max="14848" width="13.375" style="2"/>
    <col min="14849" max="14849" width="13.375" style="2" customWidth="1"/>
    <col min="14850" max="14850" width="18.375" style="2" customWidth="1"/>
    <col min="14851" max="14853" width="14.625" style="2" customWidth="1"/>
    <col min="14854" max="14855" width="13.375" style="2"/>
    <col min="14856" max="14856" width="14.625" style="2" customWidth="1"/>
    <col min="14857" max="14857" width="13.375" style="2"/>
    <col min="14858" max="14858" width="14.625" style="2" customWidth="1"/>
    <col min="14859" max="15104" width="13.375" style="2"/>
    <col min="15105" max="15105" width="13.375" style="2" customWidth="1"/>
    <col min="15106" max="15106" width="18.375" style="2" customWidth="1"/>
    <col min="15107" max="15109" width="14.625" style="2" customWidth="1"/>
    <col min="15110" max="15111" width="13.375" style="2"/>
    <col min="15112" max="15112" width="14.625" style="2" customWidth="1"/>
    <col min="15113" max="15113" width="13.375" style="2"/>
    <col min="15114" max="15114" width="14.625" style="2" customWidth="1"/>
    <col min="15115" max="15360" width="13.375" style="2"/>
    <col min="15361" max="15361" width="13.375" style="2" customWidth="1"/>
    <col min="15362" max="15362" width="18.375" style="2" customWidth="1"/>
    <col min="15363" max="15365" width="14.625" style="2" customWidth="1"/>
    <col min="15366" max="15367" width="13.375" style="2"/>
    <col min="15368" max="15368" width="14.625" style="2" customWidth="1"/>
    <col min="15369" max="15369" width="13.375" style="2"/>
    <col min="15370" max="15370" width="14.625" style="2" customWidth="1"/>
    <col min="15371" max="15616" width="13.375" style="2"/>
    <col min="15617" max="15617" width="13.375" style="2" customWidth="1"/>
    <col min="15618" max="15618" width="18.375" style="2" customWidth="1"/>
    <col min="15619" max="15621" width="14.625" style="2" customWidth="1"/>
    <col min="15622" max="15623" width="13.375" style="2"/>
    <col min="15624" max="15624" width="14.625" style="2" customWidth="1"/>
    <col min="15625" max="15625" width="13.375" style="2"/>
    <col min="15626" max="15626" width="14.625" style="2" customWidth="1"/>
    <col min="15627" max="15872" width="13.375" style="2"/>
    <col min="15873" max="15873" width="13.375" style="2" customWidth="1"/>
    <col min="15874" max="15874" width="18.375" style="2" customWidth="1"/>
    <col min="15875" max="15877" width="14.625" style="2" customWidth="1"/>
    <col min="15878" max="15879" width="13.375" style="2"/>
    <col min="15880" max="15880" width="14.625" style="2" customWidth="1"/>
    <col min="15881" max="15881" width="13.375" style="2"/>
    <col min="15882" max="15882" width="14.625" style="2" customWidth="1"/>
    <col min="15883" max="16128" width="13.375" style="2"/>
    <col min="16129" max="16129" width="13.375" style="2" customWidth="1"/>
    <col min="16130" max="16130" width="18.375" style="2" customWidth="1"/>
    <col min="16131" max="16133" width="14.625" style="2" customWidth="1"/>
    <col min="16134" max="16135" width="13.375" style="2"/>
    <col min="16136" max="16136" width="14.625" style="2" customWidth="1"/>
    <col min="16137" max="16137" width="13.375" style="2"/>
    <col min="16138" max="16138" width="14.625" style="2" customWidth="1"/>
    <col min="16139" max="16384" width="13.375" style="2"/>
  </cols>
  <sheetData>
    <row r="1" spans="1:10">
      <c r="A1" s="1"/>
    </row>
    <row r="6" spans="1:10">
      <c r="E6" s="3" t="s">
        <v>354</v>
      </c>
    </row>
    <row r="7" spans="1:10" ht="18" thickBot="1">
      <c r="B7" s="4"/>
      <c r="C7" s="54" t="s">
        <v>355</v>
      </c>
      <c r="D7" s="4"/>
      <c r="E7" s="4"/>
      <c r="F7" s="4"/>
      <c r="G7" s="4"/>
      <c r="H7" s="4"/>
      <c r="I7" s="4"/>
      <c r="J7" s="55" t="s">
        <v>356</v>
      </c>
    </row>
    <row r="8" spans="1:10">
      <c r="C8" s="5"/>
      <c r="D8" s="5"/>
      <c r="E8" s="5"/>
      <c r="F8" s="5"/>
      <c r="G8" s="5"/>
      <c r="H8" s="5"/>
      <c r="I8" s="5"/>
      <c r="J8" s="5"/>
    </row>
    <row r="9" spans="1:10">
      <c r="C9" s="11" t="s">
        <v>357</v>
      </c>
      <c r="D9" s="11" t="s">
        <v>358</v>
      </c>
      <c r="E9" s="11" t="s">
        <v>359</v>
      </c>
      <c r="F9" s="11" t="s">
        <v>360</v>
      </c>
      <c r="G9" s="11" t="s">
        <v>361</v>
      </c>
      <c r="H9" s="11" t="s">
        <v>362</v>
      </c>
      <c r="I9" s="11" t="s">
        <v>363</v>
      </c>
      <c r="J9" s="11" t="s">
        <v>364</v>
      </c>
    </row>
    <row r="10" spans="1:10">
      <c r="B10" s="9"/>
      <c r="C10" s="7"/>
      <c r="D10" s="7"/>
      <c r="E10" s="7"/>
      <c r="F10" s="7"/>
      <c r="G10" s="7"/>
      <c r="H10" s="7"/>
      <c r="I10" s="7"/>
      <c r="J10" s="7"/>
    </row>
    <row r="11" spans="1:10">
      <c r="C11" s="5"/>
    </row>
    <row r="12" spans="1:10">
      <c r="B12" s="1" t="s">
        <v>365</v>
      </c>
      <c r="C12" s="51" t="s">
        <v>366</v>
      </c>
      <c r="D12" s="32" t="s">
        <v>366</v>
      </c>
      <c r="E12" s="31">
        <v>2265</v>
      </c>
      <c r="F12" s="32" t="s">
        <v>366</v>
      </c>
      <c r="G12" s="32" t="s">
        <v>366</v>
      </c>
      <c r="H12" s="32" t="s">
        <v>366</v>
      </c>
      <c r="I12" s="31">
        <v>3754</v>
      </c>
      <c r="J12" s="31">
        <v>1734</v>
      </c>
    </row>
    <row r="13" spans="1:10">
      <c r="B13" s="1" t="s">
        <v>367</v>
      </c>
      <c r="C13" s="51" t="s">
        <v>366</v>
      </c>
      <c r="D13" s="31">
        <v>1860</v>
      </c>
      <c r="E13" s="31">
        <v>2339</v>
      </c>
      <c r="F13" s="31">
        <v>1824</v>
      </c>
      <c r="G13" s="31">
        <v>2162</v>
      </c>
      <c r="H13" s="32" t="s">
        <v>366</v>
      </c>
      <c r="I13" s="31">
        <v>3506</v>
      </c>
      <c r="J13" s="31">
        <v>1640</v>
      </c>
    </row>
    <row r="14" spans="1:10">
      <c r="B14" s="1" t="s">
        <v>368</v>
      </c>
      <c r="C14" s="51" t="s">
        <v>366</v>
      </c>
      <c r="D14" s="31">
        <v>1414</v>
      </c>
      <c r="E14" s="31">
        <v>2010</v>
      </c>
      <c r="F14" s="31">
        <v>1731</v>
      </c>
      <c r="G14" s="31">
        <v>1899</v>
      </c>
      <c r="H14" s="32" t="s">
        <v>366</v>
      </c>
      <c r="I14" s="31">
        <v>3048</v>
      </c>
      <c r="J14" s="32" t="s">
        <v>366</v>
      </c>
    </row>
    <row r="15" spans="1:10">
      <c r="B15" s="1" t="s">
        <v>369</v>
      </c>
      <c r="C15" s="51" t="s">
        <v>366</v>
      </c>
      <c r="D15" s="31">
        <v>1688</v>
      </c>
      <c r="E15" s="31">
        <v>1954</v>
      </c>
      <c r="F15" s="31">
        <v>1812</v>
      </c>
      <c r="G15" s="31">
        <v>2414</v>
      </c>
      <c r="H15" s="32" t="s">
        <v>366</v>
      </c>
      <c r="I15" s="31">
        <v>3232</v>
      </c>
      <c r="J15" s="31">
        <v>1586</v>
      </c>
    </row>
    <row r="16" spans="1:10">
      <c r="C16" s="47"/>
      <c r="D16" s="31"/>
      <c r="E16" s="31"/>
      <c r="F16" s="31"/>
      <c r="G16" s="31"/>
      <c r="H16" s="31"/>
      <c r="I16" s="31"/>
      <c r="J16" s="31"/>
    </row>
    <row r="17" spans="2:10">
      <c r="B17" s="1" t="s">
        <v>370</v>
      </c>
      <c r="C17" s="51" t="s">
        <v>366</v>
      </c>
      <c r="D17" s="31">
        <v>1197</v>
      </c>
      <c r="E17" s="32" t="s">
        <v>366</v>
      </c>
      <c r="F17" s="31">
        <v>1704</v>
      </c>
      <c r="G17" s="31">
        <v>2180</v>
      </c>
      <c r="H17" s="32" t="s">
        <v>366</v>
      </c>
      <c r="I17" s="31">
        <v>2782</v>
      </c>
      <c r="J17" s="31">
        <v>1860</v>
      </c>
    </row>
    <row r="18" spans="2:10">
      <c r="B18" s="1" t="s">
        <v>371</v>
      </c>
      <c r="C18" s="51" t="s">
        <v>366</v>
      </c>
      <c r="D18" s="31">
        <v>1710</v>
      </c>
      <c r="E18" s="31">
        <v>2289</v>
      </c>
      <c r="F18" s="31">
        <v>1837</v>
      </c>
      <c r="G18" s="31">
        <v>2441</v>
      </c>
      <c r="H18" s="32" t="s">
        <v>366</v>
      </c>
      <c r="I18" s="31">
        <v>3398</v>
      </c>
      <c r="J18" s="32" t="s">
        <v>366</v>
      </c>
    </row>
    <row r="19" spans="2:10">
      <c r="B19" s="1" t="s">
        <v>372</v>
      </c>
      <c r="C19" s="47">
        <v>729</v>
      </c>
      <c r="D19" s="31">
        <v>682</v>
      </c>
      <c r="E19" s="31">
        <v>1109</v>
      </c>
      <c r="F19" s="31">
        <v>946</v>
      </c>
      <c r="G19" s="31">
        <v>1179</v>
      </c>
      <c r="H19" s="32" t="s">
        <v>366</v>
      </c>
      <c r="I19" s="32" t="s">
        <v>366</v>
      </c>
      <c r="J19" s="31">
        <v>920</v>
      </c>
    </row>
    <row r="20" spans="2:10">
      <c r="B20" s="1" t="s">
        <v>373</v>
      </c>
      <c r="C20" s="47">
        <v>1044</v>
      </c>
      <c r="D20" s="31">
        <v>1304</v>
      </c>
      <c r="E20" s="31">
        <v>1739</v>
      </c>
      <c r="F20" s="31">
        <v>1518</v>
      </c>
      <c r="G20" s="31">
        <v>1861</v>
      </c>
      <c r="H20" s="32" t="s">
        <v>366</v>
      </c>
      <c r="I20" s="31">
        <v>2662</v>
      </c>
      <c r="J20" s="31">
        <v>1544</v>
      </c>
    </row>
    <row r="21" spans="2:10">
      <c r="C21" s="5"/>
    </row>
    <row r="22" spans="2:10">
      <c r="B22" s="1" t="s">
        <v>374</v>
      </c>
      <c r="C22" s="47">
        <v>1319</v>
      </c>
      <c r="D22" s="31">
        <v>1152</v>
      </c>
      <c r="E22" s="31">
        <v>1572</v>
      </c>
      <c r="F22" s="31">
        <v>1110</v>
      </c>
      <c r="G22" s="31">
        <v>1472</v>
      </c>
      <c r="H22" s="32" t="s">
        <v>366</v>
      </c>
      <c r="I22" s="31">
        <v>1971</v>
      </c>
      <c r="J22" s="31">
        <v>1077</v>
      </c>
    </row>
    <row r="23" spans="2:10">
      <c r="B23" s="1" t="s">
        <v>375</v>
      </c>
      <c r="C23" s="47">
        <v>1326</v>
      </c>
      <c r="D23" s="31">
        <v>1212</v>
      </c>
      <c r="E23" s="31">
        <v>1862</v>
      </c>
      <c r="F23" s="31">
        <v>1767</v>
      </c>
      <c r="G23" s="31">
        <v>2297</v>
      </c>
      <c r="H23" s="32" t="s">
        <v>366</v>
      </c>
      <c r="I23" s="31">
        <v>3314</v>
      </c>
      <c r="J23" s="31">
        <v>1632</v>
      </c>
    </row>
    <row r="24" spans="2:10">
      <c r="B24" s="3" t="s">
        <v>376</v>
      </c>
      <c r="C24" s="48">
        <v>1631</v>
      </c>
      <c r="D24" s="24">
        <f>SUM(D26:D38)</f>
        <v>1803</v>
      </c>
      <c r="E24" s="24">
        <f>SUM(E26:E38)</f>
        <v>2162</v>
      </c>
      <c r="F24" s="24">
        <v>1730</v>
      </c>
      <c r="G24" s="24">
        <f>SUM(G26:G38)</f>
        <v>2365</v>
      </c>
      <c r="H24" s="56" t="s">
        <v>377</v>
      </c>
      <c r="I24" s="24">
        <f>SUM(I26:I38)</f>
        <v>3208</v>
      </c>
      <c r="J24" s="24">
        <f>SUM(J26:J38)</f>
        <v>1897</v>
      </c>
    </row>
    <row r="25" spans="2:10">
      <c r="C25" s="47"/>
      <c r="D25" s="31"/>
      <c r="E25" s="31"/>
      <c r="F25" s="31"/>
      <c r="G25" s="31"/>
      <c r="H25" s="31"/>
      <c r="I25" s="31"/>
      <c r="J25" s="31"/>
    </row>
    <row r="26" spans="2:10">
      <c r="B26" s="15" t="s">
        <v>177</v>
      </c>
      <c r="C26" s="47">
        <v>87</v>
      </c>
      <c r="D26" s="31">
        <v>121</v>
      </c>
      <c r="E26" s="31">
        <v>146</v>
      </c>
      <c r="F26" s="31">
        <v>128</v>
      </c>
      <c r="G26" s="31">
        <v>139</v>
      </c>
      <c r="H26" s="32" t="s">
        <v>366</v>
      </c>
      <c r="I26" s="31">
        <v>124</v>
      </c>
      <c r="J26" s="31">
        <v>140</v>
      </c>
    </row>
    <row r="27" spans="2:10">
      <c r="B27" s="15" t="s">
        <v>179</v>
      </c>
      <c r="C27" s="47">
        <v>70</v>
      </c>
      <c r="D27" s="31">
        <v>70</v>
      </c>
      <c r="E27" s="31">
        <v>74</v>
      </c>
      <c r="F27" s="31">
        <v>84</v>
      </c>
      <c r="G27" s="31">
        <v>75</v>
      </c>
      <c r="H27" s="32" t="s">
        <v>366</v>
      </c>
      <c r="I27" s="31">
        <v>90</v>
      </c>
      <c r="J27" s="31">
        <v>97</v>
      </c>
    </row>
    <row r="28" spans="2:10">
      <c r="B28" s="15" t="s">
        <v>181</v>
      </c>
      <c r="C28" s="57" t="s">
        <v>378</v>
      </c>
      <c r="D28" s="31">
        <v>81</v>
      </c>
      <c r="E28" s="31">
        <v>118</v>
      </c>
      <c r="F28" s="31">
        <v>75</v>
      </c>
      <c r="G28" s="31">
        <v>115</v>
      </c>
      <c r="H28" s="32" t="s">
        <v>366</v>
      </c>
      <c r="I28" s="31">
        <v>174</v>
      </c>
      <c r="J28" s="31">
        <v>63</v>
      </c>
    </row>
    <row r="29" spans="2:10">
      <c r="B29" s="15" t="s">
        <v>183</v>
      </c>
      <c r="C29" s="47">
        <v>175</v>
      </c>
      <c r="D29" s="31">
        <v>189</v>
      </c>
      <c r="E29" s="31">
        <v>261</v>
      </c>
      <c r="F29" s="31">
        <v>261</v>
      </c>
      <c r="G29" s="31">
        <v>360</v>
      </c>
      <c r="H29" s="32" t="s">
        <v>366</v>
      </c>
      <c r="I29" s="31">
        <v>511</v>
      </c>
      <c r="J29" s="31">
        <v>252</v>
      </c>
    </row>
    <row r="30" spans="2:10">
      <c r="B30" s="15" t="s">
        <v>185</v>
      </c>
      <c r="C30" s="47">
        <v>289</v>
      </c>
      <c r="D30" s="31">
        <v>287</v>
      </c>
      <c r="E30" s="31">
        <v>303</v>
      </c>
      <c r="F30" s="31">
        <v>342</v>
      </c>
      <c r="G30" s="31">
        <v>336</v>
      </c>
      <c r="H30" s="31">
        <v>544</v>
      </c>
      <c r="I30" s="31">
        <v>414</v>
      </c>
      <c r="J30" s="31">
        <v>233</v>
      </c>
    </row>
    <row r="31" spans="2:10">
      <c r="B31" s="15" t="s">
        <v>186</v>
      </c>
      <c r="C31" s="47">
        <v>271</v>
      </c>
      <c r="D31" s="31">
        <v>269</v>
      </c>
      <c r="E31" s="31">
        <v>350</v>
      </c>
      <c r="F31" s="31">
        <v>311</v>
      </c>
      <c r="G31" s="31">
        <v>397</v>
      </c>
      <c r="H31" s="31">
        <v>602</v>
      </c>
      <c r="I31" s="31">
        <v>667</v>
      </c>
      <c r="J31" s="31">
        <v>282</v>
      </c>
    </row>
    <row r="32" spans="2:10">
      <c r="C32" s="5"/>
      <c r="H32" s="31"/>
    </row>
    <row r="33" spans="2:10">
      <c r="B33" s="15" t="s">
        <v>188</v>
      </c>
      <c r="C33" s="47">
        <v>132</v>
      </c>
      <c r="D33" s="31">
        <v>138</v>
      </c>
      <c r="E33" s="31">
        <v>136</v>
      </c>
      <c r="F33" s="31">
        <v>94</v>
      </c>
      <c r="G33" s="31">
        <v>136</v>
      </c>
      <c r="H33" s="31">
        <v>199</v>
      </c>
      <c r="I33" s="31">
        <v>196</v>
      </c>
      <c r="J33" s="31">
        <v>133</v>
      </c>
    </row>
    <row r="34" spans="2:10">
      <c r="B34" s="15" t="s">
        <v>190</v>
      </c>
      <c r="C34" s="47">
        <v>80</v>
      </c>
      <c r="D34" s="31">
        <v>122</v>
      </c>
      <c r="E34" s="31">
        <v>52</v>
      </c>
      <c r="F34" s="31">
        <v>7</v>
      </c>
      <c r="G34" s="31">
        <v>38</v>
      </c>
      <c r="H34" s="31">
        <v>161</v>
      </c>
      <c r="I34" s="31">
        <v>165</v>
      </c>
      <c r="J34" s="31">
        <v>51</v>
      </c>
    </row>
    <row r="35" spans="2:10">
      <c r="B35" s="15" t="s">
        <v>192</v>
      </c>
      <c r="C35" s="47">
        <v>190</v>
      </c>
      <c r="D35" s="31">
        <v>236</v>
      </c>
      <c r="E35" s="31">
        <v>323</v>
      </c>
      <c r="F35" s="40" t="s">
        <v>379</v>
      </c>
      <c r="G35" s="31">
        <v>327</v>
      </c>
      <c r="H35" s="31">
        <v>411</v>
      </c>
      <c r="I35" s="31">
        <v>417</v>
      </c>
      <c r="J35" s="31">
        <v>250</v>
      </c>
    </row>
    <row r="36" spans="2:10">
      <c r="B36" s="15" t="s">
        <v>195</v>
      </c>
      <c r="C36" s="47">
        <v>218</v>
      </c>
      <c r="D36" s="31">
        <v>231</v>
      </c>
      <c r="E36" s="31">
        <v>312</v>
      </c>
      <c r="F36" s="31">
        <v>321</v>
      </c>
      <c r="G36" s="31">
        <v>356</v>
      </c>
      <c r="H36" s="31">
        <v>520</v>
      </c>
      <c r="I36" s="31">
        <v>367</v>
      </c>
      <c r="J36" s="31">
        <v>321</v>
      </c>
    </row>
    <row r="37" spans="2:10">
      <c r="B37" s="15" t="s">
        <v>197</v>
      </c>
      <c r="C37" s="47">
        <v>21</v>
      </c>
      <c r="D37" s="31">
        <v>14</v>
      </c>
      <c r="E37" s="31">
        <v>23</v>
      </c>
      <c r="F37" s="31">
        <v>22</v>
      </c>
      <c r="G37" s="31">
        <v>26</v>
      </c>
      <c r="H37" s="32" t="s">
        <v>366</v>
      </c>
      <c r="I37" s="31">
        <v>23</v>
      </c>
      <c r="J37" s="31">
        <v>17</v>
      </c>
    </row>
    <row r="38" spans="2:10">
      <c r="B38" s="15" t="s">
        <v>199</v>
      </c>
      <c r="C38" s="47">
        <v>37</v>
      </c>
      <c r="D38" s="31">
        <v>45</v>
      </c>
      <c r="E38" s="31">
        <v>64</v>
      </c>
      <c r="F38" s="31">
        <v>42</v>
      </c>
      <c r="G38" s="31">
        <v>60</v>
      </c>
      <c r="H38" s="32" t="s">
        <v>366</v>
      </c>
      <c r="I38" s="31">
        <v>60</v>
      </c>
      <c r="J38" s="31">
        <v>58</v>
      </c>
    </row>
    <row r="39" spans="2:10" ht="18" thickBot="1">
      <c r="B39" s="4"/>
      <c r="C39" s="46"/>
      <c r="D39" s="4"/>
      <c r="E39" s="4"/>
      <c r="F39" s="4"/>
      <c r="G39" s="4"/>
      <c r="H39" s="58"/>
      <c r="I39" s="4"/>
      <c r="J39" s="4"/>
    </row>
    <row r="40" spans="2:10">
      <c r="C40" s="5"/>
      <c r="D40" s="5"/>
      <c r="E40" s="5"/>
      <c r="F40" s="5"/>
      <c r="G40" s="5"/>
      <c r="H40" s="47"/>
      <c r="I40" s="5"/>
      <c r="J40" s="5"/>
    </row>
    <row r="41" spans="2:10">
      <c r="C41" s="11" t="s">
        <v>380</v>
      </c>
      <c r="D41" s="11" t="s">
        <v>381</v>
      </c>
      <c r="E41" s="11" t="s">
        <v>382</v>
      </c>
      <c r="F41" s="11" t="s">
        <v>383</v>
      </c>
      <c r="G41" s="11" t="s">
        <v>384</v>
      </c>
      <c r="H41" s="11" t="s">
        <v>385</v>
      </c>
      <c r="I41" s="11" t="s">
        <v>386</v>
      </c>
      <c r="J41" s="11" t="s">
        <v>387</v>
      </c>
    </row>
    <row r="42" spans="2:10">
      <c r="B42" s="9"/>
      <c r="C42" s="7"/>
      <c r="D42" s="7"/>
      <c r="E42" s="7"/>
      <c r="F42" s="7"/>
      <c r="G42" s="7"/>
      <c r="H42" s="7"/>
      <c r="I42" s="7"/>
      <c r="J42" s="7"/>
    </row>
    <row r="43" spans="2:10">
      <c r="C43" s="5"/>
    </row>
    <row r="44" spans="2:10">
      <c r="B44" s="1" t="s">
        <v>365</v>
      </c>
      <c r="C44" s="51" t="s">
        <v>366</v>
      </c>
      <c r="D44" s="31">
        <v>3345</v>
      </c>
      <c r="E44" s="31">
        <v>2668</v>
      </c>
      <c r="F44" s="31">
        <v>4108</v>
      </c>
      <c r="G44" s="31">
        <v>1854</v>
      </c>
      <c r="H44" s="59" t="s">
        <v>366</v>
      </c>
      <c r="I44" s="60">
        <v>4355</v>
      </c>
      <c r="J44" s="59" t="s">
        <v>366</v>
      </c>
    </row>
    <row r="45" spans="2:10">
      <c r="B45" s="1" t="s">
        <v>367</v>
      </c>
      <c r="C45" s="51" t="s">
        <v>366</v>
      </c>
      <c r="D45" s="31">
        <v>3351</v>
      </c>
      <c r="E45" s="31">
        <v>2851</v>
      </c>
      <c r="F45" s="31">
        <v>3131</v>
      </c>
      <c r="G45" s="31">
        <v>2022</v>
      </c>
      <c r="H45" s="31">
        <v>4034</v>
      </c>
      <c r="I45" s="31">
        <v>3732</v>
      </c>
      <c r="J45" s="31">
        <v>2626</v>
      </c>
    </row>
    <row r="46" spans="2:10">
      <c r="B46" s="1" t="s">
        <v>368</v>
      </c>
      <c r="C46" s="51" t="s">
        <v>366</v>
      </c>
      <c r="D46" s="31">
        <v>3383</v>
      </c>
      <c r="E46" s="31">
        <v>2963</v>
      </c>
      <c r="F46" s="31">
        <v>3384</v>
      </c>
      <c r="G46" s="31">
        <v>2218</v>
      </c>
      <c r="H46" s="31">
        <v>3687</v>
      </c>
      <c r="I46" s="31">
        <v>3775</v>
      </c>
      <c r="J46" s="31">
        <v>2713</v>
      </c>
    </row>
    <row r="47" spans="2:10">
      <c r="B47" s="1" t="s">
        <v>369</v>
      </c>
      <c r="C47" s="51" t="s">
        <v>366</v>
      </c>
      <c r="D47" s="31">
        <v>3267</v>
      </c>
      <c r="E47" s="31">
        <v>2423</v>
      </c>
      <c r="F47" s="31">
        <v>3393</v>
      </c>
      <c r="G47" s="31">
        <v>1844</v>
      </c>
      <c r="H47" s="31">
        <v>4000</v>
      </c>
      <c r="I47" s="31">
        <v>4170</v>
      </c>
      <c r="J47" s="31">
        <v>2250</v>
      </c>
    </row>
    <row r="48" spans="2:10">
      <c r="C48" s="47"/>
      <c r="D48" s="31"/>
      <c r="E48" s="31"/>
      <c r="F48" s="31"/>
      <c r="G48" s="31"/>
      <c r="H48" s="31"/>
      <c r="I48" s="31"/>
      <c r="J48" s="31"/>
    </row>
    <row r="49" spans="2:10">
      <c r="B49" s="1" t="s">
        <v>370</v>
      </c>
      <c r="C49" s="51" t="s">
        <v>366</v>
      </c>
      <c r="D49" s="31">
        <v>2833</v>
      </c>
      <c r="E49" s="31">
        <v>2235</v>
      </c>
      <c r="F49" s="31">
        <v>3152</v>
      </c>
      <c r="G49" s="31">
        <v>1814</v>
      </c>
      <c r="H49" s="31">
        <v>3325</v>
      </c>
      <c r="I49" s="31">
        <v>3690</v>
      </c>
      <c r="J49" s="31">
        <v>2252</v>
      </c>
    </row>
    <row r="50" spans="2:10">
      <c r="B50" s="1" t="s">
        <v>371</v>
      </c>
      <c r="C50" s="51" t="s">
        <v>366</v>
      </c>
      <c r="D50" s="31">
        <v>3116</v>
      </c>
      <c r="E50" s="31">
        <v>3255</v>
      </c>
      <c r="F50" s="31">
        <v>3522</v>
      </c>
      <c r="G50" s="31">
        <v>2082</v>
      </c>
      <c r="H50" s="31">
        <v>3890</v>
      </c>
      <c r="I50" s="31">
        <v>4061</v>
      </c>
      <c r="J50" s="31">
        <v>2707</v>
      </c>
    </row>
    <row r="51" spans="2:10">
      <c r="B51" s="1" t="s">
        <v>372</v>
      </c>
      <c r="C51" s="51" t="s">
        <v>366</v>
      </c>
      <c r="D51" s="31">
        <v>2143</v>
      </c>
      <c r="E51" s="31">
        <v>1779</v>
      </c>
      <c r="F51" s="31">
        <v>2273</v>
      </c>
      <c r="G51" s="31">
        <v>1253</v>
      </c>
      <c r="H51" s="31">
        <v>2706</v>
      </c>
      <c r="I51" s="31">
        <v>2771</v>
      </c>
      <c r="J51" s="31">
        <v>1687</v>
      </c>
    </row>
    <row r="52" spans="2:10">
      <c r="B52" s="1" t="s">
        <v>373</v>
      </c>
      <c r="C52" s="51" t="s">
        <v>366</v>
      </c>
      <c r="D52" s="31">
        <v>2184</v>
      </c>
      <c r="E52" s="31">
        <v>2070</v>
      </c>
      <c r="F52" s="31">
        <v>2362</v>
      </c>
      <c r="G52" s="31">
        <v>1505</v>
      </c>
      <c r="H52" s="31">
        <v>2710</v>
      </c>
      <c r="I52" s="31">
        <v>3053</v>
      </c>
      <c r="J52" s="31">
        <v>1624</v>
      </c>
    </row>
    <row r="53" spans="2:10">
      <c r="C53" s="5"/>
    </row>
    <row r="54" spans="2:10">
      <c r="B54" s="1" t="s">
        <v>374</v>
      </c>
      <c r="C54" s="51" t="s">
        <v>366</v>
      </c>
      <c r="D54" s="31">
        <v>1779</v>
      </c>
      <c r="E54" s="59" t="s">
        <v>366</v>
      </c>
      <c r="F54" s="31">
        <v>2510</v>
      </c>
      <c r="G54" s="31">
        <v>1206</v>
      </c>
      <c r="H54" s="31">
        <v>2248</v>
      </c>
      <c r="I54" s="31">
        <v>2512</v>
      </c>
      <c r="J54" s="31">
        <v>1651</v>
      </c>
    </row>
    <row r="55" spans="2:10">
      <c r="B55" s="1" t="s">
        <v>375</v>
      </c>
      <c r="C55" s="51" t="s">
        <v>366</v>
      </c>
      <c r="D55" s="59" t="s">
        <v>366</v>
      </c>
      <c r="E55" s="31">
        <v>2519</v>
      </c>
      <c r="F55" s="31">
        <v>2559</v>
      </c>
      <c r="G55" s="31">
        <v>1678</v>
      </c>
      <c r="H55" s="31">
        <v>3499</v>
      </c>
      <c r="I55" s="31">
        <v>3762</v>
      </c>
      <c r="J55" s="31">
        <v>2234</v>
      </c>
    </row>
    <row r="56" spans="2:10">
      <c r="B56" s="3" t="s">
        <v>376</v>
      </c>
      <c r="C56" s="61" t="s">
        <v>377</v>
      </c>
      <c r="D56" s="24">
        <f>SUM(D58:D70)</f>
        <v>3618</v>
      </c>
      <c r="E56" s="24">
        <f>SUM(E58:E70)</f>
        <v>2962</v>
      </c>
      <c r="F56" s="24">
        <f>SUM(F58:F70)</f>
        <v>4146</v>
      </c>
      <c r="G56" s="24">
        <f>SUM(G58:G70)</f>
        <v>2245</v>
      </c>
      <c r="H56" s="24">
        <f>SUM(H58:H70)</f>
        <v>4657</v>
      </c>
      <c r="I56" s="56" t="s">
        <v>377</v>
      </c>
      <c r="J56" s="24">
        <f>SUM(J58:J70)</f>
        <v>2744</v>
      </c>
    </row>
    <row r="57" spans="2:10">
      <c r="C57" s="47"/>
      <c r="D57" s="31"/>
      <c r="E57" s="31"/>
      <c r="F57" s="31"/>
      <c r="G57" s="31"/>
      <c r="H57" s="31"/>
      <c r="I57" s="31"/>
      <c r="J57" s="31"/>
    </row>
    <row r="58" spans="2:10">
      <c r="B58" s="15" t="s">
        <v>177</v>
      </c>
      <c r="C58" s="51" t="s">
        <v>366</v>
      </c>
      <c r="D58" s="31">
        <v>185</v>
      </c>
      <c r="E58" s="31">
        <v>138</v>
      </c>
      <c r="F58" s="31">
        <v>274</v>
      </c>
      <c r="G58" s="31">
        <v>151</v>
      </c>
      <c r="H58" s="31">
        <v>202</v>
      </c>
      <c r="I58" s="31">
        <v>254</v>
      </c>
      <c r="J58" s="31">
        <v>156</v>
      </c>
    </row>
    <row r="59" spans="2:10">
      <c r="B59" s="15" t="s">
        <v>179</v>
      </c>
      <c r="C59" s="51" t="s">
        <v>366</v>
      </c>
      <c r="D59" s="31">
        <v>133</v>
      </c>
      <c r="E59" s="31">
        <v>112</v>
      </c>
      <c r="F59" s="31">
        <v>213</v>
      </c>
      <c r="G59" s="31">
        <v>106</v>
      </c>
      <c r="H59" s="31">
        <v>208</v>
      </c>
      <c r="I59" s="31">
        <v>270</v>
      </c>
      <c r="J59" s="31">
        <v>121</v>
      </c>
    </row>
    <row r="60" spans="2:10">
      <c r="B60" s="15" t="s">
        <v>181</v>
      </c>
      <c r="C60" s="51" t="s">
        <v>366</v>
      </c>
      <c r="D60" s="31">
        <v>115</v>
      </c>
      <c r="E60" s="31">
        <v>175</v>
      </c>
      <c r="F60" s="31">
        <v>163</v>
      </c>
      <c r="G60" s="31">
        <v>97</v>
      </c>
      <c r="H60" s="31">
        <v>222</v>
      </c>
      <c r="I60" s="31">
        <v>270</v>
      </c>
      <c r="J60" s="31">
        <v>112</v>
      </c>
    </row>
    <row r="61" spans="2:10">
      <c r="B61" s="15" t="s">
        <v>183</v>
      </c>
      <c r="C61" s="51" t="s">
        <v>366</v>
      </c>
      <c r="D61" s="31">
        <v>403</v>
      </c>
      <c r="E61" s="31">
        <v>456</v>
      </c>
      <c r="F61" s="31">
        <v>492</v>
      </c>
      <c r="G61" s="31">
        <v>347</v>
      </c>
      <c r="H61" s="31">
        <v>558</v>
      </c>
      <c r="I61" s="59" t="s">
        <v>366</v>
      </c>
      <c r="J61" s="31">
        <v>442</v>
      </c>
    </row>
    <row r="62" spans="2:10">
      <c r="B62" s="15" t="s">
        <v>185</v>
      </c>
      <c r="C62" s="47">
        <v>279</v>
      </c>
      <c r="D62" s="31">
        <v>442</v>
      </c>
      <c r="E62" s="31">
        <v>324</v>
      </c>
      <c r="F62" s="31">
        <v>530</v>
      </c>
      <c r="G62" s="31">
        <v>192</v>
      </c>
      <c r="H62" s="31">
        <v>535</v>
      </c>
      <c r="I62" s="59" t="s">
        <v>366</v>
      </c>
      <c r="J62" s="31">
        <v>213</v>
      </c>
    </row>
    <row r="63" spans="2:10">
      <c r="B63" s="15" t="s">
        <v>186</v>
      </c>
      <c r="C63" s="47">
        <v>508</v>
      </c>
      <c r="D63" s="31">
        <v>686</v>
      </c>
      <c r="E63" s="31">
        <v>607</v>
      </c>
      <c r="F63" s="31">
        <v>660</v>
      </c>
      <c r="G63" s="31">
        <v>449</v>
      </c>
      <c r="H63" s="31">
        <v>777</v>
      </c>
      <c r="I63" s="31">
        <v>839</v>
      </c>
      <c r="J63" s="31">
        <v>464</v>
      </c>
    </row>
    <row r="64" spans="2:10">
      <c r="C64" s="47"/>
      <c r="I64" s="31"/>
    </row>
    <row r="65" spans="1:10">
      <c r="B65" s="15" t="s">
        <v>188</v>
      </c>
      <c r="C65" s="47">
        <v>182</v>
      </c>
      <c r="D65" s="31">
        <v>342</v>
      </c>
      <c r="E65" s="31">
        <v>202</v>
      </c>
      <c r="F65" s="31">
        <v>503</v>
      </c>
      <c r="G65" s="31">
        <v>213</v>
      </c>
      <c r="H65" s="31">
        <v>492</v>
      </c>
      <c r="I65" s="31">
        <v>576</v>
      </c>
      <c r="J65" s="31">
        <v>255</v>
      </c>
    </row>
    <row r="66" spans="1:10">
      <c r="B66" s="15" t="s">
        <v>190</v>
      </c>
      <c r="C66" s="47">
        <v>121</v>
      </c>
      <c r="D66" s="31">
        <v>76</v>
      </c>
      <c r="E66" s="31">
        <v>196</v>
      </c>
      <c r="F66" s="31">
        <v>114</v>
      </c>
      <c r="G66" s="31">
        <v>82</v>
      </c>
      <c r="H66" s="31">
        <v>201</v>
      </c>
      <c r="I66" s="31">
        <v>183</v>
      </c>
      <c r="J66" s="31">
        <v>166</v>
      </c>
    </row>
    <row r="67" spans="1:10">
      <c r="B67" s="15" t="s">
        <v>192</v>
      </c>
      <c r="C67" s="47">
        <v>339</v>
      </c>
      <c r="D67" s="31">
        <v>781</v>
      </c>
      <c r="E67" s="31">
        <v>363</v>
      </c>
      <c r="F67" s="31">
        <v>679</v>
      </c>
      <c r="G67" s="31">
        <v>274</v>
      </c>
      <c r="H67" s="31">
        <v>954</v>
      </c>
      <c r="I67" s="31">
        <v>1038</v>
      </c>
      <c r="J67" s="31">
        <v>439</v>
      </c>
    </row>
    <row r="68" spans="1:10">
      <c r="B68" s="15" t="s">
        <v>195</v>
      </c>
      <c r="C68" s="47">
        <v>262</v>
      </c>
      <c r="D68" s="31">
        <v>366</v>
      </c>
      <c r="E68" s="31">
        <v>319</v>
      </c>
      <c r="F68" s="31">
        <v>370</v>
      </c>
      <c r="G68" s="31">
        <v>263</v>
      </c>
      <c r="H68" s="31">
        <v>421</v>
      </c>
      <c r="I68" s="31">
        <v>387</v>
      </c>
      <c r="J68" s="31">
        <v>283</v>
      </c>
    </row>
    <row r="69" spans="1:10">
      <c r="B69" s="15" t="s">
        <v>197</v>
      </c>
      <c r="C69" s="51" t="s">
        <v>366</v>
      </c>
      <c r="D69" s="31">
        <v>17</v>
      </c>
      <c r="E69" s="31">
        <v>16</v>
      </c>
      <c r="F69" s="31">
        <v>50</v>
      </c>
      <c r="G69" s="31">
        <v>17</v>
      </c>
      <c r="H69" s="31">
        <v>34</v>
      </c>
      <c r="I69" s="31">
        <v>79</v>
      </c>
      <c r="J69" s="31">
        <v>30</v>
      </c>
    </row>
    <row r="70" spans="1:10">
      <c r="B70" s="15" t="s">
        <v>199</v>
      </c>
      <c r="C70" s="51" t="s">
        <v>366</v>
      </c>
      <c r="D70" s="31">
        <v>72</v>
      </c>
      <c r="E70" s="31">
        <v>54</v>
      </c>
      <c r="F70" s="31">
        <v>98</v>
      </c>
      <c r="G70" s="31">
        <v>54</v>
      </c>
      <c r="H70" s="31">
        <v>53</v>
      </c>
      <c r="I70" s="31">
        <v>64</v>
      </c>
      <c r="J70" s="31">
        <v>63</v>
      </c>
    </row>
    <row r="71" spans="1:10" ht="18" thickBot="1">
      <c r="B71" s="53"/>
      <c r="C71" s="62"/>
      <c r="D71" s="53"/>
      <c r="E71" s="53"/>
      <c r="F71" s="53"/>
      <c r="G71" s="4"/>
      <c r="H71" s="53"/>
      <c r="I71" s="53"/>
      <c r="J71" s="53"/>
    </row>
    <row r="72" spans="1:10">
      <c r="B72" s="24"/>
      <c r="C72" s="63" t="s">
        <v>240</v>
      </c>
      <c r="D72" s="24"/>
      <c r="E72" s="24"/>
      <c r="F72" s="24"/>
      <c r="G72" s="1" t="s">
        <v>388</v>
      </c>
      <c r="H72" s="24"/>
      <c r="I72" s="24"/>
      <c r="J72" s="24"/>
    </row>
    <row r="73" spans="1:10">
      <c r="A73" s="1"/>
      <c r="B73" s="24"/>
      <c r="C73" s="64"/>
      <c r="D73" s="24"/>
      <c r="E73" s="24"/>
      <c r="F73" s="24"/>
      <c r="G73" s="24"/>
      <c r="H73" s="24"/>
      <c r="I73" s="24"/>
      <c r="J73" s="24"/>
    </row>
  </sheetData>
  <phoneticPr fontId="2"/>
  <pageMargins left="0.23000000000000004" right="0.23000000000000004" top="0.55000000000000004" bottom="0.53" header="0.51200000000000001" footer="0.51200000000000001"/>
  <pageSetup paperSize="12" scale="75" orientation="portrait" verticalDpi="0" r:id="rId1"/>
  <headerFooter alignWithMargins="0"/>
  <rowBreaks count="1" manualBreakCount="1">
    <brk id="7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46"/>
  <sheetViews>
    <sheetView showGridLines="0" zoomScale="75" workbookViewId="0"/>
  </sheetViews>
  <sheetFormatPr defaultColWidth="12.125" defaultRowHeight="17.25"/>
  <cols>
    <col min="1" max="1" width="13.375" style="66" customWidth="1"/>
    <col min="2" max="2" width="18.375" style="66" customWidth="1"/>
    <col min="3" max="4" width="13.375" style="66" customWidth="1"/>
    <col min="5" max="7" width="12.125" style="66"/>
    <col min="8" max="8" width="13.375" style="66" customWidth="1"/>
    <col min="9" max="10" width="12.125" style="66"/>
    <col min="11" max="11" width="13.375" style="66" customWidth="1"/>
    <col min="12" max="256" width="12.125" style="66"/>
    <col min="257" max="257" width="13.375" style="66" customWidth="1"/>
    <col min="258" max="258" width="18.375" style="66" customWidth="1"/>
    <col min="259" max="260" width="13.375" style="66" customWidth="1"/>
    <col min="261" max="263" width="12.125" style="66"/>
    <col min="264" max="264" width="13.375" style="66" customWidth="1"/>
    <col min="265" max="266" width="12.125" style="66"/>
    <col min="267" max="267" width="13.375" style="66" customWidth="1"/>
    <col min="268" max="512" width="12.125" style="66"/>
    <col min="513" max="513" width="13.375" style="66" customWidth="1"/>
    <col min="514" max="514" width="18.375" style="66" customWidth="1"/>
    <col min="515" max="516" width="13.375" style="66" customWidth="1"/>
    <col min="517" max="519" width="12.125" style="66"/>
    <col min="520" max="520" width="13.375" style="66" customWidth="1"/>
    <col min="521" max="522" width="12.125" style="66"/>
    <col min="523" max="523" width="13.375" style="66" customWidth="1"/>
    <col min="524" max="768" width="12.125" style="66"/>
    <col min="769" max="769" width="13.375" style="66" customWidth="1"/>
    <col min="770" max="770" width="18.375" style="66" customWidth="1"/>
    <col min="771" max="772" width="13.375" style="66" customWidth="1"/>
    <col min="773" max="775" width="12.125" style="66"/>
    <col min="776" max="776" width="13.375" style="66" customWidth="1"/>
    <col min="777" max="778" width="12.125" style="66"/>
    <col min="779" max="779" width="13.375" style="66" customWidth="1"/>
    <col min="780" max="1024" width="12.125" style="66"/>
    <col min="1025" max="1025" width="13.375" style="66" customWidth="1"/>
    <col min="1026" max="1026" width="18.375" style="66" customWidth="1"/>
    <col min="1027" max="1028" width="13.375" style="66" customWidth="1"/>
    <col min="1029" max="1031" width="12.125" style="66"/>
    <col min="1032" max="1032" width="13.375" style="66" customWidth="1"/>
    <col min="1033" max="1034" width="12.125" style="66"/>
    <col min="1035" max="1035" width="13.375" style="66" customWidth="1"/>
    <col min="1036" max="1280" width="12.125" style="66"/>
    <col min="1281" max="1281" width="13.375" style="66" customWidth="1"/>
    <col min="1282" max="1282" width="18.375" style="66" customWidth="1"/>
    <col min="1283" max="1284" width="13.375" style="66" customWidth="1"/>
    <col min="1285" max="1287" width="12.125" style="66"/>
    <col min="1288" max="1288" width="13.375" style="66" customWidth="1"/>
    <col min="1289" max="1290" width="12.125" style="66"/>
    <col min="1291" max="1291" width="13.375" style="66" customWidth="1"/>
    <col min="1292" max="1536" width="12.125" style="66"/>
    <col min="1537" max="1537" width="13.375" style="66" customWidth="1"/>
    <col min="1538" max="1538" width="18.375" style="66" customWidth="1"/>
    <col min="1539" max="1540" width="13.375" style="66" customWidth="1"/>
    <col min="1541" max="1543" width="12.125" style="66"/>
    <col min="1544" max="1544" width="13.375" style="66" customWidth="1"/>
    <col min="1545" max="1546" width="12.125" style="66"/>
    <col min="1547" max="1547" width="13.375" style="66" customWidth="1"/>
    <col min="1548" max="1792" width="12.125" style="66"/>
    <col min="1793" max="1793" width="13.375" style="66" customWidth="1"/>
    <col min="1794" max="1794" width="18.375" style="66" customWidth="1"/>
    <col min="1795" max="1796" width="13.375" style="66" customWidth="1"/>
    <col min="1797" max="1799" width="12.125" style="66"/>
    <col min="1800" max="1800" width="13.375" style="66" customWidth="1"/>
    <col min="1801" max="1802" width="12.125" style="66"/>
    <col min="1803" max="1803" width="13.375" style="66" customWidth="1"/>
    <col min="1804" max="2048" width="12.125" style="66"/>
    <col min="2049" max="2049" width="13.375" style="66" customWidth="1"/>
    <col min="2050" max="2050" width="18.375" style="66" customWidth="1"/>
    <col min="2051" max="2052" width="13.375" style="66" customWidth="1"/>
    <col min="2053" max="2055" width="12.125" style="66"/>
    <col min="2056" max="2056" width="13.375" style="66" customWidth="1"/>
    <col min="2057" max="2058" width="12.125" style="66"/>
    <col min="2059" max="2059" width="13.375" style="66" customWidth="1"/>
    <col min="2060" max="2304" width="12.125" style="66"/>
    <col min="2305" max="2305" width="13.375" style="66" customWidth="1"/>
    <col min="2306" max="2306" width="18.375" style="66" customWidth="1"/>
    <col min="2307" max="2308" width="13.375" style="66" customWidth="1"/>
    <col min="2309" max="2311" width="12.125" style="66"/>
    <col min="2312" max="2312" width="13.375" style="66" customWidth="1"/>
    <col min="2313" max="2314" width="12.125" style="66"/>
    <col min="2315" max="2315" width="13.375" style="66" customWidth="1"/>
    <col min="2316" max="2560" width="12.125" style="66"/>
    <col min="2561" max="2561" width="13.375" style="66" customWidth="1"/>
    <col min="2562" max="2562" width="18.375" style="66" customWidth="1"/>
    <col min="2563" max="2564" width="13.375" style="66" customWidth="1"/>
    <col min="2565" max="2567" width="12.125" style="66"/>
    <col min="2568" max="2568" width="13.375" style="66" customWidth="1"/>
    <col min="2569" max="2570" width="12.125" style="66"/>
    <col min="2571" max="2571" width="13.375" style="66" customWidth="1"/>
    <col min="2572" max="2816" width="12.125" style="66"/>
    <col min="2817" max="2817" width="13.375" style="66" customWidth="1"/>
    <col min="2818" max="2818" width="18.375" style="66" customWidth="1"/>
    <col min="2819" max="2820" width="13.375" style="66" customWidth="1"/>
    <col min="2821" max="2823" width="12.125" style="66"/>
    <col min="2824" max="2824" width="13.375" style="66" customWidth="1"/>
    <col min="2825" max="2826" width="12.125" style="66"/>
    <col min="2827" max="2827" width="13.375" style="66" customWidth="1"/>
    <col min="2828" max="3072" width="12.125" style="66"/>
    <col min="3073" max="3073" width="13.375" style="66" customWidth="1"/>
    <col min="3074" max="3074" width="18.375" style="66" customWidth="1"/>
    <col min="3075" max="3076" width="13.375" style="66" customWidth="1"/>
    <col min="3077" max="3079" width="12.125" style="66"/>
    <col min="3080" max="3080" width="13.375" style="66" customWidth="1"/>
    <col min="3081" max="3082" width="12.125" style="66"/>
    <col min="3083" max="3083" width="13.375" style="66" customWidth="1"/>
    <col min="3084" max="3328" width="12.125" style="66"/>
    <col min="3329" max="3329" width="13.375" style="66" customWidth="1"/>
    <col min="3330" max="3330" width="18.375" style="66" customWidth="1"/>
    <col min="3331" max="3332" width="13.375" style="66" customWidth="1"/>
    <col min="3333" max="3335" width="12.125" style="66"/>
    <col min="3336" max="3336" width="13.375" style="66" customWidth="1"/>
    <col min="3337" max="3338" width="12.125" style="66"/>
    <col min="3339" max="3339" width="13.375" style="66" customWidth="1"/>
    <col min="3340" max="3584" width="12.125" style="66"/>
    <col min="3585" max="3585" width="13.375" style="66" customWidth="1"/>
    <col min="3586" max="3586" width="18.375" style="66" customWidth="1"/>
    <col min="3587" max="3588" width="13.375" style="66" customWidth="1"/>
    <col min="3589" max="3591" width="12.125" style="66"/>
    <col min="3592" max="3592" width="13.375" style="66" customWidth="1"/>
    <col min="3593" max="3594" width="12.125" style="66"/>
    <col min="3595" max="3595" width="13.375" style="66" customWidth="1"/>
    <col min="3596" max="3840" width="12.125" style="66"/>
    <col min="3841" max="3841" width="13.375" style="66" customWidth="1"/>
    <col min="3842" max="3842" width="18.375" style="66" customWidth="1"/>
    <col min="3843" max="3844" width="13.375" style="66" customWidth="1"/>
    <col min="3845" max="3847" width="12.125" style="66"/>
    <col min="3848" max="3848" width="13.375" style="66" customWidth="1"/>
    <col min="3849" max="3850" width="12.125" style="66"/>
    <col min="3851" max="3851" width="13.375" style="66" customWidth="1"/>
    <col min="3852" max="4096" width="12.125" style="66"/>
    <col min="4097" max="4097" width="13.375" style="66" customWidth="1"/>
    <col min="4098" max="4098" width="18.375" style="66" customWidth="1"/>
    <col min="4099" max="4100" width="13.375" style="66" customWidth="1"/>
    <col min="4101" max="4103" width="12.125" style="66"/>
    <col min="4104" max="4104" width="13.375" style="66" customWidth="1"/>
    <col min="4105" max="4106" width="12.125" style="66"/>
    <col min="4107" max="4107" width="13.375" style="66" customWidth="1"/>
    <col min="4108" max="4352" width="12.125" style="66"/>
    <col min="4353" max="4353" width="13.375" style="66" customWidth="1"/>
    <col min="4354" max="4354" width="18.375" style="66" customWidth="1"/>
    <col min="4355" max="4356" width="13.375" style="66" customWidth="1"/>
    <col min="4357" max="4359" width="12.125" style="66"/>
    <col min="4360" max="4360" width="13.375" style="66" customWidth="1"/>
    <col min="4361" max="4362" width="12.125" style="66"/>
    <col min="4363" max="4363" width="13.375" style="66" customWidth="1"/>
    <col min="4364" max="4608" width="12.125" style="66"/>
    <col min="4609" max="4609" width="13.375" style="66" customWidth="1"/>
    <col min="4610" max="4610" width="18.375" style="66" customWidth="1"/>
    <col min="4611" max="4612" width="13.375" style="66" customWidth="1"/>
    <col min="4613" max="4615" width="12.125" style="66"/>
    <col min="4616" max="4616" width="13.375" style="66" customWidth="1"/>
    <col min="4617" max="4618" width="12.125" style="66"/>
    <col min="4619" max="4619" width="13.375" style="66" customWidth="1"/>
    <col min="4620" max="4864" width="12.125" style="66"/>
    <col min="4865" max="4865" width="13.375" style="66" customWidth="1"/>
    <col min="4866" max="4866" width="18.375" style="66" customWidth="1"/>
    <col min="4867" max="4868" width="13.375" style="66" customWidth="1"/>
    <col min="4869" max="4871" width="12.125" style="66"/>
    <col min="4872" max="4872" width="13.375" style="66" customWidth="1"/>
    <col min="4873" max="4874" width="12.125" style="66"/>
    <col min="4875" max="4875" width="13.375" style="66" customWidth="1"/>
    <col min="4876" max="5120" width="12.125" style="66"/>
    <col min="5121" max="5121" width="13.375" style="66" customWidth="1"/>
    <col min="5122" max="5122" width="18.375" style="66" customWidth="1"/>
    <col min="5123" max="5124" width="13.375" style="66" customWidth="1"/>
    <col min="5125" max="5127" width="12.125" style="66"/>
    <col min="5128" max="5128" width="13.375" style="66" customWidth="1"/>
    <col min="5129" max="5130" width="12.125" style="66"/>
    <col min="5131" max="5131" width="13.375" style="66" customWidth="1"/>
    <col min="5132" max="5376" width="12.125" style="66"/>
    <col min="5377" max="5377" width="13.375" style="66" customWidth="1"/>
    <col min="5378" max="5378" width="18.375" style="66" customWidth="1"/>
    <col min="5379" max="5380" width="13.375" style="66" customWidth="1"/>
    <col min="5381" max="5383" width="12.125" style="66"/>
    <col min="5384" max="5384" width="13.375" style="66" customWidth="1"/>
    <col min="5385" max="5386" width="12.125" style="66"/>
    <col min="5387" max="5387" width="13.375" style="66" customWidth="1"/>
    <col min="5388" max="5632" width="12.125" style="66"/>
    <col min="5633" max="5633" width="13.375" style="66" customWidth="1"/>
    <col min="5634" max="5634" width="18.375" style="66" customWidth="1"/>
    <col min="5635" max="5636" width="13.375" style="66" customWidth="1"/>
    <col min="5637" max="5639" width="12.125" style="66"/>
    <col min="5640" max="5640" width="13.375" style="66" customWidth="1"/>
    <col min="5641" max="5642" width="12.125" style="66"/>
    <col min="5643" max="5643" width="13.375" style="66" customWidth="1"/>
    <col min="5644" max="5888" width="12.125" style="66"/>
    <col min="5889" max="5889" width="13.375" style="66" customWidth="1"/>
    <col min="5890" max="5890" width="18.375" style="66" customWidth="1"/>
    <col min="5891" max="5892" width="13.375" style="66" customWidth="1"/>
    <col min="5893" max="5895" width="12.125" style="66"/>
    <col min="5896" max="5896" width="13.375" style="66" customWidth="1"/>
    <col min="5897" max="5898" width="12.125" style="66"/>
    <col min="5899" max="5899" width="13.375" style="66" customWidth="1"/>
    <col min="5900" max="6144" width="12.125" style="66"/>
    <col min="6145" max="6145" width="13.375" style="66" customWidth="1"/>
    <col min="6146" max="6146" width="18.375" style="66" customWidth="1"/>
    <col min="6147" max="6148" width="13.375" style="66" customWidth="1"/>
    <col min="6149" max="6151" width="12.125" style="66"/>
    <col min="6152" max="6152" width="13.375" style="66" customWidth="1"/>
    <col min="6153" max="6154" width="12.125" style="66"/>
    <col min="6155" max="6155" width="13.375" style="66" customWidth="1"/>
    <col min="6156" max="6400" width="12.125" style="66"/>
    <col min="6401" max="6401" width="13.375" style="66" customWidth="1"/>
    <col min="6402" max="6402" width="18.375" style="66" customWidth="1"/>
    <col min="6403" max="6404" width="13.375" style="66" customWidth="1"/>
    <col min="6405" max="6407" width="12.125" style="66"/>
    <col min="6408" max="6408" width="13.375" style="66" customWidth="1"/>
    <col min="6409" max="6410" width="12.125" style="66"/>
    <col min="6411" max="6411" width="13.375" style="66" customWidth="1"/>
    <col min="6412" max="6656" width="12.125" style="66"/>
    <col min="6657" max="6657" width="13.375" style="66" customWidth="1"/>
    <col min="6658" max="6658" width="18.375" style="66" customWidth="1"/>
    <col min="6659" max="6660" width="13.375" style="66" customWidth="1"/>
    <col min="6661" max="6663" width="12.125" style="66"/>
    <col min="6664" max="6664" width="13.375" style="66" customWidth="1"/>
    <col min="6665" max="6666" width="12.125" style="66"/>
    <col min="6667" max="6667" width="13.375" style="66" customWidth="1"/>
    <col min="6668" max="6912" width="12.125" style="66"/>
    <col min="6913" max="6913" width="13.375" style="66" customWidth="1"/>
    <col min="6914" max="6914" width="18.375" style="66" customWidth="1"/>
    <col min="6915" max="6916" width="13.375" style="66" customWidth="1"/>
    <col min="6917" max="6919" width="12.125" style="66"/>
    <col min="6920" max="6920" width="13.375" style="66" customWidth="1"/>
    <col min="6921" max="6922" width="12.125" style="66"/>
    <col min="6923" max="6923" width="13.375" style="66" customWidth="1"/>
    <col min="6924" max="7168" width="12.125" style="66"/>
    <col min="7169" max="7169" width="13.375" style="66" customWidth="1"/>
    <col min="7170" max="7170" width="18.375" style="66" customWidth="1"/>
    <col min="7171" max="7172" width="13.375" style="66" customWidth="1"/>
    <col min="7173" max="7175" width="12.125" style="66"/>
    <col min="7176" max="7176" width="13.375" style="66" customWidth="1"/>
    <col min="7177" max="7178" width="12.125" style="66"/>
    <col min="7179" max="7179" width="13.375" style="66" customWidth="1"/>
    <col min="7180" max="7424" width="12.125" style="66"/>
    <col min="7425" max="7425" width="13.375" style="66" customWidth="1"/>
    <col min="7426" max="7426" width="18.375" style="66" customWidth="1"/>
    <col min="7427" max="7428" width="13.375" style="66" customWidth="1"/>
    <col min="7429" max="7431" width="12.125" style="66"/>
    <col min="7432" max="7432" width="13.375" style="66" customWidth="1"/>
    <col min="7433" max="7434" width="12.125" style="66"/>
    <col min="7435" max="7435" width="13.375" style="66" customWidth="1"/>
    <col min="7436" max="7680" width="12.125" style="66"/>
    <col min="7681" max="7681" width="13.375" style="66" customWidth="1"/>
    <col min="7682" max="7682" width="18.375" style="66" customWidth="1"/>
    <col min="7683" max="7684" width="13.375" style="66" customWidth="1"/>
    <col min="7685" max="7687" width="12.125" style="66"/>
    <col min="7688" max="7688" width="13.375" style="66" customWidth="1"/>
    <col min="7689" max="7690" width="12.125" style="66"/>
    <col min="7691" max="7691" width="13.375" style="66" customWidth="1"/>
    <col min="7692" max="7936" width="12.125" style="66"/>
    <col min="7937" max="7937" width="13.375" style="66" customWidth="1"/>
    <col min="7938" max="7938" width="18.375" style="66" customWidth="1"/>
    <col min="7939" max="7940" width="13.375" style="66" customWidth="1"/>
    <col min="7941" max="7943" width="12.125" style="66"/>
    <col min="7944" max="7944" width="13.375" style="66" customWidth="1"/>
    <col min="7945" max="7946" width="12.125" style="66"/>
    <col min="7947" max="7947" width="13.375" style="66" customWidth="1"/>
    <col min="7948" max="8192" width="12.125" style="66"/>
    <col min="8193" max="8193" width="13.375" style="66" customWidth="1"/>
    <col min="8194" max="8194" width="18.375" style="66" customWidth="1"/>
    <col min="8195" max="8196" width="13.375" style="66" customWidth="1"/>
    <col min="8197" max="8199" width="12.125" style="66"/>
    <col min="8200" max="8200" width="13.375" style="66" customWidth="1"/>
    <col min="8201" max="8202" width="12.125" style="66"/>
    <col min="8203" max="8203" width="13.375" style="66" customWidth="1"/>
    <col min="8204" max="8448" width="12.125" style="66"/>
    <col min="8449" max="8449" width="13.375" style="66" customWidth="1"/>
    <col min="8450" max="8450" width="18.375" style="66" customWidth="1"/>
    <col min="8451" max="8452" width="13.375" style="66" customWidth="1"/>
    <col min="8453" max="8455" width="12.125" style="66"/>
    <col min="8456" max="8456" width="13.375" style="66" customWidth="1"/>
    <col min="8457" max="8458" width="12.125" style="66"/>
    <col min="8459" max="8459" width="13.375" style="66" customWidth="1"/>
    <col min="8460" max="8704" width="12.125" style="66"/>
    <col min="8705" max="8705" width="13.375" style="66" customWidth="1"/>
    <col min="8706" max="8706" width="18.375" style="66" customWidth="1"/>
    <col min="8707" max="8708" width="13.375" style="66" customWidth="1"/>
    <col min="8709" max="8711" width="12.125" style="66"/>
    <col min="8712" max="8712" width="13.375" style="66" customWidth="1"/>
    <col min="8713" max="8714" width="12.125" style="66"/>
    <col min="8715" max="8715" width="13.375" style="66" customWidth="1"/>
    <col min="8716" max="8960" width="12.125" style="66"/>
    <col min="8961" max="8961" width="13.375" style="66" customWidth="1"/>
    <col min="8962" max="8962" width="18.375" style="66" customWidth="1"/>
    <col min="8963" max="8964" width="13.375" style="66" customWidth="1"/>
    <col min="8965" max="8967" width="12.125" style="66"/>
    <col min="8968" max="8968" width="13.375" style="66" customWidth="1"/>
    <col min="8969" max="8970" width="12.125" style="66"/>
    <col min="8971" max="8971" width="13.375" style="66" customWidth="1"/>
    <col min="8972" max="9216" width="12.125" style="66"/>
    <col min="9217" max="9217" width="13.375" style="66" customWidth="1"/>
    <col min="9218" max="9218" width="18.375" style="66" customWidth="1"/>
    <col min="9219" max="9220" width="13.375" style="66" customWidth="1"/>
    <col min="9221" max="9223" width="12.125" style="66"/>
    <col min="9224" max="9224" width="13.375" style="66" customWidth="1"/>
    <col min="9225" max="9226" width="12.125" style="66"/>
    <col min="9227" max="9227" width="13.375" style="66" customWidth="1"/>
    <col min="9228" max="9472" width="12.125" style="66"/>
    <col min="9473" max="9473" width="13.375" style="66" customWidth="1"/>
    <col min="9474" max="9474" width="18.375" style="66" customWidth="1"/>
    <col min="9475" max="9476" width="13.375" style="66" customWidth="1"/>
    <col min="9477" max="9479" width="12.125" style="66"/>
    <col min="9480" max="9480" width="13.375" style="66" customWidth="1"/>
    <col min="9481" max="9482" width="12.125" style="66"/>
    <col min="9483" max="9483" width="13.375" style="66" customWidth="1"/>
    <col min="9484" max="9728" width="12.125" style="66"/>
    <col min="9729" max="9729" width="13.375" style="66" customWidth="1"/>
    <col min="9730" max="9730" width="18.375" style="66" customWidth="1"/>
    <col min="9731" max="9732" width="13.375" style="66" customWidth="1"/>
    <col min="9733" max="9735" width="12.125" style="66"/>
    <col min="9736" max="9736" width="13.375" style="66" customWidth="1"/>
    <col min="9737" max="9738" width="12.125" style="66"/>
    <col min="9739" max="9739" width="13.375" style="66" customWidth="1"/>
    <col min="9740" max="9984" width="12.125" style="66"/>
    <col min="9985" max="9985" width="13.375" style="66" customWidth="1"/>
    <col min="9986" max="9986" width="18.375" style="66" customWidth="1"/>
    <col min="9987" max="9988" width="13.375" style="66" customWidth="1"/>
    <col min="9989" max="9991" width="12.125" style="66"/>
    <col min="9992" max="9992" width="13.375" style="66" customWidth="1"/>
    <col min="9993" max="9994" width="12.125" style="66"/>
    <col min="9995" max="9995" width="13.375" style="66" customWidth="1"/>
    <col min="9996" max="10240" width="12.125" style="66"/>
    <col min="10241" max="10241" width="13.375" style="66" customWidth="1"/>
    <col min="10242" max="10242" width="18.375" style="66" customWidth="1"/>
    <col min="10243" max="10244" width="13.375" style="66" customWidth="1"/>
    <col min="10245" max="10247" width="12.125" style="66"/>
    <col min="10248" max="10248" width="13.375" style="66" customWidth="1"/>
    <col min="10249" max="10250" width="12.125" style="66"/>
    <col min="10251" max="10251" width="13.375" style="66" customWidth="1"/>
    <col min="10252" max="10496" width="12.125" style="66"/>
    <col min="10497" max="10497" width="13.375" style="66" customWidth="1"/>
    <col min="10498" max="10498" width="18.375" style="66" customWidth="1"/>
    <col min="10499" max="10500" width="13.375" style="66" customWidth="1"/>
    <col min="10501" max="10503" width="12.125" style="66"/>
    <col min="10504" max="10504" width="13.375" style="66" customWidth="1"/>
    <col min="10505" max="10506" width="12.125" style="66"/>
    <col min="10507" max="10507" width="13.375" style="66" customWidth="1"/>
    <col min="10508" max="10752" width="12.125" style="66"/>
    <col min="10753" max="10753" width="13.375" style="66" customWidth="1"/>
    <col min="10754" max="10754" width="18.375" style="66" customWidth="1"/>
    <col min="10755" max="10756" width="13.375" style="66" customWidth="1"/>
    <col min="10757" max="10759" width="12.125" style="66"/>
    <col min="10760" max="10760" width="13.375" style="66" customWidth="1"/>
    <col min="10761" max="10762" width="12.125" style="66"/>
    <col min="10763" max="10763" width="13.375" style="66" customWidth="1"/>
    <col min="10764" max="11008" width="12.125" style="66"/>
    <col min="11009" max="11009" width="13.375" style="66" customWidth="1"/>
    <col min="11010" max="11010" width="18.375" style="66" customWidth="1"/>
    <col min="11011" max="11012" width="13.375" style="66" customWidth="1"/>
    <col min="11013" max="11015" width="12.125" style="66"/>
    <col min="11016" max="11016" width="13.375" style="66" customWidth="1"/>
    <col min="11017" max="11018" width="12.125" style="66"/>
    <col min="11019" max="11019" width="13.375" style="66" customWidth="1"/>
    <col min="11020" max="11264" width="12.125" style="66"/>
    <col min="11265" max="11265" width="13.375" style="66" customWidth="1"/>
    <col min="11266" max="11266" width="18.375" style="66" customWidth="1"/>
    <col min="11267" max="11268" width="13.375" style="66" customWidth="1"/>
    <col min="11269" max="11271" width="12.125" style="66"/>
    <col min="11272" max="11272" width="13.375" style="66" customWidth="1"/>
    <col min="11273" max="11274" width="12.125" style="66"/>
    <col min="11275" max="11275" width="13.375" style="66" customWidth="1"/>
    <col min="11276" max="11520" width="12.125" style="66"/>
    <col min="11521" max="11521" width="13.375" style="66" customWidth="1"/>
    <col min="11522" max="11522" width="18.375" style="66" customWidth="1"/>
    <col min="11523" max="11524" width="13.375" style="66" customWidth="1"/>
    <col min="11525" max="11527" width="12.125" style="66"/>
    <col min="11528" max="11528" width="13.375" style="66" customWidth="1"/>
    <col min="11529" max="11530" width="12.125" style="66"/>
    <col min="11531" max="11531" width="13.375" style="66" customWidth="1"/>
    <col min="11532" max="11776" width="12.125" style="66"/>
    <col min="11777" max="11777" width="13.375" style="66" customWidth="1"/>
    <col min="11778" max="11778" width="18.375" style="66" customWidth="1"/>
    <col min="11779" max="11780" width="13.375" style="66" customWidth="1"/>
    <col min="11781" max="11783" width="12.125" style="66"/>
    <col min="11784" max="11784" width="13.375" style="66" customWidth="1"/>
    <col min="11785" max="11786" width="12.125" style="66"/>
    <col min="11787" max="11787" width="13.375" style="66" customWidth="1"/>
    <col min="11788" max="12032" width="12.125" style="66"/>
    <col min="12033" max="12033" width="13.375" style="66" customWidth="1"/>
    <col min="12034" max="12034" width="18.375" style="66" customWidth="1"/>
    <col min="12035" max="12036" width="13.375" style="66" customWidth="1"/>
    <col min="12037" max="12039" width="12.125" style="66"/>
    <col min="12040" max="12040" width="13.375" style="66" customWidth="1"/>
    <col min="12041" max="12042" width="12.125" style="66"/>
    <col min="12043" max="12043" width="13.375" style="66" customWidth="1"/>
    <col min="12044" max="12288" width="12.125" style="66"/>
    <col min="12289" max="12289" width="13.375" style="66" customWidth="1"/>
    <col min="12290" max="12290" width="18.375" style="66" customWidth="1"/>
    <col min="12291" max="12292" width="13.375" style="66" customWidth="1"/>
    <col min="12293" max="12295" width="12.125" style="66"/>
    <col min="12296" max="12296" width="13.375" style="66" customWidth="1"/>
    <col min="12297" max="12298" width="12.125" style="66"/>
    <col min="12299" max="12299" width="13.375" style="66" customWidth="1"/>
    <col min="12300" max="12544" width="12.125" style="66"/>
    <col min="12545" max="12545" width="13.375" style="66" customWidth="1"/>
    <col min="12546" max="12546" width="18.375" style="66" customWidth="1"/>
    <col min="12547" max="12548" width="13.375" style="66" customWidth="1"/>
    <col min="12549" max="12551" width="12.125" style="66"/>
    <col min="12552" max="12552" width="13.375" style="66" customWidth="1"/>
    <col min="12553" max="12554" width="12.125" style="66"/>
    <col min="12555" max="12555" width="13.375" style="66" customWidth="1"/>
    <col min="12556" max="12800" width="12.125" style="66"/>
    <col min="12801" max="12801" width="13.375" style="66" customWidth="1"/>
    <col min="12802" max="12802" width="18.375" style="66" customWidth="1"/>
    <col min="12803" max="12804" width="13.375" style="66" customWidth="1"/>
    <col min="12805" max="12807" width="12.125" style="66"/>
    <col min="12808" max="12808" width="13.375" style="66" customWidth="1"/>
    <col min="12809" max="12810" width="12.125" style="66"/>
    <col min="12811" max="12811" width="13.375" style="66" customWidth="1"/>
    <col min="12812" max="13056" width="12.125" style="66"/>
    <col min="13057" max="13057" width="13.375" style="66" customWidth="1"/>
    <col min="13058" max="13058" width="18.375" style="66" customWidth="1"/>
    <col min="13059" max="13060" width="13.375" style="66" customWidth="1"/>
    <col min="13061" max="13063" width="12.125" style="66"/>
    <col min="13064" max="13064" width="13.375" style="66" customWidth="1"/>
    <col min="13065" max="13066" width="12.125" style="66"/>
    <col min="13067" max="13067" width="13.375" style="66" customWidth="1"/>
    <col min="13068" max="13312" width="12.125" style="66"/>
    <col min="13313" max="13313" width="13.375" style="66" customWidth="1"/>
    <col min="13314" max="13314" width="18.375" style="66" customWidth="1"/>
    <col min="13315" max="13316" width="13.375" style="66" customWidth="1"/>
    <col min="13317" max="13319" width="12.125" style="66"/>
    <col min="13320" max="13320" width="13.375" style="66" customWidth="1"/>
    <col min="13321" max="13322" width="12.125" style="66"/>
    <col min="13323" max="13323" width="13.375" style="66" customWidth="1"/>
    <col min="13324" max="13568" width="12.125" style="66"/>
    <col min="13569" max="13569" width="13.375" style="66" customWidth="1"/>
    <col min="13570" max="13570" width="18.375" style="66" customWidth="1"/>
    <col min="13571" max="13572" width="13.375" style="66" customWidth="1"/>
    <col min="13573" max="13575" width="12.125" style="66"/>
    <col min="13576" max="13576" width="13.375" style="66" customWidth="1"/>
    <col min="13577" max="13578" width="12.125" style="66"/>
    <col min="13579" max="13579" width="13.375" style="66" customWidth="1"/>
    <col min="13580" max="13824" width="12.125" style="66"/>
    <col min="13825" max="13825" width="13.375" style="66" customWidth="1"/>
    <col min="13826" max="13826" width="18.375" style="66" customWidth="1"/>
    <col min="13827" max="13828" width="13.375" style="66" customWidth="1"/>
    <col min="13829" max="13831" width="12.125" style="66"/>
    <col min="13832" max="13832" width="13.375" style="66" customWidth="1"/>
    <col min="13833" max="13834" width="12.125" style="66"/>
    <col min="13835" max="13835" width="13.375" style="66" customWidth="1"/>
    <col min="13836" max="14080" width="12.125" style="66"/>
    <col min="14081" max="14081" width="13.375" style="66" customWidth="1"/>
    <col min="14082" max="14082" width="18.375" style="66" customWidth="1"/>
    <col min="14083" max="14084" width="13.375" style="66" customWidth="1"/>
    <col min="14085" max="14087" width="12.125" style="66"/>
    <col min="14088" max="14088" width="13.375" style="66" customWidth="1"/>
    <col min="14089" max="14090" width="12.125" style="66"/>
    <col min="14091" max="14091" width="13.375" style="66" customWidth="1"/>
    <col min="14092" max="14336" width="12.125" style="66"/>
    <col min="14337" max="14337" width="13.375" style="66" customWidth="1"/>
    <col min="14338" max="14338" width="18.375" style="66" customWidth="1"/>
    <col min="14339" max="14340" width="13.375" style="66" customWidth="1"/>
    <col min="14341" max="14343" width="12.125" style="66"/>
    <col min="14344" max="14344" width="13.375" style="66" customWidth="1"/>
    <col min="14345" max="14346" width="12.125" style="66"/>
    <col min="14347" max="14347" width="13.375" style="66" customWidth="1"/>
    <col min="14348" max="14592" width="12.125" style="66"/>
    <col min="14593" max="14593" width="13.375" style="66" customWidth="1"/>
    <col min="14594" max="14594" width="18.375" style="66" customWidth="1"/>
    <col min="14595" max="14596" width="13.375" style="66" customWidth="1"/>
    <col min="14597" max="14599" width="12.125" style="66"/>
    <col min="14600" max="14600" width="13.375" style="66" customWidth="1"/>
    <col min="14601" max="14602" width="12.125" style="66"/>
    <col min="14603" max="14603" width="13.375" style="66" customWidth="1"/>
    <col min="14604" max="14848" width="12.125" style="66"/>
    <col min="14849" max="14849" width="13.375" style="66" customWidth="1"/>
    <col min="14850" max="14850" width="18.375" style="66" customWidth="1"/>
    <col min="14851" max="14852" width="13.375" style="66" customWidth="1"/>
    <col min="14853" max="14855" width="12.125" style="66"/>
    <col min="14856" max="14856" width="13.375" style="66" customWidth="1"/>
    <col min="14857" max="14858" width="12.125" style="66"/>
    <col min="14859" max="14859" width="13.375" style="66" customWidth="1"/>
    <col min="14860" max="15104" width="12.125" style="66"/>
    <col min="15105" max="15105" width="13.375" style="66" customWidth="1"/>
    <col min="15106" max="15106" width="18.375" style="66" customWidth="1"/>
    <col min="15107" max="15108" width="13.375" style="66" customWidth="1"/>
    <col min="15109" max="15111" width="12.125" style="66"/>
    <col min="15112" max="15112" width="13.375" style="66" customWidth="1"/>
    <col min="15113" max="15114" width="12.125" style="66"/>
    <col min="15115" max="15115" width="13.375" style="66" customWidth="1"/>
    <col min="15116" max="15360" width="12.125" style="66"/>
    <col min="15361" max="15361" width="13.375" style="66" customWidth="1"/>
    <col min="15362" max="15362" width="18.375" style="66" customWidth="1"/>
    <col min="15363" max="15364" width="13.375" style="66" customWidth="1"/>
    <col min="15365" max="15367" width="12.125" style="66"/>
    <col min="15368" max="15368" width="13.375" style="66" customWidth="1"/>
    <col min="15369" max="15370" width="12.125" style="66"/>
    <col min="15371" max="15371" width="13.375" style="66" customWidth="1"/>
    <col min="15372" max="15616" width="12.125" style="66"/>
    <col min="15617" max="15617" width="13.375" style="66" customWidth="1"/>
    <col min="15618" max="15618" width="18.375" style="66" customWidth="1"/>
    <col min="15619" max="15620" width="13.375" style="66" customWidth="1"/>
    <col min="15621" max="15623" width="12.125" style="66"/>
    <col min="15624" max="15624" width="13.375" style="66" customWidth="1"/>
    <col min="15625" max="15626" width="12.125" style="66"/>
    <col min="15627" max="15627" width="13.375" style="66" customWidth="1"/>
    <col min="15628" max="15872" width="12.125" style="66"/>
    <col min="15873" max="15873" width="13.375" style="66" customWidth="1"/>
    <col min="15874" max="15874" width="18.375" style="66" customWidth="1"/>
    <col min="15875" max="15876" width="13.375" style="66" customWidth="1"/>
    <col min="15877" max="15879" width="12.125" style="66"/>
    <col min="15880" max="15880" width="13.375" style="66" customWidth="1"/>
    <col min="15881" max="15882" width="12.125" style="66"/>
    <col min="15883" max="15883" width="13.375" style="66" customWidth="1"/>
    <col min="15884" max="16128" width="12.125" style="66"/>
    <col min="16129" max="16129" width="13.375" style="66" customWidth="1"/>
    <col min="16130" max="16130" width="18.375" style="66" customWidth="1"/>
    <col min="16131" max="16132" width="13.375" style="66" customWidth="1"/>
    <col min="16133" max="16135" width="12.125" style="66"/>
    <col min="16136" max="16136" width="13.375" style="66" customWidth="1"/>
    <col min="16137" max="16138" width="12.125" style="66"/>
    <col min="16139" max="16139" width="13.375" style="66" customWidth="1"/>
    <col min="16140" max="16384" width="12.125" style="66"/>
  </cols>
  <sheetData>
    <row r="1" spans="1:11">
      <c r="A1" s="65"/>
    </row>
    <row r="6" spans="1:11">
      <c r="E6" s="67" t="s">
        <v>389</v>
      </c>
    </row>
    <row r="7" spans="1:11">
      <c r="C7" s="67" t="s">
        <v>390</v>
      </c>
    </row>
    <row r="8" spans="1:11" ht="18" thickBot="1">
      <c r="B8" s="68"/>
      <c r="C8" s="68"/>
      <c r="D8" s="68"/>
      <c r="E8" s="68"/>
      <c r="F8" s="68"/>
      <c r="G8" s="68"/>
      <c r="H8" s="68"/>
      <c r="I8" s="68"/>
      <c r="J8" s="68"/>
      <c r="K8" s="69" t="s">
        <v>391</v>
      </c>
    </row>
    <row r="9" spans="1:11">
      <c r="C9" s="70"/>
      <c r="D9" s="70"/>
      <c r="E9" s="70"/>
      <c r="F9" s="70"/>
      <c r="G9" s="70"/>
      <c r="H9" s="70"/>
      <c r="I9" s="70"/>
      <c r="J9" s="70"/>
      <c r="K9" s="70"/>
    </row>
    <row r="10" spans="1:11">
      <c r="C10" s="71" t="s">
        <v>358</v>
      </c>
      <c r="D10" s="71" t="s">
        <v>359</v>
      </c>
      <c r="E10" s="71" t="s">
        <v>361</v>
      </c>
      <c r="F10" s="71" t="s">
        <v>363</v>
      </c>
      <c r="G10" s="71" t="s">
        <v>364</v>
      </c>
      <c r="H10" s="71" t="s">
        <v>382</v>
      </c>
      <c r="I10" s="71" t="s">
        <v>383</v>
      </c>
      <c r="J10" s="71" t="s">
        <v>384</v>
      </c>
      <c r="K10" s="71" t="s">
        <v>385</v>
      </c>
    </row>
    <row r="11" spans="1:11">
      <c r="B11" s="72"/>
      <c r="C11" s="73"/>
      <c r="D11" s="73"/>
      <c r="E11" s="73"/>
      <c r="F11" s="73"/>
      <c r="G11" s="73"/>
      <c r="H11" s="73"/>
      <c r="I11" s="73"/>
      <c r="J11" s="73"/>
      <c r="K11" s="73"/>
    </row>
    <row r="12" spans="1:11">
      <c r="C12" s="70"/>
    </row>
    <row r="13" spans="1:11">
      <c r="B13" s="65" t="s">
        <v>392</v>
      </c>
      <c r="C13" s="74" t="s">
        <v>366</v>
      </c>
      <c r="D13" s="75">
        <v>10.6</v>
      </c>
      <c r="E13" s="76" t="s">
        <v>366</v>
      </c>
      <c r="F13" s="75">
        <v>13.5</v>
      </c>
      <c r="G13" s="75">
        <v>16.8</v>
      </c>
      <c r="H13" s="75">
        <v>15.3</v>
      </c>
      <c r="I13" s="75">
        <v>16.7</v>
      </c>
      <c r="J13" s="75">
        <v>17</v>
      </c>
      <c r="K13" s="76" t="s">
        <v>366</v>
      </c>
    </row>
    <row r="14" spans="1:11">
      <c r="B14" s="65" t="s">
        <v>393</v>
      </c>
      <c r="C14" s="77">
        <v>14</v>
      </c>
      <c r="D14" s="75">
        <v>10.1</v>
      </c>
      <c r="E14" s="75">
        <v>13</v>
      </c>
      <c r="F14" s="75">
        <v>11.9</v>
      </c>
      <c r="G14" s="75">
        <v>15.8</v>
      </c>
      <c r="H14" s="75">
        <v>13.8</v>
      </c>
      <c r="I14" s="75">
        <v>16.2</v>
      </c>
      <c r="J14" s="76" t="s">
        <v>366</v>
      </c>
      <c r="K14" s="75">
        <v>14.1</v>
      </c>
    </row>
    <row r="15" spans="1:11">
      <c r="B15" s="65" t="s">
        <v>394</v>
      </c>
      <c r="C15" s="74" t="s">
        <v>366</v>
      </c>
      <c r="D15" s="75">
        <v>10.6</v>
      </c>
      <c r="E15" s="75">
        <v>13.8</v>
      </c>
      <c r="F15" s="75">
        <v>12.2</v>
      </c>
      <c r="G15" s="75">
        <v>16.5</v>
      </c>
      <c r="H15" s="75">
        <v>14.5</v>
      </c>
      <c r="I15" s="75">
        <v>16.5</v>
      </c>
      <c r="J15" s="75">
        <v>16.899999999999999</v>
      </c>
      <c r="K15" s="75">
        <v>14.4</v>
      </c>
    </row>
    <row r="16" spans="1:11">
      <c r="B16" s="65" t="s">
        <v>395</v>
      </c>
      <c r="C16" s="77">
        <v>15.2</v>
      </c>
      <c r="D16" s="75">
        <v>11.4</v>
      </c>
      <c r="E16" s="75">
        <v>14.3</v>
      </c>
      <c r="F16" s="75">
        <v>12.8</v>
      </c>
      <c r="G16" s="75">
        <v>17.100000000000001</v>
      </c>
      <c r="H16" s="75">
        <v>15.1</v>
      </c>
      <c r="I16" s="75">
        <v>17.3</v>
      </c>
      <c r="J16" s="75">
        <v>17.3</v>
      </c>
      <c r="K16" s="75">
        <v>15</v>
      </c>
    </row>
    <row r="17" spans="2:11">
      <c r="C17" s="77"/>
      <c r="D17" s="75"/>
      <c r="E17" s="75"/>
      <c r="F17" s="75"/>
      <c r="G17" s="75"/>
      <c r="H17" s="75"/>
      <c r="I17" s="75"/>
      <c r="J17" s="75"/>
      <c r="K17" s="75"/>
    </row>
    <row r="18" spans="2:11">
      <c r="B18" s="65" t="s">
        <v>396</v>
      </c>
      <c r="C18" s="77">
        <v>14.9</v>
      </c>
      <c r="D18" s="75">
        <v>11</v>
      </c>
      <c r="E18" s="75">
        <v>14.1</v>
      </c>
      <c r="F18" s="75">
        <v>12.6</v>
      </c>
      <c r="G18" s="75">
        <v>17</v>
      </c>
      <c r="H18" s="75">
        <v>14.9</v>
      </c>
      <c r="I18" s="75">
        <v>17</v>
      </c>
      <c r="J18" s="75">
        <v>17.2</v>
      </c>
      <c r="K18" s="75">
        <v>14.9</v>
      </c>
    </row>
    <row r="19" spans="2:11">
      <c r="B19" s="65" t="s">
        <v>397</v>
      </c>
      <c r="C19" s="77">
        <v>14.4</v>
      </c>
      <c r="D19" s="76" t="s">
        <v>366</v>
      </c>
      <c r="E19" s="75">
        <v>13.5</v>
      </c>
      <c r="F19" s="75">
        <v>12.2</v>
      </c>
      <c r="G19" s="75">
        <v>16.7</v>
      </c>
      <c r="H19" s="75">
        <v>14.3</v>
      </c>
      <c r="I19" s="75">
        <v>16.7</v>
      </c>
      <c r="J19" s="75">
        <v>16.8</v>
      </c>
      <c r="K19" s="75">
        <v>14.4</v>
      </c>
    </row>
    <row r="20" spans="2:11">
      <c r="B20" s="65" t="s">
        <v>398</v>
      </c>
      <c r="C20" s="77">
        <v>14.1</v>
      </c>
      <c r="D20" s="75">
        <v>10.4</v>
      </c>
      <c r="E20" s="75">
        <v>13.3</v>
      </c>
      <c r="F20" s="76" t="s">
        <v>366</v>
      </c>
      <c r="G20" s="76" t="s">
        <v>366</v>
      </c>
      <c r="H20" s="75">
        <v>13.9</v>
      </c>
      <c r="I20" s="75">
        <v>16.399999999999999</v>
      </c>
      <c r="J20" s="75">
        <v>16.5</v>
      </c>
      <c r="K20" s="75">
        <v>14</v>
      </c>
    </row>
    <row r="21" spans="2:11">
      <c r="B21" s="65" t="s">
        <v>399</v>
      </c>
      <c r="C21" s="78">
        <v>15.3</v>
      </c>
      <c r="D21" s="79">
        <v>11.2</v>
      </c>
      <c r="E21" s="79">
        <v>14</v>
      </c>
      <c r="F21" s="76" t="s">
        <v>366</v>
      </c>
      <c r="G21" s="79">
        <v>17.399999999999999</v>
      </c>
      <c r="H21" s="79">
        <v>14.6</v>
      </c>
      <c r="I21" s="79">
        <v>17.399999999999999</v>
      </c>
      <c r="J21" s="79">
        <v>17.600000000000001</v>
      </c>
      <c r="K21" s="79">
        <v>15</v>
      </c>
    </row>
    <row r="22" spans="2:11">
      <c r="C22" s="70"/>
    </row>
    <row r="23" spans="2:11">
      <c r="B23" s="65" t="s">
        <v>400</v>
      </c>
      <c r="C23" s="78">
        <v>14.2</v>
      </c>
      <c r="D23" s="79">
        <v>10.3</v>
      </c>
      <c r="E23" s="79">
        <v>13.1</v>
      </c>
      <c r="F23" s="79">
        <v>12.8</v>
      </c>
      <c r="G23" s="79">
        <v>16.5</v>
      </c>
      <c r="H23" s="79">
        <v>13.6</v>
      </c>
      <c r="I23" s="79">
        <v>16.7</v>
      </c>
      <c r="J23" s="79">
        <v>16.7</v>
      </c>
      <c r="K23" s="79">
        <v>14</v>
      </c>
    </row>
    <row r="24" spans="2:11">
      <c r="B24" s="65" t="s">
        <v>401</v>
      </c>
      <c r="C24" s="78">
        <v>14.074999999999999</v>
      </c>
      <c r="D24" s="79">
        <v>10.25</v>
      </c>
      <c r="E24" s="79">
        <v>13.141666666666667</v>
      </c>
      <c r="F24" s="79">
        <v>12.775</v>
      </c>
      <c r="G24" s="79">
        <v>16.416666666666668</v>
      </c>
      <c r="H24" s="79">
        <v>13.791666666666666</v>
      </c>
      <c r="I24" s="79">
        <v>16.399999999999999</v>
      </c>
      <c r="J24" s="79">
        <v>16.625</v>
      </c>
      <c r="K24" s="79">
        <v>14.058333333333334</v>
      </c>
    </row>
    <row r="25" spans="2:11">
      <c r="B25" s="65" t="s">
        <v>402</v>
      </c>
      <c r="C25" s="78">
        <v>14.6</v>
      </c>
      <c r="D25" s="79">
        <v>10.775</v>
      </c>
      <c r="E25" s="79">
        <v>13.483333333333334</v>
      </c>
      <c r="F25" s="79">
        <v>13.183333333333334</v>
      </c>
      <c r="G25" s="79">
        <v>16.925000000000001</v>
      </c>
      <c r="H25" s="79">
        <v>14.358333333333333</v>
      </c>
      <c r="I25" s="79">
        <v>16.958333333333332</v>
      </c>
      <c r="J25" s="79">
        <v>17.100000000000001</v>
      </c>
      <c r="K25" s="79">
        <v>14.525</v>
      </c>
    </row>
    <row r="26" spans="2:11">
      <c r="B26" s="67" t="s">
        <v>403</v>
      </c>
      <c r="C26" s="80">
        <f t="shared" ref="C26:K26" si="0">SUM(C28:C42)/12</f>
        <v>15.566666666666668</v>
      </c>
      <c r="D26" s="81">
        <f t="shared" si="0"/>
        <v>12.108333333333333</v>
      </c>
      <c r="E26" s="81">
        <f t="shared" si="0"/>
        <v>14.700000000000001</v>
      </c>
      <c r="F26" s="81">
        <f t="shared" si="0"/>
        <v>14.5</v>
      </c>
      <c r="G26" s="81">
        <f t="shared" si="0"/>
        <v>18.108333333333331</v>
      </c>
      <c r="H26" s="81">
        <f t="shared" si="0"/>
        <v>15.658333333333337</v>
      </c>
      <c r="I26" s="81">
        <f t="shared" si="0"/>
        <v>18.183333333333337</v>
      </c>
      <c r="J26" s="81">
        <f t="shared" si="0"/>
        <v>18.241666666666667</v>
      </c>
      <c r="K26" s="81">
        <f t="shared" si="0"/>
        <v>15.791666666666666</v>
      </c>
    </row>
    <row r="27" spans="2:11">
      <c r="C27" s="77"/>
      <c r="D27" s="75"/>
      <c r="E27" s="75"/>
      <c r="F27" s="75"/>
      <c r="G27" s="75"/>
      <c r="H27" s="75"/>
      <c r="I27" s="75"/>
      <c r="J27" s="75"/>
      <c r="K27" s="75"/>
    </row>
    <row r="28" spans="2:11">
      <c r="B28" s="82" t="s">
        <v>177</v>
      </c>
      <c r="C28" s="77">
        <v>3.4</v>
      </c>
      <c r="D28" s="75">
        <v>-0.3</v>
      </c>
      <c r="E28" s="75">
        <v>2.7</v>
      </c>
      <c r="F28" s="75">
        <v>2.7</v>
      </c>
      <c r="G28" s="75">
        <v>6.8</v>
      </c>
      <c r="H28" s="75">
        <v>3.9</v>
      </c>
      <c r="I28" s="75">
        <v>7.3</v>
      </c>
      <c r="J28" s="75">
        <v>7.1</v>
      </c>
      <c r="K28" s="75">
        <v>4.5</v>
      </c>
    </row>
    <row r="29" spans="2:11">
      <c r="B29" s="82" t="s">
        <v>179</v>
      </c>
      <c r="C29" s="77">
        <v>5.8</v>
      </c>
      <c r="D29" s="75">
        <v>2.2000000000000002</v>
      </c>
      <c r="E29" s="75">
        <v>5.2</v>
      </c>
      <c r="F29" s="75">
        <v>5.3</v>
      </c>
      <c r="G29" s="75">
        <v>8.6</v>
      </c>
      <c r="H29" s="75">
        <v>6.5</v>
      </c>
      <c r="I29" s="75">
        <v>9.6999999999999993</v>
      </c>
      <c r="J29" s="75">
        <v>9.5</v>
      </c>
      <c r="K29" s="75">
        <v>6.9</v>
      </c>
    </row>
    <row r="30" spans="2:11">
      <c r="B30" s="82" t="s">
        <v>181</v>
      </c>
      <c r="C30" s="77">
        <v>8.4</v>
      </c>
      <c r="D30" s="75">
        <v>4.3</v>
      </c>
      <c r="E30" s="75">
        <v>7.4</v>
      </c>
      <c r="F30" s="79">
        <v>7.4</v>
      </c>
      <c r="G30" s="75">
        <v>11</v>
      </c>
      <c r="H30" s="75">
        <v>8.6999999999999993</v>
      </c>
      <c r="I30" s="75">
        <v>12</v>
      </c>
      <c r="J30" s="75">
        <v>11.4</v>
      </c>
      <c r="K30" s="75">
        <v>9</v>
      </c>
    </row>
    <row r="31" spans="2:11">
      <c r="C31" s="70"/>
    </row>
    <row r="32" spans="2:11">
      <c r="B32" s="82" t="s">
        <v>183</v>
      </c>
      <c r="C32" s="77">
        <v>16</v>
      </c>
      <c r="D32" s="75">
        <v>12.9</v>
      </c>
      <c r="E32" s="75">
        <v>15.6</v>
      </c>
      <c r="F32" s="75">
        <v>15.4</v>
      </c>
      <c r="G32" s="75">
        <v>18.100000000000001</v>
      </c>
      <c r="H32" s="75">
        <v>16.399999999999999</v>
      </c>
      <c r="I32" s="75">
        <v>18.2</v>
      </c>
      <c r="J32" s="75">
        <v>18.3</v>
      </c>
      <c r="K32" s="75">
        <v>16.600000000000001</v>
      </c>
    </row>
    <row r="33" spans="1:11">
      <c r="B33" s="82" t="s">
        <v>185</v>
      </c>
      <c r="C33" s="77">
        <v>19.7</v>
      </c>
      <c r="D33" s="75">
        <v>16.600000000000001</v>
      </c>
      <c r="E33" s="75">
        <v>19.2</v>
      </c>
      <c r="F33" s="75">
        <v>18.8</v>
      </c>
      <c r="G33" s="75">
        <v>21.6</v>
      </c>
      <c r="H33" s="75">
        <v>19.8</v>
      </c>
      <c r="I33" s="75">
        <v>21</v>
      </c>
      <c r="J33" s="75">
        <v>21.8</v>
      </c>
      <c r="K33" s="75">
        <v>20</v>
      </c>
    </row>
    <row r="34" spans="1:11">
      <c r="B34" s="82" t="s">
        <v>186</v>
      </c>
      <c r="C34" s="77">
        <v>21.4</v>
      </c>
      <c r="D34" s="75">
        <v>18.3</v>
      </c>
      <c r="E34" s="75">
        <v>20.8</v>
      </c>
      <c r="F34" s="75">
        <v>20.399999999999999</v>
      </c>
      <c r="G34" s="75">
        <v>23.2</v>
      </c>
      <c r="H34" s="75">
        <v>21.6</v>
      </c>
      <c r="I34" s="75">
        <v>23.3</v>
      </c>
      <c r="J34" s="75">
        <v>23.1</v>
      </c>
      <c r="K34" s="75">
        <v>21.6</v>
      </c>
    </row>
    <row r="35" spans="1:11">
      <c r="C35" s="70"/>
    </row>
    <row r="36" spans="1:11">
      <c r="B36" s="82" t="s">
        <v>188</v>
      </c>
      <c r="C36" s="77">
        <v>25.5</v>
      </c>
      <c r="D36" s="75">
        <v>22</v>
      </c>
      <c r="E36" s="75">
        <v>24.4</v>
      </c>
      <c r="F36" s="75">
        <v>24</v>
      </c>
      <c r="G36" s="75">
        <v>27.3</v>
      </c>
      <c r="H36" s="75">
        <v>25.1</v>
      </c>
      <c r="I36" s="75">
        <v>26.8</v>
      </c>
      <c r="J36" s="75">
        <v>26.9</v>
      </c>
      <c r="K36" s="75">
        <v>25</v>
      </c>
    </row>
    <row r="37" spans="1:11">
      <c r="B37" s="82" t="s">
        <v>190</v>
      </c>
      <c r="C37" s="77">
        <v>27</v>
      </c>
      <c r="D37" s="75">
        <v>23.4</v>
      </c>
      <c r="E37" s="75">
        <v>25.7</v>
      </c>
      <c r="F37" s="75">
        <v>25.3</v>
      </c>
      <c r="G37" s="75">
        <v>29.1</v>
      </c>
      <c r="H37" s="75">
        <v>26.3</v>
      </c>
      <c r="I37" s="75">
        <v>28.5</v>
      </c>
      <c r="J37" s="75">
        <v>28.5</v>
      </c>
      <c r="K37" s="75">
        <v>26.4</v>
      </c>
    </row>
    <row r="38" spans="1:11">
      <c r="B38" s="82" t="s">
        <v>192</v>
      </c>
      <c r="C38" s="77">
        <v>23.1</v>
      </c>
      <c r="D38" s="75">
        <v>20</v>
      </c>
      <c r="E38" s="75">
        <v>22.5</v>
      </c>
      <c r="F38" s="75">
        <v>22.2</v>
      </c>
      <c r="G38" s="75">
        <v>25.6</v>
      </c>
      <c r="H38" s="75">
        <v>23.3</v>
      </c>
      <c r="I38" s="75">
        <v>24.9</v>
      </c>
      <c r="J38" s="75">
        <v>25.5</v>
      </c>
      <c r="K38" s="75">
        <v>23.2</v>
      </c>
    </row>
    <row r="39" spans="1:11">
      <c r="C39" s="70"/>
    </row>
    <row r="40" spans="1:11">
      <c r="B40" s="82" t="s">
        <v>195</v>
      </c>
      <c r="C40" s="77">
        <v>18.3</v>
      </c>
      <c r="D40" s="75">
        <v>15.1</v>
      </c>
      <c r="E40" s="75">
        <v>17.600000000000001</v>
      </c>
      <c r="F40" s="75">
        <v>17.399999999999999</v>
      </c>
      <c r="G40" s="75">
        <v>21.1</v>
      </c>
      <c r="H40" s="75">
        <v>18.8</v>
      </c>
      <c r="I40" s="75">
        <v>21.3</v>
      </c>
      <c r="J40" s="75">
        <v>21.3</v>
      </c>
      <c r="K40" s="75">
        <v>18.8</v>
      </c>
    </row>
    <row r="41" spans="1:11">
      <c r="B41" s="82" t="s">
        <v>197</v>
      </c>
      <c r="C41" s="77">
        <v>11.3</v>
      </c>
      <c r="D41" s="75">
        <v>7.6</v>
      </c>
      <c r="E41" s="75">
        <v>9.9</v>
      </c>
      <c r="F41" s="75">
        <v>9.6999999999999993</v>
      </c>
      <c r="G41" s="75">
        <v>14.5</v>
      </c>
      <c r="H41" s="75">
        <v>10.8</v>
      </c>
      <c r="I41" s="75">
        <v>14.4</v>
      </c>
      <c r="J41" s="75">
        <v>14.8</v>
      </c>
      <c r="K41" s="75">
        <v>10.8</v>
      </c>
    </row>
    <row r="42" spans="1:11">
      <c r="B42" s="82" t="s">
        <v>199</v>
      </c>
      <c r="C42" s="77">
        <v>6.9</v>
      </c>
      <c r="D42" s="75">
        <v>3.2</v>
      </c>
      <c r="E42" s="75">
        <v>5.4</v>
      </c>
      <c r="F42" s="75">
        <v>5.4</v>
      </c>
      <c r="G42" s="75">
        <v>10.4</v>
      </c>
      <c r="H42" s="75">
        <v>6.7</v>
      </c>
      <c r="I42" s="75">
        <v>10.8</v>
      </c>
      <c r="J42" s="75">
        <v>10.7</v>
      </c>
      <c r="K42" s="75">
        <v>6.7</v>
      </c>
    </row>
    <row r="43" spans="1:11" ht="18" thickBot="1">
      <c r="B43" s="68"/>
      <c r="C43" s="83"/>
      <c r="D43" s="84"/>
      <c r="E43" s="84"/>
      <c r="F43" s="84"/>
      <c r="G43" s="84"/>
      <c r="H43" s="84"/>
      <c r="I43" s="84"/>
      <c r="J43" s="84"/>
      <c r="K43" s="84"/>
    </row>
    <row r="44" spans="1:11">
      <c r="C44" s="65" t="s">
        <v>240</v>
      </c>
    </row>
    <row r="46" spans="1:11">
      <c r="A46" s="65"/>
      <c r="C46" s="65" t="s">
        <v>404</v>
      </c>
    </row>
  </sheetData>
  <phoneticPr fontId="2"/>
  <pageMargins left="0.23000000000000004" right="0.23000000000000004" top="0.55000000000000004" bottom="0.53" header="0.51200000000000001" footer="0.51200000000000001"/>
  <pageSetup paperSize="12" scale="75" orientation="portrait" verticalDpi="0" r:id="rId1"/>
  <headerFooter alignWithMargins="0"/>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B71"/>
  <sheetViews>
    <sheetView showGridLines="0" zoomScale="75" zoomScaleNormal="100" workbookViewId="0"/>
  </sheetViews>
  <sheetFormatPr defaultColWidth="13.375" defaultRowHeight="17.25"/>
  <cols>
    <col min="1" max="1" width="13.375" style="86" customWidth="1"/>
    <col min="2" max="2" width="53.375" style="86" customWidth="1"/>
    <col min="3" max="3" width="10.875" style="86" customWidth="1"/>
    <col min="4" max="4" width="53.375" style="86" customWidth="1"/>
    <col min="5" max="9" width="13.375" style="86"/>
    <col min="10" max="10" width="17.125" style="86" customWidth="1"/>
    <col min="11" max="256" width="13.375" style="86"/>
    <col min="257" max="257" width="13.375" style="86" customWidth="1"/>
    <col min="258" max="258" width="53.375" style="86" customWidth="1"/>
    <col min="259" max="259" width="10.875" style="86" customWidth="1"/>
    <col min="260" max="260" width="53.375" style="86" customWidth="1"/>
    <col min="261" max="265" width="13.375" style="86"/>
    <col min="266" max="266" width="17.125" style="86" customWidth="1"/>
    <col min="267" max="512" width="13.375" style="86"/>
    <col min="513" max="513" width="13.375" style="86" customWidth="1"/>
    <col min="514" max="514" width="53.375" style="86" customWidth="1"/>
    <col min="515" max="515" width="10.875" style="86" customWidth="1"/>
    <col min="516" max="516" width="53.375" style="86" customWidth="1"/>
    <col min="517" max="521" width="13.375" style="86"/>
    <col min="522" max="522" width="17.125" style="86" customWidth="1"/>
    <col min="523" max="768" width="13.375" style="86"/>
    <col min="769" max="769" width="13.375" style="86" customWidth="1"/>
    <col min="770" max="770" width="53.375" style="86" customWidth="1"/>
    <col min="771" max="771" width="10.875" style="86" customWidth="1"/>
    <col min="772" max="772" width="53.375" style="86" customWidth="1"/>
    <col min="773" max="777" width="13.375" style="86"/>
    <col min="778" max="778" width="17.125" style="86" customWidth="1"/>
    <col min="779" max="1024" width="13.375" style="86"/>
    <col min="1025" max="1025" width="13.375" style="86" customWidth="1"/>
    <col min="1026" max="1026" width="53.375" style="86" customWidth="1"/>
    <col min="1027" max="1027" width="10.875" style="86" customWidth="1"/>
    <col min="1028" max="1028" width="53.375" style="86" customWidth="1"/>
    <col min="1029" max="1033" width="13.375" style="86"/>
    <col min="1034" max="1034" width="17.125" style="86" customWidth="1"/>
    <col min="1035" max="1280" width="13.375" style="86"/>
    <col min="1281" max="1281" width="13.375" style="86" customWidth="1"/>
    <col min="1282" max="1282" width="53.375" style="86" customWidth="1"/>
    <col min="1283" max="1283" width="10.875" style="86" customWidth="1"/>
    <col min="1284" max="1284" width="53.375" style="86" customWidth="1"/>
    <col min="1285" max="1289" width="13.375" style="86"/>
    <col min="1290" max="1290" width="17.125" style="86" customWidth="1"/>
    <col min="1291" max="1536" width="13.375" style="86"/>
    <col min="1537" max="1537" width="13.375" style="86" customWidth="1"/>
    <col min="1538" max="1538" width="53.375" style="86" customWidth="1"/>
    <col min="1539" max="1539" width="10.875" style="86" customWidth="1"/>
    <col min="1540" max="1540" width="53.375" style="86" customWidth="1"/>
    <col min="1541" max="1545" width="13.375" style="86"/>
    <col min="1546" max="1546" width="17.125" style="86" customWidth="1"/>
    <col min="1547" max="1792" width="13.375" style="86"/>
    <col min="1793" max="1793" width="13.375" style="86" customWidth="1"/>
    <col min="1794" max="1794" width="53.375" style="86" customWidth="1"/>
    <col min="1795" max="1795" width="10.875" style="86" customWidth="1"/>
    <col min="1796" max="1796" width="53.375" style="86" customWidth="1"/>
    <col min="1797" max="1801" width="13.375" style="86"/>
    <col min="1802" max="1802" width="17.125" style="86" customWidth="1"/>
    <col min="1803" max="2048" width="13.375" style="86"/>
    <col min="2049" max="2049" width="13.375" style="86" customWidth="1"/>
    <col min="2050" max="2050" width="53.375" style="86" customWidth="1"/>
    <col min="2051" max="2051" width="10.875" style="86" customWidth="1"/>
    <col min="2052" max="2052" width="53.375" style="86" customWidth="1"/>
    <col min="2053" max="2057" width="13.375" style="86"/>
    <col min="2058" max="2058" width="17.125" style="86" customWidth="1"/>
    <col min="2059" max="2304" width="13.375" style="86"/>
    <col min="2305" max="2305" width="13.375" style="86" customWidth="1"/>
    <col min="2306" max="2306" width="53.375" style="86" customWidth="1"/>
    <col min="2307" max="2307" width="10.875" style="86" customWidth="1"/>
    <col min="2308" max="2308" width="53.375" style="86" customWidth="1"/>
    <col min="2309" max="2313" width="13.375" style="86"/>
    <col min="2314" max="2314" width="17.125" style="86" customWidth="1"/>
    <col min="2315" max="2560" width="13.375" style="86"/>
    <col min="2561" max="2561" width="13.375" style="86" customWidth="1"/>
    <col min="2562" max="2562" width="53.375" style="86" customWidth="1"/>
    <col min="2563" max="2563" width="10.875" style="86" customWidth="1"/>
    <col min="2564" max="2564" width="53.375" style="86" customWidth="1"/>
    <col min="2565" max="2569" width="13.375" style="86"/>
    <col min="2570" max="2570" width="17.125" style="86" customWidth="1"/>
    <col min="2571" max="2816" width="13.375" style="86"/>
    <col min="2817" max="2817" width="13.375" style="86" customWidth="1"/>
    <col min="2818" max="2818" width="53.375" style="86" customWidth="1"/>
    <col min="2819" max="2819" width="10.875" style="86" customWidth="1"/>
    <col min="2820" max="2820" width="53.375" style="86" customWidth="1"/>
    <col min="2821" max="2825" width="13.375" style="86"/>
    <col min="2826" max="2826" width="17.125" style="86" customWidth="1"/>
    <col min="2827" max="3072" width="13.375" style="86"/>
    <col min="3073" max="3073" width="13.375" style="86" customWidth="1"/>
    <col min="3074" max="3074" width="53.375" style="86" customWidth="1"/>
    <col min="3075" max="3075" width="10.875" style="86" customWidth="1"/>
    <col min="3076" max="3076" width="53.375" style="86" customWidth="1"/>
    <col min="3077" max="3081" width="13.375" style="86"/>
    <col min="3082" max="3082" width="17.125" style="86" customWidth="1"/>
    <col min="3083" max="3328" width="13.375" style="86"/>
    <col min="3329" max="3329" width="13.375" style="86" customWidth="1"/>
    <col min="3330" max="3330" width="53.375" style="86" customWidth="1"/>
    <col min="3331" max="3331" width="10.875" style="86" customWidth="1"/>
    <col min="3332" max="3332" width="53.375" style="86" customWidth="1"/>
    <col min="3333" max="3337" width="13.375" style="86"/>
    <col min="3338" max="3338" width="17.125" style="86" customWidth="1"/>
    <col min="3339" max="3584" width="13.375" style="86"/>
    <col min="3585" max="3585" width="13.375" style="86" customWidth="1"/>
    <col min="3586" max="3586" width="53.375" style="86" customWidth="1"/>
    <col min="3587" max="3587" width="10.875" style="86" customWidth="1"/>
    <col min="3588" max="3588" width="53.375" style="86" customWidth="1"/>
    <col min="3589" max="3593" width="13.375" style="86"/>
    <col min="3594" max="3594" width="17.125" style="86" customWidth="1"/>
    <col min="3595" max="3840" width="13.375" style="86"/>
    <col min="3841" max="3841" width="13.375" style="86" customWidth="1"/>
    <col min="3842" max="3842" width="53.375" style="86" customWidth="1"/>
    <col min="3843" max="3843" width="10.875" style="86" customWidth="1"/>
    <col min="3844" max="3844" width="53.375" style="86" customWidth="1"/>
    <col min="3845" max="3849" width="13.375" style="86"/>
    <col min="3850" max="3850" width="17.125" style="86" customWidth="1"/>
    <col min="3851" max="4096" width="13.375" style="86"/>
    <col min="4097" max="4097" width="13.375" style="86" customWidth="1"/>
    <col min="4098" max="4098" width="53.375" style="86" customWidth="1"/>
    <col min="4099" max="4099" width="10.875" style="86" customWidth="1"/>
    <col min="4100" max="4100" width="53.375" style="86" customWidth="1"/>
    <col min="4101" max="4105" width="13.375" style="86"/>
    <col min="4106" max="4106" width="17.125" style="86" customWidth="1"/>
    <col min="4107" max="4352" width="13.375" style="86"/>
    <col min="4353" max="4353" width="13.375" style="86" customWidth="1"/>
    <col min="4354" max="4354" width="53.375" style="86" customWidth="1"/>
    <col min="4355" max="4355" width="10.875" style="86" customWidth="1"/>
    <col min="4356" max="4356" width="53.375" style="86" customWidth="1"/>
    <col min="4357" max="4361" width="13.375" style="86"/>
    <col min="4362" max="4362" width="17.125" style="86" customWidth="1"/>
    <col min="4363" max="4608" width="13.375" style="86"/>
    <col min="4609" max="4609" width="13.375" style="86" customWidth="1"/>
    <col min="4610" max="4610" width="53.375" style="86" customWidth="1"/>
    <col min="4611" max="4611" width="10.875" style="86" customWidth="1"/>
    <col min="4612" max="4612" width="53.375" style="86" customWidth="1"/>
    <col min="4613" max="4617" width="13.375" style="86"/>
    <col min="4618" max="4618" width="17.125" style="86" customWidth="1"/>
    <col min="4619" max="4864" width="13.375" style="86"/>
    <col min="4865" max="4865" width="13.375" style="86" customWidth="1"/>
    <col min="4866" max="4866" width="53.375" style="86" customWidth="1"/>
    <col min="4867" max="4867" width="10.875" style="86" customWidth="1"/>
    <col min="4868" max="4868" width="53.375" style="86" customWidth="1"/>
    <col min="4869" max="4873" width="13.375" style="86"/>
    <col min="4874" max="4874" width="17.125" style="86" customWidth="1"/>
    <col min="4875" max="5120" width="13.375" style="86"/>
    <col min="5121" max="5121" width="13.375" style="86" customWidth="1"/>
    <col min="5122" max="5122" width="53.375" style="86" customWidth="1"/>
    <col min="5123" max="5123" width="10.875" style="86" customWidth="1"/>
    <col min="5124" max="5124" width="53.375" style="86" customWidth="1"/>
    <col min="5125" max="5129" width="13.375" style="86"/>
    <col min="5130" max="5130" width="17.125" style="86" customWidth="1"/>
    <col min="5131" max="5376" width="13.375" style="86"/>
    <col min="5377" max="5377" width="13.375" style="86" customWidth="1"/>
    <col min="5378" max="5378" width="53.375" style="86" customWidth="1"/>
    <col min="5379" max="5379" width="10.875" style="86" customWidth="1"/>
    <col min="5380" max="5380" width="53.375" style="86" customWidth="1"/>
    <col min="5381" max="5385" width="13.375" style="86"/>
    <col min="5386" max="5386" width="17.125" style="86" customWidth="1"/>
    <col min="5387" max="5632" width="13.375" style="86"/>
    <col min="5633" max="5633" width="13.375" style="86" customWidth="1"/>
    <col min="5634" max="5634" width="53.375" style="86" customWidth="1"/>
    <col min="5635" max="5635" width="10.875" style="86" customWidth="1"/>
    <col min="5636" max="5636" width="53.375" style="86" customWidth="1"/>
    <col min="5637" max="5641" width="13.375" style="86"/>
    <col min="5642" max="5642" width="17.125" style="86" customWidth="1"/>
    <col min="5643" max="5888" width="13.375" style="86"/>
    <col min="5889" max="5889" width="13.375" style="86" customWidth="1"/>
    <col min="5890" max="5890" width="53.375" style="86" customWidth="1"/>
    <col min="5891" max="5891" width="10.875" style="86" customWidth="1"/>
    <col min="5892" max="5892" width="53.375" style="86" customWidth="1"/>
    <col min="5893" max="5897" width="13.375" style="86"/>
    <col min="5898" max="5898" width="17.125" style="86" customWidth="1"/>
    <col min="5899" max="6144" width="13.375" style="86"/>
    <col min="6145" max="6145" width="13.375" style="86" customWidth="1"/>
    <col min="6146" max="6146" width="53.375" style="86" customWidth="1"/>
    <col min="6147" max="6147" width="10.875" style="86" customWidth="1"/>
    <col min="6148" max="6148" width="53.375" style="86" customWidth="1"/>
    <col min="6149" max="6153" width="13.375" style="86"/>
    <col min="6154" max="6154" width="17.125" style="86" customWidth="1"/>
    <col min="6155" max="6400" width="13.375" style="86"/>
    <col min="6401" max="6401" width="13.375" style="86" customWidth="1"/>
    <col min="6402" max="6402" width="53.375" style="86" customWidth="1"/>
    <col min="6403" max="6403" width="10.875" style="86" customWidth="1"/>
    <col min="6404" max="6404" width="53.375" style="86" customWidth="1"/>
    <col min="6405" max="6409" width="13.375" style="86"/>
    <col min="6410" max="6410" width="17.125" style="86" customWidth="1"/>
    <col min="6411" max="6656" width="13.375" style="86"/>
    <col min="6657" max="6657" width="13.375" style="86" customWidth="1"/>
    <col min="6658" max="6658" width="53.375" style="86" customWidth="1"/>
    <col min="6659" max="6659" width="10.875" style="86" customWidth="1"/>
    <col min="6660" max="6660" width="53.375" style="86" customWidth="1"/>
    <col min="6661" max="6665" width="13.375" style="86"/>
    <col min="6666" max="6666" width="17.125" style="86" customWidth="1"/>
    <col min="6667" max="6912" width="13.375" style="86"/>
    <col min="6913" max="6913" width="13.375" style="86" customWidth="1"/>
    <col min="6914" max="6914" width="53.375" style="86" customWidth="1"/>
    <col min="6915" max="6915" width="10.875" style="86" customWidth="1"/>
    <col min="6916" max="6916" width="53.375" style="86" customWidth="1"/>
    <col min="6917" max="6921" width="13.375" style="86"/>
    <col min="6922" max="6922" width="17.125" style="86" customWidth="1"/>
    <col min="6923" max="7168" width="13.375" style="86"/>
    <col min="7169" max="7169" width="13.375" style="86" customWidth="1"/>
    <col min="7170" max="7170" width="53.375" style="86" customWidth="1"/>
    <col min="7171" max="7171" width="10.875" style="86" customWidth="1"/>
    <col min="7172" max="7172" width="53.375" style="86" customWidth="1"/>
    <col min="7173" max="7177" width="13.375" style="86"/>
    <col min="7178" max="7178" width="17.125" style="86" customWidth="1"/>
    <col min="7179" max="7424" width="13.375" style="86"/>
    <col min="7425" max="7425" width="13.375" style="86" customWidth="1"/>
    <col min="7426" max="7426" width="53.375" style="86" customWidth="1"/>
    <col min="7427" max="7427" width="10.875" style="86" customWidth="1"/>
    <col min="7428" max="7428" width="53.375" style="86" customWidth="1"/>
    <col min="7429" max="7433" width="13.375" style="86"/>
    <col min="7434" max="7434" width="17.125" style="86" customWidth="1"/>
    <col min="7435" max="7680" width="13.375" style="86"/>
    <col min="7681" max="7681" width="13.375" style="86" customWidth="1"/>
    <col min="7682" max="7682" width="53.375" style="86" customWidth="1"/>
    <col min="7683" max="7683" width="10.875" style="86" customWidth="1"/>
    <col min="7684" max="7684" width="53.375" style="86" customWidth="1"/>
    <col min="7685" max="7689" width="13.375" style="86"/>
    <col min="7690" max="7690" width="17.125" style="86" customWidth="1"/>
    <col min="7691" max="7936" width="13.375" style="86"/>
    <col min="7937" max="7937" width="13.375" style="86" customWidth="1"/>
    <col min="7938" max="7938" width="53.375" style="86" customWidth="1"/>
    <col min="7939" max="7939" width="10.875" style="86" customWidth="1"/>
    <col min="7940" max="7940" width="53.375" style="86" customWidth="1"/>
    <col min="7941" max="7945" width="13.375" style="86"/>
    <col min="7946" max="7946" width="17.125" style="86" customWidth="1"/>
    <col min="7947" max="8192" width="13.375" style="86"/>
    <col min="8193" max="8193" width="13.375" style="86" customWidth="1"/>
    <col min="8194" max="8194" width="53.375" style="86" customWidth="1"/>
    <col min="8195" max="8195" width="10.875" style="86" customWidth="1"/>
    <col min="8196" max="8196" width="53.375" style="86" customWidth="1"/>
    <col min="8197" max="8201" width="13.375" style="86"/>
    <col min="8202" max="8202" width="17.125" style="86" customWidth="1"/>
    <col min="8203" max="8448" width="13.375" style="86"/>
    <col min="8449" max="8449" width="13.375" style="86" customWidth="1"/>
    <col min="8450" max="8450" width="53.375" style="86" customWidth="1"/>
    <col min="8451" max="8451" width="10.875" style="86" customWidth="1"/>
    <col min="8452" max="8452" width="53.375" style="86" customWidth="1"/>
    <col min="8453" max="8457" width="13.375" style="86"/>
    <col min="8458" max="8458" width="17.125" style="86" customWidth="1"/>
    <col min="8459" max="8704" width="13.375" style="86"/>
    <col min="8705" max="8705" width="13.375" style="86" customWidth="1"/>
    <col min="8706" max="8706" width="53.375" style="86" customWidth="1"/>
    <col min="8707" max="8707" width="10.875" style="86" customWidth="1"/>
    <col min="8708" max="8708" width="53.375" style="86" customWidth="1"/>
    <col min="8709" max="8713" width="13.375" style="86"/>
    <col min="8714" max="8714" width="17.125" style="86" customWidth="1"/>
    <col min="8715" max="8960" width="13.375" style="86"/>
    <col min="8961" max="8961" width="13.375" style="86" customWidth="1"/>
    <col min="8962" max="8962" width="53.375" style="86" customWidth="1"/>
    <col min="8963" max="8963" width="10.875" style="86" customWidth="1"/>
    <col min="8964" max="8964" width="53.375" style="86" customWidth="1"/>
    <col min="8965" max="8969" width="13.375" style="86"/>
    <col min="8970" max="8970" width="17.125" style="86" customWidth="1"/>
    <col min="8971" max="9216" width="13.375" style="86"/>
    <col min="9217" max="9217" width="13.375" style="86" customWidth="1"/>
    <col min="9218" max="9218" width="53.375" style="86" customWidth="1"/>
    <col min="9219" max="9219" width="10.875" style="86" customWidth="1"/>
    <col min="9220" max="9220" width="53.375" style="86" customWidth="1"/>
    <col min="9221" max="9225" width="13.375" style="86"/>
    <col min="9226" max="9226" width="17.125" style="86" customWidth="1"/>
    <col min="9227" max="9472" width="13.375" style="86"/>
    <col min="9473" max="9473" width="13.375" style="86" customWidth="1"/>
    <col min="9474" max="9474" width="53.375" style="86" customWidth="1"/>
    <col min="9475" max="9475" width="10.875" style="86" customWidth="1"/>
    <col min="9476" max="9476" width="53.375" style="86" customWidth="1"/>
    <col min="9477" max="9481" width="13.375" style="86"/>
    <col min="9482" max="9482" width="17.125" style="86" customWidth="1"/>
    <col min="9483" max="9728" width="13.375" style="86"/>
    <col min="9729" max="9729" width="13.375" style="86" customWidth="1"/>
    <col min="9730" max="9730" width="53.375" style="86" customWidth="1"/>
    <col min="9731" max="9731" width="10.875" style="86" customWidth="1"/>
    <col min="9732" max="9732" width="53.375" style="86" customWidth="1"/>
    <col min="9733" max="9737" width="13.375" style="86"/>
    <col min="9738" max="9738" width="17.125" style="86" customWidth="1"/>
    <col min="9739" max="9984" width="13.375" style="86"/>
    <col min="9985" max="9985" width="13.375" style="86" customWidth="1"/>
    <col min="9986" max="9986" width="53.375" style="86" customWidth="1"/>
    <col min="9987" max="9987" width="10.875" style="86" customWidth="1"/>
    <col min="9988" max="9988" width="53.375" style="86" customWidth="1"/>
    <col min="9989" max="9993" width="13.375" style="86"/>
    <col min="9994" max="9994" width="17.125" style="86" customWidth="1"/>
    <col min="9995" max="10240" width="13.375" style="86"/>
    <col min="10241" max="10241" width="13.375" style="86" customWidth="1"/>
    <col min="10242" max="10242" width="53.375" style="86" customWidth="1"/>
    <col min="10243" max="10243" width="10.875" style="86" customWidth="1"/>
    <col min="10244" max="10244" width="53.375" style="86" customWidth="1"/>
    <col min="10245" max="10249" width="13.375" style="86"/>
    <col min="10250" max="10250" width="17.125" style="86" customWidth="1"/>
    <col min="10251" max="10496" width="13.375" style="86"/>
    <col min="10497" max="10497" width="13.375" style="86" customWidth="1"/>
    <col min="10498" max="10498" width="53.375" style="86" customWidth="1"/>
    <col min="10499" max="10499" width="10.875" style="86" customWidth="1"/>
    <col min="10500" max="10500" width="53.375" style="86" customWidth="1"/>
    <col min="10501" max="10505" width="13.375" style="86"/>
    <col min="10506" max="10506" width="17.125" style="86" customWidth="1"/>
    <col min="10507" max="10752" width="13.375" style="86"/>
    <col min="10753" max="10753" width="13.375" style="86" customWidth="1"/>
    <col min="10754" max="10754" width="53.375" style="86" customWidth="1"/>
    <col min="10755" max="10755" width="10.875" style="86" customWidth="1"/>
    <col min="10756" max="10756" width="53.375" style="86" customWidth="1"/>
    <col min="10757" max="10761" width="13.375" style="86"/>
    <col min="10762" max="10762" width="17.125" style="86" customWidth="1"/>
    <col min="10763" max="11008" width="13.375" style="86"/>
    <col min="11009" max="11009" width="13.375" style="86" customWidth="1"/>
    <col min="11010" max="11010" width="53.375" style="86" customWidth="1"/>
    <col min="11011" max="11011" width="10.875" style="86" customWidth="1"/>
    <col min="11012" max="11012" width="53.375" style="86" customWidth="1"/>
    <col min="11013" max="11017" width="13.375" style="86"/>
    <col min="11018" max="11018" width="17.125" style="86" customWidth="1"/>
    <col min="11019" max="11264" width="13.375" style="86"/>
    <col min="11265" max="11265" width="13.375" style="86" customWidth="1"/>
    <col min="11266" max="11266" width="53.375" style="86" customWidth="1"/>
    <col min="11267" max="11267" width="10.875" style="86" customWidth="1"/>
    <col min="11268" max="11268" width="53.375" style="86" customWidth="1"/>
    <col min="11269" max="11273" width="13.375" style="86"/>
    <col min="11274" max="11274" width="17.125" style="86" customWidth="1"/>
    <col min="11275" max="11520" width="13.375" style="86"/>
    <col min="11521" max="11521" width="13.375" style="86" customWidth="1"/>
    <col min="11522" max="11522" width="53.375" style="86" customWidth="1"/>
    <col min="11523" max="11523" width="10.875" style="86" customWidth="1"/>
    <col min="11524" max="11524" width="53.375" style="86" customWidth="1"/>
    <col min="11525" max="11529" width="13.375" style="86"/>
    <col min="11530" max="11530" width="17.125" style="86" customWidth="1"/>
    <col min="11531" max="11776" width="13.375" style="86"/>
    <col min="11777" max="11777" width="13.375" style="86" customWidth="1"/>
    <col min="11778" max="11778" width="53.375" style="86" customWidth="1"/>
    <col min="11779" max="11779" width="10.875" style="86" customWidth="1"/>
    <col min="11780" max="11780" width="53.375" style="86" customWidth="1"/>
    <col min="11781" max="11785" width="13.375" style="86"/>
    <col min="11786" max="11786" width="17.125" style="86" customWidth="1"/>
    <col min="11787" max="12032" width="13.375" style="86"/>
    <col min="12033" max="12033" width="13.375" style="86" customWidth="1"/>
    <col min="12034" max="12034" width="53.375" style="86" customWidth="1"/>
    <col min="12035" max="12035" width="10.875" style="86" customWidth="1"/>
    <col min="12036" max="12036" width="53.375" style="86" customWidth="1"/>
    <col min="12037" max="12041" width="13.375" style="86"/>
    <col min="12042" max="12042" width="17.125" style="86" customWidth="1"/>
    <col min="12043" max="12288" width="13.375" style="86"/>
    <col min="12289" max="12289" width="13.375" style="86" customWidth="1"/>
    <col min="12290" max="12290" width="53.375" style="86" customWidth="1"/>
    <col min="12291" max="12291" width="10.875" style="86" customWidth="1"/>
    <col min="12292" max="12292" width="53.375" style="86" customWidth="1"/>
    <col min="12293" max="12297" width="13.375" style="86"/>
    <col min="12298" max="12298" width="17.125" style="86" customWidth="1"/>
    <col min="12299" max="12544" width="13.375" style="86"/>
    <col min="12545" max="12545" width="13.375" style="86" customWidth="1"/>
    <col min="12546" max="12546" width="53.375" style="86" customWidth="1"/>
    <col min="12547" max="12547" width="10.875" style="86" customWidth="1"/>
    <col min="12548" max="12548" width="53.375" style="86" customWidth="1"/>
    <col min="12549" max="12553" width="13.375" style="86"/>
    <col min="12554" max="12554" width="17.125" style="86" customWidth="1"/>
    <col min="12555" max="12800" width="13.375" style="86"/>
    <col min="12801" max="12801" width="13.375" style="86" customWidth="1"/>
    <col min="12802" max="12802" width="53.375" style="86" customWidth="1"/>
    <col min="12803" max="12803" width="10.875" style="86" customWidth="1"/>
    <col min="12804" max="12804" width="53.375" style="86" customWidth="1"/>
    <col min="12805" max="12809" width="13.375" style="86"/>
    <col min="12810" max="12810" width="17.125" style="86" customWidth="1"/>
    <col min="12811" max="13056" width="13.375" style="86"/>
    <col min="13057" max="13057" width="13.375" style="86" customWidth="1"/>
    <col min="13058" max="13058" width="53.375" style="86" customWidth="1"/>
    <col min="13059" max="13059" width="10.875" style="86" customWidth="1"/>
    <col min="13060" max="13060" width="53.375" style="86" customWidth="1"/>
    <col min="13061" max="13065" width="13.375" style="86"/>
    <col min="13066" max="13066" width="17.125" style="86" customWidth="1"/>
    <col min="13067" max="13312" width="13.375" style="86"/>
    <col min="13313" max="13313" width="13.375" style="86" customWidth="1"/>
    <col min="13314" max="13314" width="53.375" style="86" customWidth="1"/>
    <col min="13315" max="13315" width="10.875" style="86" customWidth="1"/>
    <col min="13316" max="13316" width="53.375" style="86" customWidth="1"/>
    <col min="13317" max="13321" width="13.375" style="86"/>
    <col min="13322" max="13322" width="17.125" style="86" customWidth="1"/>
    <col min="13323" max="13568" width="13.375" style="86"/>
    <col min="13569" max="13569" width="13.375" style="86" customWidth="1"/>
    <col min="13570" max="13570" width="53.375" style="86" customWidth="1"/>
    <col min="13571" max="13571" width="10.875" style="86" customWidth="1"/>
    <col min="13572" max="13572" width="53.375" style="86" customWidth="1"/>
    <col min="13573" max="13577" width="13.375" style="86"/>
    <col min="13578" max="13578" width="17.125" style="86" customWidth="1"/>
    <col min="13579" max="13824" width="13.375" style="86"/>
    <col min="13825" max="13825" width="13.375" style="86" customWidth="1"/>
    <col min="13826" max="13826" width="53.375" style="86" customWidth="1"/>
    <col min="13827" max="13827" width="10.875" style="86" customWidth="1"/>
    <col min="13828" max="13828" width="53.375" style="86" customWidth="1"/>
    <col min="13829" max="13833" width="13.375" style="86"/>
    <col min="13834" max="13834" width="17.125" style="86" customWidth="1"/>
    <col min="13835" max="14080" width="13.375" style="86"/>
    <col min="14081" max="14081" width="13.375" style="86" customWidth="1"/>
    <col min="14082" max="14082" width="53.375" style="86" customWidth="1"/>
    <col min="14083" max="14083" width="10.875" style="86" customWidth="1"/>
    <col min="14084" max="14084" width="53.375" style="86" customWidth="1"/>
    <col min="14085" max="14089" width="13.375" style="86"/>
    <col min="14090" max="14090" width="17.125" style="86" customWidth="1"/>
    <col min="14091" max="14336" width="13.375" style="86"/>
    <col min="14337" max="14337" width="13.375" style="86" customWidth="1"/>
    <col min="14338" max="14338" width="53.375" style="86" customWidth="1"/>
    <col min="14339" max="14339" width="10.875" style="86" customWidth="1"/>
    <col min="14340" max="14340" width="53.375" style="86" customWidth="1"/>
    <col min="14341" max="14345" width="13.375" style="86"/>
    <col min="14346" max="14346" width="17.125" style="86" customWidth="1"/>
    <col min="14347" max="14592" width="13.375" style="86"/>
    <col min="14593" max="14593" width="13.375" style="86" customWidth="1"/>
    <col min="14594" max="14594" width="53.375" style="86" customWidth="1"/>
    <col min="14595" max="14595" width="10.875" style="86" customWidth="1"/>
    <col min="14596" max="14596" width="53.375" style="86" customWidth="1"/>
    <col min="14597" max="14601" width="13.375" style="86"/>
    <col min="14602" max="14602" width="17.125" style="86" customWidth="1"/>
    <col min="14603" max="14848" width="13.375" style="86"/>
    <col min="14849" max="14849" width="13.375" style="86" customWidth="1"/>
    <col min="14850" max="14850" width="53.375" style="86" customWidth="1"/>
    <col min="14851" max="14851" width="10.875" style="86" customWidth="1"/>
    <col min="14852" max="14852" width="53.375" style="86" customWidth="1"/>
    <col min="14853" max="14857" width="13.375" style="86"/>
    <col min="14858" max="14858" width="17.125" style="86" customWidth="1"/>
    <col min="14859" max="15104" width="13.375" style="86"/>
    <col min="15105" max="15105" width="13.375" style="86" customWidth="1"/>
    <col min="15106" max="15106" width="53.375" style="86" customWidth="1"/>
    <col min="15107" max="15107" width="10.875" style="86" customWidth="1"/>
    <col min="15108" max="15108" width="53.375" style="86" customWidth="1"/>
    <col min="15109" max="15113" width="13.375" style="86"/>
    <col min="15114" max="15114" width="17.125" style="86" customWidth="1"/>
    <col min="15115" max="15360" width="13.375" style="86"/>
    <col min="15361" max="15361" width="13.375" style="86" customWidth="1"/>
    <col min="15362" max="15362" width="53.375" style="86" customWidth="1"/>
    <col min="15363" max="15363" width="10.875" style="86" customWidth="1"/>
    <col min="15364" max="15364" width="53.375" style="86" customWidth="1"/>
    <col min="15365" max="15369" width="13.375" style="86"/>
    <col min="15370" max="15370" width="17.125" style="86" customWidth="1"/>
    <col min="15371" max="15616" width="13.375" style="86"/>
    <col min="15617" max="15617" width="13.375" style="86" customWidth="1"/>
    <col min="15618" max="15618" width="53.375" style="86" customWidth="1"/>
    <col min="15619" max="15619" width="10.875" style="86" customWidth="1"/>
    <col min="15620" max="15620" width="53.375" style="86" customWidth="1"/>
    <col min="15621" max="15625" width="13.375" style="86"/>
    <col min="15626" max="15626" width="17.125" style="86" customWidth="1"/>
    <col min="15627" max="15872" width="13.375" style="86"/>
    <col min="15873" max="15873" width="13.375" style="86" customWidth="1"/>
    <col min="15874" max="15874" width="53.375" style="86" customWidth="1"/>
    <col min="15875" max="15875" width="10.875" style="86" customWidth="1"/>
    <col min="15876" max="15876" width="53.375" style="86" customWidth="1"/>
    <col min="15877" max="15881" width="13.375" style="86"/>
    <col min="15882" max="15882" width="17.125" style="86" customWidth="1"/>
    <col min="15883" max="16128" width="13.375" style="86"/>
    <col min="16129" max="16129" width="13.375" style="86" customWidth="1"/>
    <col min="16130" max="16130" width="53.375" style="86" customWidth="1"/>
    <col min="16131" max="16131" width="10.875" style="86" customWidth="1"/>
    <col min="16132" max="16132" width="53.375" style="86" customWidth="1"/>
    <col min="16133" max="16137" width="13.375" style="86"/>
    <col min="16138" max="16138" width="17.125" style="86" customWidth="1"/>
    <col min="16139" max="16384" width="13.375" style="86"/>
  </cols>
  <sheetData>
    <row r="1" spans="1:2">
      <c r="A1" s="85"/>
    </row>
    <row r="6" spans="1:2">
      <c r="B6" s="67" t="s">
        <v>429</v>
      </c>
    </row>
    <row r="8" spans="1:2">
      <c r="B8" s="85" t="s">
        <v>430</v>
      </c>
    </row>
    <row r="9" spans="1:2">
      <c r="B9" s="85" t="s">
        <v>431</v>
      </c>
    </row>
    <row r="10" spans="1:2">
      <c r="B10" s="85" t="s">
        <v>432</v>
      </c>
    </row>
    <row r="11" spans="1:2">
      <c r="B11" s="85" t="s">
        <v>433</v>
      </c>
    </row>
    <row r="12" spans="1:2">
      <c r="B12" s="85" t="s">
        <v>434</v>
      </c>
    </row>
    <row r="13" spans="1:2">
      <c r="B13" s="85" t="s">
        <v>435</v>
      </c>
    </row>
    <row r="14" spans="1:2">
      <c r="B14" s="85" t="s">
        <v>436</v>
      </c>
    </row>
    <row r="15" spans="1:2">
      <c r="B15" s="85" t="s">
        <v>437</v>
      </c>
    </row>
    <row r="16" spans="1:2">
      <c r="B16" s="85" t="s">
        <v>438</v>
      </c>
    </row>
    <row r="17" spans="2:2">
      <c r="B17" s="85" t="s">
        <v>439</v>
      </c>
    </row>
    <row r="18" spans="2:2">
      <c r="B18" s="85" t="s">
        <v>440</v>
      </c>
    </row>
    <row r="19" spans="2:2">
      <c r="B19" s="85" t="s">
        <v>441</v>
      </c>
    </row>
    <row r="20" spans="2:2">
      <c r="B20" s="85" t="s">
        <v>442</v>
      </c>
    </row>
    <row r="21" spans="2:2">
      <c r="B21" s="85" t="s">
        <v>443</v>
      </c>
    </row>
    <row r="22" spans="2:2">
      <c r="B22" s="85" t="s">
        <v>444</v>
      </c>
    </row>
    <row r="23" spans="2:2">
      <c r="B23" s="85" t="s">
        <v>445</v>
      </c>
    </row>
    <row r="24" spans="2:2">
      <c r="B24" s="85" t="s">
        <v>446</v>
      </c>
    </row>
    <row r="25" spans="2:2">
      <c r="B25" s="85" t="s">
        <v>447</v>
      </c>
    </row>
    <row r="26" spans="2:2">
      <c r="B26" s="85" t="s">
        <v>448</v>
      </c>
    </row>
    <row r="27" spans="2:2">
      <c r="B27" s="85" t="s">
        <v>449</v>
      </c>
    </row>
    <row r="28" spans="2:2">
      <c r="B28" s="85" t="s">
        <v>450</v>
      </c>
    </row>
    <row r="29" spans="2:2">
      <c r="B29" s="85" t="s">
        <v>427</v>
      </c>
    </row>
    <row r="30" spans="2:2">
      <c r="B30" s="85" t="s">
        <v>428</v>
      </c>
    </row>
    <row r="31" spans="2:2">
      <c r="B31" s="85" t="s">
        <v>451</v>
      </c>
    </row>
    <row r="32" spans="2:2">
      <c r="B32" s="85" t="s">
        <v>452</v>
      </c>
    </row>
    <row r="33" spans="2:2">
      <c r="B33" s="85" t="s">
        <v>453</v>
      </c>
    </row>
    <row r="34" spans="2:2">
      <c r="B34" s="85" t="s">
        <v>454</v>
      </c>
    </row>
    <row r="35" spans="2:2">
      <c r="B35" s="85" t="s">
        <v>455</v>
      </c>
    </row>
    <row r="36" spans="2:2">
      <c r="B36" s="85" t="s">
        <v>456</v>
      </c>
    </row>
    <row r="37" spans="2:2">
      <c r="B37" s="85" t="s">
        <v>457</v>
      </c>
    </row>
    <row r="38" spans="2:2">
      <c r="B38" s="85" t="s">
        <v>458</v>
      </c>
    </row>
    <row r="39" spans="2:2">
      <c r="B39" s="85" t="s">
        <v>459</v>
      </c>
    </row>
    <row r="40" spans="2:2">
      <c r="B40" s="85" t="s">
        <v>460</v>
      </c>
    </row>
    <row r="41" spans="2:2">
      <c r="B41" s="85" t="s">
        <v>461</v>
      </c>
    </row>
    <row r="42" spans="2:2">
      <c r="B42" s="85" t="s">
        <v>462</v>
      </c>
    </row>
    <row r="43" spans="2:2">
      <c r="B43" s="85" t="s">
        <v>463</v>
      </c>
    </row>
    <row r="44" spans="2:2">
      <c r="B44" s="85" t="s">
        <v>464</v>
      </c>
    </row>
    <row r="45" spans="2:2">
      <c r="B45" s="85" t="s">
        <v>465</v>
      </c>
    </row>
    <row r="46" spans="2:2">
      <c r="B46" s="85" t="s">
        <v>466</v>
      </c>
    </row>
    <row r="47" spans="2:2">
      <c r="B47" s="85" t="s">
        <v>467</v>
      </c>
    </row>
    <row r="48" spans="2:2">
      <c r="B48" s="85" t="s">
        <v>468</v>
      </c>
    </row>
    <row r="49" spans="1:2">
      <c r="B49" s="85" t="s">
        <v>469</v>
      </c>
    </row>
    <row r="50" spans="1:2">
      <c r="B50" s="85" t="s">
        <v>470</v>
      </c>
    </row>
    <row r="51" spans="1:2">
      <c r="B51" s="85" t="s">
        <v>471</v>
      </c>
    </row>
    <row r="52" spans="1:2">
      <c r="B52" s="85" t="s">
        <v>472</v>
      </c>
    </row>
    <row r="53" spans="1:2">
      <c r="B53" s="85" t="s">
        <v>473</v>
      </c>
    </row>
    <row r="54" spans="1:2">
      <c r="B54" s="85" t="s">
        <v>474</v>
      </c>
    </row>
    <row r="55" spans="1:2">
      <c r="B55" s="85" t="s">
        <v>475</v>
      </c>
    </row>
    <row r="56" spans="1:2">
      <c r="B56" s="85" t="s">
        <v>476</v>
      </c>
    </row>
    <row r="57" spans="1:2">
      <c r="A57" s="85"/>
      <c r="B57" s="85" t="s">
        <v>477</v>
      </c>
    </row>
    <row r="58" spans="1:2">
      <c r="B58" s="85" t="s">
        <v>478</v>
      </c>
    </row>
    <row r="59" spans="1:2">
      <c r="B59" s="85" t="s">
        <v>479</v>
      </c>
    </row>
    <row r="60" spans="1:2">
      <c r="B60" s="85" t="s">
        <v>480</v>
      </c>
    </row>
    <row r="61" spans="1:2">
      <c r="B61" s="85" t="s">
        <v>481</v>
      </c>
    </row>
    <row r="62" spans="1:2">
      <c r="B62" s="85" t="s">
        <v>482</v>
      </c>
    </row>
    <row r="63" spans="1:2">
      <c r="B63" s="85" t="s">
        <v>483</v>
      </c>
    </row>
    <row r="64" spans="1:2">
      <c r="B64" s="85" t="s">
        <v>484</v>
      </c>
    </row>
    <row r="65" spans="2:2">
      <c r="B65" s="85" t="s">
        <v>485</v>
      </c>
    </row>
    <row r="66" spans="2:2">
      <c r="B66" s="85" t="s">
        <v>486</v>
      </c>
    </row>
    <row r="67" spans="2:2">
      <c r="B67" s="85" t="s">
        <v>487</v>
      </c>
    </row>
    <row r="68" spans="2:2">
      <c r="B68" s="85" t="s">
        <v>488</v>
      </c>
    </row>
    <row r="69" spans="2:2">
      <c r="B69" s="85" t="s">
        <v>489</v>
      </c>
    </row>
    <row r="70" spans="2:2">
      <c r="B70" s="85" t="s">
        <v>490</v>
      </c>
    </row>
    <row r="71" spans="2:2">
      <c r="B71" s="85" t="s">
        <v>491</v>
      </c>
    </row>
  </sheetData>
  <phoneticPr fontId="2"/>
  <pageMargins left="0.23000000000000004" right="0.23000000000000004" top="0.51" bottom="0.56999999999999995" header="0.51200000000000001" footer="0.51200000000000001"/>
  <pageSetup paperSize="12" scale="75"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W1" transitionEvaluation="1"/>
  <dimension ref="A1:O18"/>
  <sheetViews>
    <sheetView showGridLines="0" topLeftCell="W1" zoomScale="75" zoomScaleNormal="100" workbookViewId="0"/>
  </sheetViews>
  <sheetFormatPr defaultColWidth="10.875" defaultRowHeight="17.25"/>
  <cols>
    <col min="1" max="1" width="13.375" style="66" customWidth="1"/>
    <col min="2" max="3" width="5.875" style="66" customWidth="1"/>
    <col min="4" max="4" width="3.375" style="66" customWidth="1"/>
    <col min="5" max="5" width="8.375" style="66" customWidth="1"/>
    <col min="6" max="6" width="10.875" style="66"/>
    <col min="7" max="7" width="4.625" style="66" customWidth="1"/>
    <col min="8" max="8" width="12.125" style="66" customWidth="1"/>
    <col min="9" max="11" width="13.375" style="66" customWidth="1"/>
    <col min="12" max="12" width="5.875" style="66" customWidth="1"/>
    <col min="13" max="13" width="4.625" style="66" customWidth="1"/>
    <col min="14" max="14" width="12.125" style="66" customWidth="1"/>
    <col min="15" max="15" width="13.375" style="66" customWidth="1"/>
    <col min="16" max="256" width="10.875" style="66"/>
    <col min="257" max="257" width="13.375" style="66" customWidth="1"/>
    <col min="258" max="259" width="5.875" style="66" customWidth="1"/>
    <col min="260" max="260" width="3.375" style="66" customWidth="1"/>
    <col min="261" max="261" width="8.375" style="66" customWidth="1"/>
    <col min="262" max="262" width="10.875" style="66"/>
    <col min="263" max="263" width="4.625" style="66" customWidth="1"/>
    <col min="264" max="264" width="12.125" style="66" customWidth="1"/>
    <col min="265" max="267" width="13.375" style="66" customWidth="1"/>
    <col min="268" max="268" width="5.875" style="66" customWidth="1"/>
    <col min="269" max="269" width="4.625" style="66" customWidth="1"/>
    <col min="270" max="270" width="12.125" style="66" customWidth="1"/>
    <col min="271" max="271" width="13.375" style="66" customWidth="1"/>
    <col min="272" max="512" width="10.875" style="66"/>
    <col min="513" max="513" width="13.375" style="66" customWidth="1"/>
    <col min="514" max="515" width="5.875" style="66" customWidth="1"/>
    <col min="516" max="516" width="3.375" style="66" customWidth="1"/>
    <col min="517" max="517" width="8.375" style="66" customWidth="1"/>
    <col min="518" max="518" width="10.875" style="66"/>
    <col min="519" max="519" width="4.625" style="66" customWidth="1"/>
    <col min="520" max="520" width="12.125" style="66" customWidth="1"/>
    <col min="521" max="523" width="13.375" style="66" customWidth="1"/>
    <col min="524" max="524" width="5.875" style="66" customWidth="1"/>
    <col min="525" max="525" width="4.625" style="66" customWidth="1"/>
    <col min="526" max="526" width="12.125" style="66" customWidth="1"/>
    <col min="527" max="527" width="13.375" style="66" customWidth="1"/>
    <col min="528" max="768" width="10.875" style="66"/>
    <col min="769" max="769" width="13.375" style="66" customWidth="1"/>
    <col min="770" max="771" width="5.875" style="66" customWidth="1"/>
    <col min="772" max="772" width="3.375" style="66" customWidth="1"/>
    <col min="773" max="773" width="8.375" style="66" customWidth="1"/>
    <col min="774" max="774" width="10.875" style="66"/>
    <col min="775" max="775" width="4.625" style="66" customWidth="1"/>
    <col min="776" max="776" width="12.125" style="66" customWidth="1"/>
    <col min="777" max="779" width="13.375" style="66" customWidth="1"/>
    <col min="780" max="780" width="5.875" style="66" customWidth="1"/>
    <col min="781" max="781" width="4.625" style="66" customWidth="1"/>
    <col min="782" max="782" width="12.125" style="66" customWidth="1"/>
    <col min="783" max="783" width="13.375" style="66" customWidth="1"/>
    <col min="784" max="1024" width="10.875" style="66"/>
    <col min="1025" max="1025" width="13.375" style="66" customWidth="1"/>
    <col min="1026" max="1027" width="5.875" style="66" customWidth="1"/>
    <col min="1028" max="1028" width="3.375" style="66" customWidth="1"/>
    <col min="1029" max="1029" width="8.375" style="66" customWidth="1"/>
    <col min="1030" max="1030" width="10.875" style="66"/>
    <col min="1031" max="1031" width="4.625" style="66" customWidth="1"/>
    <col min="1032" max="1032" width="12.125" style="66" customWidth="1"/>
    <col min="1033" max="1035" width="13.375" style="66" customWidth="1"/>
    <col min="1036" max="1036" width="5.875" style="66" customWidth="1"/>
    <col min="1037" max="1037" width="4.625" style="66" customWidth="1"/>
    <col min="1038" max="1038" width="12.125" style="66" customWidth="1"/>
    <col min="1039" max="1039" width="13.375" style="66" customWidth="1"/>
    <col min="1040" max="1280" width="10.875" style="66"/>
    <col min="1281" max="1281" width="13.375" style="66" customWidth="1"/>
    <col min="1282" max="1283" width="5.875" style="66" customWidth="1"/>
    <col min="1284" max="1284" width="3.375" style="66" customWidth="1"/>
    <col min="1285" max="1285" width="8.375" style="66" customWidth="1"/>
    <col min="1286" max="1286" width="10.875" style="66"/>
    <col min="1287" max="1287" width="4.625" style="66" customWidth="1"/>
    <col min="1288" max="1288" width="12.125" style="66" customWidth="1"/>
    <col min="1289" max="1291" width="13.375" style="66" customWidth="1"/>
    <col min="1292" max="1292" width="5.875" style="66" customWidth="1"/>
    <col min="1293" max="1293" width="4.625" style="66" customWidth="1"/>
    <col min="1294" max="1294" width="12.125" style="66" customWidth="1"/>
    <col min="1295" max="1295" width="13.375" style="66" customWidth="1"/>
    <col min="1296" max="1536" width="10.875" style="66"/>
    <col min="1537" max="1537" width="13.375" style="66" customWidth="1"/>
    <col min="1538" max="1539" width="5.875" style="66" customWidth="1"/>
    <col min="1540" max="1540" width="3.375" style="66" customWidth="1"/>
    <col min="1541" max="1541" width="8.375" style="66" customWidth="1"/>
    <col min="1542" max="1542" width="10.875" style="66"/>
    <col min="1543" max="1543" width="4.625" style="66" customWidth="1"/>
    <col min="1544" max="1544" width="12.125" style="66" customWidth="1"/>
    <col min="1545" max="1547" width="13.375" style="66" customWidth="1"/>
    <col min="1548" max="1548" width="5.875" style="66" customWidth="1"/>
    <col min="1549" max="1549" width="4.625" style="66" customWidth="1"/>
    <col min="1550" max="1550" width="12.125" style="66" customWidth="1"/>
    <col min="1551" max="1551" width="13.375" style="66" customWidth="1"/>
    <col min="1552" max="1792" width="10.875" style="66"/>
    <col min="1793" max="1793" width="13.375" style="66" customWidth="1"/>
    <col min="1794" max="1795" width="5.875" style="66" customWidth="1"/>
    <col min="1796" max="1796" width="3.375" style="66" customWidth="1"/>
    <col min="1797" max="1797" width="8.375" style="66" customWidth="1"/>
    <col min="1798" max="1798" width="10.875" style="66"/>
    <col min="1799" max="1799" width="4.625" style="66" customWidth="1"/>
    <col min="1800" max="1800" width="12.125" style="66" customWidth="1"/>
    <col min="1801" max="1803" width="13.375" style="66" customWidth="1"/>
    <col min="1804" max="1804" width="5.875" style="66" customWidth="1"/>
    <col min="1805" max="1805" width="4.625" style="66" customWidth="1"/>
    <col min="1806" max="1806" width="12.125" style="66" customWidth="1"/>
    <col min="1807" max="1807" width="13.375" style="66" customWidth="1"/>
    <col min="1808" max="2048" width="10.875" style="66"/>
    <col min="2049" max="2049" width="13.375" style="66" customWidth="1"/>
    <col min="2050" max="2051" width="5.875" style="66" customWidth="1"/>
    <col min="2052" max="2052" width="3.375" style="66" customWidth="1"/>
    <col min="2053" max="2053" width="8.375" style="66" customWidth="1"/>
    <col min="2054" max="2054" width="10.875" style="66"/>
    <col min="2055" max="2055" width="4.625" style="66" customWidth="1"/>
    <col min="2056" max="2056" width="12.125" style="66" customWidth="1"/>
    <col min="2057" max="2059" width="13.375" style="66" customWidth="1"/>
    <col min="2060" max="2060" width="5.875" style="66" customWidth="1"/>
    <col min="2061" max="2061" width="4.625" style="66" customWidth="1"/>
    <col min="2062" max="2062" width="12.125" style="66" customWidth="1"/>
    <col min="2063" max="2063" width="13.375" style="66" customWidth="1"/>
    <col min="2064" max="2304" width="10.875" style="66"/>
    <col min="2305" max="2305" width="13.375" style="66" customWidth="1"/>
    <col min="2306" max="2307" width="5.875" style="66" customWidth="1"/>
    <col min="2308" max="2308" width="3.375" style="66" customWidth="1"/>
    <col min="2309" max="2309" width="8.375" style="66" customWidth="1"/>
    <col min="2310" max="2310" width="10.875" style="66"/>
    <col min="2311" max="2311" width="4.625" style="66" customWidth="1"/>
    <col min="2312" max="2312" width="12.125" style="66" customWidth="1"/>
    <col min="2313" max="2315" width="13.375" style="66" customWidth="1"/>
    <col min="2316" max="2316" width="5.875" style="66" customWidth="1"/>
    <col min="2317" max="2317" width="4.625" style="66" customWidth="1"/>
    <col min="2318" max="2318" width="12.125" style="66" customWidth="1"/>
    <col min="2319" max="2319" width="13.375" style="66" customWidth="1"/>
    <col min="2320" max="2560" width="10.875" style="66"/>
    <col min="2561" max="2561" width="13.375" style="66" customWidth="1"/>
    <col min="2562" max="2563" width="5.875" style="66" customWidth="1"/>
    <col min="2564" max="2564" width="3.375" style="66" customWidth="1"/>
    <col min="2565" max="2565" width="8.375" style="66" customWidth="1"/>
    <col min="2566" max="2566" width="10.875" style="66"/>
    <col min="2567" max="2567" width="4.625" style="66" customWidth="1"/>
    <col min="2568" max="2568" width="12.125" style="66" customWidth="1"/>
    <col min="2569" max="2571" width="13.375" style="66" customWidth="1"/>
    <col min="2572" max="2572" width="5.875" style="66" customWidth="1"/>
    <col min="2573" max="2573" width="4.625" style="66" customWidth="1"/>
    <col min="2574" max="2574" width="12.125" style="66" customWidth="1"/>
    <col min="2575" max="2575" width="13.375" style="66" customWidth="1"/>
    <col min="2576" max="2816" width="10.875" style="66"/>
    <col min="2817" max="2817" width="13.375" style="66" customWidth="1"/>
    <col min="2818" max="2819" width="5.875" style="66" customWidth="1"/>
    <col min="2820" max="2820" width="3.375" style="66" customWidth="1"/>
    <col min="2821" max="2821" width="8.375" style="66" customWidth="1"/>
    <col min="2822" max="2822" width="10.875" style="66"/>
    <col min="2823" max="2823" width="4.625" style="66" customWidth="1"/>
    <col min="2824" max="2824" width="12.125" style="66" customWidth="1"/>
    <col min="2825" max="2827" width="13.375" style="66" customWidth="1"/>
    <col min="2828" max="2828" width="5.875" style="66" customWidth="1"/>
    <col min="2829" max="2829" width="4.625" style="66" customWidth="1"/>
    <col min="2830" max="2830" width="12.125" style="66" customWidth="1"/>
    <col min="2831" max="2831" width="13.375" style="66" customWidth="1"/>
    <col min="2832" max="3072" width="10.875" style="66"/>
    <col min="3073" max="3073" width="13.375" style="66" customWidth="1"/>
    <col min="3074" max="3075" width="5.875" style="66" customWidth="1"/>
    <col min="3076" max="3076" width="3.375" style="66" customWidth="1"/>
    <col min="3077" max="3077" width="8.375" style="66" customWidth="1"/>
    <col min="3078" max="3078" width="10.875" style="66"/>
    <col min="3079" max="3079" width="4.625" style="66" customWidth="1"/>
    <col min="3080" max="3080" width="12.125" style="66" customWidth="1"/>
    <col min="3081" max="3083" width="13.375" style="66" customWidth="1"/>
    <col min="3084" max="3084" width="5.875" style="66" customWidth="1"/>
    <col min="3085" max="3085" width="4.625" style="66" customWidth="1"/>
    <col min="3086" max="3086" width="12.125" style="66" customWidth="1"/>
    <col min="3087" max="3087" width="13.375" style="66" customWidth="1"/>
    <col min="3088" max="3328" width="10.875" style="66"/>
    <col min="3329" max="3329" width="13.375" style="66" customWidth="1"/>
    <col min="3330" max="3331" width="5.875" style="66" customWidth="1"/>
    <col min="3332" max="3332" width="3.375" style="66" customWidth="1"/>
    <col min="3333" max="3333" width="8.375" style="66" customWidth="1"/>
    <col min="3334" max="3334" width="10.875" style="66"/>
    <col min="3335" max="3335" width="4.625" style="66" customWidth="1"/>
    <col min="3336" max="3336" width="12.125" style="66" customWidth="1"/>
    <col min="3337" max="3339" width="13.375" style="66" customWidth="1"/>
    <col min="3340" max="3340" width="5.875" style="66" customWidth="1"/>
    <col min="3341" max="3341" width="4.625" style="66" customWidth="1"/>
    <col min="3342" max="3342" width="12.125" style="66" customWidth="1"/>
    <col min="3343" max="3343" width="13.375" style="66" customWidth="1"/>
    <col min="3344" max="3584" width="10.875" style="66"/>
    <col min="3585" max="3585" width="13.375" style="66" customWidth="1"/>
    <col min="3586" max="3587" width="5.875" style="66" customWidth="1"/>
    <col min="3588" max="3588" width="3.375" style="66" customWidth="1"/>
    <col min="3589" max="3589" width="8.375" style="66" customWidth="1"/>
    <col min="3590" max="3590" width="10.875" style="66"/>
    <col min="3591" max="3591" width="4.625" style="66" customWidth="1"/>
    <col min="3592" max="3592" width="12.125" style="66" customWidth="1"/>
    <col min="3593" max="3595" width="13.375" style="66" customWidth="1"/>
    <col min="3596" max="3596" width="5.875" style="66" customWidth="1"/>
    <col min="3597" max="3597" width="4.625" style="66" customWidth="1"/>
    <col min="3598" max="3598" width="12.125" style="66" customWidth="1"/>
    <col min="3599" max="3599" width="13.375" style="66" customWidth="1"/>
    <col min="3600" max="3840" width="10.875" style="66"/>
    <col min="3841" max="3841" width="13.375" style="66" customWidth="1"/>
    <col min="3842" max="3843" width="5.875" style="66" customWidth="1"/>
    <col min="3844" max="3844" width="3.375" style="66" customWidth="1"/>
    <col min="3845" max="3845" width="8.375" style="66" customWidth="1"/>
    <col min="3846" max="3846" width="10.875" style="66"/>
    <col min="3847" max="3847" width="4.625" style="66" customWidth="1"/>
    <col min="3848" max="3848" width="12.125" style="66" customWidth="1"/>
    <col min="3849" max="3851" width="13.375" style="66" customWidth="1"/>
    <col min="3852" max="3852" width="5.875" style="66" customWidth="1"/>
    <col min="3853" max="3853" width="4.625" style="66" customWidth="1"/>
    <col min="3854" max="3854" width="12.125" style="66" customWidth="1"/>
    <col min="3855" max="3855" width="13.375" style="66" customWidth="1"/>
    <col min="3856" max="4096" width="10.875" style="66"/>
    <col min="4097" max="4097" width="13.375" style="66" customWidth="1"/>
    <col min="4098" max="4099" width="5.875" style="66" customWidth="1"/>
    <col min="4100" max="4100" width="3.375" style="66" customWidth="1"/>
    <col min="4101" max="4101" width="8.375" style="66" customWidth="1"/>
    <col min="4102" max="4102" width="10.875" style="66"/>
    <col min="4103" max="4103" width="4.625" style="66" customWidth="1"/>
    <col min="4104" max="4104" width="12.125" style="66" customWidth="1"/>
    <col min="4105" max="4107" width="13.375" style="66" customWidth="1"/>
    <col min="4108" max="4108" width="5.875" style="66" customWidth="1"/>
    <col min="4109" max="4109" width="4.625" style="66" customWidth="1"/>
    <col min="4110" max="4110" width="12.125" style="66" customWidth="1"/>
    <col min="4111" max="4111" width="13.375" style="66" customWidth="1"/>
    <col min="4112" max="4352" width="10.875" style="66"/>
    <col min="4353" max="4353" width="13.375" style="66" customWidth="1"/>
    <col min="4354" max="4355" width="5.875" style="66" customWidth="1"/>
    <col min="4356" max="4356" width="3.375" style="66" customWidth="1"/>
    <col min="4357" max="4357" width="8.375" style="66" customWidth="1"/>
    <col min="4358" max="4358" width="10.875" style="66"/>
    <col min="4359" max="4359" width="4.625" style="66" customWidth="1"/>
    <col min="4360" max="4360" width="12.125" style="66" customWidth="1"/>
    <col min="4361" max="4363" width="13.375" style="66" customWidth="1"/>
    <col min="4364" max="4364" width="5.875" style="66" customWidth="1"/>
    <col min="4365" max="4365" width="4.625" style="66" customWidth="1"/>
    <col min="4366" max="4366" width="12.125" style="66" customWidth="1"/>
    <col min="4367" max="4367" width="13.375" style="66" customWidth="1"/>
    <col min="4368" max="4608" width="10.875" style="66"/>
    <col min="4609" max="4609" width="13.375" style="66" customWidth="1"/>
    <col min="4610" max="4611" width="5.875" style="66" customWidth="1"/>
    <col min="4612" max="4612" width="3.375" style="66" customWidth="1"/>
    <col min="4613" max="4613" width="8.375" style="66" customWidth="1"/>
    <col min="4614" max="4614" width="10.875" style="66"/>
    <col min="4615" max="4615" width="4.625" style="66" customWidth="1"/>
    <col min="4616" max="4616" width="12.125" style="66" customWidth="1"/>
    <col min="4617" max="4619" width="13.375" style="66" customWidth="1"/>
    <col min="4620" max="4620" width="5.875" style="66" customWidth="1"/>
    <col min="4621" max="4621" width="4.625" style="66" customWidth="1"/>
    <col min="4622" max="4622" width="12.125" style="66" customWidth="1"/>
    <col min="4623" max="4623" width="13.375" style="66" customWidth="1"/>
    <col min="4624" max="4864" width="10.875" style="66"/>
    <col min="4865" max="4865" width="13.375" style="66" customWidth="1"/>
    <col min="4866" max="4867" width="5.875" style="66" customWidth="1"/>
    <col min="4868" max="4868" width="3.375" style="66" customWidth="1"/>
    <col min="4869" max="4869" width="8.375" style="66" customWidth="1"/>
    <col min="4870" max="4870" width="10.875" style="66"/>
    <col min="4871" max="4871" width="4.625" style="66" customWidth="1"/>
    <col min="4872" max="4872" width="12.125" style="66" customWidth="1"/>
    <col min="4873" max="4875" width="13.375" style="66" customWidth="1"/>
    <col min="4876" max="4876" width="5.875" style="66" customWidth="1"/>
    <col min="4877" max="4877" width="4.625" style="66" customWidth="1"/>
    <col min="4878" max="4878" width="12.125" style="66" customWidth="1"/>
    <col min="4879" max="4879" width="13.375" style="66" customWidth="1"/>
    <col min="4880" max="5120" width="10.875" style="66"/>
    <col min="5121" max="5121" width="13.375" style="66" customWidth="1"/>
    <col min="5122" max="5123" width="5.875" style="66" customWidth="1"/>
    <col min="5124" max="5124" width="3.375" style="66" customWidth="1"/>
    <col min="5125" max="5125" width="8.375" style="66" customWidth="1"/>
    <col min="5126" max="5126" width="10.875" style="66"/>
    <col min="5127" max="5127" width="4.625" style="66" customWidth="1"/>
    <col min="5128" max="5128" width="12.125" style="66" customWidth="1"/>
    <col min="5129" max="5131" width="13.375" style="66" customWidth="1"/>
    <col min="5132" max="5132" width="5.875" style="66" customWidth="1"/>
    <col min="5133" max="5133" width="4.625" style="66" customWidth="1"/>
    <col min="5134" max="5134" width="12.125" style="66" customWidth="1"/>
    <col min="5135" max="5135" width="13.375" style="66" customWidth="1"/>
    <col min="5136" max="5376" width="10.875" style="66"/>
    <col min="5377" max="5377" width="13.375" style="66" customWidth="1"/>
    <col min="5378" max="5379" width="5.875" style="66" customWidth="1"/>
    <col min="5380" max="5380" width="3.375" style="66" customWidth="1"/>
    <col min="5381" max="5381" width="8.375" style="66" customWidth="1"/>
    <col min="5382" max="5382" width="10.875" style="66"/>
    <col min="5383" max="5383" width="4.625" style="66" customWidth="1"/>
    <col min="5384" max="5384" width="12.125" style="66" customWidth="1"/>
    <col min="5385" max="5387" width="13.375" style="66" customWidth="1"/>
    <col min="5388" max="5388" width="5.875" style="66" customWidth="1"/>
    <col min="5389" max="5389" width="4.625" style="66" customWidth="1"/>
    <col min="5390" max="5390" width="12.125" style="66" customWidth="1"/>
    <col min="5391" max="5391" width="13.375" style="66" customWidth="1"/>
    <col min="5392" max="5632" width="10.875" style="66"/>
    <col min="5633" max="5633" width="13.375" style="66" customWidth="1"/>
    <col min="5634" max="5635" width="5.875" style="66" customWidth="1"/>
    <col min="5636" max="5636" width="3.375" style="66" customWidth="1"/>
    <col min="5637" max="5637" width="8.375" style="66" customWidth="1"/>
    <col min="5638" max="5638" width="10.875" style="66"/>
    <col min="5639" max="5639" width="4.625" style="66" customWidth="1"/>
    <col min="5640" max="5640" width="12.125" style="66" customWidth="1"/>
    <col min="5641" max="5643" width="13.375" style="66" customWidth="1"/>
    <col min="5644" max="5644" width="5.875" style="66" customWidth="1"/>
    <col min="5645" max="5645" width="4.625" style="66" customWidth="1"/>
    <col min="5646" max="5646" width="12.125" style="66" customWidth="1"/>
    <col min="5647" max="5647" width="13.375" style="66" customWidth="1"/>
    <col min="5648" max="5888" width="10.875" style="66"/>
    <col min="5889" max="5889" width="13.375" style="66" customWidth="1"/>
    <col min="5890" max="5891" width="5.875" style="66" customWidth="1"/>
    <col min="5892" max="5892" width="3.375" style="66" customWidth="1"/>
    <col min="5893" max="5893" width="8.375" style="66" customWidth="1"/>
    <col min="5894" max="5894" width="10.875" style="66"/>
    <col min="5895" max="5895" width="4.625" style="66" customWidth="1"/>
    <col min="5896" max="5896" width="12.125" style="66" customWidth="1"/>
    <col min="5897" max="5899" width="13.375" style="66" customWidth="1"/>
    <col min="5900" max="5900" width="5.875" style="66" customWidth="1"/>
    <col min="5901" max="5901" width="4.625" style="66" customWidth="1"/>
    <col min="5902" max="5902" width="12.125" style="66" customWidth="1"/>
    <col min="5903" max="5903" width="13.375" style="66" customWidth="1"/>
    <col min="5904" max="6144" width="10.875" style="66"/>
    <col min="6145" max="6145" width="13.375" style="66" customWidth="1"/>
    <col min="6146" max="6147" width="5.875" style="66" customWidth="1"/>
    <col min="6148" max="6148" width="3.375" style="66" customWidth="1"/>
    <col min="6149" max="6149" width="8.375" style="66" customWidth="1"/>
    <col min="6150" max="6150" width="10.875" style="66"/>
    <col min="6151" max="6151" width="4.625" style="66" customWidth="1"/>
    <col min="6152" max="6152" width="12.125" style="66" customWidth="1"/>
    <col min="6153" max="6155" width="13.375" style="66" customWidth="1"/>
    <col min="6156" max="6156" width="5.875" style="66" customWidth="1"/>
    <col min="6157" max="6157" width="4.625" style="66" customWidth="1"/>
    <col min="6158" max="6158" width="12.125" style="66" customWidth="1"/>
    <col min="6159" max="6159" width="13.375" style="66" customWidth="1"/>
    <col min="6160" max="6400" width="10.875" style="66"/>
    <col min="6401" max="6401" width="13.375" style="66" customWidth="1"/>
    <col min="6402" max="6403" width="5.875" style="66" customWidth="1"/>
    <col min="6404" max="6404" width="3.375" style="66" customWidth="1"/>
    <col min="6405" max="6405" width="8.375" style="66" customWidth="1"/>
    <col min="6406" max="6406" width="10.875" style="66"/>
    <col min="6407" max="6407" width="4.625" style="66" customWidth="1"/>
    <col min="6408" max="6408" width="12.125" style="66" customWidth="1"/>
    <col min="6409" max="6411" width="13.375" style="66" customWidth="1"/>
    <col min="6412" max="6412" width="5.875" style="66" customWidth="1"/>
    <col min="6413" max="6413" width="4.625" style="66" customWidth="1"/>
    <col min="6414" max="6414" width="12.125" style="66" customWidth="1"/>
    <col min="6415" max="6415" width="13.375" style="66" customWidth="1"/>
    <col min="6416" max="6656" width="10.875" style="66"/>
    <col min="6657" max="6657" width="13.375" style="66" customWidth="1"/>
    <col min="6658" max="6659" width="5.875" style="66" customWidth="1"/>
    <col min="6660" max="6660" width="3.375" style="66" customWidth="1"/>
    <col min="6661" max="6661" width="8.375" style="66" customWidth="1"/>
    <col min="6662" max="6662" width="10.875" style="66"/>
    <col min="6663" max="6663" width="4.625" style="66" customWidth="1"/>
    <col min="6664" max="6664" width="12.125" style="66" customWidth="1"/>
    <col min="6665" max="6667" width="13.375" style="66" customWidth="1"/>
    <col min="6668" max="6668" width="5.875" style="66" customWidth="1"/>
    <col min="6669" max="6669" width="4.625" style="66" customWidth="1"/>
    <col min="6670" max="6670" width="12.125" style="66" customWidth="1"/>
    <col min="6671" max="6671" width="13.375" style="66" customWidth="1"/>
    <col min="6672" max="6912" width="10.875" style="66"/>
    <col min="6913" max="6913" width="13.375" style="66" customWidth="1"/>
    <col min="6914" max="6915" width="5.875" style="66" customWidth="1"/>
    <col min="6916" max="6916" width="3.375" style="66" customWidth="1"/>
    <col min="6917" max="6917" width="8.375" style="66" customWidth="1"/>
    <col min="6918" max="6918" width="10.875" style="66"/>
    <col min="6919" max="6919" width="4.625" style="66" customWidth="1"/>
    <col min="6920" max="6920" width="12.125" style="66" customWidth="1"/>
    <col min="6921" max="6923" width="13.375" style="66" customWidth="1"/>
    <col min="6924" max="6924" width="5.875" style="66" customWidth="1"/>
    <col min="6925" max="6925" width="4.625" style="66" customWidth="1"/>
    <col min="6926" max="6926" width="12.125" style="66" customWidth="1"/>
    <col min="6927" max="6927" width="13.375" style="66" customWidth="1"/>
    <col min="6928" max="7168" width="10.875" style="66"/>
    <col min="7169" max="7169" width="13.375" style="66" customWidth="1"/>
    <col min="7170" max="7171" width="5.875" style="66" customWidth="1"/>
    <col min="7172" max="7172" width="3.375" style="66" customWidth="1"/>
    <col min="7173" max="7173" width="8.375" style="66" customWidth="1"/>
    <col min="7174" max="7174" width="10.875" style="66"/>
    <col min="7175" max="7175" width="4.625" style="66" customWidth="1"/>
    <col min="7176" max="7176" width="12.125" style="66" customWidth="1"/>
    <col min="7177" max="7179" width="13.375" style="66" customWidth="1"/>
    <col min="7180" max="7180" width="5.875" style="66" customWidth="1"/>
    <col min="7181" max="7181" width="4.625" style="66" customWidth="1"/>
    <col min="7182" max="7182" width="12.125" style="66" customWidth="1"/>
    <col min="7183" max="7183" width="13.375" style="66" customWidth="1"/>
    <col min="7184" max="7424" width="10.875" style="66"/>
    <col min="7425" max="7425" width="13.375" style="66" customWidth="1"/>
    <col min="7426" max="7427" width="5.875" style="66" customWidth="1"/>
    <col min="7428" max="7428" width="3.375" style="66" customWidth="1"/>
    <col min="7429" max="7429" width="8.375" style="66" customWidth="1"/>
    <col min="7430" max="7430" width="10.875" style="66"/>
    <col min="7431" max="7431" width="4.625" style="66" customWidth="1"/>
    <col min="7432" max="7432" width="12.125" style="66" customWidth="1"/>
    <col min="7433" max="7435" width="13.375" style="66" customWidth="1"/>
    <col min="7436" max="7436" width="5.875" style="66" customWidth="1"/>
    <col min="7437" max="7437" width="4.625" style="66" customWidth="1"/>
    <col min="7438" max="7438" width="12.125" style="66" customWidth="1"/>
    <col min="7439" max="7439" width="13.375" style="66" customWidth="1"/>
    <col min="7440" max="7680" width="10.875" style="66"/>
    <col min="7681" max="7681" width="13.375" style="66" customWidth="1"/>
    <col min="7682" max="7683" width="5.875" style="66" customWidth="1"/>
    <col min="7684" max="7684" width="3.375" style="66" customWidth="1"/>
    <col min="7685" max="7685" width="8.375" style="66" customWidth="1"/>
    <col min="7686" max="7686" width="10.875" style="66"/>
    <col min="7687" max="7687" width="4.625" style="66" customWidth="1"/>
    <col min="7688" max="7688" width="12.125" style="66" customWidth="1"/>
    <col min="7689" max="7691" width="13.375" style="66" customWidth="1"/>
    <col min="7692" max="7692" width="5.875" style="66" customWidth="1"/>
    <col min="7693" max="7693" width="4.625" style="66" customWidth="1"/>
    <col min="7694" max="7694" width="12.125" style="66" customWidth="1"/>
    <col min="7695" max="7695" width="13.375" style="66" customWidth="1"/>
    <col min="7696" max="7936" width="10.875" style="66"/>
    <col min="7937" max="7937" width="13.375" style="66" customWidth="1"/>
    <col min="7938" max="7939" width="5.875" style="66" customWidth="1"/>
    <col min="7940" max="7940" width="3.375" style="66" customWidth="1"/>
    <col min="7941" max="7941" width="8.375" style="66" customWidth="1"/>
    <col min="7942" max="7942" width="10.875" style="66"/>
    <col min="7943" max="7943" width="4.625" style="66" customWidth="1"/>
    <col min="7944" max="7944" width="12.125" style="66" customWidth="1"/>
    <col min="7945" max="7947" width="13.375" style="66" customWidth="1"/>
    <col min="7948" max="7948" width="5.875" style="66" customWidth="1"/>
    <col min="7949" max="7949" width="4.625" style="66" customWidth="1"/>
    <col min="7950" max="7950" width="12.125" style="66" customWidth="1"/>
    <col min="7951" max="7951" width="13.375" style="66" customWidth="1"/>
    <col min="7952" max="8192" width="10.875" style="66"/>
    <col min="8193" max="8193" width="13.375" style="66" customWidth="1"/>
    <col min="8194" max="8195" width="5.875" style="66" customWidth="1"/>
    <col min="8196" max="8196" width="3.375" style="66" customWidth="1"/>
    <col min="8197" max="8197" width="8.375" style="66" customWidth="1"/>
    <col min="8198" max="8198" width="10.875" style="66"/>
    <col min="8199" max="8199" width="4.625" style="66" customWidth="1"/>
    <col min="8200" max="8200" width="12.125" style="66" customWidth="1"/>
    <col min="8201" max="8203" width="13.375" style="66" customWidth="1"/>
    <col min="8204" max="8204" width="5.875" style="66" customWidth="1"/>
    <col min="8205" max="8205" width="4.625" style="66" customWidth="1"/>
    <col min="8206" max="8206" width="12.125" style="66" customWidth="1"/>
    <col min="8207" max="8207" width="13.375" style="66" customWidth="1"/>
    <col min="8208" max="8448" width="10.875" style="66"/>
    <col min="8449" max="8449" width="13.375" style="66" customWidth="1"/>
    <col min="8450" max="8451" width="5.875" style="66" customWidth="1"/>
    <col min="8452" max="8452" width="3.375" style="66" customWidth="1"/>
    <col min="8453" max="8453" width="8.375" style="66" customWidth="1"/>
    <col min="8454" max="8454" width="10.875" style="66"/>
    <col min="8455" max="8455" width="4.625" style="66" customWidth="1"/>
    <col min="8456" max="8456" width="12.125" style="66" customWidth="1"/>
    <col min="8457" max="8459" width="13.375" style="66" customWidth="1"/>
    <col min="8460" max="8460" width="5.875" style="66" customWidth="1"/>
    <col min="8461" max="8461" width="4.625" style="66" customWidth="1"/>
    <col min="8462" max="8462" width="12.125" style="66" customWidth="1"/>
    <col min="8463" max="8463" width="13.375" style="66" customWidth="1"/>
    <col min="8464" max="8704" width="10.875" style="66"/>
    <col min="8705" max="8705" width="13.375" style="66" customWidth="1"/>
    <col min="8706" max="8707" width="5.875" style="66" customWidth="1"/>
    <col min="8708" max="8708" width="3.375" style="66" customWidth="1"/>
    <col min="8709" max="8709" width="8.375" style="66" customWidth="1"/>
    <col min="8710" max="8710" width="10.875" style="66"/>
    <col min="8711" max="8711" width="4.625" style="66" customWidth="1"/>
    <col min="8712" max="8712" width="12.125" style="66" customWidth="1"/>
    <col min="8713" max="8715" width="13.375" style="66" customWidth="1"/>
    <col min="8716" max="8716" width="5.875" style="66" customWidth="1"/>
    <col min="8717" max="8717" width="4.625" style="66" customWidth="1"/>
    <col min="8718" max="8718" width="12.125" style="66" customWidth="1"/>
    <col min="8719" max="8719" width="13.375" style="66" customWidth="1"/>
    <col min="8720" max="8960" width="10.875" style="66"/>
    <col min="8961" max="8961" width="13.375" style="66" customWidth="1"/>
    <col min="8962" max="8963" width="5.875" style="66" customWidth="1"/>
    <col min="8964" max="8964" width="3.375" style="66" customWidth="1"/>
    <col min="8965" max="8965" width="8.375" style="66" customWidth="1"/>
    <col min="8966" max="8966" width="10.875" style="66"/>
    <col min="8967" max="8967" width="4.625" style="66" customWidth="1"/>
    <col min="8968" max="8968" width="12.125" style="66" customWidth="1"/>
    <col min="8969" max="8971" width="13.375" style="66" customWidth="1"/>
    <col min="8972" max="8972" width="5.875" style="66" customWidth="1"/>
    <col min="8973" max="8973" width="4.625" style="66" customWidth="1"/>
    <col min="8974" max="8974" width="12.125" style="66" customWidth="1"/>
    <col min="8975" max="8975" width="13.375" style="66" customWidth="1"/>
    <col min="8976" max="9216" width="10.875" style="66"/>
    <col min="9217" max="9217" width="13.375" style="66" customWidth="1"/>
    <col min="9218" max="9219" width="5.875" style="66" customWidth="1"/>
    <col min="9220" max="9220" width="3.375" style="66" customWidth="1"/>
    <col min="9221" max="9221" width="8.375" style="66" customWidth="1"/>
    <col min="9222" max="9222" width="10.875" style="66"/>
    <col min="9223" max="9223" width="4.625" style="66" customWidth="1"/>
    <col min="9224" max="9224" width="12.125" style="66" customWidth="1"/>
    <col min="9225" max="9227" width="13.375" style="66" customWidth="1"/>
    <col min="9228" max="9228" width="5.875" style="66" customWidth="1"/>
    <col min="9229" max="9229" width="4.625" style="66" customWidth="1"/>
    <col min="9230" max="9230" width="12.125" style="66" customWidth="1"/>
    <col min="9231" max="9231" width="13.375" style="66" customWidth="1"/>
    <col min="9232" max="9472" width="10.875" style="66"/>
    <col min="9473" max="9473" width="13.375" style="66" customWidth="1"/>
    <col min="9474" max="9475" width="5.875" style="66" customWidth="1"/>
    <col min="9476" max="9476" width="3.375" style="66" customWidth="1"/>
    <col min="9477" max="9477" width="8.375" style="66" customWidth="1"/>
    <col min="9478" max="9478" width="10.875" style="66"/>
    <col min="9479" max="9479" width="4.625" style="66" customWidth="1"/>
    <col min="9480" max="9480" width="12.125" style="66" customWidth="1"/>
    <col min="9481" max="9483" width="13.375" style="66" customWidth="1"/>
    <col min="9484" max="9484" width="5.875" style="66" customWidth="1"/>
    <col min="9485" max="9485" width="4.625" style="66" customWidth="1"/>
    <col min="9486" max="9486" width="12.125" style="66" customWidth="1"/>
    <col min="9487" max="9487" width="13.375" style="66" customWidth="1"/>
    <col min="9488" max="9728" width="10.875" style="66"/>
    <col min="9729" max="9729" width="13.375" style="66" customWidth="1"/>
    <col min="9730" max="9731" width="5.875" style="66" customWidth="1"/>
    <col min="9732" max="9732" width="3.375" style="66" customWidth="1"/>
    <col min="9733" max="9733" width="8.375" style="66" customWidth="1"/>
    <col min="9734" max="9734" width="10.875" style="66"/>
    <col min="9735" max="9735" width="4.625" style="66" customWidth="1"/>
    <col min="9736" max="9736" width="12.125" style="66" customWidth="1"/>
    <col min="9737" max="9739" width="13.375" style="66" customWidth="1"/>
    <col min="9740" max="9740" width="5.875" style="66" customWidth="1"/>
    <col min="9741" max="9741" width="4.625" style="66" customWidth="1"/>
    <col min="9742" max="9742" width="12.125" style="66" customWidth="1"/>
    <col min="9743" max="9743" width="13.375" style="66" customWidth="1"/>
    <col min="9744" max="9984" width="10.875" style="66"/>
    <col min="9985" max="9985" width="13.375" style="66" customWidth="1"/>
    <col min="9986" max="9987" width="5.875" style="66" customWidth="1"/>
    <col min="9988" max="9988" width="3.375" style="66" customWidth="1"/>
    <col min="9989" max="9989" width="8.375" style="66" customWidth="1"/>
    <col min="9990" max="9990" width="10.875" style="66"/>
    <col min="9991" max="9991" width="4.625" style="66" customWidth="1"/>
    <col min="9992" max="9992" width="12.125" style="66" customWidth="1"/>
    <col min="9993" max="9995" width="13.375" style="66" customWidth="1"/>
    <col min="9996" max="9996" width="5.875" style="66" customWidth="1"/>
    <col min="9997" max="9997" width="4.625" style="66" customWidth="1"/>
    <col min="9998" max="9998" width="12.125" style="66" customWidth="1"/>
    <col min="9999" max="9999" width="13.375" style="66" customWidth="1"/>
    <col min="10000" max="10240" width="10.875" style="66"/>
    <col min="10241" max="10241" width="13.375" style="66" customWidth="1"/>
    <col min="10242" max="10243" width="5.875" style="66" customWidth="1"/>
    <col min="10244" max="10244" width="3.375" style="66" customWidth="1"/>
    <col min="10245" max="10245" width="8.375" style="66" customWidth="1"/>
    <col min="10246" max="10246" width="10.875" style="66"/>
    <col min="10247" max="10247" width="4.625" style="66" customWidth="1"/>
    <col min="10248" max="10248" width="12.125" style="66" customWidth="1"/>
    <col min="10249" max="10251" width="13.375" style="66" customWidth="1"/>
    <col min="10252" max="10252" width="5.875" style="66" customWidth="1"/>
    <col min="10253" max="10253" width="4.625" style="66" customWidth="1"/>
    <col min="10254" max="10254" width="12.125" style="66" customWidth="1"/>
    <col min="10255" max="10255" width="13.375" style="66" customWidth="1"/>
    <col min="10256" max="10496" width="10.875" style="66"/>
    <col min="10497" max="10497" width="13.375" style="66" customWidth="1"/>
    <col min="10498" max="10499" width="5.875" style="66" customWidth="1"/>
    <col min="10500" max="10500" width="3.375" style="66" customWidth="1"/>
    <col min="10501" max="10501" width="8.375" style="66" customWidth="1"/>
    <col min="10502" max="10502" width="10.875" style="66"/>
    <col min="10503" max="10503" width="4.625" style="66" customWidth="1"/>
    <col min="10504" max="10504" width="12.125" style="66" customWidth="1"/>
    <col min="10505" max="10507" width="13.375" style="66" customWidth="1"/>
    <col min="10508" max="10508" width="5.875" style="66" customWidth="1"/>
    <col min="10509" max="10509" width="4.625" style="66" customWidth="1"/>
    <col min="10510" max="10510" width="12.125" style="66" customWidth="1"/>
    <col min="10511" max="10511" width="13.375" style="66" customWidth="1"/>
    <col min="10512" max="10752" width="10.875" style="66"/>
    <col min="10753" max="10753" width="13.375" style="66" customWidth="1"/>
    <col min="10754" max="10755" width="5.875" style="66" customWidth="1"/>
    <col min="10756" max="10756" width="3.375" style="66" customWidth="1"/>
    <col min="10757" max="10757" width="8.375" style="66" customWidth="1"/>
    <col min="10758" max="10758" width="10.875" style="66"/>
    <col min="10759" max="10759" width="4.625" style="66" customWidth="1"/>
    <col min="10760" max="10760" width="12.125" style="66" customWidth="1"/>
    <col min="10761" max="10763" width="13.375" style="66" customWidth="1"/>
    <col min="10764" max="10764" width="5.875" style="66" customWidth="1"/>
    <col min="10765" max="10765" width="4.625" style="66" customWidth="1"/>
    <col min="10766" max="10766" width="12.125" style="66" customWidth="1"/>
    <col min="10767" max="10767" width="13.375" style="66" customWidth="1"/>
    <col min="10768" max="11008" width="10.875" style="66"/>
    <col min="11009" max="11009" width="13.375" style="66" customWidth="1"/>
    <col min="11010" max="11011" width="5.875" style="66" customWidth="1"/>
    <col min="11012" max="11012" width="3.375" style="66" customWidth="1"/>
    <col min="11013" max="11013" width="8.375" style="66" customWidth="1"/>
    <col min="11014" max="11014" width="10.875" style="66"/>
    <col min="11015" max="11015" width="4.625" style="66" customWidth="1"/>
    <col min="11016" max="11016" width="12.125" style="66" customWidth="1"/>
    <col min="11017" max="11019" width="13.375" style="66" customWidth="1"/>
    <col min="11020" max="11020" width="5.875" style="66" customWidth="1"/>
    <col min="11021" max="11021" width="4.625" style="66" customWidth="1"/>
    <col min="11022" max="11022" width="12.125" style="66" customWidth="1"/>
    <col min="11023" max="11023" width="13.375" style="66" customWidth="1"/>
    <col min="11024" max="11264" width="10.875" style="66"/>
    <col min="11265" max="11265" width="13.375" style="66" customWidth="1"/>
    <col min="11266" max="11267" width="5.875" style="66" customWidth="1"/>
    <col min="11268" max="11268" width="3.375" style="66" customWidth="1"/>
    <col min="11269" max="11269" width="8.375" style="66" customWidth="1"/>
    <col min="11270" max="11270" width="10.875" style="66"/>
    <col min="11271" max="11271" width="4.625" style="66" customWidth="1"/>
    <col min="11272" max="11272" width="12.125" style="66" customWidth="1"/>
    <col min="11273" max="11275" width="13.375" style="66" customWidth="1"/>
    <col min="11276" max="11276" width="5.875" style="66" customWidth="1"/>
    <col min="11277" max="11277" width="4.625" style="66" customWidth="1"/>
    <col min="11278" max="11278" width="12.125" style="66" customWidth="1"/>
    <col min="11279" max="11279" width="13.375" style="66" customWidth="1"/>
    <col min="11280" max="11520" width="10.875" style="66"/>
    <col min="11521" max="11521" width="13.375" style="66" customWidth="1"/>
    <col min="11522" max="11523" width="5.875" style="66" customWidth="1"/>
    <col min="11524" max="11524" width="3.375" style="66" customWidth="1"/>
    <col min="11525" max="11525" width="8.375" style="66" customWidth="1"/>
    <col min="11526" max="11526" width="10.875" style="66"/>
    <col min="11527" max="11527" width="4.625" style="66" customWidth="1"/>
    <col min="11528" max="11528" width="12.125" style="66" customWidth="1"/>
    <col min="11529" max="11531" width="13.375" style="66" customWidth="1"/>
    <col min="11532" max="11532" width="5.875" style="66" customWidth="1"/>
    <col min="11533" max="11533" width="4.625" style="66" customWidth="1"/>
    <col min="11534" max="11534" width="12.125" style="66" customWidth="1"/>
    <col min="11535" max="11535" width="13.375" style="66" customWidth="1"/>
    <col min="11536" max="11776" width="10.875" style="66"/>
    <col min="11777" max="11777" width="13.375" style="66" customWidth="1"/>
    <col min="11778" max="11779" width="5.875" style="66" customWidth="1"/>
    <col min="11780" max="11780" width="3.375" style="66" customWidth="1"/>
    <col min="11781" max="11781" width="8.375" style="66" customWidth="1"/>
    <col min="11782" max="11782" width="10.875" style="66"/>
    <col min="11783" max="11783" width="4.625" style="66" customWidth="1"/>
    <col min="11784" max="11784" width="12.125" style="66" customWidth="1"/>
    <col min="11785" max="11787" width="13.375" style="66" customWidth="1"/>
    <col min="11788" max="11788" width="5.875" style="66" customWidth="1"/>
    <col min="11789" max="11789" width="4.625" style="66" customWidth="1"/>
    <col min="11790" max="11790" width="12.125" style="66" customWidth="1"/>
    <col min="11791" max="11791" width="13.375" style="66" customWidth="1"/>
    <col min="11792" max="12032" width="10.875" style="66"/>
    <col min="12033" max="12033" width="13.375" style="66" customWidth="1"/>
    <col min="12034" max="12035" width="5.875" style="66" customWidth="1"/>
    <col min="12036" max="12036" width="3.375" style="66" customWidth="1"/>
    <col min="12037" max="12037" width="8.375" style="66" customWidth="1"/>
    <col min="12038" max="12038" width="10.875" style="66"/>
    <col min="12039" max="12039" width="4.625" style="66" customWidth="1"/>
    <col min="12040" max="12040" width="12.125" style="66" customWidth="1"/>
    <col min="12041" max="12043" width="13.375" style="66" customWidth="1"/>
    <col min="12044" max="12044" width="5.875" style="66" customWidth="1"/>
    <col min="12045" max="12045" width="4.625" style="66" customWidth="1"/>
    <col min="12046" max="12046" width="12.125" style="66" customWidth="1"/>
    <col min="12047" max="12047" width="13.375" style="66" customWidth="1"/>
    <col min="12048" max="12288" width="10.875" style="66"/>
    <col min="12289" max="12289" width="13.375" style="66" customWidth="1"/>
    <col min="12290" max="12291" width="5.875" style="66" customWidth="1"/>
    <col min="12292" max="12292" width="3.375" style="66" customWidth="1"/>
    <col min="12293" max="12293" width="8.375" style="66" customWidth="1"/>
    <col min="12294" max="12294" width="10.875" style="66"/>
    <col min="12295" max="12295" width="4.625" style="66" customWidth="1"/>
    <col min="12296" max="12296" width="12.125" style="66" customWidth="1"/>
    <col min="12297" max="12299" width="13.375" style="66" customWidth="1"/>
    <col min="12300" max="12300" width="5.875" style="66" customWidth="1"/>
    <col min="12301" max="12301" width="4.625" style="66" customWidth="1"/>
    <col min="12302" max="12302" width="12.125" style="66" customWidth="1"/>
    <col min="12303" max="12303" width="13.375" style="66" customWidth="1"/>
    <col min="12304" max="12544" width="10.875" style="66"/>
    <col min="12545" max="12545" width="13.375" style="66" customWidth="1"/>
    <col min="12546" max="12547" width="5.875" style="66" customWidth="1"/>
    <col min="12548" max="12548" width="3.375" style="66" customWidth="1"/>
    <col min="12549" max="12549" width="8.375" style="66" customWidth="1"/>
    <col min="12550" max="12550" width="10.875" style="66"/>
    <col min="12551" max="12551" width="4.625" style="66" customWidth="1"/>
    <col min="12552" max="12552" width="12.125" style="66" customWidth="1"/>
    <col min="12553" max="12555" width="13.375" style="66" customWidth="1"/>
    <col min="12556" max="12556" width="5.875" style="66" customWidth="1"/>
    <col min="12557" max="12557" width="4.625" style="66" customWidth="1"/>
    <col min="12558" max="12558" width="12.125" style="66" customWidth="1"/>
    <col min="12559" max="12559" width="13.375" style="66" customWidth="1"/>
    <col min="12560" max="12800" width="10.875" style="66"/>
    <col min="12801" max="12801" width="13.375" style="66" customWidth="1"/>
    <col min="12802" max="12803" width="5.875" style="66" customWidth="1"/>
    <col min="12804" max="12804" width="3.375" style="66" customWidth="1"/>
    <col min="12805" max="12805" width="8.375" style="66" customWidth="1"/>
    <col min="12806" max="12806" width="10.875" style="66"/>
    <col min="12807" max="12807" width="4.625" style="66" customWidth="1"/>
    <col min="12808" max="12808" width="12.125" style="66" customWidth="1"/>
    <col min="12809" max="12811" width="13.375" style="66" customWidth="1"/>
    <col min="12812" max="12812" width="5.875" style="66" customWidth="1"/>
    <col min="12813" max="12813" width="4.625" style="66" customWidth="1"/>
    <col min="12814" max="12814" width="12.125" style="66" customWidth="1"/>
    <col min="12815" max="12815" width="13.375" style="66" customWidth="1"/>
    <col min="12816" max="13056" width="10.875" style="66"/>
    <col min="13057" max="13057" width="13.375" style="66" customWidth="1"/>
    <col min="13058" max="13059" width="5.875" style="66" customWidth="1"/>
    <col min="13060" max="13060" width="3.375" style="66" customWidth="1"/>
    <col min="13061" max="13061" width="8.375" style="66" customWidth="1"/>
    <col min="13062" max="13062" width="10.875" style="66"/>
    <col min="13063" max="13063" width="4.625" style="66" customWidth="1"/>
    <col min="13064" max="13064" width="12.125" style="66" customWidth="1"/>
    <col min="13065" max="13067" width="13.375" style="66" customWidth="1"/>
    <col min="13068" max="13068" width="5.875" style="66" customWidth="1"/>
    <col min="13069" max="13069" width="4.625" style="66" customWidth="1"/>
    <col min="13070" max="13070" width="12.125" style="66" customWidth="1"/>
    <col min="13071" max="13071" width="13.375" style="66" customWidth="1"/>
    <col min="13072" max="13312" width="10.875" style="66"/>
    <col min="13313" max="13313" width="13.375" style="66" customWidth="1"/>
    <col min="13314" max="13315" width="5.875" style="66" customWidth="1"/>
    <col min="13316" max="13316" width="3.375" style="66" customWidth="1"/>
    <col min="13317" max="13317" width="8.375" style="66" customWidth="1"/>
    <col min="13318" max="13318" width="10.875" style="66"/>
    <col min="13319" max="13319" width="4.625" style="66" customWidth="1"/>
    <col min="13320" max="13320" width="12.125" style="66" customWidth="1"/>
    <col min="13321" max="13323" width="13.375" style="66" customWidth="1"/>
    <col min="13324" max="13324" width="5.875" style="66" customWidth="1"/>
    <col min="13325" max="13325" width="4.625" style="66" customWidth="1"/>
    <col min="13326" max="13326" width="12.125" style="66" customWidth="1"/>
    <col min="13327" max="13327" width="13.375" style="66" customWidth="1"/>
    <col min="13328" max="13568" width="10.875" style="66"/>
    <col min="13569" max="13569" width="13.375" style="66" customWidth="1"/>
    <col min="13570" max="13571" width="5.875" style="66" customWidth="1"/>
    <col min="13572" max="13572" width="3.375" style="66" customWidth="1"/>
    <col min="13573" max="13573" width="8.375" style="66" customWidth="1"/>
    <col min="13574" max="13574" width="10.875" style="66"/>
    <col min="13575" max="13575" width="4.625" style="66" customWidth="1"/>
    <col min="13576" max="13576" width="12.125" style="66" customWidth="1"/>
    <col min="13577" max="13579" width="13.375" style="66" customWidth="1"/>
    <col min="13580" max="13580" width="5.875" style="66" customWidth="1"/>
    <col min="13581" max="13581" width="4.625" style="66" customWidth="1"/>
    <col min="13582" max="13582" width="12.125" style="66" customWidth="1"/>
    <col min="13583" max="13583" width="13.375" style="66" customWidth="1"/>
    <col min="13584" max="13824" width="10.875" style="66"/>
    <col min="13825" max="13825" width="13.375" style="66" customWidth="1"/>
    <col min="13826" max="13827" width="5.875" style="66" customWidth="1"/>
    <col min="13828" max="13828" width="3.375" style="66" customWidth="1"/>
    <col min="13829" max="13829" width="8.375" style="66" customWidth="1"/>
    <col min="13830" max="13830" width="10.875" style="66"/>
    <col min="13831" max="13831" width="4.625" style="66" customWidth="1"/>
    <col min="13832" max="13832" width="12.125" style="66" customWidth="1"/>
    <col min="13833" max="13835" width="13.375" style="66" customWidth="1"/>
    <col min="13836" max="13836" width="5.875" style="66" customWidth="1"/>
    <col min="13837" max="13837" width="4.625" style="66" customWidth="1"/>
    <col min="13838" max="13838" width="12.125" style="66" customWidth="1"/>
    <col min="13839" max="13839" width="13.375" style="66" customWidth="1"/>
    <col min="13840" max="14080" width="10.875" style="66"/>
    <col min="14081" max="14081" width="13.375" style="66" customWidth="1"/>
    <col min="14082" max="14083" width="5.875" style="66" customWidth="1"/>
    <col min="14084" max="14084" width="3.375" style="66" customWidth="1"/>
    <col min="14085" max="14085" width="8.375" style="66" customWidth="1"/>
    <col min="14086" max="14086" width="10.875" style="66"/>
    <col min="14087" max="14087" width="4.625" style="66" customWidth="1"/>
    <col min="14088" max="14088" width="12.125" style="66" customWidth="1"/>
    <col min="14089" max="14091" width="13.375" style="66" customWidth="1"/>
    <col min="14092" max="14092" width="5.875" style="66" customWidth="1"/>
    <col min="14093" max="14093" width="4.625" style="66" customWidth="1"/>
    <col min="14094" max="14094" width="12.125" style="66" customWidth="1"/>
    <col min="14095" max="14095" width="13.375" style="66" customWidth="1"/>
    <col min="14096" max="14336" width="10.875" style="66"/>
    <col min="14337" max="14337" width="13.375" style="66" customWidth="1"/>
    <col min="14338" max="14339" width="5.875" style="66" customWidth="1"/>
    <col min="14340" max="14340" width="3.375" style="66" customWidth="1"/>
    <col min="14341" max="14341" width="8.375" style="66" customWidth="1"/>
    <col min="14342" max="14342" width="10.875" style="66"/>
    <col min="14343" max="14343" width="4.625" style="66" customWidth="1"/>
    <col min="14344" max="14344" width="12.125" style="66" customWidth="1"/>
    <col min="14345" max="14347" width="13.375" style="66" customWidth="1"/>
    <col min="14348" max="14348" width="5.875" style="66" customWidth="1"/>
    <col min="14349" max="14349" width="4.625" style="66" customWidth="1"/>
    <col min="14350" max="14350" width="12.125" style="66" customWidth="1"/>
    <col min="14351" max="14351" width="13.375" style="66" customWidth="1"/>
    <col min="14352" max="14592" width="10.875" style="66"/>
    <col min="14593" max="14593" width="13.375" style="66" customWidth="1"/>
    <col min="14594" max="14595" width="5.875" style="66" customWidth="1"/>
    <col min="14596" max="14596" width="3.375" style="66" customWidth="1"/>
    <col min="14597" max="14597" width="8.375" style="66" customWidth="1"/>
    <col min="14598" max="14598" width="10.875" style="66"/>
    <col min="14599" max="14599" width="4.625" style="66" customWidth="1"/>
    <col min="14600" max="14600" width="12.125" style="66" customWidth="1"/>
    <col min="14601" max="14603" width="13.375" style="66" customWidth="1"/>
    <col min="14604" max="14604" width="5.875" style="66" customWidth="1"/>
    <col min="14605" max="14605" width="4.625" style="66" customWidth="1"/>
    <col min="14606" max="14606" width="12.125" style="66" customWidth="1"/>
    <col min="14607" max="14607" width="13.375" style="66" customWidth="1"/>
    <col min="14608" max="14848" width="10.875" style="66"/>
    <col min="14849" max="14849" width="13.375" style="66" customWidth="1"/>
    <col min="14850" max="14851" width="5.875" style="66" customWidth="1"/>
    <col min="14852" max="14852" width="3.375" style="66" customWidth="1"/>
    <col min="14853" max="14853" width="8.375" style="66" customWidth="1"/>
    <col min="14854" max="14854" width="10.875" style="66"/>
    <col min="14855" max="14855" width="4.625" style="66" customWidth="1"/>
    <col min="14856" max="14856" width="12.125" style="66" customWidth="1"/>
    <col min="14857" max="14859" width="13.375" style="66" customWidth="1"/>
    <col min="14860" max="14860" width="5.875" style="66" customWidth="1"/>
    <col min="14861" max="14861" width="4.625" style="66" customWidth="1"/>
    <col min="14862" max="14862" width="12.125" style="66" customWidth="1"/>
    <col min="14863" max="14863" width="13.375" style="66" customWidth="1"/>
    <col min="14864" max="15104" width="10.875" style="66"/>
    <col min="15105" max="15105" width="13.375" style="66" customWidth="1"/>
    <col min="15106" max="15107" width="5.875" style="66" customWidth="1"/>
    <col min="15108" max="15108" width="3.375" style="66" customWidth="1"/>
    <col min="15109" max="15109" width="8.375" style="66" customWidth="1"/>
    <col min="15110" max="15110" width="10.875" style="66"/>
    <col min="15111" max="15111" width="4.625" style="66" customWidth="1"/>
    <col min="15112" max="15112" width="12.125" style="66" customWidth="1"/>
    <col min="15113" max="15115" width="13.375" style="66" customWidth="1"/>
    <col min="15116" max="15116" width="5.875" style="66" customWidth="1"/>
    <col min="15117" max="15117" width="4.625" style="66" customWidth="1"/>
    <col min="15118" max="15118" width="12.125" style="66" customWidth="1"/>
    <col min="15119" max="15119" width="13.375" style="66" customWidth="1"/>
    <col min="15120" max="15360" width="10.875" style="66"/>
    <col min="15361" max="15361" width="13.375" style="66" customWidth="1"/>
    <col min="15362" max="15363" width="5.875" style="66" customWidth="1"/>
    <col min="15364" max="15364" width="3.375" style="66" customWidth="1"/>
    <col min="15365" max="15365" width="8.375" style="66" customWidth="1"/>
    <col min="15366" max="15366" width="10.875" style="66"/>
    <col min="15367" max="15367" width="4.625" style="66" customWidth="1"/>
    <col min="15368" max="15368" width="12.125" style="66" customWidth="1"/>
    <col min="15369" max="15371" width="13.375" style="66" customWidth="1"/>
    <col min="15372" max="15372" width="5.875" style="66" customWidth="1"/>
    <col min="15373" max="15373" width="4.625" style="66" customWidth="1"/>
    <col min="15374" max="15374" width="12.125" style="66" customWidth="1"/>
    <col min="15375" max="15375" width="13.375" style="66" customWidth="1"/>
    <col min="15376" max="15616" width="10.875" style="66"/>
    <col min="15617" max="15617" width="13.375" style="66" customWidth="1"/>
    <col min="15618" max="15619" width="5.875" style="66" customWidth="1"/>
    <col min="15620" max="15620" width="3.375" style="66" customWidth="1"/>
    <col min="15621" max="15621" width="8.375" style="66" customWidth="1"/>
    <col min="15622" max="15622" width="10.875" style="66"/>
    <col min="15623" max="15623" width="4.625" style="66" customWidth="1"/>
    <col min="15624" max="15624" width="12.125" style="66" customWidth="1"/>
    <col min="15625" max="15627" width="13.375" style="66" customWidth="1"/>
    <col min="15628" max="15628" width="5.875" style="66" customWidth="1"/>
    <col min="15629" max="15629" width="4.625" style="66" customWidth="1"/>
    <col min="15630" max="15630" width="12.125" style="66" customWidth="1"/>
    <col min="15631" max="15631" width="13.375" style="66" customWidth="1"/>
    <col min="15632" max="15872" width="10.875" style="66"/>
    <col min="15873" max="15873" width="13.375" style="66" customWidth="1"/>
    <col min="15874" max="15875" width="5.875" style="66" customWidth="1"/>
    <col min="15876" max="15876" width="3.375" style="66" customWidth="1"/>
    <col min="15877" max="15877" width="8.375" style="66" customWidth="1"/>
    <col min="15878" max="15878" width="10.875" style="66"/>
    <col min="15879" max="15879" width="4.625" style="66" customWidth="1"/>
    <col min="15880" max="15880" width="12.125" style="66" customWidth="1"/>
    <col min="15881" max="15883" width="13.375" style="66" customWidth="1"/>
    <col min="15884" max="15884" width="5.875" style="66" customWidth="1"/>
    <col min="15885" max="15885" width="4.625" style="66" customWidth="1"/>
    <col min="15886" max="15886" width="12.125" style="66" customWidth="1"/>
    <col min="15887" max="15887" width="13.375" style="66" customWidth="1"/>
    <col min="15888" max="16128" width="10.875" style="66"/>
    <col min="16129" max="16129" width="13.375" style="66" customWidth="1"/>
    <col min="16130" max="16131" width="5.875" style="66" customWidth="1"/>
    <col min="16132" max="16132" width="3.375" style="66" customWidth="1"/>
    <col min="16133" max="16133" width="8.375" style="66" customWidth="1"/>
    <col min="16134" max="16134" width="10.875" style="66"/>
    <col min="16135" max="16135" width="4.625" style="66" customWidth="1"/>
    <col min="16136" max="16136" width="12.125" style="66" customWidth="1"/>
    <col min="16137" max="16139" width="13.375" style="66" customWidth="1"/>
    <col min="16140" max="16140" width="5.875" style="66" customWidth="1"/>
    <col min="16141" max="16141" width="4.625" style="66" customWidth="1"/>
    <col min="16142" max="16142" width="12.125" style="66" customWidth="1"/>
    <col min="16143" max="16143" width="13.375" style="66" customWidth="1"/>
    <col min="16144" max="16384" width="10.875" style="66"/>
  </cols>
  <sheetData>
    <row r="1" spans="1:15">
      <c r="A1" s="65"/>
    </row>
    <row r="6" spans="1:15">
      <c r="I6" s="67" t="s">
        <v>492</v>
      </c>
    </row>
    <row r="7" spans="1:15">
      <c r="F7" s="67" t="s">
        <v>493</v>
      </c>
    </row>
    <row r="8" spans="1:15" ht="18" thickBot="1">
      <c r="B8" s="68"/>
      <c r="C8" s="68"/>
      <c r="D8" s="68"/>
      <c r="E8" s="68"/>
      <c r="F8" s="68"/>
      <c r="G8" s="68"/>
      <c r="H8" s="68"/>
      <c r="I8" s="68"/>
      <c r="J8" s="68"/>
      <c r="K8" s="68"/>
      <c r="L8" s="68"/>
      <c r="M8" s="68"/>
      <c r="N8" s="68"/>
      <c r="O8" s="68"/>
    </row>
    <row r="9" spans="1:15">
      <c r="F9" s="70"/>
      <c r="I9" s="70"/>
      <c r="K9" s="70"/>
      <c r="M9" s="70"/>
    </row>
    <row r="10" spans="1:15">
      <c r="C10" s="65" t="s">
        <v>494</v>
      </c>
      <c r="F10" s="70"/>
      <c r="G10" s="65" t="s">
        <v>495</v>
      </c>
      <c r="I10" s="87" t="s">
        <v>496</v>
      </c>
      <c r="K10" s="71" t="s">
        <v>497</v>
      </c>
      <c r="M10" s="70"/>
      <c r="N10" s="82" t="s">
        <v>498</v>
      </c>
    </row>
    <row r="11" spans="1:15">
      <c r="B11" s="72"/>
      <c r="C11" s="72"/>
      <c r="D11" s="72"/>
      <c r="E11" s="72"/>
      <c r="F11" s="73"/>
      <c r="G11" s="72"/>
      <c r="H11" s="72"/>
      <c r="I11" s="73"/>
      <c r="J11" s="72"/>
      <c r="K11" s="73"/>
      <c r="L11" s="72"/>
      <c r="M11" s="73"/>
      <c r="N11" s="88" t="s">
        <v>499</v>
      </c>
      <c r="O11" s="72"/>
    </row>
    <row r="12" spans="1:15">
      <c r="F12" s="70"/>
    </row>
    <row r="13" spans="1:15">
      <c r="C13" s="65" t="s">
        <v>500</v>
      </c>
      <c r="F13" s="89" t="s">
        <v>501</v>
      </c>
      <c r="H13" s="90"/>
      <c r="I13" s="91" t="s">
        <v>502</v>
      </c>
      <c r="J13" s="90"/>
      <c r="K13" s="91" t="s">
        <v>503</v>
      </c>
      <c r="L13" s="90"/>
      <c r="M13" s="90"/>
      <c r="O13" s="90"/>
    </row>
    <row r="14" spans="1:15">
      <c r="C14" s="65" t="s">
        <v>504</v>
      </c>
      <c r="F14" s="89" t="s">
        <v>505</v>
      </c>
      <c r="H14" s="90"/>
      <c r="I14" s="91" t="s">
        <v>506</v>
      </c>
      <c r="J14" s="90"/>
      <c r="K14" s="90"/>
      <c r="L14" s="90"/>
      <c r="N14" s="92">
        <v>4724.6400000000003</v>
      </c>
      <c r="O14" s="65" t="s">
        <v>507</v>
      </c>
    </row>
    <row r="15" spans="1:15">
      <c r="C15" s="65" t="s">
        <v>508</v>
      </c>
      <c r="F15" s="89" t="s">
        <v>509</v>
      </c>
      <c r="H15" s="90"/>
      <c r="I15" s="91" t="s">
        <v>510</v>
      </c>
      <c r="J15" s="90"/>
      <c r="K15" s="91" t="s">
        <v>511</v>
      </c>
      <c r="L15" s="90"/>
    </row>
    <row r="16" spans="1:15">
      <c r="C16" s="65" t="s">
        <v>512</v>
      </c>
      <c r="F16" s="89" t="s">
        <v>513</v>
      </c>
      <c r="H16" s="90"/>
      <c r="I16" s="91" t="s">
        <v>514</v>
      </c>
      <c r="J16" s="90"/>
      <c r="K16" s="90"/>
      <c r="L16" s="90"/>
      <c r="M16" s="90"/>
      <c r="O16" s="90"/>
    </row>
    <row r="17" spans="2:15" ht="18" thickBot="1">
      <c r="B17" s="68"/>
      <c r="C17" s="68"/>
      <c r="D17" s="68"/>
      <c r="E17" s="68"/>
      <c r="F17" s="93"/>
      <c r="G17" s="68"/>
      <c r="H17" s="68"/>
      <c r="I17" s="68"/>
      <c r="J17" s="68"/>
      <c r="K17" s="68"/>
      <c r="L17" s="68"/>
      <c r="M17" s="68"/>
      <c r="N17" s="68"/>
      <c r="O17" s="68"/>
    </row>
    <row r="18" spans="2:15">
      <c r="F18" s="65" t="s">
        <v>515</v>
      </c>
    </row>
  </sheetData>
  <phoneticPr fontId="2"/>
  <pageMargins left="0.23000000000000004" right="0.23000000000000004" top="0.55000000000000004" bottom="0.48" header="0.51200000000000001" footer="0.51200000000000001"/>
  <pageSetup paperSize="12"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60"/>
  <sheetViews>
    <sheetView showGridLines="0" zoomScale="75" workbookViewId="0"/>
  </sheetViews>
  <sheetFormatPr defaultColWidth="10.875" defaultRowHeight="17.25"/>
  <cols>
    <col min="1" max="1" width="13.375" style="66" customWidth="1"/>
    <col min="2" max="3" width="5.875" style="66" customWidth="1"/>
    <col min="4" max="4" width="3.375" style="66" customWidth="1"/>
    <col min="5" max="5" width="8.375" style="66" customWidth="1"/>
    <col min="6" max="6" width="10.875" style="66"/>
    <col min="7" max="7" width="4.625" style="66" customWidth="1"/>
    <col min="8" max="8" width="12.125" style="66" customWidth="1"/>
    <col min="9" max="11" width="13.375" style="66" customWidth="1"/>
    <col min="12" max="12" width="5.875" style="66" customWidth="1"/>
    <col min="13" max="13" width="4.625" style="66" customWidth="1"/>
    <col min="14" max="14" width="12.125" style="66" customWidth="1"/>
    <col min="15" max="15" width="13.375" style="66" customWidth="1"/>
    <col min="16" max="256" width="10.875" style="66"/>
    <col min="257" max="257" width="13.375" style="66" customWidth="1"/>
    <col min="258" max="259" width="5.875" style="66" customWidth="1"/>
    <col min="260" max="260" width="3.375" style="66" customWidth="1"/>
    <col min="261" max="261" width="8.375" style="66" customWidth="1"/>
    <col min="262" max="262" width="10.875" style="66"/>
    <col min="263" max="263" width="4.625" style="66" customWidth="1"/>
    <col min="264" max="264" width="12.125" style="66" customWidth="1"/>
    <col min="265" max="267" width="13.375" style="66" customWidth="1"/>
    <col min="268" max="268" width="5.875" style="66" customWidth="1"/>
    <col min="269" max="269" width="4.625" style="66" customWidth="1"/>
    <col min="270" max="270" width="12.125" style="66" customWidth="1"/>
    <col min="271" max="271" width="13.375" style="66" customWidth="1"/>
    <col min="272" max="512" width="10.875" style="66"/>
    <col min="513" max="513" width="13.375" style="66" customWidth="1"/>
    <col min="514" max="515" width="5.875" style="66" customWidth="1"/>
    <col min="516" max="516" width="3.375" style="66" customWidth="1"/>
    <col min="517" max="517" width="8.375" style="66" customWidth="1"/>
    <col min="518" max="518" width="10.875" style="66"/>
    <col min="519" max="519" width="4.625" style="66" customWidth="1"/>
    <col min="520" max="520" width="12.125" style="66" customWidth="1"/>
    <col min="521" max="523" width="13.375" style="66" customWidth="1"/>
    <col min="524" max="524" width="5.875" style="66" customWidth="1"/>
    <col min="525" max="525" width="4.625" style="66" customWidth="1"/>
    <col min="526" max="526" width="12.125" style="66" customWidth="1"/>
    <col min="527" max="527" width="13.375" style="66" customWidth="1"/>
    <col min="528" max="768" width="10.875" style="66"/>
    <col min="769" max="769" width="13.375" style="66" customWidth="1"/>
    <col min="770" max="771" width="5.875" style="66" customWidth="1"/>
    <col min="772" max="772" width="3.375" style="66" customWidth="1"/>
    <col min="773" max="773" width="8.375" style="66" customWidth="1"/>
    <col min="774" max="774" width="10.875" style="66"/>
    <col min="775" max="775" width="4.625" style="66" customWidth="1"/>
    <col min="776" max="776" width="12.125" style="66" customWidth="1"/>
    <col min="777" max="779" width="13.375" style="66" customWidth="1"/>
    <col min="780" max="780" width="5.875" style="66" customWidth="1"/>
    <col min="781" max="781" width="4.625" style="66" customWidth="1"/>
    <col min="782" max="782" width="12.125" style="66" customWidth="1"/>
    <col min="783" max="783" width="13.375" style="66" customWidth="1"/>
    <col min="784" max="1024" width="10.875" style="66"/>
    <col min="1025" max="1025" width="13.375" style="66" customWidth="1"/>
    <col min="1026" max="1027" width="5.875" style="66" customWidth="1"/>
    <col min="1028" max="1028" width="3.375" style="66" customWidth="1"/>
    <col min="1029" max="1029" width="8.375" style="66" customWidth="1"/>
    <col min="1030" max="1030" width="10.875" style="66"/>
    <col min="1031" max="1031" width="4.625" style="66" customWidth="1"/>
    <col min="1032" max="1032" width="12.125" style="66" customWidth="1"/>
    <col min="1033" max="1035" width="13.375" style="66" customWidth="1"/>
    <col min="1036" max="1036" width="5.875" style="66" customWidth="1"/>
    <col min="1037" max="1037" width="4.625" style="66" customWidth="1"/>
    <col min="1038" max="1038" width="12.125" style="66" customWidth="1"/>
    <col min="1039" max="1039" width="13.375" style="66" customWidth="1"/>
    <col min="1040" max="1280" width="10.875" style="66"/>
    <col min="1281" max="1281" width="13.375" style="66" customWidth="1"/>
    <col min="1282" max="1283" width="5.875" style="66" customWidth="1"/>
    <col min="1284" max="1284" width="3.375" style="66" customWidth="1"/>
    <col min="1285" max="1285" width="8.375" style="66" customWidth="1"/>
    <col min="1286" max="1286" width="10.875" style="66"/>
    <col min="1287" max="1287" width="4.625" style="66" customWidth="1"/>
    <col min="1288" max="1288" width="12.125" style="66" customWidth="1"/>
    <col min="1289" max="1291" width="13.375" style="66" customWidth="1"/>
    <col min="1292" max="1292" width="5.875" style="66" customWidth="1"/>
    <col min="1293" max="1293" width="4.625" style="66" customWidth="1"/>
    <col min="1294" max="1294" width="12.125" style="66" customWidth="1"/>
    <col min="1295" max="1295" width="13.375" style="66" customWidth="1"/>
    <col min="1296" max="1536" width="10.875" style="66"/>
    <col min="1537" max="1537" width="13.375" style="66" customWidth="1"/>
    <col min="1538" max="1539" width="5.875" style="66" customWidth="1"/>
    <col min="1540" max="1540" width="3.375" style="66" customWidth="1"/>
    <col min="1541" max="1541" width="8.375" style="66" customWidth="1"/>
    <col min="1542" max="1542" width="10.875" style="66"/>
    <col min="1543" max="1543" width="4.625" style="66" customWidth="1"/>
    <col min="1544" max="1544" width="12.125" style="66" customWidth="1"/>
    <col min="1545" max="1547" width="13.375" style="66" customWidth="1"/>
    <col min="1548" max="1548" width="5.875" style="66" customWidth="1"/>
    <col min="1549" max="1549" width="4.625" style="66" customWidth="1"/>
    <col min="1550" max="1550" width="12.125" style="66" customWidth="1"/>
    <col min="1551" max="1551" width="13.375" style="66" customWidth="1"/>
    <col min="1552" max="1792" width="10.875" style="66"/>
    <col min="1793" max="1793" width="13.375" style="66" customWidth="1"/>
    <col min="1794" max="1795" width="5.875" style="66" customWidth="1"/>
    <col min="1796" max="1796" width="3.375" style="66" customWidth="1"/>
    <col min="1797" max="1797" width="8.375" style="66" customWidth="1"/>
    <col min="1798" max="1798" width="10.875" style="66"/>
    <col min="1799" max="1799" width="4.625" style="66" customWidth="1"/>
    <col min="1800" max="1800" width="12.125" style="66" customWidth="1"/>
    <col min="1801" max="1803" width="13.375" style="66" customWidth="1"/>
    <col min="1804" max="1804" width="5.875" style="66" customWidth="1"/>
    <col min="1805" max="1805" width="4.625" style="66" customWidth="1"/>
    <col min="1806" max="1806" width="12.125" style="66" customWidth="1"/>
    <col min="1807" max="1807" width="13.375" style="66" customWidth="1"/>
    <col min="1808" max="2048" width="10.875" style="66"/>
    <col min="2049" max="2049" width="13.375" style="66" customWidth="1"/>
    <col min="2050" max="2051" width="5.875" style="66" customWidth="1"/>
    <col min="2052" max="2052" width="3.375" style="66" customWidth="1"/>
    <col min="2053" max="2053" width="8.375" style="66" customWidth="1"/>
    <col min="2054" max="2054" width="10.875" style="66"/>
    <col min="2055" max="2055" width="4.625" style="66" customWidth="1"/>
    <col min="2056" max="2056" width="12.125" style="66" customWidth="1"/>
    <col min="2057" max="2059" width="13.375" style="66" customWidth="1"/>
    <col min="2060" max="2060" width="5.875" style="66" customWidth="1"/>
    <col min="2061" max="2061" width="4.625" style="66" customWidth="1"/>
    <col min="2062" max="2062" width="12.125" style="66" customWidth="1"/>
    <col min="2063" max="2063" width="13.375" style="66" customWidth="1"/>
    <col min="2064" max="2304" width="10.875" style="66"/>
    <col min="2305" max="2305" width="13.375" style="66" customWidth="1"/>
    <col min="2306" max="2307" width="5.875" style="66" customWidth="1"/>
    <col min="2308" max="2308" width="3.375" style="66" customWidth="1"/>
    <col min="2309" max="2309" width="8.375" style="66" customWidth="1"/>
    <col min="2310" max="2310" width="10.875" style="66"/>
    <col min="2311" max="2311" width="4.625" style="66" customWidth="1"/>
    <col min="2312" max="2312" width="12.125" style="66" customWidth="1"/>
    <col min="2313" max="2315" width="13.375" style="66" customWidth="1"/>
    <col min="2316" max="2316" width="5.875" style="66" customWidth="1"/>
    <col min="2317" max="2317" width="4.625" style="66" customWidth="1"/>
    <col min="2318" max="2318" width="12.125" style="66" customWidth="1"/>
    <col min="2319" max="2319" width="13.375" style="66" customWidth="1"/>
    <col min="2320" max="2560" width="10.875" style="66"/>
    <col min="2561" max="2561" width="13.375" style="66" customWidth="1"/>
    <col min="2562" max="2563" width="5.875" style="66" customWidth="1"/>
    <col min="2564" max="2564" width="3.375" style="66" customWidth="1"/>
    <col min="2565" max="2565" width="8.375" style="66" customWidth="1"/>
    <col min="2566" max="2566" width="10.875" style="66"/>
    <col min="2567" max="2567" width="4.625" style="66" customWidth="1"/>
    <col min="2568" max="2568" width="12.125" style="66" customWidth="1"/>
    <col min="2569" max="2571" width="13.375" style="66" customWidth="1"/>
    <col min="2572" max="2572" width="5.875" style="66" customWidth="1"/>
    <col min="2573" max="2573" width="4.625" style="66" customWidth="1"/>
    <col min="2574" max="2574" width="12.125" style="66" customWidth="1"/>
    <col min="2575" max="2575" width="13.375" style="66" customWidth="1"/>
    <col min="2576" max="2816" width="10.875" style="66"/>
    <col min="2817" max="2817" width="13.375" style="66" customWidth="1"/>
    <col min="2818" max="2819" width="5.875" style="66" customWidth="1"/>
    <col min="2820" max="2820" width="3.375" style="66" customWidth="1"/>
    <col min="2821" max="2821" width="8.375" style="66" customWidth="1"/>
    <col min="2822" max="2822" width="10.875" style="66"/>
    <col min="2823" max="2823" width="4.625" style="66" customWidth="1"/>
    <col min="2824" max="2824" width="12.125" style="66" customWidth="1"/>
    <col min="2825" max="2827" width="13.375" style="66" customWidth="1"/>
    <col min="2828" max="2828" width="5.875" style="66" customWidth="1"/>
    <col min="2829" max="2829" width="4.625" style="66" customWidth="1"/>
    <col min="2830" max="2830" width="12.125" style="66" customWidth="1"/>
    <col min="2831" max="2831" width="13.375" style="66" customWidth="1"/>
    <col min="2832" max="3072" width="10.875" style="66"/>
    <col min="3073" max="3073" width="13.375" style="66" customWidth="1"/>
    <col min="3074" max="3075" width="5.875" style="66" customWidth="1"/>
    <col min="3076" max="3076" width="3.375" style="66" customWidth="1"/>
    <col min="3077" max="3077" width="8.375" style="66" customWidth="1"/>
    <col min="3078" max="3078" width="10.875" style="66"/>
    <col min="3079" max="3079" width="4.625" style="66" customWidth="1"/>
    <col min="3080" max="3080" width="12.125" style="66" customWidth="1"/>
    <col min="3081" max="3083" width="13.375" style="66" customWidth="1"/>
    <col min="3084" max="3084" width="5.875" style="66" customWidth="1"/>
    <col min="3085" max="3085" width="4.625" style="66" customWidth="1"/>
    <col min="3086" max="3086" width="12.125" style="66" customWidth="1"/>
    <col min="3087" max="3087" width="13.375" style="66" customWidth="1"/>
    <col min="3088" max="3328" width="10.875" style="66"/>
    <col min="3329" max="3329" width="13.375" style="66" customWidth="1"/>
    <col min="3330" max="3331" width="5.875" style="66" customWidth="1"/>
    <col min="3332" max="3332" width="3.375" style="66" customWidth="1"/>
    <col min="3333" max="3333" width="8.375" style="66" customWidth="1"/>
    <col min="3334" max="3334" width="10.875" style="66"/>
    <col min="3335" max="3335" width="4.625" style="66" customWidth="1"/>
    <col min="3336" max="3336" width="12.125" style="66" customWidth="1"/>
    <col min="3337" max="3339" width="13.375" style="66" customWidth="1"/>
    <col min="3340" max="3340" width="5.875" style="66" customWidth="1"/>
    <col min="3341" max="3341" width="4.625" style="66" customWidth="1"/>
    <col min="3342" max="3342" width="12.125" style="66" customWidth="1"/>
    <col min="3343" max="3343" width="13.375" style="66" customWidth="1"/>
    <col min="3344" max="3584" width="10.875" style="66"/>
    <col min="3585" max="3585" width="13.375" style="66" customWidth="1"/>
    <col min="3586" max="3587" width="5.875" style="66" customWidth="1"/>
    <col min="3588" max="3588" width="3.375" style="66" customWidth="1"/>
    <col min="3589" max="3589" width="8.375" style="66" customWidth="1"/>
    <col min="3590" max="3590" width="10.875" style="66"/>
    <col min="3591" max="3591" width="4.625" style="66" customWidth="1"/>
    <col min="3592" max="3592" width="12.125" style="66" customWidth="1"/>
    <col min="3593" max="3595" width="13.375" style="66" customWidth="1"/>
    <col min="3596" max="3596" width="5.875" style="66" customWidth="1"/>
    <col min="3597" max="3597" width="4.625" style="66" customWidth="1"/>
    <col min="3598" max="3598" width="12.125" style="66" customWidth="1"/>
    <col min="3599" max="3599" width="13.375" style="66" customWidth="1"/>
    <col min="3600" max="3840" width="10.875" style="66"/>
    <col min="3841" max="3841" width="13.375" style="66" customWidth="1"/>
    <col min="3842" max="3843" width="5.875" style="66" customWidth="1"/>
    <col min="3844" max="3844" width="3.375" style="66" customWidth="1"/>
    <col min="3845" max="3845" width="8.375" style="66" customWidth="1"/>
    <col min="3846" max="3846" width="10.875" style="66"/>
    <col min="3847" max="3847" width="4.625" style="66" customWidth="1"/>
    <col min="3848" max="3848" width="12.125" style="66" customWidth="1"/>
    <col min="3849" max="3851" width="13.375" style="66" customWidth="1"/>
    <col min="3852" max="3852" width="5.875" style="66" customWidth="1"/>
    <col min="3853" max="3853" width="4.625" style="66" customWidth="1"/>
    <col min="3854" max="3854" width="12.125" style="66" customWidth="1"/>
    <col min="3855" max="3855" width="13.375" style="66" customWidth="1"/>
    <col min="3856" max="4096" width="10.875" style="66"/>
    <col min="4097" max="4097" width="13.375" style="66" customWidth="1"/>
    <col min="4098" max="4099" width="5.875" style="66" customWidth="1"/>
    <col min="4100" max="4100" width="3.375" style="66" customWidth="1"/>
    <col min="4101" max="4101" width="8.375" style="66" customWidth="1"/>
    <col min="4102" max="4102" width="10.875" style="66"/>
    <col min="4103" max="4103" width="4.625" style="66" customWidth="1"/>
    <col min="4104" max="4104" width="12.125" style="66" customWidth="1"/>
    <col min="4105" max="4107" width="13.375" style="66" customWidth="1"/>
    <col min="4108" max="4108" width="5.875" style="66" customWidth="1"/>
    <col min="4109" max="4109" width="4.625" style="66" customWidth="1"/>
    <col min="4110" max="4110" width="12.125" style="66" customWidth="1"/>
    <col min="4111" max="4111" width="13.375" style="66" customWidth="1"/>
    <col min="4112" max="4352" width="10.875" style="66"/>
    <col min="4353" max="4353" width="13.375" style="66" customWidth="1"/>
    <col min="4354" max="4355" width="5.875" style="66" customWidth="1"/>
    <col min="4356" max="4356" width="3.375" style="66" customWidth="1"/>
    <col min="4357" max="4357" width="8.375" style="66" customWidth="1"/>
    <col min="4358" max="4358" width="10.875" style="66"/>
    <col min="4359" max="4359" width="4.625" style="66" customWidth="1"/>
    <col min="4360" max="4360" width="12.125" style="66" customWidth="1"/>
    <col min="4361" max="4363" width="13.375" style="66" customWidth="1"/>
    <col min="4364" max="4364" width="5.875" style="66" customWidth="1"/>
    <col min="4365" max="4365" width="4.625" style="66" customWidth="1"/>
    <col min="4366" max="4366" width="12.125" style="66" customWidth="1"/>
    <col min="4367" max="4367" width="13.375" style="66" customWidth="1"/>
    <col min="4368" max="4608" width="10.875" style="66"/>
    <col min="4609" max="4609" width="13.375" style="66" customWidth="1"/>
    <col min="4610" max="4611" width="5.875" style="66" customWidth="1"/>
    <col min="4612" max="4612" width="3.375" style="66" customWidth="1"/>
    <col min="4613" max="4613" width="8.375" style="66" customWidth="1"/>
    <col min="4614" max="4614" width="10.875" style="66"/>
    <col min="4615" max="4615" width="4.625" style="66" customWidth="1"/>
    <col min="4616" max="4616" width="12.125" style="66" customWidth="1"/>
    <col min="4617" max="4619" width="13.375" style="66" customWidth="1"/>
    <col min="4620" max="4620" width="5.875" style="66" customWidth="1"/>
    <col min="4621" max="4621" width="4.625" style="66" customWidth="1"/>
    <col min="4622" max="4622" width="12.125" style="66" customWidth="1"/>
    <col min="4623" max="4623" width="13.375" style="66" customWidth="1"/>
    <col min="4624" max="4864" width="10.875" style="66"/>
    <col min="4865" max="4865" width="13.375" style="66" customWidth="1"/>
    <col min="4866" max="4867" width="5.875" style="66" customWidth="1"/>
    <col min="4868" max="4868" width="3.375" style="66" customWidth="1"/>
    <col min="4869" max="4869" width="8.375" style="66" customWidth="1"/>
    <col min="4870" max="4870" width="10.875" style="66"/>
    <col min="4871" max="4871" width="4.625" style="66" customWidth="1"/>
    <col min="4872" max="4872" width="12.125" style="66" customWidth="1"/>
    <col min="4873" max="4875" width="13.375" style="66" customWidth="1"/>
    <col min="4876" max="4876" width="5.875" style="66" customWidth="1"/>
    <col min="4877" max="4877" width="4.625" style="66" customWidth="1"/>
    <col min="4878" max="4878" width="12.125" style="66" customWidth="1"/>
    <col min="4879" max="4879" width="13.375" style="66" customWidth="1"/>
    <col min="4880" max="5120" width="10.875" style="66"/>
    <col min="5121" max="5121" width="13.375" style="66" customWidth="1"/>
    <col min="5122" max="5123" width="5.875" style="66" customWidth="1"/>
    <col min="5124" max="5124" width="3.375" style="66" customWidth="1"/>
    <col min="5125" max="5125" width="8.375" style="66" customWidth="1"/>
    <col min="5126" max="5126" width="10.875" style="66"/>
    <col min="5127" max="5127" width="4.625" style="66" customWidth="1"/>
    <col min="5128" max="5128" width="12.125" style="66" customWidth="1"/>
    <col min="5129" max="5131" width="13.375" style="66" customWidth="1"/>
    <col min="5132" max="5132" width="5.875" style="66" customWidth="1"/>
    <col min="5133" max="5133" width="4.625" style="66" customWidth="1"/>
    <col min="5134" max="5134" width="12.125" style="66" customWidth="1"/>
    <col min="5135" max="5135" width="13.375" style="66" customWidth="1"/>
    <col min="5136" max="5376" width="10.875" style="66"/>
    <col min="5377" max="5377" width="13.375" style="66" customWidth="1"/>
    <col min="5378" max="5379" width="5.875" style="66" customWidth="1"/>
    <col min="5380" max="5380" width="3.375" style="66" customWidth="1"/>
    <col min="5381" max="5381" width="8.375" style="66" customWidth="1"/>
    <col min="5382" max="5382" width="10.875" style="66"/>
    <col min="5383" max="5383" width="4.625" style="66" customWidth="1"/>
    <col min="5384" max="5384" width="12.125" style="66" customWidth="1"/>
    <col min="5385" max="5387" width="13.375" style="66" customWidth="1"/>
    <col min="5388" max="5388" width="5.875" style="66" customWidth="1"/>
    <col min="5389" max="5389" width="4.625" style="66" customWidth="1"/>
    <col min="5390" max="5390" width="12.125" style="66" customWidth="1"/>
    <col min="5391" max="5391" width="13.375" style="66" customWidth="1"/>
    <col min="5392" max="5632" width="10.875" style="66"/>
    <col min="5633" max="5633" width="13.375" style="66" customWidth="1"/>
    <col min="5634" max="5635" width="5.875" style="66" customWidth="1"/>
    <col min="5636" max="5636" width="3.375" style="66" customWidth="1"/>
    <col min="5637" max="5637" width="8.375" style="66" customWidth="1"/>
    <col min="5638" max="5638" width="10.875" style="66"/>
    <col min="5639" max="5639" width="4.625" style="66" customWidth="1"/>
    <col min="5640" max="5640" width="12.125" style="66" customWidth="1"/>
    <col min="5641" max="5643" width="13.375" style="66" customWidth="1"/>
    <col min="5644" max="5644" width="5.875" style="66" customWidth="1"/>
    <col min="5645" max="5645" width="4.625" style="66" customWidth="1"/>
    <col min="5646" max="5646" width="12.125" style="66" customWidth="1"/>
    <col min="5647" max="5647" width="13.375" style="66" customWidth="1"/>
    <col min="5648" max="5888" width="10.875" style="66"/>
    <col min="5889" max="5889" width="13.375" style="66" customWidth="1"/>
    <col min="5890" max="5891" width="5.875" style="66" customWidth="1"/>
    <col min="5892" max="5892" width="3.375" style="66" customWidth="1"/>
    <col min="5893" max="5893" width="8.375" style="66" customWidth="1"/>
    <col min="5894" max="5894" width="10.875" style="66"/>
    <col min="5895" max="5895" width="4.625" style="66" customWidth="1"/>
    <col min="5896" max="5896" width="12.125" style="66" customWidth="1"/>
    <col min="5897" max="5899" width="13.375" style="66" customWidth="1"/>
    <col min="5900" max="5900" width="5.875" style="66" customWidth="1"/>
    <col min="5901" max="5901" width="4.625" style="66" customWidth="1"/>
    <col min="5902" max="5902" width="12.125" style="66" customWidth="1"/>
    <col min="5903" max="5903" width="13.375" style="66" customWidth="1"/>
    <col min="5904" max="6144" width="10.875" style="66"/>
    <col min="6145" max="6145" width="13.375" style="66" customWidth="1"/>
    <col min="6146" max="6147" width="5.875" style="66" customWidth="1"/>
    <col min="6148" max="6148" width="3.375" style="66" customWidth="1"/>
    <col min="6149" max="6149" width="8.375" style="66" customWidth="1"/>
    <col min="6150" max="6150" width="10.875" style="66"/>
    <col min="6151" max="6151" width="4.625" style="66" customWidth="1"/>
    <col min="6152" max="6152" width="12.125" style="66" customWidth="1"/>
    <col min="6153" max="6155" width="13.375" style="66" customWidth="1"/>
    <col min="6156" max="6156" width="5.875" style="66" customWidth="1"/>
    <col min="6157" max="6157" width="4.625" style="66" customWidth="1"/>
    <col min="6158" max="6158" width="12.125" style="66" customWidth="1"/>
    <col min="6159" max="6159" width="13.375" style="66" customWidth="1"/>
    <col min="6160" max="6400" width="10.875" style="66"/>
    <col min="6401" max="6401" width="13.375" style="66" customWidth="1"/>
    <col min="6402" max="6403" width="5.875" style="66" customWidth="1"/>
    <col min="6404" max="6404" width="3.375" style="66" customWidth="1"/>
    <col min="6405" max="6405" width="8.375" style="66" customWidth="1"/>
    <col min="6406" max="6406" width="10.875" style="66"/>
    <col min="6407" max="6407" width="4.625" style="66" customWidth="1"/>
    <col min="6408" max="6408" width="12.125" style="66" customWidth="1"/>
    <col min="6409" max="6411" width="13.375" style="66" customWidth="1"/>
    <col min="6412" max="6412" width="5.875" style="66" customWidth="1"/>
    <col min="6413" max="6413" width="4.625" style="66" customWidth="1"/>
    <col min="6414" max="6414" width="12.125" style="66" customWidth="1"/>
    <col min="6415" max="6415" width="13.375" style="66" customWidth="1"/>
    <col min="6416" max="6656" width="10.875" style="66"/>
    <col min="6657" max="6657" width="13.375" style="66" customWidth="1"/>
    <col min="6658" max="6659" width="5.875" style="66" customWidth="1"/>
    <col min="6660" max="6660" width="3.375" style="66" customWidth="1"/>
    <col min="6661" max="6661" width="8.375" style="66" customWidth="1"/>
    <col min="6662" max="6662" width="10.875" style="66"/>
    <col min="6663" max="6663" width="4.625" style="66" customWidth="1"/>
    <col min="6664" max="6664" width="12.125" style="66" customWidth="1"/>
    <col min="6665" max="6667" width="13.375" style="66" customWidth="1"/>
    <col min="6668" max="6668" width="5.875" style="66" customWidth="1"/>
    <col min="6669" max="6669" width="4.625" style="66" customWidth="1"/>
    <col min="6670" max="6670" width="12.125" style="66" customWidth="1"/>
    <col min="6671" max="6671" width="13.375" style="66" customWidth="1"/>
    <col min="6672" max="6912" width="10.875" style="66"/>
    <col min="6913" max="6913" width="13.375" style="66" customWidth="1"/>
    <col min="6914" max="6915" width="5.875" style="66" customWidth="1"/>
    <col min="6916" max="6916" width="3.375" style="66" customWidth="1"/>
    <col min="6917" max="6917" width="8.375" style="66" customWidth="1"/>
    <col min="6918" max="6918" width="10.875" style="66"/>
    <col min="6919" max="6919" width="4.625" style="66" customWidth="1"/>
    <col min="6920" max="6920" width="12.125" style="66" customWidth="1"/>
    <col min="6921" max="6923" width="13.375" style="66" customWidth="1"/>
    <col min="6924" max="6924" width="5.875" style="66" customWidth="1"/>
    <col min="6925" max="6925" width="4.625" style="66" customWidth="1"/>
    <col min="6926" max="6926" width="12.125" style="66" customWidth="1"/>
    <col min="6927" max="6927" width="13.375" style="66" customWidth="1"/>
    <col min="6928" max="7168" width="10.875" style="66"/>
    <col min="7169" max="7169" width="13.375" style="66" customWidth="1"/>
    <col min="7170" max="7171" width="5.875" style="66" customWidth="1"/>
    <col min="7172" max="7172" width="3.375" style="66" customWidth="1"/>
    <col min="7173" max="7173" width="8.375" style="66" customWidth="1"/>
    <col min="7174" max="7174" width="10.875" style="66"/>
    <col min="7175" max="7175" width="4.625" style="66" customWidth="1"/>
    <col min="7176" max="7176" width="12.125" style="66" customWidth="1"/>
    <col min="7177" max="7179" width="13.375" style="66" customWidth="1"/>
    <col min="7180" max="7180" width="5.875" style="66" customWidth="1"/>
    <col min="7181" max="7181" width="4.625" style="66" customWidth="1"/>
    <col min="7182" max="7182" width="12.125" style="66" customWidth="1"/>
    <col min="7183" max="7183" width="13.375" style="66" customWidth="1"/>
    <col min="7184" max="7424" width="10.875" style="66"/>
    <col min="7425" max="7425" width="13.375" style="66" customWidth="1"/>
    <col min="7426" max="7427" width="5.875" style="66" customWidth="1"/>
    <col min="7428" max="7428" width="3.375" style="66" customWidth="1"/>
    <col min="7429" max="7429" width="8.375" style="66" customWidth="1"/>
    <col min="7430" max="7430" width="10.875" style="66"/>
    <col min="7431" max="7431" width="4.625" style="66" customWidth="1"/>
    <col min="7432" max="7432" width="12.125" style="66" customWidth="1"/>
    <col min="7433" max="7435" width="13.375" style="66" customWidth="1"/>
    <col min="7436" max="7436" width="5.875" style="66" customWidth="1"/>
    <col min="7437" max="7437" width="4.625" style="66" customWidth="1"/>
    <col min="7438" max="7438" width="12.125" style="66" customWidth="1"/>
    <col min="7439" max="7439" width="13.375" style="66" customWidth="1"/>
    <col min="7440" max="7680" width="10.875" style="66"/>
    <col min="7681" max="7681" width="13.375" style="66" customWidth="1"/>
    <col min="7682" max="7683" width="5.875" style="66" customWidth="1"/>
    <col min="7684" max="7684" width="3.375" style="66" customWidth="1"/>
    <col min="7685" max="7685" width="8.375" style="66" customWidth="1"/>
    <col min="7686" max="7686" width="10.875" style="66"/>
    <col min="7687" max="7687" width="4.625" style="66" customWidth="1"/>
    <col min="7688" max="7688" width="12.125" style="66" customWidth="1"/>
    <col min="7689" max="7691" width="13.375" style="66" customWidth="1"/>
    <col min="7692" max="7692" width="5.875" style="66" customWidth="1"/>
    <col min="7693" max="7693" width="4.625" style="66" customWidth="1"/>
    <col min="7694" max="7694" width="12.125" style="66" customWidth="1"/>
    <col min="7695" max="7695" width="13.375" style="66" customWidth="1"/>
    <col min="7696" max="7936" width="10.875" style="66"/>
    <col min="7937" max="7937" width="13.375" style="66" customWidth="1"/>
    <col min="7938" max="7939" width="5.875" style="66" customWidth="1"/>
    <col min="7940" max="7940" width="3.375" style="66" customWidth="1"/>
    <col min="7941" max="7941" width="8.375" style="66" customWidth="1"/>
    <col min="7942" max="7942" width="10.875" style="66"/>
    <col min="7943" max="7943" width="4.625" style="66" customWidth="1"/>
    <col min="7944" max="7944" width="12.125" style="66" customWidth="1"/>
    <col min="7945" max="7947" width="13.375" style="66" customWidth="1"/>
    <col min="7948" max="7948" width="5.875" style="66" customWidth="1"/>
    <col min="7949" max="7949" width="4.625" style="66" customWidth="1"/>
    <col min="7950" max="7950" width="12.125" style="66" customWidth="1"/>
    <col min="7951" max="7951" width="13.375" style="66" customWidth="1"/>
    <col min="7952" max="8192" width="10.875" style="66"/>
    <col min="8193" max="8193" width="13.375" style="66" customWidth="1"/>
    <col min="8194" max="8195" width="5.875" style="66" customWidth="1"/>
    <col min="8196" max="8196" width="3.375" style="66" customWidth="1"/>
    <col min="8197" max="8197" width="8.375" style="66" customWidth="1"/>
    <col min="8198" max="8198" width="10.875" style="66"/>
    <col min="8199" max="8199" width="4.625" style="66" customWidth="1"/>
    <col min="8200" max="8200" width="12.125" style="66" customWidth="1"/>
    <col min="8201" max="8203" width="13.375" style="66" customWidth="1"/>
    <col min="8204" max="8204" width="5.875" style="66" customWidth="1"/>
    <col min="8205" max="8205" width="4.625" style="66" customWidth="1"/>
    <col min="8206" max="8206" width="12.125" style="66" customWidth="1"/>
    <col min="8207" max="8207" width="13.375" style="66" customWidth="1"/>
    <col min="8208" max="8448" width="10.875" style="66"/>
    <col min="8449" max="8449" width="13.375" style="66" customWidth="1"/>
    <col min="8450" max="8451" width="5.875" style="66" customWidth="1"/>
    <col min="8452" max="8452" width="3.375" style="66" customWidth="1"/>
    <col min="8453" max="8453" width="8.375" style="66" customWidth="1"/>
    <col min="8454" max="8454" width="10.875" style="66"/>
    <col min="8455" max="8455" width="4.625" style="66" customWidth="1"/>
    <col min="8456" max="8456" width="12.125" style="66" customWidth="1"/>
    <col min="8457" max="8459" width="13.375" style="66" customWidth="1"/>
    <col min="8460" max="8460" width="5.875" style="66" customWidth="1"/>
    <col min="8461" max="8461" width="4.625" style="66" customWidth="1"/>
    <col min="8462" max="8462" width="12.125" style="66" customWidth="1"/>
    <col min="8463" max="8463" width="13.375" style="66" customWidth="1"/>
    <col min="8464" max="8704" width="10.875" style="66"/>
    <col min="8705" max="8705" width="13.375" style="66" customWidth="1"/>
    <col min="8706" max="8707" width="5.875" style="66" customWidth="1"/>
    <col min="8708" max="8708" width="3.375" style="66" customWidth="1"/>
    <col min="8709" max="8709" width="8.375" style="66" customWidth="1"/>
    <col min="8710" max="8710" width="10.875" style="66"/>
    <col min="8711" max="8711" width="4.625" style="66" customWidth="1"/>
    <col min="8712" max="8712" width="12.125" style="66" customWidth="1"/>
    <col min="8713" max="8715" width="13.375" style="66" customWidth="1"/>
    <col min="8716" max="8716" width="5.875" style="66" customWidth="1"/>
    <col min="8717" max="8717" width="4.625" style="66" customWidth="1"/>
    <col min="8718" max="8718" width="12.125" style="66" customWidth="1"/>
    <col min="8719" max="8719" width="13.375" style="66" customWidth="1"/>
    <col min="8720" max="8960" width="10.875" style="66"/>
    <col min="8961" max="8961" width="13.375" style="66" customWidth="1"/>
    <col min="8962" max="8963" width="5.875" style="66" customWidth="1"/>
    <col min="8964" max="8964" width="3.375" style="66" customWidth="1"/>
    <col min="8965" max="8965" width="8.375" style="66" customWidth="1"/>
    <col min="8966" max="8966" width="10.875" style="66"/>
    <col min="8967" max="8967" width="4.625" style="66" customWidth="1"/>
    <col min="8968" max="8968" width="12.125" style="66" customWidth="1"/>
    <col min="8969" max="8971" width="13.375" style="66" customWidth="1"/>
    <col min="8972" max="8972" width="5.875" style="66" customWidth="1"/>
    <col min="8973" max="8973" width="4.625" style="66" customWidth="1"/>
    <col min="8974" max="8974" width="12.125" style="66" customWidth="1"/>
    <col min="8975" max="8975" width="13.375" style="66" customWidth="1"/>
    <col min="8976" max="9216" width="10.875" style="66"/>
    <col min="9217" max="9217" width="13.375" style="66" customWidth="1"/>
    <col min="9218" max="9219" width="5.875" style="66" customWidth="1"/>
    <col min="9220" max="9220" width="3.375" style="66" customWidth="1"/>
    <col min="9221" max="9221" width="8.375" style="66" customWidth="1"/>
    <col min="9222" max="9222" width="10.875" style="66"/>
    <col min="9223" max="9223" width="4.625" style="66" customWidth="1"/>
    <col min="9224" max="9224" width="12.125" style="66" customWidth="1"/>
    <col min="9225" max="9227" width="13.375" style="66" customWidth="1"/>
    <col min="9228" max="9228" width="5.875" style="66" customWidth="1"/>
    <col min="9229" max="9229" width="4.625" style="66" customWidth="1"/>
    <col min="9230" max="9230" width="12.125" style="66" customWidth="1"/>
    <col min="9231" max="9231" width="13.375" style="66" customWidth="1"/>
    <col min="9232" max="9472" width="10.875" style="66"/>
    <col min="9473" max="9473" width="13.375" style="66" customWidth="1"/>
    <col min="9474" max="9475" width="5.875" style="66" customWidth="1"/>
    <col min="9476" max="9476" width="3.375" style="66" customWidth="1"/>
    <col min="9477" max="9477" width="8.375" style="66" customWidth="1"/>
    <col min="9478" max="9478" width="10.875" style="66"/>
    <col min="9479" max="9479" width="4.625" style="66" customWidth="1"/>
    <col min="9480" max="9480" width="12.125" style="66" customWidth="1"/>
    <col min="9481" max="9483" width="13.375" style="66" customWidth="1"/>
    <col min="9484" max="9484" width="5.875" style="66" customWidth="1"/>
    <col min="9485" max="9485" width="4.625" style="66" customWidth="1"/>
    <col min="9486" max="9486" width="12.125" style="66" customWidth="1"/>
    <col min="9487" max="9487" width="13.375" style="66" customWidth="1"/>
    <col min="9488" max="9728" width="10.875" style="66"/>
    <col min="9729" max="9729" width="13.375" style="66" customWidth="1"/>
    <col min="9730" max="9731" width="5.875" style="66" customWidth="1"/>
    <col min="9732" max="9732" width="3.375" style="66" customWidth="1"/>
    <col min="9733" max="9733" width="8.375" style="66" customWidth="1"/>
    <col min="9734" max="9734" width="10.875" style="66"/>
    <col min="9735" max="9735" width="4.625" style="66" customWidth="1"/>
    <col min="9736" max="9736" width="12.125" style="66" customWidth="1"/>
    <col min="9737" max="9739" width="13.375" style="66" customWidth="1"/>
    <col min="9740" max="9740" width="5.875" style="66" customWidth="1"/>
    <col min="9741" max="9741" width="4.625" style="66" customWidth="1"/>
    <col min="9742" max="9742" width="12.125" style="66" customWidth="1"/>
    <col min="9743" max="9743" width="13.375" style="66" customWidth="1"/>
    <col min="9744" max="9984" width="10.875" style="66"/>
    <col min="9985" max="9985" width="13.375" style="66" customWidth="1"/>
    <col min="9986" max="9987" width="5.875" style="66" customWidth="1"/>
    <col min="9988" max="9988" width="3.375" style="66" customWidth="1"/>
    <col min="9989" max="9989" width="8.375" style="66" customWidth="1"/>
    <col min="9990" max="9990" width="10.875" style="66"/>
    <col min="9991" max="9991" width="4.625" style="66" customWidth="1"/>
    <col min="9992" max="9992" width="12.125" style="66" customWidth="1"/>
    <col min="9993" max="9995" width="13.375" style="66" customWidth="1"/>
    <col min="9996" max="9996" width="5.875" style="66" customWidth="1"/>
    <col min="9997" max="9997" width="4.625" style="66" customWidth="1"/>
    <col min="9998" max="9998" width="12.125" style="66" customWidth="1"/>
    <col min="9999" max="9999" width="13.375" style="66" customWidth="1"/>
    <col min="10000" max="10240" width="10.875" style="66"/>
    <col min="10241" max="10241" width="13.375" style="66" customWidth="1"/>
    <col min="10242" max="10243" width="5.875" style="66" customWidth="1"/>
    <col min="10244" max="10244" width="3.375" style="66" customWidth="1"/>
    <col min="10245" max="10245" width="8.375" style="66" customWidth="1"/>
    <col min="10246" max="10246" width="10.875" style="66"/>
    <col min="10247" max="10247" width="4.625" style="66" customWidth="1"/>
    <col min="10248" max="10248" width="12.125" style="66" customWidth="1"/>
    <col min="10249" max="10251" width="13.375" style="66" customWidth="1"/>
    <col min="10252" max="10252" width="5.875" style="66" customWidth="1"/>
    <col min="10253" max="10253" width="4.625" style="66" customWidth="1"/>
    <col min="10254" max="10254" width="12.125" style="66" customWidth="1"/>
    <col min="10255" max="10255" width="13.375" style="66" customWidth="1"/>
    <col min="10256" max="10496" width="10.875" style="66"/>
    <col min="10497" max="10497" width="13.375" style="66" customWidth="1"/>
    <col min="10498" max="10499" width="5.875" style="66" customWidth="1"/>
    <col min="10500" max="10500" width="3.375" style="66" customWidth="1"/>
    <col min="10501" max="10501" width="8.375" style="66" customWidth="1"/>
    <col min="10502" max="10502" width="10.875" style="66"/>
    <col min="10503" max="10503" width="4.625" style="66" customWidth="1"/>
    <col min="10504" max="10504" width="12.125" style="66" customWidth="1"/>
    <col min="10505" max="10507" width="13.375" style="66" customWidth="1"/>
    <col min="10508" max="10508" width="5.875" style="66" customWidth="1"/>
    <col min="10509" max="10509" width="4.625" style="66" customWidth="1"/>
    <col min="10510" max="10510" width="12.125" style="66" customWidth="1"/>
    <col min="10511" max="10511" width="13.375" style="66" customWidth="1"/>
    <col min="10512" max="10752" width="10.875" style="66"/>
    <col min="10753" max="10753" width="13.375" style="66" customWidth="1"/>
    <col min="10754" max="10755" width="5.875" style="66" customWidth="1"/>
    <col min="10756" max="10756" width="3.375" style="66" customWidth="1"/>
    <col min="10757" max="10757" width="8.375" style="66" customWidth="1"/>
    <col min="10758" max="10758" width="10.875" style="66"/>
    <col min="10759" max="10759" width="4.625" style="66" customWidth="1"/>
    <col min="10760" max="10760" width="12.125" style="66" customWidth="1"/>
    <col min="10761" max="10763" width="13.375" style="66" customWidth="1"/>
    <col min="10764" max="10764" width="5.875" style="66" customWidth="1"/>
    <col min="10765" max="10765" width="4.625" style="66" customWidth="1"/>
    <col min="10766" max="10766" width="12.125" style="66" customWidth="1"/>
    <col min="10767" max="10767" width="13.375" style="66" customWidth="1"/>
    <col min="10768" max="11008" width="10.875" style="66"/>
    <col min="11009" max="11009" width="13.375" style="66" customWidth="1"/>
    <col min="11010" max="11011" width="5.875" style="66" customWidth="1"/>
    <col min="11012" max="11012" width="3.375" style="66" customWidth="1"/>
    <col min="11013" max="11013" width="8.375" style="66" customWidth="1"/>
    <col min="11014" max="11014" width="10.875" style="66"/>
    <col min="11015" max="11015" width="4.625" style="66" customWidth="1"/>
    <col min="11016" max="11016" width="12.125" style="66" customWidth="1"/>
    <col min="11017" max="11019" width="13.375" style="66" customWidth="1"/>
    <col min="11020" max="11020" width="5.875" style="66" customWidth="1"/>
    <col min="11021" max="11021" width="4.625" style="66" customWidth="1"/>
    <col min="11022" max="11022" width="12.125" style="66" customWidth="1"/>
    <col min="11023" max="11023" width="13.375" style="66" customWidth="1"/>
    <col min="11024" max="11264" width="10.875" style="66"/>
    <col min="11265" max="11265" width="13.375" style="66" customWidth="1"/>
    <col min="11266" max="11267" width="5.875" style="66" customWidth="1"/>
    <col min="11268" max="11268" width="3.375" style="66" customWidth="1"/>
    <col min="11269" max="11269" width="8.375" style="66" customWidth="1"/>
    <col min="11270" max="11270" width="10.875" style="66"/>
    <col min="11271" max="11271" width="4.625" style="66" customWidth="1"/>
    <col min="11272" max="11272" width="12.125" style="66" customWidth="1"/>
    <col min="11273" max="11275" width="13.375" style="66" customWidth="1"/>
    <col min="11276" max="11276" width="5.875" style="66" customWidth="1"/>
    <col min="11277" max="11277" width="4.625" style="66" customWidth="1"/>
    <col min="11278" max="11278" width="12.125" style="66" customWidth="1"/>
    <col min="11279" max="11279" width="13.375" style="66" customWidth="1"/>
    <col min="11280" max="11520" width="10.875" style="66"/>
    <col min="11521" max="11521" width="13.375" style="66" customWidth="1"/>
    <col min="11522" max="11523" width="5.875" style="66" customWidth="1"/>
    <col min="11524" max="11524" width="3.375" style="66" customWidth="1"/>
    <col min="11525" max="11525" width="8.375" style="66" customWidth="1"/>
    <col min="11526" max="11526" width="10.875" style="66"/>
    <col min="11527" max="11527" width="4.625" style="66" customWidth="1"/>
    <col min="11528" max="11528" width="12.125" style="66" customWidth="1"/>
    <col min="11529" max="11531" width="13.375" style="66" customWidth="1"/>
    <col min="11532" max="11532" width="5.875" style="66" customWidth="1"/>
    <col min="11533" max="11533" width="4.625" style="66" customWidth="1"/>
    <col min="11534" max="11534" width="12.125" style="66" customWidth="1"/>
    <col min="11535" max="11535" width="13.375" style="66" customWidth="1"/>
    <col min="11536" max="11776" width="10.875" style="66"/>
    <col min="11777" max="11777" width="13.375" style="66" customWidth="1"/>
    <col min="11778" max="11779" width="5.875" style="66" customWidth="1"/>
    <col min="11780" max="11780" width="3.375" style="66" customWidth="1"/>
    <col min="11781" max="11781" width="8.375" style="66" customWidth="1"/>
    <col min="11782" max="11782" width="10.875" style="66"/>
    <col min="11783" max="11783" width="4.625" style="66" customWidth="1"/>
    <col min="11784" max="11784" width="12.125" style="66" customWidth="1"/>
    <col min="11785" max="11787" width="13.375" style="66" customWidth="1"/>
    <col min="11788" max="11788" width="5.875" style="66" customWidth="1"/>
    <col min="11789" max="11789" width="4.625" style="66" customWidth="1"/>
    <col min="11790" max="11790" width="12.125" style="66" customWidth="1"/>
    <col min="11791" max="11791" width="13.375" style="66" customWidth="1"/>
    <col min="11792" max="12032" width="10.875" style="66"/>
    <col min="12033" max="12033" width="13.375" style="66" customWidth="1"/>
    <col min="12034" max="12035" width="5.875" style="66" customWidth="1"/>
    <col min="12036" max="12036" width="3.375" style="66" customWidth="1"/>
    <col min="12037" max="12037" width="8.375" style="66" customWidth="1"/>
    <col min="12038" max="12038" width="10.875" style="66"/>
    <col min="12039" max="12039" width="4.625" style="66" customWidth="1"/>
    <col min="12040" max="12040" width="12.125" style="66" customWidth="1"/>
    <col min="12041" max="12043" width="13.375" style="66" customWidth="1"/>
    <col min="12044" max="12044" width="5.875" style="66" customWidth="1"/>
    <col min="12045" max="12045" width="4.625" style="66" customWidth="1"/>
    <col min="12046" max="12046" width="12.125" style="66" customWidth="1"/>
    <col min="12047" max="12047" width="13.375" style="66" customWidth="1"/>
    <col min="12048" max="12288" width="10.875" style="66"/>
    <col min="12289" max="12289" width="13.375" style="66" customWidth="1"/>
    <col min="12290" max="12291" width="5.875" style="66" customWidth="1"/>
    <col min="12292" max="12292" width="3.375" style="66" customWidth="1"/>
    <col min="12293" max="12293" width="8.375" style="66" customWidth="1"/>
    <col min="12294" max="12294" width="10.875" style="66"/>
    <col min="12295" max="12295" width="4.625" style="66" customWidth="1"/>
    <col min="12296" max="12296" width="12.125" style="66" customWidth="1"/>
    <col min="12297" max="12299" width="13.375" style="66" customWidth="1"/>
    <col min="12300" max="12300" width="5.875" style="66" customWidth="1"/>
    <col min="12301" max="12301" width="4.625" style="66" customWidth="1"/>
    <col min="12302" max="12302" width="12.125" style="66" customWidth="1"/>
    <col min="12303" max="12303" width="13.375" style="66" customWidth="1"/>
    <col min="12304" max="12544" width="10.875" style="66"/>
    <col min="12545" max="12545" width="13.375" style="66" customWidth="1"/>
    <col min="12546" max="12547" width="5.875" style="66" customWidth="1"/>
    <col min="12548" max="12548" width="3.375" style="66" customWidth="1"/>
    <col min="12549" max="12549" width="8.375" style="66" customWidth="1"/>
    <col min="12550" max="12550" width="10.875" style="66"/>
    <col min="12551" max="12551" width="4.625" style="66" customWidth="1"/>
    <col min="12552" max="12552" width="12.125" style="66" customWidth="1"/>
    <col min="12553" max="12555" width="13.375" style="66" customWidth="1"/>
    <col min="12556" max="12556" width="5.875" style="66" customWidth="1"/>
    <col min="12557" max="12557" width="4.625" style="66" customWidth="1"/>
    <col min="12558" max="12558" width="12.125" style="66" customWidth="1"/>
    <col min="12559" max="12559" width="13.375" style="66" customWidth="1"/>
    <col min="12560" max="12800" width="10.875" style="66"/>
    <col min="12801" max="12801" width="13.375" style="66" customWidth="1"/>
    <col min="12802" max="12803" width="5.875" style="66" customWidth="1"/>
    <col min="12804" max="12804" width="3.375" style="66" customWidth="1"/>
    <col min="12805" max="12805" width="8.375" style="66" customWidth="1"/>
    <col min="12806" max="12806" width="10.875" style="66"/>
    <col min="12807" max="12807" width="4.625" style="66" customWidth="1"/>
    <col min="12808" max="12808" width="12.125" style="66" customWidth="1"/>
    <col min="12809" max="12811" width="13.375" style="66" customWidth="1"/>
    <col min="12812" max="12812" width="5.875" style="66" customWidth="1"/>
    <col min="12813" max="12813" width="4.625" style="66" customWidth="1"/>
    <col min="12814" max="12814" width="12.125" style="66" customWidth="1"/>
    <col min="12815" max="12815" width="13.375" style="66" customWidth="1"/>
    <col min="12816" max="13056" width="10.875" style="66"/>
    <col min="13057" max="13057" width="13.375" style="66" customWidth="1"/>
    <col min="13058" max="13059" width="5.875" style="66" customWidth="1"/>
    <col min="13060" max="13060" width="3.375" style="66" customWidth="1"/>
    <col min="13061" max="13061" width="8.375" style="66" customWidth="1"/>
    <col min="13062" max="13062" width="10.875" style="66"/>
    <col min="13063" max="13063" width="4.625" style="66" customWidth="1"/>
    <col min="13064" max="13064" width="12.125" style="66" customWidth="1"/>
    <col min="13065" max="13067" width="13.375" style="66" customWidth="1"/>
    <col min="13068" max="13068" width="5.875" style="66" customWidth="1"/>
    <col min="13069" max="13069" width="4.625" style="66" customWidth="1"/>
    <col min="13070" max="13070" width="12.125" style="66" customWidth="1"/>
    <col min="13071" max="13071" width="13.375" style="66" customWidth="1"/>
    <col min="13072" max="13312" width="10.875" style="66"/>
    <col min="13313" max="13313" width="13.375" style="66" customWidth="1"/>
    <col min="13314" max="13315" width="5.875" style="66" customWidth="1"/>
    <col min="13316" max="13316" width="3.375" style="66" customWidth="1"/>
    <col min="13317" max="13317" width="8.375" style="66" customWidth="1"/>
    <col min="13318" max="13318" width="10.875" style="66"/>
    <col min="13319" max="13319" width="4.625" style="66" customWidth="1"/>
    <col min="13320" max="13320" width="12.125" style="66" customWidth="1"/>
    <col min="13321" max="13323" width="13.375" style="66" customWidth="1"/>
    <col min="13324" max="13324" width="5.875" style="66" customWidth="1"/>
    <col min="13325" max="13325" width="4.625" style="66" customWidth="1"/>
    <col min="13326" max="13326" width="12.125" style="66" customWidth="1"/>
    <col min="13327" max="13327" width="13.375" style="66" customWidth="1"/>
    <col min="13328" max="13568" width="10.875" style="66"/>
    <col min="13569" max="13569" width="13.375" style="66" customWidth="1"/>
    <col min="13570" max="13571" width="5.875" style="66" customWidth="1"/>
    <col min="13572" max="13572" width="3.375" style="66" customWidth="1"/>
    <col min="13573" max="13573" width="8.375" style="66" customWidth="1"/>
    <col min="13574" max="13574" width="10.875" style="66"/>
    <col min="13575" max="13575" width="4.625" style="66" customWidth="1"/>
    <col min="13576" max="13576" width="12.125" style="66" customWidth="1"/>
    <col min="13577" max="13579" width="13.375" style="66" customWidth="1"/>
    <col min="13580" max="13580" width="5.875" style="66" customWidth="1"/>
    <col min="13581" max="13581" width="4.625" style="66" customWidth="1"/>
    <col min="13582" max="13582" width="12.125" style="66" customWidth="1"/>
    <col min="13583" max="13583" width="13.375" style="66" customWidth="1"/>
    <col min="13584" max="13824" width="10.875" style="66"/>
    <col min="13825" max="13825" width="13.375" style="66" customWidth="1"/>
    <col min="13826" max="13827" width="5.875" style="66" customWidth="1"/>
    <col min="13828" max="13828" width="3.375" style="66" customWidth="1"/>
    <col min="13829" max="13829" width="8.375" style="66" customWidth="1"/>
    <col min="13830" max="13830" width="10.875" style="66"/>
    <col min="13831" max="13831" width="4.625" style="66" customWidth="1"/>
    <col min="13832" max="13832" width="12.125" style="66" customWidth="1"/>
    <col min="13833" max="13835" width="13.375" style="66" customWidth="1"/>
    <col min="13836" max="13836" width="5.875" style="66" customWidth="1"/>
    <col min="13837" max="13837" width="4.625" style="66" customWidth="1"/>
    <col min="13838" max="13838" width="12.125" style="66" customWidth="1"/>
    <col min="13839" max="13839" width="13.375" style="66" customWidth="1"/>
    <col min="13840" max="14080" width="10.875" style="66"/>
    <col min="14081" max="14081" width="13.375" style="66" customWidth="1"/>
    <col min="14082" max="14083" width="5.875" style="66" customWidth="1"/>
    <col min="14084" max="14084" width="3.375" style="66" customWidth="1"/>
    <col min="14085" max="14085" width="8.375" style="66" customWidth="1"/>
    <col min="14086" max="14086" width="10.875" style="66"/>
    <col min="14087" max="14087" width="4.625" style="66" customWidth="1"/>
    <col min="14088" max="14088" width="12.125" style="66" customWidth="1"/>
    <col min="14089" max="14091" width="13.375" style="66" customWidth="1"/>
    <col min="14092" max="14092" width="5.875" style="66" customWidth="1"/>
    <col min="14093" max="14093" width="4.625" style="66" customWidth="1"/>
    <col min="14094" max="14094" width="12.125" style="66" customWidth="1"/>
    <col min="14095" max="14095" width="13.375" style="66" customWidth="1"/>
    <col min="14096" max="14336" width="10.875" style="66"/>
    <col min="14337" max="14337" width="13.375" style="66" customWidth="1"/>
    <col min="14338" max="14339" width="5.875" style="66" customWidth="1"/>
    <col min="14340" max="14340" width="3.375" style="66" customWidth="1"/>
    <col min="14341" max="14341" width="8.375" style="66" customWidth="1"/>
    <col min="14342" max="14342" width="10.875" style="66"/>
    <col min="14343" max="14343" width="4.625" style="66" customWidth="1"/>
    <col min="14344" max="14344" width="12.125" style="66" customWidth="1"/>
    <col min="14345" max="14347" width="13.375" style="66" customWidth="1"/>
    <col min="14348" max="14348" width="5.875" style="66" customWidth="1"/>
    <col min="14349" max="14349" width="4.625" style="66" customWidth="1"/>
    <col min="14350" max="14350" width="12.125" style="66" customWidth="1"/>
    <col min="14351" max="14351" width="13.375" style="66" customWidth="1"/>
    <col min="14352" max="14592" width="10.875" style="66"/>
    <col min="14593" max="14593" width="13.375" style="66" customWidth="1"/>
    <col min="14594" max="14595" width="5.875" style="66" customWidth="1"/>
    <col min="14596" max="14596" width="3.375" style="66" customWidth="1"/>
    <col min="14597" max="14597" width="8.375" style="66" customWidth="1"/>
    <col min="14598" max="14598" width="10.875" style="66"/>
    <col min="14599" max="14599" width="4.625" style="66" customWidth="1"/>
    <col min="14600" max="14600" width="12.125" style="66" customWidth="1"/>
    <col min="14601" max="14603" width="13.375" style="66" customWidth="1"/>
    <col min="14604" max="14604" width="5.875" style="66" customWidth="1"/>
    <col min="14605" max="14605" width="4.625" style="66" customWidth="1"/>
    <col min="14606" max="14606" width="12.125" style="66" customWidth="1"/>
    <col min="14607" max="14607" width="13.375" style="66" customWidth="1"/>
    <col min="14608" max="14848" width="10.875" style="66"/>
    <col min="14849" max="14849" width="13.375" style="66" customWidth="1"/>
    <col min="14850" max="14851" width="5.875" style="66" customWidth="1"/>
    <col min="14852" max="14852" width="3.375" style="66" customWidth="1"/>
    <col min="14853" max="14853" width="8.375" style="66" customWidth="1"/>
    <col min="14854" max="14854" width="10.875" style="66"/>
    <col min="14855" max="14855" width="4.625" style="66" customWidth="1"/>
    <col min="14856" max="14856" width="12.125" style="66" customWidth="1"/>
    <col min="14857" max="14859" width="13.375" style="66" customWidth="1"/>
    <col min="14860" max="14860" width="5.875" style="66" customWidth="1"/>
    <col min="14861" max="14861" width="4.625" style="66" customWidth="1"/>
    <col min="14862" max="14862" width="12.125" style="66" customWidth="1"/>
    <col min="14863" max="14863" width="13.375" style="66" customWidth="1"/>
    <col min="14864" max="15104" width="10.875" style="66"/>
    <col min="15105" max="15105" width="13.375" style="66" customWidth="1"/>
    <col min="15106" max="15107" width="5.875" style="66" customWidth="1"/>
    <col min="15108" max="15108" width="3.375" style="66" customWidth="1"/>
    <col min="15109" max="15109" width="8.375" style="66" customWidth="1"/>
    <col min="15110" max="15110" width="10.875" style="66"/>
    <col min="15111" max="15111" width="4.625" style="66" customWidth="1"/>
    <col min="15112" max="15112" width="12.125" style="66" customWidth="1"/>
    <col min="15113" max="15115" width="13.375" style="66" customWidth="1"/>
    <col min="15116" max="15116" width="5.875" style="66" customWidth="1"/>
    <col min="15117" max="15117" width="4.625" style="66" customWidth="1"/>
    <col min="15118" max="15118" width="12.125" style="66" customWidth="1"/>
    <col min="15119" max="15119" width="13.375" style="66" customWidth="1"/>
    <col min="15120" max="15360" width="10.875" style="66"/>
    <col min="15361" max="15361" width="13.375" style="66" customWidth="1"/>
    <col min="15362" max="15363" width="5.875" style="66" customWidth="1"/>
    <col min="15364" max="15364" width="3.375" style="66" customWidth="1"/>
    <col min="15365" max="15365" width="8.375" style="66" customWidth="1"/>
    <col min="15366" max="15366" width="10.875" style="66"/>
    <col min="15367" max="15367" width="4.625" style="66" customWidth="1"/>
    <col min="15368" max="15368" width="12.125" style="66" customWidth="1"/>
    <col min="15369" max="15371" width="13.375" style="66" customWidth="1"/>
    <col min="15372" max="15372" width="5.875" style="66" customWidth="1"/>
    <col min="15373" max="15373" width="4.625" style="66" customWidth="1"/>
    <col min="15374" max="15374" width="12.125" style="66" customWidth="1"/>
    <col min="15375" max="15375" width="13.375" style="66" customWidth="1"/>
    <col min="15376" max="15616" width="10.875" style="66"/>
    <col min="15617" max="15617" width="13.375" style="66" customWidth="1"/>
    <col min="15618" max="15619" width="5.875" style="66" customWidth="1"/>
    <col min="15620" max="15620" width="3.375" style="66" customWidth="1"/>
    <col min="15621" max="15621" width="8.375" style="66" customWidth="1"/>
    <col min="15622" max="15622" width="10.875" style="66"/>
    <col min="15623" max="15623" width="4.625" style="66" customWidth="1"/>
    <col min="15624" max="15624" width="12.125" style="66" customWidth="1"/>
    <col min="15625" max="15627" width="13.375" style="66" customWidth="1"/>
    <col min="15628" max="15628" width="5.875" style="66" customWidth="1"/>
    <col min="15629" max="15629" width="4.625" style="66" customWidth="1"/>
    <col min="15630" max="15630" width="12.125" style="66" customWidth="1"/>
    <col min="15631" max="15631" width="13.375" style="66" customWidth="1"/>
    <col min="15632" max="15872" width="10.875" style="66"/>
    <col min="15873" max="15873" width="13.375" style="66" customWidth="1"/>
    <col min="15874" max="15875" width="5.875" style="66" customWidth="1"/>
    <col min="15876" max="15876" width="3.375" style="66" customWidth="1"/>
    <col min="15877" max="15877" width="8.375" style="66" customWidth="1"/>
    <col min="15878" max="15878" width="10.875" style="66"/>
    <col min="15879" max="15879" width="4.625" style="66" customWidth="1"/>
    <col min="15880" max="15880" width="12.125" style="66" customWidth="1"/>
    <col min="15881" max="15883" width="13.375" style="66" customWidth="1"/>
    <col min="15884" max="15884" width="5.875" style="66" customWidth="1"/>
    <col min="15885" max="15885" width="4.625" style="66" customWidth="1"/>
    <col min="15886" max="15886" width="12.125" style="66" customWidth="1"/>
    <col min="15887" max="15887" width="13.375" style="66" customWidth="1"/>
    <col min="15888" max="16128" width="10.875" style="66"/>
    <col min="16129" max="16129" width="13.375" style="66" customWidth="1"/>
    <col min="16130" max="16131" width="5.875" style="66" customWidth="1"/>
    <col min="16132" max="16132" width="3.375" style="66" customWidth="1"/>
    <col min="16133" max="16133" width="8.375" style="66" customWidth="1"/>
    <col min="16134" max="16134" width="10.875" style="66"/>
    <col min="16135" max="16135" width="4.625" style="66" customWidth="1"/>
    <col min="16136" max="16136" width="12.125" style="66" customWidth="1"/>
    <col min="16137" max="16139" width="13.375" style="66" customWidth="1"/>
    <col min="16140" max="16140" width="5.875" style="66" customWidth="1"/>
    <col min="16141" max="16141" width="4.625" style="66" customWidth="1"/>
    <col min="16142" max="16142" width="12.125" style="66" customWidth="1"/>
    <col min="16143" max="16143" width="13.375" style="66" customWidth="1"/>
    <col min="16144" max="16384" width="10.875" style="66"/>
  </cols>
  <sheetData>
    <row r="1" spans="1:30">
      <c r="A1" s="65"/>
    </row>
    <row r="6" spans="1:30">
      <c r="I6" s="67" t="s">
        <v>492</v>
      </c>
    </row>
    <row r="7" spans="1:30">
      <c r="F7" s="67" t="s">
        <v>516</v>
      </c>
      <c r="P7" s="94"/>
      <c r="Q7" s="94"/>
      <c r="R7" s="94"/>
      <c r="S7" s="94"/>
      <c r="T7" s="94"/>
      <c r="U7" s="94"/>
      <c r="V7" s="94"/>
      <c r="W7" s="94"/>
      <c r="X7" s="94"/>
      <c r="Y7" s="94"/>
      <c r="Z7" s="94"/>
      <c r="AA7" s="94"/>
      <c r="AB7" s="94"/>
      <c r="AC7" s="94"/>
    </row>
    <row r="8" spans="1:30" ht="18" thickBot="1">
      <c r="B8" s="68"/>
      <c r="C8" s="68"/>
      <c r="D8" s="68"/>
      <c r="E8" s="68"/>
      <c r="F8" s="95" t="s">
        <v>517</v>
      </c>
      <c r="G8" s="68"/>
      <c r="H8" s="68"/>
      <c r="I8" s="68"/>
      <c r="J8" s="94"/>
      <c r="K8" s="94"/>
      <c r="L8" s="94"/>
      <c r="M8" s="94"/>
      <c r="N8" s="94"/>
      <c r="O8" s="94"/>
      <c r="P8" s="94"/>
      <c r="Q8" s="94"/>
      <c r="R8" s="94"/>
      <c r="S8" s="94"/>
      <c r="AD8" s="94"/>
    </row>
    <row r="9" spans="1:30">
      <c r="G9" s="70"/>
      <c r="I9" s="70"/>
      <c r="M9" s="94"/>
      <c r="AD9" s="94"/>
    </row>
    <row r="10" spans="1:30">
      <c r="G10" s="87" t="s">
        <v>518</v>
      </c>
      <c r="H10" s="94"/>
      <c r="I10" s="87" t="s">
        <v>519</v>
      </c>
      <c r="J10" s="94"/>
      <c r="K10" s="94"/>
      <c r="L10" s="94"/>
      <c r="M10" s="94"/>
      <c r="N10" s="94"/>
      <c r="O10" s="94"/>
      <c r="P10" s="94"/>
      <c r="Q10" s="94"/>
      <c r="R10" s="94"/>
      <c r="S10" s="94"/>
      <c r="AD10" s="94"/>
    </row>
    <row r="11" spans="1:30">
      <c r="B11" s="72"/>
      <c r="C11" s="72"/>
      <c r="D11" s="72"/>
      <c r="E11" s="72"/>
      <c r="F11" s="72"/>
      <c r="G11" s="73"/>
      <c r="H11" s="72"/>
      <c r="I11" s="73"/>
      <c r="J11" s="94"/>
      <c r="K11" s="94"/>
      <c r="L11" s="94"/>
      <c r="M11" s="94"/>
      <c r="N11" s="94"/>
      <c r="O11" s="94"/>
      <c r="P11" s="94"/>
      <c r="Q11" s="94"/>
      <c r="R11" s="94"/>
      <c r="S11" s="94"/>
      <c r="T11" s="94"/>
      <c r="AD11" s="94"/>
    </row>
    <row r="12" spans="1:30">
      <c r="G12" s="70"/>
      <c r="H12" s="82" t="s">
        <v>507</v>
      </c>
      <c r="I12" s="82" t="s">
        <v>507</v>
      </c>
      <c r="J12" s="94"/>
      <c r="L12" s="96"/>
      <c r="M12" s="97"/>
      <c r="AD12" s="94"/>
    </row>
    <row r="13" spans="1:30">
      <c r="C13" s="65" t="s">
        <v>520</v>
      </c>
      <c r="G13" s="70"/>
      <c r="H13" s="98">
        <v>4722.34</v>
      </c>
      <c r="I13" s="96">
        <v>0.09</v>
      </c>
      <c r="J13" s="94"/>
      <c r="M13" s="94"/>
      <c r="AD13" s="94"/>
    </row>
    <row r="14" spans="1:30">
      <c r="D14" s="65" t="s">
        <v>521</v>
      </c>
      <c r="G14" s="70"/>
      <c r="H14" s="98">
        <v>4722.38</v>
      </c>
      <c r="I14" s="96">
        <f>H14-H13</f>
        <v>3.999999999996362E-2</v>
      </c>
      <c r="J14" s="94"/>
      <c r="M14" s="94"/>
      <c r="AD14" s="94"/>
    </row>
    <row r="15" spans="1:30">
      <c r="D15" s="65" t="s">
        <v>522</v>
      </c>
      <c r="G15" s="70"/>
      <c r="H15" s="98">
        <v>4722.8500000000004</v>
      </c>
      <c r="I15" s="96">
        <f>H15-H14</f>
        <v>0.47000000000025466</v>
      </c>
      <c r="J15" s="99"/>
      <c r="M15" s="94"/>
      <c r="AD15" s="94"/>
    </row>
    <row r="16" spans="1:30">
      <c r="G16" s="70"/>
      <c r="J16" s="94"/>
      <c r="M16" s="94"/>
      <c r="AD16" s="94"/>
    </row>
    <row r="17" spans="2:30">
      <c r="D17" s="65" t="s">
        <v>523</v>
      </c>
      <c r="G17" s="70"/>
      <c r="H17" s="98">
        <v>4723.7299999999996</v>
      </c>
      <c r="I17" s="96">
        <f>H17-H15</f>
        <v>0.87999999999919964</v>
      </c>
      <c r="J17" s="94"/>
      <c r="K17" s="65" t="s">
        <v>524</v>
      </c>
      <c r="M17" s="94"/>
      <c r="O17" s="96"/>
      <c r="AD17" s="94"/>
    </row>
    <row r="18" spans="2:30">
      <c r="D18" s="65" t="s">
        <v>525</v>
      </c>
      <c r="E18" s="90"/>
      <c r="F18" s="90"/>
      <c r="G18" s="100"/>
      <c r="H18" s="98">
        <v>4723.75</v>
      </c>
      <c r="I18" s="96">
        <f>H18-H17</f>
        <v>2.0000000000436557E-2</v>
      </c>
      <c r="J18" s="94"/>
      <c r="K18" s="65" t="s">
        <v>526</v>
      </c>
      <c r="M18" s="94"/>
      <c r="AD18" s="94"/>
    </row>
    <row r="19" spans="2:30">
      <c r="D19" s="65" t="s">
        <v>527</v>
      </c>
      <c r="E19" s="90"/>
      <c r="F19" s="90"/>
      <c r="G19" s="100"/>
      <c r="H19" s="98">
        <v>4724.29</v>
      </c>
      <c r="I19" s="96">
        <f>H19-H18</f>
        <v>0.53999999999996362</v>
      </c>
      <c r="J19" s="94"/>
      <c r="K19" s="65" t="s">
        <v>528</v>
      </c>
      <c r="M19" s="94"/>
      <c r="AD19" s="86"/>
    </row>
    <row r="20" spans="2:30">
      <c r="G20" s="70"/>
      <c r="J20" s="94"/>
      <c r="K20" s="65" t="s">
        <v>529</v>
      </c>
      <c r="M20" s="94"/>
      <c r="AD20" s="94"/>
    </row>
    <row r="21" spans="2:30">
      <c r="D21" s="65" t="s">
        <v>530</v>
      </c>
      <c r="E21" s="90"/>
      <c r="F21" s="90"/>
      <c r="G21" s="100"/>
      <c r="H21" s="98">
        <v>4724.54</v>
      </c>
      <c r="I21" s="96">
        <f>H21-H19</f>
        <v>0.25</v>
      </c>
      <c r="J21" s="94"/>
      <c r="M21" s="94"/>
      <c r="AD21" s="94"/>
    </row>
    <row r="22" spans="2:30">
      <c r="D22" s="65" t="s">
        <v>531</v>
      </c>
      <c r="E22" s="90"/>
      <c r="F22" s="90"/>
      <c r="G22" s="100"/>
      <c r="H22" s="98">
        <v>4724.5600000000004</v>
      </c>
      <c r="I22" s="96">
        <f>H22-H21</f>
        <v>2.0000000000436557E-2</v>
      </c>
      <c r="J22" s="94"/>
      <c r="M22" s="94"/>
      <c r="AD22" s="94"/>
    </row>
    <row r="23" spans="2:30">
      <c r="D23" s="67" t="s">
        <v>532</v>
      </c>
      <c r="E23" s="101"/>
      <c r="F23" s="101"/>
      <c r="G23" s="102"/>
      <c r="H23" s="103">
        <v>4724.6400000000003</v>
      </c>
      <c r="I23" s="104">
        <f>H23-H22</f>
        <v>7.999999999992724E-2</v>
      </c>
      <c r="J23" s="94"/>
      <c r="M23" s="94"/>
      <c r="AD23" s="94"/>
    </row>
    <row r="24" spans="2:30" ht="18" thickBot="1">
      <c r="B24" s="68"/>
      <c r="C24" s="68"/>
      <c r="D24" s="68"/>
      <c r="E24" s="68"/>
      <c r="F24" s="68"/>
      <c r="G24" s="93"/>
      <c r="H24" s="68"/>
      <c r="I24" s="68"/>
      <c r="J24" s="68"/>
      <c r="K24" s="68"/>
      <c r="L24" s="68"/>
      <c r="M24" s="68"/>
      <c r="N24" s="68"/>
      <c r="O24" s="68"/>
      <c r="AD24" s="94"/>
    </row>
    <row r="25" spans="2:30">
      <c r="B25" s="90"/>
      <c r="D25" s="90"/>
      <c r="E25" s="90"/>
      <c r="F25" s="90"/>
      <c r="G25" s="70"/>
      <c r="I25" s="70"/>
      <c r="J25" s="70"/>
      <c r="M25" s="70"/>
      <c r="O25" s="70"/>
      <c r="AD25" s="94"/>
    </row>
    <row r="26" spans="2:30">
      <c r="B26" s="72"/>
      <c r="C26" s="72"/>
      <c r="D26" s="105" t="s">
        <v>533</v>
      </c>
      <c r="E26" s="105" t="s">
        <v>534</v>
      </c>
      <c r="F26" s="72"/>
      <c r="G26" s="73"/>
      <c r="H26" s="105" t="s">
        <v>535</v>
      </c>
      <c r="I26" s="106" t="s">
        <v>536</v>
      </c>
      <c r="J26" s="73"/>
      <c r="K26" s="105" t="s">
        <v>534</v>
      </c>
      <c r="L26" s="72"/>
      <c r="M26" s="73"/>
      <c r="N26" s="105" t="s">
        <v>535</v>
      </c>
      <c r="O26" s="106" t="s">
        <v>536</v>
      </c>
      <c r="AD26" s="94"/>
    </row>
    <row r="27" spans="2:30">
      <c r="C27" s="107" t="s">
        <v>537</v>
      </c>
      <c r="G27" s="70"/>
      <c r="H27" s="82" t="s">
        <v>507</v>
      </c>
      <c r="I27" s="82" t="s">
        <v>15</v>
      </c>
      <c r="J27" s="70"/>
      <c r="M27" s="70"/>
      <c r="N27" s="82" t="s">
        <v>507</v>
      </c>
      <c r="O27" s="82" t="s">
        <v>15</v>
      </c>
      <c r="AD27" s="94"/>
    </row>
    <row r="28" spans="2:30">
      <c r="E28" s="65" t="s">
        <v>538</v>
      </c>
      <c r="G28" s="70"/>
      <c r="H28" s="98">
        <v>208.35</v>
      </c>
      <c r="I28" s="96">
        <f t="shared" ref="I28:I34" si="0">H28/H$23*100</f>
        <v>4.4098597988418167</v>
      </c>
      <c r="J28" s="108" t="s">
        <v>539</v>
      </c>
      <c r="K28" s="109" t="s">
        <v>540</v>
      </c>
      <c r="L28" s="96"/>
      <c r="M28" s="70"/>
      <c r="N28" s="98">
        <v>12.79</v>
      </c>
      <c r="O28" s="96">
        <f>N28/H$23*100</f>
        <v>0.27070845609400923</v>
      </c>
      <c r="AD28" s="94"/>
    </row>
    <row r="29" spans="2:30">
      <c r="E29" s="65" t="s">
        <v>541</v>
      </c>
      <c r="G29" s="70"/>
      <c r="H29" s="98">
        <v>61.35</v>
      </c>
      <c r="I29" s="96">
        <f t="shared" si="0"/>
        <v>1.2985116326323276</v>
      </c>
      <c r="J29" s="110"/>
      <c r="K29" s="109" t="s">
        <v>542</v>
      </c>
      <c r="L29" s="96"/>
      <c r="M29" s="87" t="s">
        <v>543</v>
      </c>
      <c r="N29" s="98">
        <v>46.4</v>
      </c>
      <c r="O29" s="96">
        <f>N29/H$23*100</f>
        <v>0.98208540756544394</v>
      </c>
      <c r="AD29" s="94"/>
    </row>
    <row r="30" spans="2:30">
      <c r="E30" s="65" t="s">
        <v>544</v>
      </c>
      <c r="G30" s="70"/>
      <c r="H30" s="98">
        <v>110.18</v>
      </c>
      <c r="I30" s="96">
        <f t="shared" si="0"/>
        <v>2.3320295302922549</v>
      </c>
      <c r="J30" s="110"/>
      <c r="K30" s="109" t="s">
        <v>545</v>
      </c>
      <c r="L30" s="96"/>
      <c r="M30" s="87" t="s">
        <v>543</v>
      </c>
      <c r="N30" s="98">
        <v>30.71</v>
      </c>
      <c r="O30" s="96">
        <f>N30/H$23*100</f>
        <v>0.6499966134985945</v>
      </c>
      <c r="AD30" s="94"/>
    </row>
    <row r="31" spans="2:30">
      <c r="E31" s="65" t="s">
        <v>546</v>
      </c>
      <c r="G31" s="70"/>
      <c r="H31" s="98">
        <v>36.909999999999997</v>
      </c>
      <c r="I31" s="96">
        <f t="shared" si="0"/>
        <v>0.78122354295777019</v>
      </c>
      <c r="J31" s="110"/>
      <c r="K31" s="109" t="s">
        <v>547</v>
      </c>
      <c r="L31" s="96"/>
      <c r="M31" s="70"/>
      <c r="N31" s="98">
        <v>75.97</v>
      </c>
      <c r="O31" s="96">
        <f>N31/H$23*100</f>
        <v>1.6079531985505773</v>
      </c>
      <c r="AD31" s="94"/>
    </row>
    <row r="32" spans="2:30">
      <c r="E32" s="65" t="s">
        <v>548</v>
      </c>
      <c r="G32" s="70"/>
      <c r="H32" s="98">
        <v>43.78</v>
      </c>
      <c r="I32" s="96">
        <f t="shared" si="0"/>
        <v>0.92663144705205058</v>
      </c>
      <c r="J32" s="110"/>
      <c r="K32" s="109" t="s">
        <v>549</v>
      </c>
      <c r="L32" s="96"/>
      <c r="M32" s="70"/>
      <c r="N32" s="98">
        <v>87.02</v>
      </c>
      <c r="O32" s="96">
        <f>N32/H$23*100</f>
        <v>1.8418334518608823</v>
      </c>
      <c r="AD32" s="94"/>
    </row>
    <row r="33" spans="3:30">
      <c r="E33" s="65" t="s">
        <v>550</v>
      </c>
      <c r="G33" s="70"/>
      <c r="H33" s="98">
        <v>136.41999999999999</v>
      </c>
      <c r="I33" s="96">
        <f t="shared" si="0"/>
        <v>2.8874157607775404</v>
      </c>
      <c r="J33" s="110"/>
      <c r="K33" s="96"/>
      <c r="L33" s="96"/>
      <c r="M33" s="70"/>
      <c r="N33" s="98"/>
      <c r="O33" s="96"/>
      <c r="AD33" s="94"/>
    </row>
    <row r="34" spans="3:30">
      <c r="E34" s="65" t="s">
        <v>551</v>
      </c>
      <c r="G34" s="87" t="s">
        <v>543</v>
      </c>
      <c r="H34" s="98">
        <v>79.66</v>
      </c>
      <c r="I34" s="96">
        <f t="shared" si="0"/>
        <v>1.6860543872125704</v>
      </c>
      <c r="J34" s="110"/>
      <c r="K34" s="109" t="s">
        <v>552</v>
      </c>
      <c r="L34" s="96"/>
      <c r="M34" s="70"/>
      <c r="N34" s="98">
        <v>168.62</v>
      </c>
      <c r="O34" s="96">
        <f>N34/H$23*100</f>
        <v>3.5689491686139045</v>
      </c>
      <c r="AD34" s="94"/>
    </row>
    <row r="35" spans="3:30">
      <c r="G35" s="70"/>
      <c r="H35" s="98"/>
      <c r="I35" s="96"/>
      <c r="J35" s="110"/>
      <c r="K35" s="109" t="s">
        <v>553</v>
      </c>
      <c r="L35" s="96"/>
      <c r="M35" s="70"/>
      <c r="N35" s="98">
        <v>255.13</v>
      </c>
      <c r="O35" s="96">
        <f>N35/H$23*100</f>
        <v>5.3999881472450806</v>
      </c>
      <c r="AD35" s="94"/>
    </row>
    <row r="36" spans="3:30">
      <c r="C36" s="65" t="s">
        <v>554</v>
      </c>
      <c r="E36" s="65" t="s">
        <v>555</v>
      </c>
      <c r="G36" s="70"/>
      <c r="H36" s="98">
        <v>39.83</v>
      </c>
      <c r="I36" s="96">
        <f>H36/H$23*100</f>
        <v>0.8430271936062852</v>
      </c>
      <c r="J36" s="110"/>
      <c r="K36" s="109" t="s">
        <v>556</v>
      </c>
      <c r="L36" s="96"/>
      <c r="M36" s="70"/>
      <c r="N36" s="98">
        <v>94.18</v>
      </c>
      <c r="O36" s="96">
        <f>N36/H$23*100</f>
        <v>1.9933793897524466</v>
      </c>
      <c r="AD36" s="94"/>
    </row>
    <row r="37" spans="3:30">
      <c r="E37" s="65" t="s">
        <v>557</v>
      </c>
      <c r="G37" s="70"/>
      <c r="H37" s="98">
        <v>38.56</v>
      </c>
      <c r="I37" s="96">
        <f>H37/H$23*100</f>
        <v>0.81614683870093807</v>
      </c>
      <c r="J37" s="110"/>
      <c r="K37" s="109" t="s">
        <v>558</v>
      </c>
      <c r="L37" s="96"/>
      <c r="M37" s="70"/>
      <c r="N37" s="98">
        <v>26.08</v>
      </c>
      <c r="O37" s="96">
        <f>N37/H$23*100</f>
        <v>0.55199972907988748</v>
      </c>
      <c r="AD37" s="94"/>
    </row>
    <row r="38" spans="3:30">
      <c r="E38" s="65" t="s">
        <v>559</v>
      </c>
      <c r="G38" s="70"/>
      <c r="H38" s="98">
        <v>89.45</v>
      </c>
      <c r="I38" s="96">
        <f>H38/H$23*100</f>
        <v>1.8932659419553657</v>
      </c>
      <c r="J38" s="110"/>
      <c r="K38" s="109" t="s">
        <v>560</v>
      </c>
      <c r="L38" s="96"/>
      <c r="M38" s="70"/>
      <c r="N38" s="98">
        <v>113.63</v>
      </c>
      <c r="O38" s="96">
        <f>N38/H$23*100</f>
        <v>2.4050509668461508</v>
      </c>
      <c r="AD38" s="94"/>
    </row>
    <row r="39" spans="3:30">
      <c r="G39" s="70"/>
      <c r="H39" s="98"/>
      <c r="I39" s="96"/>
      <c r="J39" s="110"/>
      <c r="K39" s="96"/>
      <c r="L39" s="96"/>
      <c r="M39" s="70"/>
      <c r="N39" s="98"/>
      <c r="O39" s="96"/>
      <c r="AD39" s="94"/>
    </row>
    <row r="40" spans="3:30">
      <c r="C40" s="65" t="s">
        <v>561</v>
      </c>
      <c r="E40" s="65" t="s">
        <v>562</v>
      </c>
      <c r="G40" s="87" t="s">
        <v>543</v>
      </c>
      <c r="H40" s="98">
        <v>48.45</v>
      </c>
      <c r="I40" s="96">
        <f t="shared" ref="I40:I45" si="1">H40/H$23*100</f>
        <v>1.0254749568221071</v>
      </c>
      <c r="J40" s="108" t="s">
        <v>563</v>
      </c>
      <c r="K40" s="109" t="s">
        <v>564</v>
      </c>
      <c r="L40" s="96"/>
      <c r="M40" s="70"/>
      <c r="N40" s="98">
        <v>64.7</v>
      </c>
      <c r="O40" s="96">
        <f>N40/H$23*100</f>
        <v>1.3694165058078498</v>
      </c>
      <c r="AD40" s="94"/>
    </row>
    <row r="41" spans="3:30">
      <c r="E41" s="65" t="s">
        <v>565</v>
      </c>
      <c r="G41" s="70"/>
      <c r="H41" s="98">
        <v>77.73</v>
      </c>
      <c r="I41" s="96">
        <f t="shared" si="1"/>
        <v>1.6452047140099562</v>
      </c>
      <c r="J41" s="110"/>
      <c r="K41" s="109" t="s">
        <v>566</v>
      </c>
      <c r="L41" s="96"/>
      <c r="M41" s="70"/>
      <c r="N41" s="98">
        <v>211.95</v>
      </c>
      <c r="O41" s="96">
        <f>N41/H$23*100</f>
        <v>4.486056080463273</v>
      </c>
      <c r="AD41" s="94"/>
    </row>
    <row r="42" spans="3:30">
      <c r="E42" s="65" t="s">
        <v>567</v>
      </c>
      <c r="G42" s="70"/>
      <c r="H42" s="98">
        <v>28.12</v>
      </c>
      <c r="I42" s="96">
        <f t="shared" si="1"/>
        <v>0.59517762199871305</v>
      </c>
      <c r="J42" s="110"/>
      <c r="K42" s="109" t="s">
        <v>568</v>
      </c>
      <c r="L42" s="96"/>
      <c r="M42" s="70"/>
      <c r="N42" s="98">
        <v>219.06</v>
      </c>
      <c r="O42" s="96">
        <f>N42/H$23*100</f>
        <v>4.6365437366656508</v>
      </c>
      <c r="AD42" s="94"/>
    </row>
    <row r="43" spans="3:30">
      <c r="E43" s="65" t="s">
        <v>569</v>
      </c>
      <c r="G43" s="87" t="s">
        <v>543</v>
      </c>
      <c r="H43" s="98">
        <v>51.75</v>
      </c>
      <c r="I43" s="96">
        <f t="shared" si="1"/>
        <v>1.0953215483084426</v>
      </c>
      <c r="J43" s="110"/>
      <c r="K43" s="109" t="s">
        <v>570</v>
      </c>
      <c r="L43" s="96"/>
      <c r="M43" s="70"/>
      <c r="N43" s="98">
        <v>57.49</v>
      </c>
      <c r="O43" s="96">
        <f>N43/H$23*100</f>
        <v>1.2168122862270987</v>
      </c>
      <c r="AD43" s="94"/>
    </row>
    <row r="44" spans="3:30">
      <c r="E44" s="65" t="s">
        <v>571</v>
      </c>
      <c r="G44" s="70"/>
      <c r="H44" s="98">
        <v>22.49</v>
      </c>
      <c r="I44" s="96">
        <f t="shared" si="1"/>
        <v>0.47601510379626799</v>
      </c>
      <c r="J44" s="70"/>
      <c r="M44" s="70"/>
      <c r="O44" s="96"/>
      <c r="AD44" s="94"/>
    </row>
    <row r="45" spans="3:30">
      <c r="E45" s="65" t="s">
        <v>572</v>
      </c>
      <c r="G45" s="70"/>
      <c r="H45" s="98">
        <v>38.5</v>
      </c>
      <c r="I45" s="96">
        <f t="shared" si="1"/>
        <v>0.81487690067391372</v>
      </c>
      <c r="J45" s="110"/>
      <c r="K45" s="109" t="s">
        <v>573</v>
      </c>
      <c r="L45" s="96"/>
      <c r="M45" s="70"/>
      <c r="N45" s="98">
        <v>136.31</v>
      </c>
      <c r="O45" s="96">
        <f>N45/H$23*100</f>
        <v>2.8850875410613295</v>
      </c>
      <c r="AD45" s="94"/>
    </row>
    <row r="46" spans="3:30">
      <c r="G46" s="70"/>
      <c r="H46" s="98"/>
      <c r="I46" s="96"/>
      <c r="J46" s="110"/>
      <c r="K46" s="109" t="s">
        <v>574</v>
      </c>
      <c r="L46" s="96"/>
      <c r="M46" s="70"/>
      <c r="N46" s="98">
        <v>174.7</v>
      </c>
      <c r="O46" s="96">
        <f>N46/H$23*100</f>
        <v>3.6976362220190317</v>
      </c>
      <c r="AD46" s="94"/>
    </row>
    <row r="47" spans="3:30">
      <c r="C47" s="65" t="s">
        <v>575</v>
      </c>
      <c r="E47" s="65" t="s">
        <v>576</v>
      </c>
      <c r="G47" s="70"/>
      <c r="H47" s="98">
        <v>104.29</v>
      </c>
      <c r="I47" s="96">
        <f>H47/H$23*100</f>
        <v>2.207363947306038</v>
      </c>
      <c r="J47" s="110"/>
      <c r="K47" s="109" t="s">
        <v>577</v>
      </c>
      <c r="L47" s="96"/>
      <c r="M47" s="70"/>
      <c r="N47" s="98">
        <v>89.76</v>
      </c>
      <c r="O47" s="96">
        <f>N47/H$23*100</f>
        <v>1.8998272884283247</v>
      </c>
      <c r="AD47" s="94"/>
    </row>
    <row r="48" spans="3:30">
      <c r="E48" s="65" t="s">
        <v>578</v>
      </c>
      <c r="G48" s="70"/>
      <c r="H48" s="98">
        <v>20.059999999999999</v>
      </c>
      <c r="I48" s="96">
        <f>H48/H$23*100</f>
        <v>0.42458261370178463</v>
      </c>
      <c r="J48" s="110"/>
      <c r="K48" s="96"/>
      <c r="L48" s="96"/>
      <c r="M48" s="70"/>
      <c r="N48" s="98"/>
      <c r="O48" s="96"/>
      <c r="AD48" s="94"/>
    </row>
    <row r="49" spans="1:30">
      <c r="E49" s="65" t="s">
        <v>579</v>
      </c>
      <c r="G49" s="70"/>
      <c r="H49" s="98">
        <v>44.19</v>
      </c>
      <c r="I49" s="96">
        <f>H49/H$23*100</f>
        <v>0.93530935690338302</v>
      </c>
      <c r="J49" s="108" t="s">
        <v>580</v>
      </c>
      <c r="K49" s="109" t="s">
        <v>581</v>
      </c>
      <c r="L49" s="96"/>
      <c r="M49" s="87" t="s">
        <v>543</v>
      </c>
      <c r="N49" s="98">
        <v>183.4</v>
      </c>
      <c r="O49" s="96">
        <f>N49/H$23*100</f>
        <v>3.8817772359375531</v>
      </c>
      <c r="AD49" s="94"/>
    </row>
    <row r="50" spans="1:30">
      <c r="E50" s="65" t="s">
        <v>582</v>
      </c>
      <c r="G50" s="70"/>
      <c r="H50" s="98">
        <v>137.08000000000001</v>
      </c>
      <c r="I50" s="96">
        <f>H50/H$23*100</f>
        <v>2.9013850790748079</v>
      </c>
      <c r="J50" s="110"/>
      <c r="K50" s="109" t="s">
        <v>583</v>
      </c>
      <c r="L50" s="96"/>
      <c r="M50" s="70"/>
      <c r="N50" s="98">
        <v>5.96</v>
      </c>
      <c r="O50" s="96">
        <f>N50/H$23*100</f>
        <v>0.12614717735107858</v>
      </c>
      <c r="AD50" s="94"/>
    </row>
    <row r="51" spans="1:30">
      <c r="E51" s="65" t="s">
        <v>584</v>
      </c>
      <c r="G51" s="70"/>
      <c r="H51" s="98">
        <v>47.44</v>
      </c>
      <c r="I51" s="96">
        <f>H51/H$23*100</f>
        <v>1.0040976667005315</v>
      </c>
      <c r="J51" s="110"/>
      <c r="K51" s="109" t="s">
        <v>585</v>
      </c>
      <c r="L51" s="96"/>
      <c r="M51" s="87" t="s">
        <v>543</v>
      </c>
      <c r="N51" s="98">
        <v>46</v>
      </c>
      <c r="O51" s="96">
        <f>N51/H$23*100</f>
        <v>0.97361915405194888</v>
      </c>
      <c r="AD51" s="94"/>
    </row>
    <row r="52" spans="1:30">
      <c r="G52" s="70"/>
      <c r="I52" s="96"/>
      <c r="J52" s="110"/>
      <c r="K52" s="109" t="s">
        <v>586</v>
      </c>
      <c r="L52" s="96"/>
      <c r="M52" s="87" t="s">
        <v>543</v>
      </c>
      <c r="N52" s="98">
        <v>294.52</v>
      </c>
      <c r="O52" s="96">
        <f>N52/H$23*100</f>
        <v>6.2337024619865211</v>
      </c>
      <c r="AD52" s="94"/>
    </row>
    <row r="53" spans="1:30">
      <c r="C53" s="109" t="s">
        <v>587</v>
      </c>
      <c r="D53" s="96"/>
      <c r="E53" s="109" t="s">
        <v>588</v>
      </c>
      <c r="G53" s="70"/>
      <c r="H53" s="98">
        <v>20.8</v>
      </c>
      <c r="I53" s="96">
        <f>H53/H$23*100</f>
        <v>0.44024518270175084</v>
      </c>
      <c r="J53" s="70"/>
      <c r="M53" s="70"/>
      <c r="O53" s="96"/>
      <c r="AD53" s="94"/>
    </row>
    <row r="54" spans="1:30">
      <c r="C54" s="96"/>
      <c r="D54" s="101"/>
      <c r="E54" s="109" t="s">
        <v>589</v>
      </c>
      <c r="G54" s="70"/>
      <c r="H54" s="98">
        <v>65.319999999999993</v>
      </c>
      <c r="I54" s="96">
        <f>H54/H$23*100</f>
        <v>1.3825391987537672</v>
      </c>
      <c r="J54" s="110"/>
      <c r="K54" s="109" t="s">
        <v>590</v>
      </c>
      <c r="L54" s="96"/>
      <c r="M54" s="70"/>
      <c r="N54" s="98">
        <v>175.47</v>
      </c>
      <c r="O54" s="96">
        <f>N54/H$23*100</f>
        <v>3.7139337600325102</v>
      </c>
      <c r="AD54" s="94"/>
    </row>
    <row r="55" spans="1:30">
      <c r="C55" s="96"/>
      <c r="D55" s="101"/>
      <c r="E55" s="109" t="s">
        <v>591</v>
      </c>
      <c r="G55" s="70"/>
      <c r="H55" s="98">
        <v>36.369999999999997</v>
      </c>
      <c r="I55" s="96">
        <f>H55/H$23*100</f>
        <v>0.76979410071455168</v>
      </c>
      <c r="J55" s="110"/>
      <c r="K55" s="109" t="s">
        <v>592</v>
      </c>
      <c r="L55" s="96"/>
      <c r="M55" s="70"/>
      <c r="N55" s="98">
        <v>204.06</v>
      </c>
      <c r="O55" s="96">
        <f>N55/H$23*100</f>
        <v>4.3190592299095805</v>
      </c>
      <c r="AD55" s="94"/>
    </row>
    <row r="56" spans="1:30">
      <c r="C56" s="96"/>
      <c r="E56" s="109" t="s">
        <v>593</v>
      </c>
      <c r="G56" s="70"/>
      <c r="H56" s="98">
        <v>119.44</v>
      </c>
      <c r="I56" s="96">
        <f>H56/H$23*100</f>
        <v>2.5280232991296692</v>
      </c>
      <c r="J56" s="110"/>
      <c r="K56" s="109" t="s">
        <v>594</v>
      </c>
      <c r="L56" s="96"/>
      <c r="M56" s="70"/>
      <c r="N56" s="98">
        <v>48.21</v>
      </c>
      <c r="O56" s="96">
        <f>N14136/H$23*100</f>
        <v>0</v>
      </c>
      <c r="AD56" s="94"/>
    </row>
    <row r="57" spans="1:30">
      <c r="C57" s="96"/>
      <c r="E57" s="109" t="s">
        <v>595</v>
      </c>
      <c r="G57" s="70"/>
      <c r="H57" s="98">
        <v>195.96</v>
      </c>
      <c r="I57" s="96">
        <f>H57/H$23*100</f>
        <v>4.147617596261302</v>
      </c>
      <c r="J57" s="70"/>
      <c r="M57" s="70"/>
      <c r="AD57" s="94"/>
    </row>
    <row r="58" spans="1:30" ht="18" thickBot="1">
      <c r="B58" s="68"/>
      <c r="C58" s="111"/>
      <c r="D58" s="68"/>
      <c r="E58" s="111"/>
      <c r="F58" s="68"/>
      <c r="G58" s="93"/>
      <c r="H58" s="111"/>
      <c r="I58" s="111"/>
      <c r="J58" s="93"/>
      <c r="K58" s="68"/>
      <c r="L58" s="68"/>
      <c r="M58" s="93"/>
      <c r="N58" s="68"/>
      <c r="O58" s="68"/>
      <c r="AD58" s="94"/>
    </row>
    <row r="59" spans="1:30">
      <c r="C59" s="101"/>
      <c r="E59" s="101"/>
      <c r="G59" s="65" t="s">
        <v>596</v>
      </c>
      <c r="H59" s="101"/>
      <c r="I59" s="101"/>
      <c r="AD59" s="94"/>
    </row>
    <row r="60" spans="1:30">
      <c r="A60" s="65"/>
      <c r="AD60" s="94"/>
    </row>
  </sheetData>
  <phoneticPr fontId="2"/>
  <pageMargins left="0.23000000000000004" right="0.23000000000000004" top="0.55000000000000004" bottom="0.48" header="0.51200000000000001" footer="0.51200000000000001"/>
  <pageSetup paperSize="12" scale="75" orientation="portrait" verticalDpi="0" r:id="rId1"/>
  <headerFooter alignWithMargins="0"/>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96"/>
  <sheetViews>
    <sheetView showGridLines="0" zoomScale="75" workbookViewId="0"/>
  </sheetViews>
  <sheetFormatPr defaultColWidth="12.125" defaultRowHeight="17.25"/>
  <cols>
    <col min="1" max="1" width="13.375" style="2" customWidth="1"/>
    <col min="2" max="2" width="14.625" style="2" customWidth="1"/>
    <col min="3" max="3" width="17.125" style="2" customWidth="1"/>
    <col min="4" max="5" width="13.375" style="2" customWidth="1"/>
    <col min="6" max="8" width="12.125" style="2"/>
    <col min="9" max="9" width="13.375" style="2" customWidth="1"/>
    <col min="10" max="256" width="12.125" style="2"/>
    <col min="257" max="257" width="13.375" style="2" customWidth="1"/>
    <col min="258" max="258" width="14.625" style="2" customWidth="1"/>
    <col min="259" max="259" width="17.125" style="2" customWidth="1"/>
    <col min="260" max="261" width="13.375" style="2" customWidth="1"/>
    <col min="262" max="264" width="12.125" style="2"/>
    <col min="265" max="265" width="13.375" style="2" customWidth="1"/>
    <col min="266" max="512" width="12.125" style="2"/>
    <col min="513" max="513" width="13.375" style="2" customWidth="1"/>
    <col min="514" max="514" width="14.625" style="2" customWidth="1"/>
    <col min="515" max="515" width="17.125" style="2" customWidth="1"/>
    <col min="516" max="517" width="13.375" style="2" customWidth="1"/>
    <col min="518" max="520" width="12.125" style="2"/>
    <col min="521" max="521" width="13.375" style="2" customWidth="1"/>
    <col min="522" max="768" width="12.125" style="2"/>
    <col min="769" max="769" width="13.375" style="2" customWidth="1"/>
    <col min="770" max="770" width="14.625" style="2" customWidth="1"/>
    <col min="771" max="771" width="17.125" style="2" customWidth="1"/>
    <col min="772" max="773" width="13.375" style="2" customWidth="1"/>
    <col min="774" max="776" width="12.125" style="2"/>
    <col min="777" max="777" width="13.375" style="2" customWidth="1"/>
    <col min="778" max="1024" width="12.125" style="2"/>
    <col min="1025" max="1025" width="13.375" style="2" customWidth="1"/>
    <col min="1026" max="1026" width="14.625" style="2" customWidth="1"/>
    <col min="1027" max="1027" width="17.125" style="2" customWidth="1"/>
    <col min="1028" max="1029" width="13.375" style="2" customWidth="1"/>
    <col min="1030" max="1032" width="12.125" style="2"/>
    <col min="1033" max="1033" width="13.375" style="2" customWidth="1"/>
    <col min="1034" max="1280" width="12.125" style="2"/>
    <col min="1281" max="1281" width="13.375" style="2" customWidth="1"/>
    <col min="1282" max="1282" width="14.625" style="2" customWidth="1"/>
    <col min="1283" max="1283" width="17.125" style="2" customWidth="1"/>
    <col min="1284" max="1285" width="13.375" style="2" customWidth="1"/>
    <col min="1286" max="1288" width="12.125" style="2"/>
    <col min="1289" max="1289" width="13.375" style="2" customWidth="1"/>
    <col min="1290" max="1536" width="12.125" style="2"/>
    <col min="1537" max="1537" width="13.375" style="2" customWidth="1"/>
    <col min="1538" max="1538" width="14.625" style="2" customWidth="1"/>
    <col min="1539" max="1539" width="17.125" style="2" customWidth="1"/>
    <col min="1540" max="1541" width="13.375" style="2" customWidth="1"/>
    <col min="1542" max="1544" width="12.125" style="2"/>
    <col min="1545" max="1545" width="13.375" style="2" customWidth="1"/>
    <col min="1546" max="1792" width="12.125" style="2"/>
    <col min="1793" max="1793" width="13.375" style="2" customWidth="1"/>
    <col min="1794" max="1794" width="14.625" style="2" customWidth="1"/>
    <col min="1795" max="1795" width="17.125" style="2" customWidth="1"/>
    <col min="1796" max="1797" width="13.375" style="2" customWidth="1"/>
    <col min="1798" max="1800" width="12.125" style="2"/>
    <col min="1801" max="1801" width="13.375" style="2" customWidth="1"/>
    <col min="1802" max="2048" width="12.125" style="2"/>
    <col min="2049" max="2049" width="13.375" style="2" customWidth="1"/>
    <col min="2050" max="2050" width="14.625" style="2" customWidth="1"/>
    <col min="2051" max="2051" width="17.125" style="2" customWidth="1"/>
    <col min="2052" max="2053" width="13.375" style="2" customWidth="1"/>
    <col min="2054" max="2056" width="12.125" style="2"/>
    <col min="2057" max="2057" width="13.375" style="2" customWidth="1"/>
    <col min="2058" max="2304" width="12.125" style="2"/>
    <col min="2305" max="2305" width="13.375" style="2" customWidth="1"/>
    <col min="2306" max="2306" width="14.625" style="2" customWidth="1"/>
    <col min="2307" max="2307" width="17.125" style="2" customWidth="1"/>
    <col min="2308" max="2309" width="13.375" style="2" customWidth="1"/>
    <col min="2310" max="2312" width="12.125" style="2"/>
    <col min="2313" max="2313" width="13.375" style="2" customWidth="1"/>
    <col min="2314" max="2560" width="12.125" style="2"/>
    <col min="2561" max="2561" width="13.375" style="2" customWidth="1"/>
    <col min="2562" max="2562" width="14.625" style="2" customWidth="1"/>
    <col min="2563" max="2563" width="17.125" style="2" customWidth="1"/>
    <col min="2564" max="2565" width="13.375" style="2" customWidth="1"/>
    <col min="2566" max="2568" width="12.125" style="2"/>
    <col min="2569" max="2569" width="13.375" style="2" customWidth="1"/>
    <col min="2570" max="2816" width="12.125" style="2"/>
    <col min="2817" max="2817" width="13.375" style="2" customWidth="1"/>
    <col min="2818" max="2818" width="14.625" style="2" customWidth="1"/>
    <col min="2819" max="2819" width="17.125" style="2" customWidth="1"/>
    <col min="2820" max="2821" width="13.375" style="2" customWidth="1"/>
    <col min="2822" max="2824" width="12.125" style="2"/>
    <col min="2825" max="2825" width="13.375" style="2" customWidth="1"/>
    <col min="2826" max="3072" width="12.125" style="2"/>
    <col min="3073" max="3073" width="13.375" style="2" customWidth="1"/>
    <col min="3074" max="3074" width="14.625" style="2" customWidth="1"/>
    <col min="3075" max="3075" width="17.125" style="2" customWidth="1"/>
    <col min="3076" max="3077" width="13.375" style="2" customWidth="1"/>
    <col min="3078" max="3080" width="12.125" style="2"/>
    <col min="3081" max="3081" width="13.375" style="2" customWidth="1"/>
    <col min="3082" max="3328" width="12.125" style="2"/>
    <col min="3329" max="3329" width="13.375" style="2" customWidth="1"/>
    <col min="3330" max="3330" width="14.625" style="2" customWidth="1"/>
    <col min="3331" max="3331" width="17.125" style="2" customWidth="1"/>
    <col min="3332" max="3333" width="13.375" style="2" customWidth="1"/>
    <col min="3334" max="3336" width="12.125" style="2"/>
    <col min="3337" max="3337" width="13.375" style="2" customWidth="1"/>
    <col min="3338" max="3584" width="12.125" style="2"/>
    <col min="3585" max="3585" width="13.375" style="2" customWidth="1"/>
    <col min="3586" max="3586" width="14.625" style="2" customWidth="1"/>
    <col min="3587" max="3587" width="17.125" style="2" customWidth="1"/>
    <col min="3588" max="3589" width="13.375" style="2" customWidth="1"/>
    <col min="3590" max="3592" width="12.125" style="2"/>
    <col min="3593" max="3593" width="13.375" style="2" customWidth="1"/>
    <col min="3594" max="3840" width="12.125" style="2"/>
    <col min="3841" max="3841" width="13.375" style="2" customWidth="1"/>
    <col min="3842" max="3842" width="14.625" style="2" customWidth="1"/>
    <col min="3843" max="3843" width="17.125" style="2" customWidth="1"/>
    <col min="3844" max="3845" width="13.375" style="2" customWidth="1"/>
    <col min="3846" max="3848" width="12.125" style="2"/>
    <col min="3849" max="3849" width="13.375" style="2" customWidth="1"/>
    <col min="3850" max="4096" width="12.125" style="2"/>
    <col min="4097" max="4097" width="13.375" style="2" customWidth="1"/>
    <col min="4098" max="4098" width="14.625" style="2" customWidth="1"/>
    <col min="4099" max="4099" width="17.125" style="2" customWidth="1"/>
    <col min="4100" max="4101" width="13.375" style="2" customWidth="1"/>
    <col min="4102" max="4104" width="12.125" style="2"/>
    <col min="4105" max="4105" width="13.375" style="2" customWidth="1"/>
    <col min="4106" max="4352" width="12.125" style="2"/>
    <col min="4353" max="4353" width="13.375" style="2" customWidth="1"/>
    <col min="4354" max="4354" width="14.625" style="2" customWidth="1"/>
    <col min="4355" max="4355" width="17.125" style="2" customWidth="1"/>
    <col min="4356" max="4357" width="13.375" style="2" customWidth="1"/>
    <col min="4358" max="4360" width="12.125" style="2"/>
    <col min="4361" max="4361" width="13.375" style="2" customWidth="1"/>
    <col min="4362" max="4608" width="12.125" style="2"/>
    <col min="4609" max="4609" width="13.375" style="2" customWidth="1"/>
    <col min="4610" max="4610" width="14.625" style="2" customWidth="1"/>
    <col min="4611" max="4611" width="17.125" style="2" customWidth="1"/>
    <col min="4612" max="4613" width="13.375" style="2" customWidth="1"/>
    <col min="4614" max="4616" width="12.125" style="2"/>
    <col min="4617" max="4617" width="13.375" style="2" customWidth="1"/>
    <col min="4618" max="4864" width="12.125" style="2"/>
    <col min="4865" max="4865" width="13.375" style="2" customWidth="1"/>
    <col min="4866" max="4866" width="14.625" style="2" customWidth="1"/>
    <col min="4867" max="4867" width="17.125" style="2" customWidth="1"/>
    <col min="4868" max="4869" width="13.375" style="2" customWidth="1"/>
    <col min="4870" max="4872" width="12.125" style="2"/>
    <col min="4873" max="4873" width="13.375" style="2" customWidth="1"/>
    <col min="4874" max="5120" width="12.125" style="2"/>
    <col min="5121" max="5121" width="13.375" style="2" customWidth="1"/>
    <col min="5122" max="5122" width="14.625" style="2" customWidth="1"/>
    <col min="5123" max="5123" width="17.125" style="2" customWidth="1"/>
    <col min="5124" max="5125" width="13.375" style="2" customWidth="1"/>
    <col min="5126" max="5128" width="12.125" style="2"/>
    <col min="5129" max="5129" width="13.375" style="2" customWidth="1"/>
    <col min="5130" max="5376" width="12.125" style="2"/>
    <col min="5377" max="5377" width="13.375" style="2" customWidth="1"/>
    <col min="5378" max="5378" width="14.625" style="2" customWidth="1"/>
    <col min="5379" max="5379" width="17.125" style="2" customWidth="1"/>
    <col min="5380" max="5381" width="13.375" style="2" customWidth="1"/>
    <col min="5382" max="5384" width="12.125" style="2"/>
    <col min="5385" max="5385" width="13.375" style="2" customWidth="1"/>
    <col min="5386" max="5632" width="12.125" style="2"/>
    <col min="5633" max="5633" width="13.375" style="2" customWidth="1"/>
    <col min="5634" max="5634" width="14.625" style="2" customWidth="1"/>
    <col min="5635" max="5635" width="17.125" style="2" customWidth="1"/>
    <col min="5636" max="5637" width="13.375" style="2" customWidth="1"/>
    <col min="5638" max="5640" width="12.125" style="2"/>
    <col min="5641" max="5641" width="13.375" style="2" customWidth="1"/>
    <col min="5642" max="5888" width="12.125" style="2"/>
    <col min="5889" max="5889" width="13.375" style="2" customWidth="1"/>
    <col min="5890" max="5890" width="14.625" style="2" customWidth="1"/>
    <col min="5891" max="5891" width="17.125" style="2" customWidth="1"/>
    <col min="5892" max="5893" width="13.375" style="2" customWidth="1"/>
    <col min="5894" max="5896" width="12.125" style="2"/>
    <col min="5897" max="5897" width="13.375" style="2" customWidth="1"/>
    <col min="5898" max="6144" width="12.125" style="2"/>
    <col min="6145" max="6145" width="13.375" style="2" customWidth="1"/>
    <col min="6146" max="6146" width="14.625" style="2" customWidth="1"/>
    <col min="6147" max="6147" width="17.125" style="2" customWidth="1"/>
    <col min="6148" max="6149" width="13.375" style="2" customWidth="1"/>
    <col min="6150" max="6152" width="12.125" style="2"/>
    <col min="6153" max="6153" width="13.375" style="2" customWidth="1"/>
    <col min="6154" max="6400" width="12.125" style="2"/>
    <col min="6401" max="6401" width="13.375" style="2" customWidth="1"/>
    <col min="6402" max="6402" width="14.625" style="2" customWidth="1"/>
    <col min="6403" max="6403" width="17.125" style="2" customWidth="1"/>
    <col min="6404" max="6405" width="13.375" style="2" customWidth="1"/>
    <col min="6406" max="6408" width="12.125" style="2"/>
    <col min="6409" max="6409" width="13.375" style="2" customWidth="1"/>
    <col min="6410" max="6656" width="12.125" style="2"/>
    <col min="6657" max="6657" width="13.375" style="2" customWidth="1"/>
    <col min="6658" max="6658" width="14.625" style="2" customWidth="1"/>
    <col min="6659" max="6659" width="17.125" style="2" customWidth="1"/>
    <col min="6660" max="6661" width="13.375" style="2" customWidth="1"/>
    <col min="6662" max="6664" width="12.125" style="2"/>
    <col min="6665" max="6665" width="13.375" style="2" customWidth="1"/>
    <col min="6666" max="6912" width="12.125" style="2"/>
    <col min="6913" max="6913" width="13.375" style="2" customWidth="1"/>
    <col min="6914" max="6914" width="14.625" style="2" customWidth="1"/>
    <col min="6915" max="6915" width="17.125" style="2" customWidth="1"/>
    <col min="6916" max="6917" width="13.375" style="2" customWidth="1"/>
    <col min="6918" max="6920" width="12.125" style="2"/>
    <col min="6921" max="6921" width="13.375" style="2" customWidth="1"/>
    <col min="6922" max="7168" width="12.125" style="2"/>
    <col min="7169" max="7169" width="13.375" style="2" customWidth="1"/>
    <col min="7170" max="7170" width="14.625" style="2" customWidth="1"/>
    <col min="7171" max="7171" width="17.125" style="2" customWidth="1"/>
    <col min="7172" max="7173" width="13.375" style="2" customWidth="1"/>
    <col min="7174" max="7176" width="12.125" style="2"/>
    <col min="7177" max="7177" width="13.375" style="2" customWidth="1"/>
    <col min="7178" max="7424" width="12.125" style="2"/>
    <col min="7425" max="7425" width="13.375" style="2" customWidth="1"/>
    <col min="7426" max="7426" width="14.625" style="2" customWidth="1"/>
    <col min="7427" max="7427" width="17.125" style="2" customWidth="1"/>
    <col min="7428" max="7429" width="13.375" style="2" customWidth="1"/>
    <col min="7430" max="7432" width="12.125" style="2"/>
    <col min="7433" max="7433" width="13.375" style="2" customWidth="1"/>
    <col min="7434" max="7680" width="12.125" style="2"/>
    <col min="7681" max="7681" width="13.375" style="2" customWidth="1"/>
    <col min="7682" max="7682" width="14.625" style="2" customWidth="1"/>
    <col min="7683" max="7683" width="17.125" style="2" customWidth="1"/>
    <col min="7684" max="7685" width="13.375" style="2" customWidth="1"/>
    <col min="7686" max="7688" width="12.125" style="2"/>
    <col min="7689" max="7689" width="13.375" style="2" customWidth="1"/>
    <col min="7690" max="7936" width="12.125" style="2"/>
    <col min="7937" max="7937" width="13.375" style="2" customWidth="1"/>
    <col min="7938" max="7938" width="14.625" style="2" customWidth="1"/>
    <col min="7939" max="7939" width="17.125" style="2" customWidth="1"/>
    <col min="7940" max="7941" width="13.375" style="2" customWidth="1"/>
    <col min="7942" max="7944" width="12.125" style="2"/>
    <col min="7945" max="7945" width="13.375" style="2" customWidth="1"/>
    <col min="7946" max="8192" width="12.125" style="2"/>
    <col min="8193" max="8193" width="13.375" style="2" customWidth="1"/>
    <col min="8194" max="8194" width="14.625" style="2" customWidth="1"/>
    <col min="8195" max="8195" width="17.125" style="2" customWidth="1"/>
    <col min="8196" max="8197" width="13.375" style="2" customWidth="1"/>
    <col min="8198" max="8200" width="12.125" style="2"/>
    <col min="8201" max="8201" width="13.375" style="2" customWidth="1"/>
    <col min="8202" max="8448" width="12.125" style="2"/>
    <col min="8449" max="8449" width="13.375" style="2" customWidth="1"/>
    <col min="8450" max="8450" width="14.625" style="2" customWidth="1"/>
    <col min="8451" max="8451" width="17.125" style="2" customWidth="1"/>
    <col min="8452" max="8453" width="13.375" style="2" customWidth="1"/>
    <col min="8454" max="8456" width="12.125" style="2"/>
    <col min="8457" max="8457" width="13.375" style="2" customWidth="1"/>
    <col min="8458" max="8704" width="12.125" style="2"/>
    <col min="8705" max="8705" width="13.375" style="2" customWidth="1"/>
    <col min="8706" max="8706" width="14.625" style="2" customWidth="1"/>
    <col min="8707" max="8707" width="17.125" style="2" customWidth="1"/>
    <col min="8708" max="8709" width="13.375" style="2" customWidth="1"/>
    <col min="8710" max="8712" width="12.125" style="2"/>
    <col min="8713" max="8713" width="13.375" style="2" customWidth="1"/>
    <col min="8714" max="8960" width="12.125" style="2"/>
    <col min="8961" max="8961" width="13.375" style="2" customWidth="1"/>
    <col min="8962" max="8962" width="14.625" style="2" customWidth="1"/>
    <col min="8963" max="8963" width="17.125" style="2" customWidth="1"/>
    <col min="8964" max="8965" width="13.375" style="2" customWidth="1"/>
    <col min="8966" max="8968" width="12.125" style="2"/>
    <col min="8969" max="8969" width="13.375" style="2" customWidth="1"/>
    <col min="8970" max="9216" width="12.125" style="2"/>
    <col min="9217" max="9217" width="13.375" style="2" customWidth="1"/>
    <col min="9218" max="9218" width="14.625" style="2" customWidth="1"/>
    <col min="9219" max="9219" width="17.125" style="2" customWidth="1"/>
    <col min="9220" max="9221" width="13.375" style="2" customWidth="1"/>
    <col min="9222" max="9224" width="12.125" style="2"/>
    <col min="9225" max="9225" width="13.375" style="2" customWidth="1"/>
    <col min="9226" max="9472" width="12.125" style="2"/>
    <col min="9473" max="9473" width="13.375" style="2" customWidth="1"/>
    <col min="9474" max="9474" width="14.625" style="2" customWidth="1"/>
    <col min="9475" max="9475" width="17.125" style="2" customWidth="1"/>
    <col min="9476" max="9477" width="13.375" style="2" customWidth="1"/>
    <col min="9478" max="9480" width="12.125" style="2"/>
    <col min="9481" max="9481" width="13.375" style="2" customWidth="1"/>
    <col min="9482" max="9728" width="12.125" style="2"/>
    <col min="9729" max="9729" width="13.375" style="2" customWidth="1"/>
    <col min="9730" max="9730" width="14.625" style="2" customWidth="1"/>
    <col min="9731" max="9731" width="17.125" style="2" customWidth="1"/>
    <col min="9732" max="9733" width="13.375" style="2" customWidth="1"/>
    <col min="9734" max="9736" width="12.125" style="2"/>
    <col min="9737" max="9737" width="13.375" style="2" customWidth="1"/>
    <col min="9738" max="9984" width="12.125" style="2"/>
    <col min="9985" max="9985" width="13.375" style="2" customWidth="1"/>
    <col min="9986" max="9986" width="14.625" style="2" customWidth="1"/>
    <col min="9987" max="9987" width="17.125" style="2" customWidth="1"/>
    <col min="9988" max="9989" width="13.375" style="2" customWidth="1"/>
    <col min="9990" max="9992" width="12.125" style="2"/>
    <col min="9993" max="9993" width="13.375" style="2" customWidth="1"/>
    <col min="9994" max="10240" width="12.125" style="2"/>
    <col min="10241" max="10241" width="13.375" style="2" customWidth="1"/>
    <col min="10242" max="10242" width="14.625" style="2" customWidth="1"/>
    <col min="10243" max="10243" width="17.125" style="2" customWidth="1"/>
    <col min="10244" max="10245" width="13.375" style="2" customWidth="1"/>
    <col min="10246" max="10248" width="12.125" style="2"/>
    <col min="10249" max="10249" width="13.375" style="2" customWidth="1"/>
    <col min="10250" max="10496" width="12.125" style="2"/>
    <col min="10497" max="10497" width="13.375" style="2" customWidth="1"/>
    <col min="10498" max="10498" width="14.625" style="2" customWidth="1"/>
    <col min="10499" max="10499" width="17.125" style="2" customWidth="1"/>
    <col min="10500" max="10501" width="13.375" style="2" customWidth="1"/>
    <col min="10502" max="10504" width="12.125" style="2"/>
    <col min="10505" max="10505" width="13.375" style="2" customWidth="1"/>
    <col min="10506" max="10752" width="12.125" style="2"/>
    <col min="10753" max="10753" width="13.375" style="2" customWidth="1"/>
    <col min="10754" max="10754" width="14.625" style="2" customWidth="1"/>
    <col min="10755" max="10755" width="17.125" style="2" customWidth="1"/>
    <col min="10756" max="10757" width="13.375" style="2" customWidth="1"/>
    <col min="10758" max="10760" width="12.125" style="2"/>
    <col min="10761" max="10761" width="13.375" style="2" customWidth="1"/>
    <col min="10762" max="11008" width="12.125" style="2"/>
    <col min="11009" max="11009" width="13.375" style="2" customWidth="1"/>
    <col min="11010" max="11010" width="14.625" style="2" customWidth="1"/>
    <col min="11011" max="11011" width="17.125" style="2" customWidth="1"/>
    <col min="11012" max="11013" width="13.375" style="2" customWidth="1"/>
    <col min="11014" max="11016" width="12.125" style="2"/>
    <col min="11017" max="11017" width="13.375" style="2" customWidth="1"/>
    <col min="11018" max="11264" width="12.125" style="2"/>
    <col min="11265" max="11265" width="13.375" style="2" customWidth="1"/>
    <col min="11266" max="11266" width="14.625" style="2" customWidth="1"/>
    <col min="11267" max="11267" width="17.125" style="2" customWidth="1"/>
    <col min="11268" max="11269" width="13.375" style="2" customWidth="1"/>
    <col min="11270" max="11272" width="12.125" style="2"/>
    <col min="11273" max="11273" width="13.375" style="2" customWidth="1"/>
    <col min="11274" max="11520" width="12.125" style="2"/>
    <col min="11521" max="11521" width="13.375" style="2" customWidth="1"/>
    <col min="11522" max="11522" width="14.625" style="2" customWidth="1"/>
    <col min="11523" max="11523" width="17.125" style="2" customWidth="1"/>
    <col min="11524" max="11525" width="13.375" style="2" customWidth="1"/>
    <col min="11526" max="11528" width="12.125" style="2"/>
    <col min="11529" max="11529" width="13.375" style="2" customWidth="1"/>
    <col min="11530" max="11776" width="12.125" style="2"/>
    <col min="11777" max="11777" width="13.375" style="2" customWidth="1"/>
    <col min="11778" max="11778" width="14.625" style="2" customWidth="1"/>
    <col min="11779" max="11779" width="17.125" style="2" customWidth="1"/>
    <col min="11780" max="11781" width="13.375" style="2" customWidth="1"/>
    <col min="11782" max="11784" width="12.125" style="2"/>
    <col min="11785" max="11785" width="13.375" style="2" customWidth="1"/>
    <col min="11786" max="12032" width="12.125" style="2"/>
    <col min="12033" max="12033" width="13.375" style="2" customWidth="1"/>
    <col min="12034" max="12034" width="14.625" style="2" customWidth="1"/>
    <col min="12035" max="12035" width="17.125" style="2" customWidth="1"/>
    <col min="12036" max="12037" width="13.375" style="2" customWidth="1"/>
    <col min="12038" max="12040" width="12.125" style="2"/>
    <col min="12041" max="12041" width="13.375" style="2" customWidth="1"/>
    <col min="12042" max="12288" width="12.125" style="2"/>
    <col min="12289" max="12289" width="13.375" style="2" customWidth="1"/>
    <col min="12290" max="12290" width="14.625" style="2" customWidth="1"/>
    <col min="12291" max="12291" width="17.125" style="2" customWidth="1"/>
    <col min="12292" max="12293" width="13.375" style="2" customWidth="1"/>
    <col min="12294" max="12296" width="12.125" style="2"/>
    <col min="12297" max="12297" width="13.375" style="2" customWidth="1"/>
    <col min="12298" max="12544" width="12.125" style="2"/>
    <col min="12545" max="12545" width="13.375" style="2" customWidth="1"/>
    <col min="12546" max="12546" width="14.625" style="2" customWidth="1"/>
    <col min="12547" max="12547" width="17.125" style="2" customWidth="1"/>
    <col min="12548" max="12549" width="13.375" style="2" customWidth="1"/>
    <col min="12550" max="12552" width="12.125" style="2"/>
    <col min="12553" max="12553" width="13.375" style="2" customWidth="1"/>
    <col min="12554" max="12800" width="12.125" style="2"/>
    <col min="12801" max="12801" width="13.375" style="2" customWidth="1"/>
    <col min="12802" max="12802" width="14.625" style="2" customWidth="1"/>
    <col min="12803" max="12803" width="17.125" style="2" customWidth="1"/>
    <col min="12804" max="12805" width="13.375" style="2" customWidth="1"/>
    <col min="12806" max="12808" width="12.125" style="2"/>
    <col min="12809" max="12809" width="13.375" style="2" customWidth="1"/>
    <col min="12810" max="13056" width="12.125" style="2"/>
    <col min="13057" max="13057" width="13.375" style="2" customWidth="1"/>
    <col min="13058" max="13058" width="14.625" style="2" customWidth="1"/>
    <col min="13059" max="13059" width="17.125" style="2" customWidth="1"/>
    <col min="13060" max="13061" width="13.375" style="2" customWidth="1"/>
    <col min="13062" max="13064" width="12.125" style="2"/>
    <col min="13065" max="13065" width="13.375" style="2" customWidth="1"/>
    <col min="13066" max="13312" width="12.125" style="2"/>
    <col min="13313" max="13313" width="13.375" style="2" customWidth="1"/>
    <col min="13314" max="13314" width="14.625" style="2" customWidth="1"/>
    <col min="13315" max="13315" width="17.125" style="2" customWidth="1"/>
    <col min="13316" max="13317" width="13.375" style="2" customWidth="1"/>
    <col min="13318" max="13320" width="12.125" style="2"/>
    <col min="13321" max="13321" width="13.375" style="2" customWidth="1"/>
    <col min="13322" max="13568" width="12.125" style="2"/>
    <col min="13569" max="13569" width="13.375" style="2" customWidth="1"/>
    <col min="13570" max="13570" width="14.625" style="2" customWidth="1"/>
    <col min="13571" max="13571" width="17.125" style="2" customWidth="1"/>
    <col min="13572" max="13573" width="13.375" style="2" customWidth="1"/>
    <col min="13574" max="13576" width="12.125" style="2"/>
    <col min="13577" max="13577" width="13.375" style="2" customWidth="1"/>
    <col min="13578" max="13824" width="12.125" style="2"/>
    <col min="13825" max="13825" width="13.375" style="2" customWidth="1"/>
    <col min="13826" max="13826" width="14.625" style="2" customWidth="1"/>
    <col min="13827" max="13827" width="17.125" style="2" customWidth="1"/>
    <col min="13828" max="13829" width="13.375" style="2" customWidth="1"/>
    <col min="13830" max="13832" width="12.125" style="2"/>
    <col min="13833" max="13833" width="13.375" style="2" customWidth="1"/>
    <col min="13834" max="14080" width="12.125" style="2"/>
    <col min="14081" max="14081" width="13.375" style="2" customWidth="1"/>
    <col min="14082" max="14082" width="14.625" style="2" customWidth="1"/>
    <col min="14083" max="14083" width="17.125" style="2" customWidth="1"/>
    <col min="14084" max="14085" width="13.375" style="2" customWidth="1"/>
    <col min="14086" max="14088" width="12.125" style="2"/>
    <col min="14089" max="14089" width="13.375" style="2" customWidth="1"/>
    <col min="14090" max="14336" width="12.125" style="2"/>
    <col min="14337" max="14337" width="13.375" style="2" customWidth="1"/>
    <col min="14338" max="14338" width="14.625" style="2" customWidth="1"/>
    <col min="14339" max="14339" width="17.125" style="2" customWidth="1"/>
    <col min="14340" max="14341" width="13.375" style="2" customWidth="1"/>
    <col min="14342" max="14344" width="12.125" style="2"/>
    <col min="14345" max="14345" width="13.375" style="2" customWidth="1"/>
    <col min="14346" max="14592" width="12.125" style="2"/>
    <col min="14593" max="14593" width="13.375" style="2" customWidth="1"/>
    <col min="14594" max="14594" width="14.625" style="2" customWidth="1"/>
    <col min="14595" max="14595" width="17.125" style="2" customWidth="1"/>
    <col min="14596" max="14597" width="13.375" style="2" customWidth="1"/>
    <col min="14598" max="14600" width="12.125" style="2"/>
    <col min="14601" max="14601" width="13.375" style="2" customWidth="1"/>
    <col min="14602" max="14848" width="12.125" style="2"/>
    <col min="14849" max="14849" width="13.375" style="2" customWidth="1"/>
    <col min="14850" max="14850" width="14.625" style="2" customWidth="1"/>
    <col min="14851" max="14851" width="17.125" style="2" customWidth="1"/>
    <col min="14852" max="14853" width="13.375" style="2" customWidth="1"/>
    <col min="14854" max="14856" width="12.125" style="2"/>
    <col min="14857" max="14857" width="13.375" style="2" customWidth="1"/>
    <col min="14858" max="15104" width="12.125" style="2"/>
    <col min="15105" max="15105" width="13.375" style="2" customWidth="1"/>
    <col min="15106" max="15106" width="14.625" style="2" customWidth="1"/>
    <col min="15107" max="15107" width="17.125" style="2" customWidth="1"/>
    <col min="15108" max="15109" width="13.375" style="2" customWidth="1"/>
    <col min="15110" max="15112" width="12.125" style="2"/>
    <col min="15113" max="15113" width="13.375" style="2" customWidth="1"/>
    <col min="15114" max="15360" width="12.125" style="2"/>
    <col min="15361" max="15361" width="13.375" style="2" customWidth="1"/>
    <col min="15362" max="15362" width="14.625" style="2" customWidth="1"/>
    <col min="15363" max="15363" width="17.125" style="2" customWidth="1"/>
    <col min="15364" max="15365" width="13.375" style="2" customWidth="1"/>
    <col min="15366" max="15368" width="12.125" style="2"/>
    <col min="15369" max="15369" width="13.375" style="2" customWidth="1"/>
    <col min="15370" max="15616" width="12.125" style="2"/>
    <col min="15617" max="15617" width="13.375" style="2" customWidth="1"/>
    <col min="15618" max="15618" width="14.625" style="2" customWidth="1"/>
    <col min="15619" max="15619" width="17.125" style="2" customWidth="1"/>
    <col min="15620" max="15621" width="13.375" style="2" customWidth="1"/>
    <col min="15622" max="15624" width="12.125" style="2"/>
    <col min="15625" max="15625" width="13.375" style="2" customWidth="1"/>
    <col min="15626" max="15872" width="12.125" style="2"/>
    <col min="15873" max="15873" width="13.375" style="2" customWidth="1"/>
    <col min="15874" max="15874" width="14.625" style="2" customWidth="1"/>
    <col min="15875" max="15875" width="17.125" style="2" customWidth="1"/>
    <col min="15876" max="15877" width="13.375" style="2" customWidth="1"/>
    <col min="15878" max="15880" width="12.125" style="2"/>
    <col min="15881" max="15881" width="13.375" style="2" customWidth="1"/>
    <col min="15882" max="16128" width="12.125" style="2"/>
    <col min="16129" max="16129" width="13.375" style="2" customWidth="1"/>
    <col min="16130" max="16130" width="14.625" style="2" customWidth="1"/>
    <col min="16131" max="16131" width="17.125" style="2" customWidth="1"/>
    <col min="16132" max="16133" width="13.375" style="2" customWidth="1"/>
    <col min="16134" max="16136" width="12.125" style="2"/>
    <col min="16137" max="16137" width="13.375" style="2" customWidth="1"/>
    <col min="16138" max="16384" width="12.125" style="2"/>
  </cols>
  <sheetData>
    <row r="1" spans="1:11">
      <c r="A1" s="1"/>
    </row>
    <row r="6" spans="1:11">
      <c r="E6" s="3" t="s">
        <v>597</v>
      </c>
    </row>
    <row r="7" spans="1:11" ht="18" thickBot="1">
      <c r="B7" s="4"/>
      <c r="C7" s="54" t="s">
        <v>598</v>
      </c>
      <c r="D7" s="4"/>
      <c r="E7" s="112" t="s">
        <v>599</v>
      </c>
      <c r="F7" s="4"/>
      <c r="G7" s="4"/>
      <c r="H7" s="4"/>
      <c r="I7" s="4"/>
      <c r="J7" s="112" t="s">
        <v>600</v>
      </c>
      <c r="K7" s="4"/>
    </row>
    <row r="8" spans="1:11">
      <c r="C8" s="5"/>
      <c r="D8" s="9"/>
      <c r="E8" s="9"/>
      <c r="F8" s="9"/>
      <c r="G8" s="9"/>
      <c r="H8" s="9"/>
      <c r="I8" s="9"/>
      <c r="J8" s="9"/>
      <c r="K8" s="9"/>
    </row>
    <row r="9" spans="1:11">
      <c r="C9" s="5"/>
      <c r="D9" s="10" t="s">
        <v>246</v>
      </c>
      <c r="E9" s="10" t="s">
        <v>269</v>
      </c>
      <c r="F9" s="13" t="s">
        <v>601</v>
      </c>
      <c r="G9" s="9"/>
      <c r="H9" s="13" t="s">
        <v>602</v>
      </c>
      <c r="I9" s="9"/>
      <c r="J9" s="13" t="s">
        <v>603</v>
      </c>
      <c r="K9" s="9"/>
    </row>
    <row r="10" spans="1:11">
      <c r="B10" s="63" t="s">
        <v>404</v>
      </c>
      <c r="C10" s="11" t="s">
        <v>330</v>
      </c>
      <c r="D10" s="10" t="s">
        <v>604</v>
      </c>
      <c r="E10" s="10" t="s">
        <v>605</v>
      </c>
      <c r="F10" s="10" t="s">
        <v>606</v>
      </c>
      <c r="G10" s="10" t="s">
        <v>607</v>
      </c>
      <c r="H10" s="10" t="s">
        <v>606</v>
      </c>
      <c r="I10" s="10" t="s">
        <v>608</v>
      </c>
      <c r="J10" s="10" t="s">
        <v>606</v>
      </c>
      <c r="K10" s="10" t="s">
        <v>607</v>
      </c>
    </row>
    <row r="11" spans="1:11">
      <c r="B11" s="9"/>
      <c r="C11" s="7"/>
      <c r="D11" s="7"/>
      <c r="E11" s="7"/>
      <c r="F11" s="13" t="s">
        <v>609</v>
      </c>
      <c r="G11" s="13" t="s">
        <v>610</v>
      </c>
      <c r="H11" s="13" t="s">
        <v>609</v>
      </c>
      <c r="I11" s="13" t="s">
        <v>611</v>
      </c>
      <c r="J11" s="13" t="s">
        <v>609</v>
      </c>
      <c r="K11" s="13" t="s">
        <v>610</v>
      </c>
    </row>
    <row r="12" spans="1:11">
      <c r="C12" s="5"/>
    </row>
    <row r="13" spans="1:11">
      <c r="B13" s="3" t="s">
        <v>612</v>
      </c>
      <c r="C13" s="48">
        <f>SUM(C15:C69)</f>
        <v>3468872.9049999998</v>
      </c>
      <c r="D13" s="36">
        <f>SUM(D15:D70)</f>
        <v>1092215.9469999997</v>
      </c>
      <c r="E13" s="24">
        <f>SUM(E15:E69)</f>
        <v>2376656.9579999996</v>
      </c>
      <c r="F13" s="24">
        <f>SUM(F15:F69)</f>
        <v>8626.9610000000011</v>
      </c>
      <c r="G13" s="24">
        <f>SUM(G15:G69)</f>
        <v>173023.09299999996</v>
      </c>
      <c r="H13" s="24">
        <f>SUM(H15:H69)</f>
        <v>5972.6409999999987</v>
      </c>
      <c r="I13" s="24">
        <f>SUM(I15:I69)</f>
        <v>208424.91099999999</v>
      </c>
      <c r="J13" s="24">
        <f>SUM(J15:J69)-1</f>
        <v>9371.5590000000011</v>
      </c>
      <c r="K13" s="24">
        <f>SUM(K15:K69)</f>
        <v>133061.96200000006</v>
      </c>
    </row>
    <row r="14" spans="1:11">
      <c r="C14" s="48"/>
      <c r="D14" s="36"/>
      <c r="E14" s="24"/>
      <c r="F14" s="24"/>
      <c r="G14" s="24"/>
      <c r="H14" s="24"/>
      <c r="I14" s="24"/>
      <c r="J14" s="24"/>
      <c r="K14" s="24"/>
    </row>
    <row r="15" spans="1:11">
      <c r="B15" s="1" t="s">
        <v>613</v>
      </c>
      <c r="C15" s="113">
        <f t="shared" ref="C15:C21" si="0">D15+E15</f>
        <v>168218.83000000002</v>
      </c>
      <c r="D15" s="31">
        <v>36112.39</v>
      </c>
      <c r="E15" s="31">
        <v>132106.44</v>
      </c>
      <c r="F15" s="31">
        <v>312.12900000000002</v>
      </c>
      <c r="G15" s="31">
        <v>22165.135999999999</v>
      </c>
      <c r="H15" s="31">
        <v>109.17</v>
      </c>
      <c r="I15" s="31">
        <v>7158.47</v>
      </c>
      <c r="J15" s="31">
        <v>1190.7919999999999</v>
      </c>
      <c r="K15" s="31">
        <v>40228.794999999998</v>
      </c>
    </row>
    <row r="16" spans="1:11">
      <c r="B16" s="1" t="s">
        <v>614</v>
      </c>
      <c r="C16" s="113">
        <f t="shared" si="0"/>
        <v>44654.421000000002</v>
      </c>
      <c r="D16" s="31">
        <v>5343.741</v>
      </c>
      <c r="E16" s="31">
        <v>39310.68</v>
      </c>
      <c r="F16" s="32" t="s">
        <v>615</v>
      </c>
      <c r="G16" s="31">
        <v>6166.3270000000002</v>
      </c>
      <c r="H16" s="32" t="s">
        <v>615</v>
      </c>
      <c r="I16" s="31">
        <v>3553.8069999999998</v>
      </c>
      <c r="J16" s="31">
        <v>76.793000000000006</v>
      </c>
      <c r="K16" s="31">
        <v>7001.9859999999999</v>
      </c>
    </row>
    <row r="17" spans="2:11">
      <c r="B17" s="1" t="s">
        <v>616</v>
      </c>
      <c r="C17" s="113">
        <f t="shared" si="0"/>
        <v>86198.189000000013</v>
      </c>
      <c r="D17" s="31">
        <v>16919.055</v>
      </c>
      <c r="E17" s="31">
        <v>69279.134000000005</v>
      </c>
      <c r="F17" s="31">
        <v>461.10199999999998</v>
      </c>
      <c r="G17" s="31">
        <v>9228.5810000000001</v>
      </c>
      <c r="H17" s="31">
        <v>261.23</v>
      </c>
      <c r="I17" s="31">
        <v>5025.2250000000004</v>
      </c>
      <c r="J17" s="31">
        <v>277.8</v>
      </c>
      <c r="K17" s="31">
        <v>5765.8050000000003</v>
      </c>
    </row>
    <row r="18" spans="2:11">
      <c r="B18" s="1" t="s">
        <v>617</v>
      </c>
      <c r="C18" s="113">
        <f t="shared" si="0"/>
        <v>28401.128000000001</v>
      </c>
      <c r="D18" s="31">
        <v>6789.3770000000004</v>
      </c>
      <c r="E18" s="31">
        <v>21611.751</v>
      </c>
      <c r="F18" s="31">
        <v>231.101</v>
      </c>
      <c r="G18" s="31">
        <v>2446.6170000000002</v>
      </c>
      <c r="H18" s="31">
        <v>284.48700000000002</v>
      </c>
      <c r="I18" s="31">
        <v>10532.991</v>
      </c>
      <c r="J18" s="31">
        <v>326.05399999999997</v>
      </c>
      <c r="K18" s="31">
        <v>5007.1189999999997</v>
      </c>
    </row>
    <row r="19" spans="2:11">
      <c r="B19" s="1" t="s">
        <v>618</v>
      </c>
      <c r="C19" s="113">
        <f t="shared" si="0"/>
        <v>34693.516000000003</v>
      </c>
      <c r="D19" s="31">
        <v>8280.9369999999999</v>
      </c>
      <c r="E19" s="31">
        <v>26412.579000000002</v>
      </c>
      <c r="F19" s="31">
        <v>406.60700000000003</v>
      </c>
      <c r="G19" s="31">
        <v>7192.5770000000002</v>
      </c>
      <c r="H19" s="31">
        <v>114.04900000000001</v>
      </c>
      <c r="I19" s="31">
        <v>3394.194</v>
      </c>
      <c r="J19" s="31">
        <v>510.988</v>
      </c>
      <c r="K19" s="31">
        <v>4125.5240000000003</v>
      </c>
    </row>
    <row r="20" spans="2:11">
      <c r="B20" s="1" t="s">
        <v>619</v>
      </c>
      <c r="C20" s="113">
        <f t="shared" si="0"/>
        <v>98503.835000000006</v>
      </c>
      <c r="D20" s="31">
        <v>25616.845000000001</v>
      </c>
      <c r="E20" s="31">
        <v>72886.990000000005</v>
      </c>
      <c r="F20" s="31">
        <v>498.11900000000003</v>
      </c>
      <c r="G20" s="31">
        <v>5949.8289999999997</v>
      </c>
      <c r="H20" s="31">
        <v>343.34100000000001</v>
      </c>
      <c r="I20" s="31">
        <v>17119.922999999999</v>
      </c>
      <c r="J20" s="31">
        <v>890.15599999999995</v>
      </c>
      <c r="K20" s="31">
        <v>7268.692</v>
      </c>
    </row>
    <row r="21" spans="2:11">
      <c r="B21" s="1" t="s">
        <v>620</v>
      </c>
      <c r="C21" s="113">
        <f t="shared" si="0"/>
        <v>61424.368000000002</v>
      </c>
      <c r="D21" s="31">
        <v>27364.403999999999</v>
      </c>
      <c r="E21" s="31">
        <v>34059.964</v>
      </c>
      <c r="F21" s="31">
        <v>267.471</v>
      </c>
      <c r="G21" s="31">
        <v>1718.2</v>
      </c>
      <c r="H21" s="31">
        <v>80.600999999999999</v>
      </c>
      <c r="I21" s="31">
        <v>802.25800000000004</v>
      </c>
      <c r="J21" s="31">
        <v>608.93600000000004</v>
      </c>
      <c r="K21" s="31">
        <v>3326.931</v>
      </c>
    </row>
    <row r="22" spans="2:11">
      <c r="C22" s="5"/>
      <c r="D22" s="31"/>
      <c r="E22" s="31"/>
      <c r="F22" s="31"/>
      <c r="G22" s="31"/>
      <c r="H22" s="31"/>
      <c r="I22" s="31"/>
      <c r="J22" s="31"/>
      <c r="K22" s="31"/>
    </row>
    <row r="23" spans="2:11">
      <c r="B23" s="1" t="s">
        <v>621</v>
      </c>
      <c r="C23" s="113">
        <f t="shared" ref="C23:C31" si="1">D23+E23</f>
        <v>37331.205000000002</v>
      </c>
      <c r="D23" s="31">
        <v>3605.04</v>
      </c>
      <c r="E23" s="31">
        <v>33726.165000000001</v>
      </c>
      <c r="F23" s="31">
        <v>0.35899999999999999</v>
      </c>
      <c r="G23" s="31">
        <v>199.43</v>
      </c>
      <c r="H23" s="31">
        <v>68.811000000000007</v>
      </c>
      <c r="I23" s="31">
        <v>17715.512999999999</v>
      </c>
      <c r="J23" s="31">
        <v>73.725999999999999</v>
      </c>
      <c r="K23" s="31">
        <v>2873.3969999999999</v>
      </c>
    </row>
    <row r="24" spans="2:11">
      <c r="B24" s="1" t="s">
        <v>622</v>
      </c>
      <c r="C24" s="113">
        <f t="shared" si="1"/>
        <v>24328.325000000001</v>
      </c>
      <c r="D24" s="31">
        <v>2683.4520000000002</v>
      </c>
      <c r="E24" s="31">
        <v>21644.873</v>
      </c>
      <c r="F24" s="31">
        <v>47.747</v>
      </c>
      <c r="G24" s="31">
        <v>1588.0239999999999</v>
      </c>
      <c r="H24" s="31">
        <v>28.827000000000002</v>
      </c>
      <c r="I24" s="31">
        <v>2798.7910000000002</v>
      </c>
      <c r="J24" s="31">
        <v>51.161000000000001</v>
      </c>
      <c r="K24" s="31">
        <v>1142.518</v>
      </c>
    </row>
    <row r="25" spans="2:11">
      <c r="B25" s="1" t="s">
        <v>623</v>
      </c>
      <c r="C25" s="113">
        <f t="shared" si="1"/>
        <v>78555.467000000004</v>
      </c>
      <c r="D25" s="31">
        <v>19427.745999999999</v>
      </c>
      <c r="E25" s="31">
        <v>59127.720999999998</v>
      </c>
      <c r="F25" s="31">
        <v>241.52</v>
      </c>
      <c r="G25" s="31">
        <v>3562.8649999999998</v>
      </c>
      <c r="H25" s="31">
        <v>137.28899999999999</v>
      </c>
      <c r="I25" s="31">
        <v>3356.9209999999998</v>
      </c>
      <c r="J25" s="31">
        <v>88.233999999999995</v>
      </c>
      <c r="K25" s="31">
        <v>727.827</v>
      </c>
    </row>
    <row r="26" spans="2:11">
      <c r="B26" s="1" t="s">
        <v>624</v>
      </c>
      <c r="C26" s="113">
        <f t="shared" si="1"/>
        <v>42597.936999999998</v>
      </c>
      <c r="D26" s="31">
        <v>13126.456</v>
      </c>
      <c r="E26" s="31">
        <v>29471.481</v>
      </c>
      <c r="F26" s="31">
        <v>383.78399999999999</v>
      </c>
      <c r="G26" s="31">
        <v>7479.8720000000003</v>
      </c>
      <c r="H26" s="31">
        <v>81.915999999999997</v>
      </c>
      <c r="I26" s="31">
        <v>5187.1809999999996</v>
      </c>
      <c r="J26" s="31">
        <v>194.82499999999999</v>
      </c>
      <c r="K26" s="31">
        <v>2591.4450000000002</v>
      </c>
    </row>
    <row r="27" spans="2:11">
      <c r="B27" s="1" t="s">
        <v>625</v>
      </c>
      <c r="C27" s="113">
        <f t="shared" si="1"/>
        <v>65452.116000000002</v>
      </c>
      <c r="D27" s="31">
        <v>21947.050999999999</v>
      </c>
      <c r="E27" s="31">
        <v>43505.065000000002</v>
      </c>
      <c r="F27" s="31">
        <v>382.06099999999998</v>
      </c>
      <c r="G27" s="31">
        <v>8929.3060000000005</v>
      </c>
      <c r="H27" s="31">
        <v>439.95600000000002</v>
      </c>
      <c r="I27" s="31">
        <v>9344.25</v>
      </c>
      <c r="J27" s="31">
        <v>190.64400000000001</v>
      </c>
      <c r="K27" s="31">
        <v>2340.2849999999999</v>
      </c>
    </row>
    <row r="28" spans="2:11">
      <c r="B28" s="1" t="s">
        <v>626</v>
      </c>
      <c r="C28" s="113">
        <f t="shared" si="1"/>
        <v>21720.405999999999</v>
      </c>
      <c r="D28" s="31">
        <v>6545.58</v>
      </c>
      <c r="E28" s="31">
        <v>15174.825999999999</v>
      </c>
      <c r="F28" s="31">
        <v>222.05</v>
      </c>
      <c r="G28" s="31">
        <v>2633.259</v>
      </c>
      <c r="H28" s="31">
        <v>167.40700000000001</v>
      </c>
      <c r="I28" s="31">
        <v>7008.6639999999998</v>
      </c>
      <c r="J28" s="31">
        <v>124.087</v>
      </c>
      <c r="K28" s="31">
        <v>1142.96</v>
      </c>
    </row>
    <row r="29" spans="2:11">
      <c r="B29" s="1" t="s">
        <v>627</v>
      </c>
      <c r="C29" s="113">
        <f t="shared" si="1"/>
        <v>43721.239000000001</v>
      </c>
      <c r="D29" s="31">
        <v>6935.3119999999999</v>
      </c>
      <c r="E29" s="31">
        <v>36785.927000000003</v>
      </c>
      <c r="F29" s="31">
        <v>28.411999999999999</v>
      </c>
      <c r="G29" s="31">
        <v>2436.578</v>
      </c>
      <c r="H29" s="31">
        <v>76.998000000000005</v>
      </c>
      <c r="I29" s="31">
        <v>7007.05</v>
      </c>
      <c r="J29" s="31">
        <v>84.524000000000001</v>
      </c>
      <c r="K29" s="31">
        <v>1651.6310000000001</v>
      </c>
    </row>
    <row r="30" spans="2:11">
      <c r="B30" s="1" t="s">
        <v>628</v>
      </c>
      <c r="C30" s="113">
        <f t="shared" si="1"/>
        <v>17557.911</v>
      </c>
      <c r="D30" s="31">
        <v>3204.3290000000002</v>
      </c>
      <c r="E30" s="31">
        <v>14353.582</v>
      </c>
      <c r="F30" s="31">
        <v>448.69799999999998</v>
      </c>
      <c r="G30" s="31">
        <v>5209.7030000000004</v>
      </c>
      <c r="H30" s="31">
        <v>75.149000000000001</v>
      </c>
      <c r="I30" s="31">
        <v>2231.1970000000001</v>
      </c>
      <c r="J30" s="31">
        <v>169.4</v>
      </c>
      <c r="K30" s="31">
        <v>2538.8580000000002</v>
      </c>
    </row>
    <row r="31" spans="2:11">
      <c r="B31" s="1" t="s">
        <v>629</v>
      </c>
      <c r="C31" s="113">
        <f t="shared" si="1"/>
        <v>36261.800000000003</v>
      </c>
      <c r="D31" s="31">
        <v>15902.084999999999</v>
      </c>
      <c r="E31" s="31">
        <v>20359.715</v>
      </c>
      <c r="F31" s="31">
        <v>552.19000000000005</v>
      </c>
      <c r="G31" s="31">
        <v>7267.2550000000001</v>
      </c>
      <c r="H31" s="31">
        <v>81.805999999999997</v>
      </c>
      <c r="I31" s="31">
        <v>610.33000000000004</v>
      </c>
      <c r="J31" s="31">
        <v>268.83100000000002</v>
      </c>
      <c r="K31" s="31">
        <v>4585.1530000000002</v>
      </c>
    </row>
    <row r="32" spans="2:11">
      <c r="C32" s="5"/>
      <c r="D32" s="31"/>
      <c r="E32" s="31"/>
      <c r="F32" s="31"/>
      <c r="G32" s="31"/>
      <c r="H32" s="31"/>
      <c r="I32" s="31"/>
      <c r="J32" s="31"/>
      <c r="K32" s="31"/>
    </row>
    <row r="33" spans="2:11">
      <c r="B33" s="1" t="s">
        <v>630</v>
      </c>
      <c r="C33" s="113">
        <f t="shared" ref="C33:C42" si="2">D33+E33</f>
        <v>104290</v>
      </c>
      <c r="D33" s="31">
        <v>34796.565999999999</v>
      </c>
      <c r="E33" s="31">
        <v>69493.433999999994</v>
      </c>
      <c r="F33" s="31">
        <v>6.2839999999999998</v>
      </c>
      <c r="G33" s="31">
        <v>5881.7910000000002</v>
      </c>
      <c r="H33" s="31">
        <v>6.3019999999999996</v>
      </c>
      <c r="I33" s="31">
        <v>15925.463</v>
      </c>
      <c r="J33" s="31">
        <v>6.5049999999999999</v>
      </c>
      <c r="K33" s="31">
        <v>3331.1419999999998</v>
      </c>
    </row>
    <row r="34" spans="2:11">
      <c r="B34" s="1" t="s">
        <v>631</v>
      </c>
      <c r="C34" s="113">
        <f t="shared" si="2"/>
        <v>16092.024000000001</v>
      </c>
      <c r="D34" s="31">
        <v>3633.1909999999998</v>
      </c>
      <c r="E34" s="31">
        <v>12458.833000000001</v>
      </c>
      <c r="F34" s="31">
        <v>159.696</v>
      </c>
      <c r="G34" s="31">
        <v>1697.1479999999999</v>
      </c>
      <c r="H34" s="31">
        <v>92.454999999999998</v>
      </c>
      <c r="I34" s="31">
        <v>2137.029</v>
      </c>
      <c r="J34" s="31">
        <v>168.43700000000001</v>
      </c>
      <c r="K34" s="31">
        <v>2075.4659999999999</v>
      </c>
    </row>
    <row r="35" spans="2:11">
      <c r="B35" s="1" t="s">
        <v>632</v>
      </c>
      <c r="C35" s="113">
        <f t="shared" si="2"/>
        <v>46324.109000000004</v>
      </c>
      <c r="D35" s="31">
        <v>13297.736999999999</v>
      </c>
      <c r="E35" s="31">
        <v>33026.372000000003</v>
      </c>
      <c r="F35" s="31">
        <v>34.686999999999998</v>
      </c>
      <c r="G35" s="31">
        <v>1651.9590000000001</v>
      </c>
      <c r="H35" s="31">
        <v>40.322000000000003</v>
      </c>
      <c r="I35" s="31">
        <v>3649.076</v>
      </c>
      <c r="J35" s="31">
        <v>69.165000000000006</v>
      </c>
      <c r="K35" s="31">
        <v>708.91899999999998</v>
      </c>
    </row>
    <row r="36" spans="2:11">
      <c r="B36" s="1" t="s">
        <v>633</v>
      </c>
      <c r="C36" s="113">
        <f t="shared" si="2"/>
        <v>136246.549</v>
      </c>
      <c r="D36" s="31">
        <v>65276.964999999997</v>
      </c>
      <c r="E36" s="31">
        <v>70969.584000000003</v>
      </c>
      <c r="F36" s="31">
        <v>22.603000000000002</v>
      </c>
      <c r="G36" s="31">
        <v>1280.636</v>
      </c>
      <c r="H36" s="31">
        <v>39.043999999999997</v>
      </c>
      <c r="I36" s="31">
        <v>1591.769</v>
      </c>
      <c r="J36" s="31">
        <v>253.22</v>
      </c>
      <c r="K36" s="31">
        <v>483.73099999999999</v>
      </c>
    </row>
    <row r="37" spans="2:11">
      <c r="B37" s="1" t="s">
        <v>634</v>
      </c>
      <c r="C37" s="113">
        <f t="shared" si="2"/>
        <v>47440</v>
      </c>
      <c r="D37" s="31">
        <v>26295.262999999999</v>
      </c>
      <c r="E37" s="31">
        <v>21144.737000000001</v>
      </c>
      <c r="F37" s="31">
        <v>15.808999999999999</v>
      </c>
      <c r="G37" s="31">
        <v>180.11199999999999</v>
      </c>
      <c r="H37" s="31">
        <v>29.878</v>
      </c>
      <c r="I37" s="31">
        <v>257.41300000000001</v>
      </c>
      <c r="J37" s="31">
        <v>10.875</v>
      </c>
      <c r="K37" s="31">
        <v>114.22499999999999</v>
      </c>
    </row>
    <row r="38" spans="2:11">
      <c r="B38" s="1" t="s">
        <v>635</v>
      </c>
      <c r="C38" s="113">
        <f t="shared" si="2"/>
        <v>12616.127</v>
      </c>
      <c r="D38" s="31">
        <v>1069.1120000000001</v>
      </c>
      <c r="E38" s="31">
        <v>11547.014999999999</v>
      </c>
      <c r="F38" s="31">
        <v>25.234999999999999</v>
      </c>
      <c r="G38" s="31">
        <v>1127.9459999999999</v>
      </c>
      <c r="H38" s="31">
        <v>96.313999999999993</v>
      </c>
      <c r="I38" s="31">
        <v>3402.7089999999998</v>
      </c>
      <c r="J38" s="31">
        <v>138.46700000000001</v>
      </c>
      <c r="K38" s="31">
        <v>1515.9749999999999</v>
      </c>
    </row>
    <row r="39" spans="2:11">
      <c r="B39" s="1" t="s">
        <v>636</v>
      </c>
      <c r="C39" s="113">
        <f t="shared" si="2"/>
        <v>36109.21</v>
      </c>
      <c r="D39" s="31">
        <v>3663.43</v>
      </c>
      <c r="E39" s="31">
        <v>32445.78</v>
      </c>
      <c r="F39" s="31">
        <v>168.97900000000001</v>
      </c>
      <c r="G39" s="31">
        <v>2678.0129999999999</v>
      </c>
      <c r="H39" s="31">
        <v>114.111</v>
      </c>
      <c r="I39" s="31">
        <v>3591.991</v>
      </c>
      <c r="J39" s="31">
        <v>102.3</v>
      </c>
      <c r="K39" s="31">
        <v>1179.4280000000001</v>
      </c>
    </row>
    <row r="40" spans="2:11">
      <c r="B40" s="1" t="s">
        <v>637</v>
      </c>
      <c r="C40" s="113">
        <f t="shared" si="2"/>
        <v>24706.232</v>
      </c>
      <c r="D40" s="31">
        <v>5009.4989999999998</v>
      </c>
      <c r="E40" s="31">
        <v>19696.733</v>
      </c>
      <c r="F40" s="31">
        <v>108.417</v>
      </c>
      <c r="G40" s="31">
        <v>622.67200000000003</v>
      </c>
      <c r="H40" s="31">
        <v>462.83199999999999</v>
      </c>
      <c r="I40" s="31">
        <v>10498.656000000001</v>
      </c>
      <c r="J40" s="31">
        <v>197.74600000000001</v>
      </c>
      <c r="K40" s="31">
        <v>2403.518</v>
      </c>
    </row>
    <row r="41" spans="2:11">
      <c r="B41" s="1" t="s">
        <v>638</v>
      </c>
      <c r="C41" s="113">
        <f t="shared" si="2"/>
        <v>51323.226000000002</v>
      </c>
      <c r="D41" s="31">
        <v>10928.353999999999</v>
      </c>
      <c r="E41" s="31">
        <v>40394.872000000003</v>
      </c>
      <c r="F41" s="31">
        <v>209.292</v>
      </c>
      <c r="G41" s="31">
        <v>2088.9319999999998</v>
      </c>
      <c r="H41" s="31">
        <v>318.29500000000002</v>
      </c>
      <c r="I41" s="31">
        <v>11299.377</v>
      </c>
      <c r="J41" s="31">
        <v>77.233999999999995</v>
      </c>
      <c r="K41" s="31">
        <v>1300.3879999999999</v>
      </c>
    </row>
    <row r="42" spans="2:11">
      <c r="B42" s="1" t="s">
        <v>639</v>
      </c>
      <c r="C42" s="113">
        <f t="shared" si="2"/>
        <v>69886.635999999999</v>
      </c>
      <c r="D42" s="31">
        <v>33807.345000000001</v>
      </c>
      <c r="E42" s="31">
        <v>36079.290999999997</v>
      </c>
      <c r="F42" s="31">
        <v>301.86200000000002</v>
      </c>
      <c r="G42" s="31">
        <v>2731.0140000000001</v>
      </c>
      <c r="H42" s="31">
        <v>113.73699999999999</v>
      </c>
      <c r="I42" s="31">
        <v>1661.1</v>
      </c>
      <c r="J42" s="31">
        <v>90.647999999999996</v>
      </c>
      <c r="K42" s="31">
        <v>760.01599999999996</v>
      </c>
    </row>
    <row r="43" spans="2:11">
      <c r="C43" s="5"/>
      <c r="D43" s="31"/>
      <c r="E43" s="31"/>
      <c r="F43" s="31"/>
      <c r="G43" s="31"/>
      <c r="H43" s="31"/>
      <c r="I43" s="31"/>
      <c r="J43" s="31"/>
      <c r="K43" s="31"/>
    </row>
    <row r="44" spans="2:11">
      <c r="B44" s="1" t="s">
        <v>640</v>
      </c>
      <c r="C44" s="113">
        <f t="shared" ref="C44:C53" si="3">D44+E44</f>
        <v>10180.887999999999</v>
      </c>
      <c r="D44" s="31">
        <v>4641.5990000000002</v>
      </c>
      <c r="E44" s="31">
        <v>5539.2889999999998</v>
      </c>
      <c r="F44" s="31">
        <v>128.572</v>
      </c>
      <c r="G44" s="31">
        <v>2018.028</v>
      </c>
      <c r="H44" s="31">
        <v>18.350000000000001</v>
      </c>
      <c r="I44" s="31">
        <v>567.745</v>
      </c>
      <c r="J44" s="31">
        <v>171.595</v>
      </c>
      <c r="K44" s="31">
        <v>1240.3900000000001</v>
      </c>
    </row>
    <row r="45" spans="2:11">
      <c r="B45" s="1" t="s">
        <v>641</v>
      </c>
      <c r="C45" s="113">
        <f t="shared" si="3"/>
        <v>46400</v>
      </c>
      <c r="D45" s="31">
        <v>19978.344000000001</v>
      </c>
      <c r="E45" s="31">
        <v>26421.655999999999</v>
      </c>
      <c r="F45" s="31">
        <v>18.675000000000001</v>
      </c>
      <c r="G45" s="31">
        <v>5829.5680000000002</v>
      </c>
      <c r="H45" s="31">
        <v>15.185</v>
      </c>
      <c r="I45" s="31">
        <v>1729.6020000000001</v>
      </c>
      <c r="J45" s="31">
        <v>150.33199999999999</v>
      </c>
      <c r="K45" s="31">
        <v>1327.1310000000001</v>
      </c>
    </row>
    <row r="46" spans="2:11">
      <c r="B46" s="1" t="s">
        <v>642</v>
      </c>
      <c r="C46" s="113">
        <f t="shared" si="3"/>
        <v>23977.642</v>
      </c>
      <c r="D46" s="31">
        <v>2948.9850000000001</v>
      </c>
      <c r="E46" s="31">
        <v>21028.656999999999</v>
      </c>
      <c r="F46" s="31">
        <v>126.70099999999999</v>
      </c>
      <c r="G46" s="31">
        <v>2057.665</v>
      </c>
      <c r="H46" s="31">
        <v>211.65299999999999</v>
      </c>
      <c r="I46" s="31">
        <v>1720.683</v>
      </c>
      <c r="J46" s="31">
        <v>159.084</v>
      </c>
      <c r="K46" s="31">
        <v>1229.6210000000001</v>
      </c>
    </row>
    <row r="47" spans="2:11">
      <c r="B47" s="1" t="s">
        <v>643</v>
      </c>
      <c r="C47" s="113">
        <f t="shared" si="3"/>
        <v>58168.112999999998</v>
      </c>
      <c r="D47" s="31">
        <v>14224.084999999999</v>
      </c>
      <c r="E47" s="31">
        <v>43944.027999999998</v>
      </c>
      <c r="F47" s="31">
        <v>26.315000000000001</v>
      </c>
      <c r="G47" s="31">
        <v>3228.3560000000002</v>
      </c>
      <c r="H47" s="31">
        <v>94.388000000000005</v>
      </c>
      <c r="I47" s="31">
        <v>6124.8190000000004</v>
      </c>
      <c r="J47" s="31">
        <v>35.136000000000003</v>
      </c>
      <c r="K47" s="31">
        <v>986.58399999999995</v>
      </c>
    </row>
    <row r="48" spans="2:11">
      <c r="B48" s="1" t="s">
        <v>644</v>
      </c>
      <c r="C48" s="113">
        <f t="shared" si="3"/>
        <v>41357.421999999999</v>
      </c>
      <c r="D48" s="31">
        <v>22697.907999999999</v>
      </c>
      <c r="E48" s="31">
        <v>18659.513999999999</v>
      </c>
      <c r="F48" s="32" t="s">
        <v>615</v>
      </c>
      <c r="G48" s="31">
        <v>1472.1880000000001</v>
      </c>
      <c r="H48" s="32" t="s">
        <v>615</v>
      </c>
      <c r="I48" s="31">
        <v>1054.2739999999999</v>
      </c>
      <c r="J48" s="31">
        <v>40.508000000000003</v>
      </c>
      <c r="K48" s="31">
        <v>347.36500000000001</v>
      </c>
    </row>
    <row r="49" spans="2:11">
      <c r="B49" s="1" t="s">
        <v>645</v>
      </c>
      <c r="C49" s="113">
        <f t="shared" si="3"/>
        <v>69477.864000000001</v>
      </c>
      <c r="D49" s="31">
        <v>48992.875999999997</v>
      </c>
      <c r="E49" s="31">
        <v>20484.988000000001</v>
      </c>
      <c r="F49" s="31">
        <v>380.95</v>
      </c>
      <c r="G49" s="31">
        <v>689.93</v>
      </c>
      <c r="H49" s="31">
        <v>154.49600000000001</v>
      </c>
      <c r="I49" s="31">
        <v>828.42600000000004</v>
      </c>
      <c r="J49" s="31">
        <v>120.93899999999999</v>
      </c>
      <c r="K49" s="31">
        <v>371.73</v>
      </c>
    </row>
    <row r="50" spans="2:11">
      <c r="B50" s="1" t="s">
        <v>646</v>
      </c>
      <c r="C50" s="113">
        <f t="shared" si="3"/>
        <v>104707.253</v>
      </c>
      <c r="D50" s="31">
        <v>52204.754999999997</v>
      </c>
      <c r="E50" s="31">
        <v>52502.498</v>
      </c>
      <c r="F50" s="32" t="s">
        <v>615</v>
      </c>
      <c r="G50" s="31">
        <v>1708.675</v>
      </c>
      <c r="H50" s="32" t="s">
        <v>615</v>
      </c>
      <c r="I50" s="31">
        <v>1225.3630000000001</v>
      </c>
      <c r="J50" s="31">
        <v>32.454000000000001</v>
      </c>
      <c r="K50" s="31">
        <v>681.69799999999998</v>
      </c>
    </row>
    <row r="51" spans="2:11">
      <c r="B51" s="1" t="s">
        <v>647</v>
      </c>
      <c r="C51" s="113">
        <f t="shared" si="3"/>
        <v>87659.854000000007</v>
      </c>
      <c r="D51" s="31">
        <v>14014.807000000001</v>
      </c>
      <c r="E51" s="31">
        <v>73645.047000000006</v>
      </c>
      <c r="F51" s="31">
        <v>177.524</v>
      </c>
      <c r="G51" s="31">
        <v>3064.752</v>
      </c>
      <c r="H51" s="31">
        <v>210.46199999999999</v>
      </c>
      <c r="I51" s="31">
        <v>7599.134</v>
      </c>
      <c r="J51" s="31">
        <v>46.103000000000002</v>
      </c>
      <c r="K51" s="31">
        <v>836.91399999999999</v>
      </c>
    </row>
    <row r="52" spans="2:11">
      <c r="B52" s="1" t="s">
        <v>648</v>
      </c>
      <c r="C52" s="113">
        <f t="shared" si="3"/>
        <v>23243.709000000003</v>
      </c>
      <c r="D52" s="31">
        <v>5444.7929999999997</v>
      </c>
      <c r="E52" s="31">
        <v>17798.916000000001</v>
      </c>
      <c r="F52" s="31">
        <v>179.51</v>
      </c>
      <c r="G52" s="31">
        <v>2252.5039999999999</v>
      </c>
      <c r="H52" s="31">
        <v>92.096999999999994</v>
      </c>
      <c r="I52" s="31">
        <v>3064.14</v>
      </c>
      <c r="J52" s="31">
        <v>140.33099999999999</v>
      </c>
      <c r="K52" s="31">
        <v>1209.2159999999999</v>
      </c>
    </row>
    <row r="53" spans="2:11">
      <c r="B53" s="1" t="s">
        <v>649</v>
      </c>
      <c r="C53" s="113">
        <f t="shared" si="3"/>
        <v>85224.16</v>
      </c>
      <c r="D53" s="31">
        <v>23092.190999999999</v>
      </c>
      <c r="E53" s="31">
        <v>62131.968999999997</v>
      </c>
      <c r="F53" s="31">
        <v>477.58100000000002</v>
      </c>
      <c r="G53" s="31">
        <v>6746.3559999999998</v>
      </c>
      <c r="H53" s="31">
        <v>225.53200000000001</v>
      </c>
      <c r="I53" s="31">
        <v>5953.3990000000003</v>
      </c>
      <c r="J53" s="31">
        <v>151.19800000000001</v>
      </c>
      <c r="K53" s="31">
        <v>1418.8130000000001</v>
      </c>
    </row>
    <row r="54" spans="2:11">
      <c r="C54" s="5"/>
      <c r="D54" s="31"/>
      <c r="E54" s="31"/>
      <c r="F54" s="31"/>
      <c r="G54" s="31"/>
      <c r="H54" s="31"/>
      <c r="I54" s="31"/>
      <c r="J54" s="31"/>
      <c r="K54" s="31"/>
    </row>
    <row r="55" spans="2:11">
      <c r="B55" s="1" t="s">
        <v>650</v>
      </c>
      <c r="C55" s="113">
        <f t="shared" ref="C55:C61" si="4">D55+E55</f>
        <v>42618.134999999995</v>
      </c>
      <c r="D55" s="31">
        <v>12967.281999999999</v>
      </c>
      <c r="E55" s="31">
        <v>29650.852999999999</v>
      </c>
      <c r="F55" s="31">
        <v>138.91</v>
      </c>
      <c r="G55" s="31">
        <v>3157.991</v>
      </c>
      <c r="H55" s="31">
        <v>76.209999999999994</v>
      </c>
      <c r="I55" s="31">
        <v>1112.923</v>
      </c>
      <c r="J55" s="31">
        <v>312.94099999999997</v>
      </c>
      <c r="K55" s="31">
        <v>4044.7750000000001</v>
      </c>
    </row>
    <row r="56" spans="2:11">
      <c r="B56" s="1" t="s">
        <v>651</v>
      </c>
      <c r="C56" s="113">
        <f t="shared" si="4"/>
        <v>112399.606</v>
      </c>
      <c r="D56" s="31">
        <v>44937.438000000002</v>
      </c>
      <c r="E56" s="31">
        <v>67462.168000000005</v>
      </c>
      <c r="F56" s="31">
        <v>80.802000000000007</v>
      </c>
      <c r="G56" s="31">
        <v>2446.6869999999999</v>
      </c>
      <c r="H56" s="31">
        <v>112.042</v>
      </c>
      <c r="I56" s="31">
        <v>1602.3579999999999</v>
      </c>
      <c r="J56" s="31">
        <v>93.278999999999996</v>
      </c>
      <c r="K56" s="31">
        <v>547.21199999999999</v>
      </c>
    </row>
    <row r="57" spans="2:11">
      <c r="B57" s="1" t="s">
        <v>652</v>
      </c>
      <c r="C57" s="113">
        <f t="shared" si="4"/>
        <v>121442.224</v>
      </c>
      <c r="D57" s="31">
        <v>45333.345000000001</v>
      </c>
      <c r="E57" s="31">
        <v>76108.879000000001</v>
      </c>
      <c r="F57" s="31">
        <v>43.837000000000003</v>
      </c>
      <c r="G57" s="31">
        <v>1662.5550000000001</v>
      </c>
      <c r="H57" s="31">
        <v>17.475999999999999</v>
      </c>
      <c r="I57" s="31">
        <v>1309.0609999999999</v>
      </c>
      <c r="J57" s="31">
        <v>126.509</v>
      </c>
      <c r="K57" s="31">
        <v>478.62200000000001</v>
      </c>
    </row>
    <row r="58" spans="2:11">
      <c r="B58" s="1" t="s">
        <v>653</v>
      </c>
      <c r="C58" s="113">
        <f t="shared" si="4"/>
        <v>41179.593999999997</v>
      </c>
      <c r="D58" s="31">
        <v>9704.2690000000002</v>
      </c>
      <c r="E58" s="31">
        <v>31475.325000000001</v>
      </c>
      <c r="F58" s="31">
        <v>382.572</v>
      </c>
      <c r="G58" s="31">
        <v>3273.4459999999999</v>
      </c>
      <c r="H58" s="31">
        <v>138.19300000000001</v>
      </c>
      <c r="I58" s="31">
        <v>2794.3130000000001</v>
      </c>
      <c r="J58" s="31">
        <v>254.24</v>
      </c>
      <c r="K58" s="31">
        <v>1978.2429999999999</v>
      </c>
    </row>
    <row r="59" spans="2:11">
      <c r="B59" s="1" t="s">
        <v>654</v>
      </c>
      <c r="C59" s="113">
        <f t="shared" si="4"/>
        <v>99302.810999999987</v>
      </c>
      <c r="D59" s="31">
        <v>17809.546999999999</v>
      </c>
      <c r="E59" s="31">
        <v>81493.263999999996</v>
      </c>
      <c r="F59" s="31">
        <v>128.869</v>
      </c>
      <c r="G59" s="31">
        <v>2334.2150000000001</v>
      </c>
      <c r="H59" s="31">
        <v>195.36199999999999</v>
      </c>
      <c r="I59" s="31">
        <v>3024.663</v>
      </c>
      <c r="J59" s="31">
        <v>116.32899999999999</v>
      </c>
      <c r="K59" s="31">
        <v>684.01499999999999</v>
      </c>
    </row>
    <row r="60" spans="2:11">
      <c r="B60" s="1" t="s">
        <v>655</v>
      </c>
      <c r="C60" s="113">
        <f t="shared" si="4"/>
        <v>146885.448</v>
      </c>
      <c r="D60" s="31">
        <v>25326.124</v>
      </c>
      <c r="E60" s="31">
        <v>121559.32399999999</v>
      </c>
      <c r="F60" s="31">
        <v>140.74100000000001</v>
      </c>
      <c r="G60" s="31">
        <v>2819.25</v>
      </c>
      <c r="H60" s="31">
        <v>122.833</v>
      </c>
      <c r="I60" s="31">
        <v>1204.0329999999999</v>
      </c>
      <c r="J60" s="31">
        <v>182.92400000000001</v>
      </c>
      <c r="K60" s="31">
        <v>1050.001</v>
      </c>
    </row>
    <row r="61" spans="2:11">
      <c r="B61" s="1" t="s">
        <v>656</v>
      </c>
      <c r="C61" s="113">
        <f t="shared" si="4"/>
        <v>67025.789000000004</v>
      </c>
      <c r="D61" s="31">
        <v>16384.973000000002</v>
      </c>
      <c r="E61" s="31">
        <v>50640.815999999999</v>
      </c>
      <c r="F61" s="31">
        <v>159.64400000000001</v>
      </c>
      <c r="G61" s="31">
        <v>2083.636</v>
      </c>
      <c r="H61" s="31">
        <v>277.07299999999998</v>
      </c>
      <c r="I61" s="31">
        <v>3378.4470000000001</v>
      </c>
      <c r="J61" s="31">
        <v>317.48</v>
      </c>
      <c r="K61" s="31">
        <v>2346.527</v>
      </c>
    </row>
    <row r="62" spans="2:11">
      <c r="C62" s="5"/>
      <c r="D62" s="31"/>
      <c r="E62" s="31"/>
      <c r="F62" s="31"/>
      <c r="G62" s="31"/>
      <c r="H62" s="31"/>
      <c r="I62" s="31"/>
      <c r="J62" s="31"/>
      <c r="K62" s="31"/>
    </row>
    <row r="63" spans="2:11">
      <c r="B63" s="1" t="s">
        <v>657</v>
      </c>
      <c r="C63" s="113">
        <f t="shared" ref="C63:C69" si="5">D63+E63</f>
        <v>167107.573</v>
      </c>
      <c r="D63" s="31">
        <v>22225.699000000001</v>
      </c>
      <c r="E63" s="31">
        <v>144881.87400000001</v>
      </c>
      <c r="F63" s="31">
        <v>126.577</v>
      </c>
      <c r="G63" s="31">
        <v>4296.3059999999996</v>
      </c>
      <c r="H63" s="31">
        <v>42.447000000000003</v>
      </c>
      <c r="I63" s="31">
        <v>2042.854</v>
      </c>
      <c r="J63" s="31">
        <v>185.85400000000001</v>
      </c>
      <c r="K63" s="31">
        <v>2808.058</v>
      </c>
    </row>
    <row r="64" spans="2:11">
      <c r="B64" s="1" t="s">
        <v>658</v>
      </c>
      <c r="C64" s="113">
        <f t="shared" si="5"/>
        <v>5960</v>
      </c>
      <c r="D64" s="31">
        <v>1897.5050000000001</v>
      </c>
      <c r="E64" s="31">
        <v>4062.4949999999999</v>
      </c>
      <c r="F64" s="31">
        <v>5.2069999999999999</v>
      </c>
      <c r="G64" s="31">
        <v>114.524</v>
      </c>
      <c r="H64" s="31">
        <v>14.891</v>
      </c>
      <c r="I64" s="31">
        <v>503.61799999999999</v>
      </c>
      <c r="J64" s="31">
        <v>76.837999999999994</v>
      </c>
      <c r="K64" s="31">
        <v>522.57299999999998</v>
      </c>
    </row>
    <row r="65" spans="1:12">
      <c r="B65" s="1" t="s">
        <v>659</v>
      </c>
      <c r="C65" s="113">
        <f t="shared" si="5"/>
        <v>30787.217999999997</v>
      </c>
      <c r="D65" s="31">
        <v>7849.8149999999996</v>
      </c>
      <c r="E65" s="31">
        <v>22937.402999999998</v>
      </c>
      <c r="F65" s="31">
        <v>53.34</v>
      </c>
      <c r="G65" s="31">
        <v>1270.2739999999999</v>
      </c>
      <c r="H65" s="31">
        <v>34.469000000000001</v>
      </c>
      <c r="I65" s="31">
        <v>985.68399999999997</v>
      </c>
      <c r="J65" s="31">
        <v>103.152</v>
      </c>
      <c r="K65" s="31">
        <v>853.25400000000002</v>
      </c>
    </row>
    <row r="66" spans="1:12">
      <c r="B66" s="1" t="s">
        <v>660</v>
      </c>
      <c r="C66" s="113">
        <f t="shared" si="5"/>
        <v>258612.158</v>
      </c>
      <c r="D66" s="31">
        <v>62912.597000000002</v>
      </c>
      <c r="E66" s="31">
        <v>195699.56099999999</v>
      </c>
      <c r="F66" s="31">
        <v>164.72800000000001</v>
      </c>
      <c r="G66" s="31">
        <v>2479.81</v>
      </c>
      <c r="H66" s="31">
        <v>89.519000000000005</v>
      </c>
      <c r="I66" s="31">
        <v>1024.3409999999999</v>
      </c>
      <c r="J66" s="31">
        <v>91.257000000000005</v>
      </c>
      <c r="K66" s="31">
        <v>651.84400000000005</v>
      </c>
    </row>
    <row r="67" spans="1:12">
      <c r="B67" s="1" t="s">
        <v>661</v>
      </c>
      <c r="C67" s="113">
        <f t="shared" si="5"/>
        <v>162370.50099999999</v>
      </c>
      <c r="D67" s="31">
        <v>69310.141000000003</v>
      </c>
      <c r="E67" s="31">
        <v>93060.36</v>
      </c>
      <c r="F67" s="31">
        <v>65.947999999999993</v>
      </c>
      <c r="G67" s="31">
        <v>1784.5129999999999</v>
      </c>
      <c r="H67" s="31">
        <v>51.595999999999997</v>
      </c>
      <c r="I67" s="31">
        <v>740.36800000000005</v>
      </c>
      <c r="J67" s="31">
        <v>101.27500000000001</v>
      </c>
      <c r="K67" s="31">
        <v>380.39</v>
      </c>
    </row>
    <row r="68" spans="1:12">
      <c r="B68" s="1" t="s">
        <v>662</v>
      </c>
      <c r="C68" s="113">
        <f t="shared" si="5"/>
        <v>204060</v>
      </c>
      <c r="D68" s="31">
        <v>117650.96400000001</v>
      </c>
      <c r="E68" s="31">
        <v>86409.035999999993</v>
      </c>
      <c r="F68" s="31">
        <v>63.017000000000003</v>
      </c>
      <c r="G68" s="31">
        <v>1991.079</v>
      </c>
      <c r="H68" s="31">
        <v>72.356999999999999</v>
      </c>
      <c r="I68" s="31">
        <v>1840.4259999999999</v>
      </c>
      <c r="J68" s="31">
        <v>107.304</v>
      </c>
      <c r="K68" s="31">
        <v>784.66800000000001</v>
      </c>
    </row>
    <row r="69" spans="1:12">
      <c r="B69" s="1" t="s">
        <v>663</v>
      </c>
      <c r="C69" s="113">
        <f t="shared" si="5"/>
        <v>24070.137000000002</v>
      </c>
      <c r="D69" s="31">
        <v>12084.643</v>
      </c>
      <c r="E69" s="31">
        <v>11985.494000000001</v>
      </c>
      <c r="F69" s="31">
        <v>20.727</v>
      </c>
      <c r="G69" s="31">
        <v>127.003</v>
      </c>
      <c r="H69" s="31">
        <v>41.683</v>
      </c>
      <c r="I69" s="31">
        <v>132.88900000000001</v>
      </c>
      <c r="J69" s="31">
        <v>13.949</v>
      </c>
      <c r="K69" s="31">
        <v>90.584000000000003</v>
      </c>
    </row>
    <row r="70" spans="1:12" ht="18" thickBot="1">
      <c r="B70" s="4"/>
      <c r="C70" s="46"/>
      <c r="D70" s="4"/>
      <c r="E70" s="4"/>
      <c r="F70" s="4"/>
      <c r="G70" s="4"/>
      <c r="H70" s="4"/>
      <c r="I70" s="4"/>
      <c r="J70" s="4"/>
      <c r="K70" s="4"/>
    </row>
    <row r="71" spans="1:12">
      <c r="C71" s="1" t="s">
        <v>664</v>
      </c>
      <c r="E71" s="1" t="s">
        <v>665</v>
      </c>
    </row>
    <row r="72" spans="1:12">
      <c r="E72" s="1" t="s">
        <v>666</v>
      </c>
    </row>
    <row r="73" spans="1:12">
      <c r="A73" s="1"/>
      <c r="C73" s="43"/>
      <c r="D73" s="43"/>
      <c r="E73" s="43"/>
      <c r="F73" s="43"/>
      <c r="G73" s="43"/>
      <c r="H73" s="43"/>
      <c r="I73" s="43"/>
      <c r="J73" s="43"/>
      <c r="K73" s="43"/>
    </row>
    <row r="74" spans="1:12">
      <c r="A74" s="1" t="s">
        <v>667</v>
      </c>
      <c r="L74" s="43"/>
    </row>
    <row r="75" spans="1:12">
      <c r="L75" s="43"/>
    </row>
    <row r="76" spans="1:12">
      <c r="L76" s="43"/>
    </row>
    <row r="77" spans="1:12">
      <c r="L77" s="43"/>
    </row>
    <row r="78" spans="1:12">
      <c r="L78" s="43"/>
    </row>
    <row r="79" spans="1:12">
      <c r="E79" s="3" t="s">
        <v>597</v>
      </c>
      <c r="L79" s="43"/>
    </row>
    <row r="80" spans="1:12" ht="18" thickBot="1">
      <c r="B80" s="4"/>
      <c r="C80" s="54" t="s">
        <v>668</v>
      </c>
      <c r="D80" s="4"/>
      <c r="E80" s="4"/>
      <c r="F80" s="112" t="s">
        <v>599</v>
      </c>
      <c r="G80" s="4"/>
      <c r="H80" s="4"/>
      <c r="I80" s="4"/>
      <c r="J80" s="112" t="s">
        <v>600</v>
      </c>
      <c r="K80" s="4"/>
      <c r="L80" s="43"/>
    </row>
    <row r="81" spans="2:12">
      <c r="B81" s="43"/>
      <c r="C81" s="114"/>
      <c r="D81" s="115"/>
      <c r="E81" s="115"/>
      <c r="F81" s="115"/>
      <c r="G81" s="115"/>
      <c r="H81" s="115"/>
      <c r="I81" s="115"/>
      <c r="J81" s="115"/>
      <c r="K81" s="115"/>
      <c r="L81" s="43"/>
    </row>
    <row r="82" spans="2:12">
      <c r="B82" s="43"/>
      <c r="C82" s="13" t="s">
        <v>669</v>
      </c>
      <c r="D82" s="13" t="s">
        <v>670</v>
      </c>
      <c r="E82" s="115"/>
      <c r="F82" s="13" t="s">
        <v>671</v>
      </c>
      <c r="G82" s="115"/>
      <c r="H82" s="13" t="s">
        <v>672</v>
      </c>
      <c r="I82" s="115"/>
      <c r="J82" s="13" t="s">
        <v>673</v>
      </c>
      <c r="K82" s="9"/>
      <c r="L82" s="43"/>
    </row>
    <row r="83" spans="2:12">
      <c r="B83" s="43"/>
      <c r="C83" s="10" t="s">
        <v>674</v>
      </c>
      <c r="D83" s="10" t="s">
        <v>675</v>
      </c>
      <c r="E83" s="10" t="s">
        <v>608</v>
      </c>
      <c r="F83" s="10" t="s">
        <v>606</v>
      </c>
      <c r="G83" s="10" t="s">
        <v>607</v>
      </c>
      <c r="H83" s="10" t="s">
        <v>606</v>
      </c>
      <c r="I83" s="10" t="s">
        <v>608</v>
      </c>
      <c r="J83" s="10" t="s">
        <v>606</v>
      </c>
      <c r="K83" s="10" t="s">
        <v>607</v>
      </c>
      <c r="L83" s="43"/>
    </row>
    <row r="84" spans="2:12">
      <c r="B84" s="9"/>
      <c r="C84" s="13" t="s">
        <v>676</v>
      </c>
      <c r="D84" s="13" t="s">
        <v>677</v>
      </c>
      <c r="E84" s="13" t="s">
        <v>611</v>
      </c>
      <c r="F84" s="13" t="s">
        <v>609</v>
      </c>
      <c r="G84" s="13" t="s">
        <v>610</v>
      </c>
      <c r="H84" s="13" t="s">
        <v>609</v>
      </c>
      <c r="I84" s="13" t="s">
        <v>611</v>
      </c>
      <c r="J84" s="13" t="s">
        <v>609</v>
      </c>
      <c r="K84" s="13" t="s">
        <v>610</v>
      </c>
      <c r="L84" s="43"/>
    </row>
    <row r="85" spans="2:12">
      <c r="C85" s="5"/>
      <c r="L85" s="43"/>
    </row>
    <row r="86" spans="2:12">
      <c r="B86" s="3" t="s">
        <v>612</v>
      </c>
      <c r="C86" s="116" t="s">
        <v>678</v>
      </c>
      <c r="D86" s="24">
        <f>SUM(D88:D143)</f>
        <v>322008.37900000002</v>
      </c>
      <c r="E86" s="24">
        <f>SUM(E88:E143)-1</f>
        <v>1791843.5009999999</v>
      </c>
      <c r="F86" s="24">
        <f t="shared" ref="F86:K86" si="6">SUM(F88:F143)</f>
        <v>2247.4040000000005</v>
      </c>
      <c r="G86" s="24">
        <f t="shared" si="6"/>
        <v>12405.565999999999</v>
      </c>
      <c r="H86" s="24">
        <f t="shared" si="6"/>
        <v>12305.214</v>
      </c>
      <c r="I86" s="24">
        <f t="shared" si="6"/>
        <v>43080.942999999999</v>
      </c>
      <c r="J86" s="24">
        <f t="shared" si="6"/>
        <v>729382.75399999984</v>
      </c>
      <c r="K86" s="24">
        <f t="shared" si="6"/>
        <v>14095.188000000002</v>
      </c>
      <c r="L86" s="43"/>
    </row>
    <row r="87" spans="2:12">
      <c r="C87" s="47"/>
      <c r="D87" s="24"/>
      <c r="E87" s="24"/>
      <c r="F87" s="24"/>
      <c r="G87" s="24"/>
      <c r="H87" s="24"/>
      <c r="I87" s="24"/>
      <c r="J87" s="24"/>
      <c r="K87" s="24"/>
      <c r="L87" s="43"/>
    </row>
    <row r="88" spans="2:12">
      <c r="B88" s="1" t="s">
        <v>613</v>
      </c>
      <c r="C88" s="57" t="s">
        <v>679</v>
      </c>
      <c r="D88" s="31">
        <v>1045.529</v>
      </c>
      <c r="E88" s="31">
        <v>46376.481</v>
      </c>
      <c r="F88" s="32" t="s">
        <v>615</v>
      </c>
      <c r="G88" s="32" t="s">
        <v>615</v>
      </c>
      <c r="H88" s="31">
        <v>208.32</v>
      </c>
      <c r="I88" s="31">
        <v>5004.66</v>
      </c>
      <c r="J88" s="31">
        <v>33246.449999999997</v>
      </c>
      <c r="K88" s="31">
        <v>11172.598</v>
      </c>
      <c r="L88" s="43"/>
    </row>
    <row r="89" spans="2:12">
      <c r="B89" s="1" t="s">
        <v>614</v>
      </c>
      <c r="C89" s="57" t="s">
        <v>680</v>
      </c>
      <c r="D89" s="31">
        <v>142.922</v>
      </c>
      <c r="E89" s="31">
        <v>19841.725999999999</v>
      </c>
      <c r="F89" s="32" t="s">
        <v>615</v>
      </c>
      <c r="G89" s="32" t="s">
        <v>615</v>
      </c>
      <c r="H89" s="32" t="s">
        <v>615</v>
      </c>
      <c r="I89" s="31">
        <v>741.59699999999998</v>
      </c>
      <c r="J89" s="31">
        <v>3808.5749999999998</v>
      </c>
      <c r="K89" s="31">
        <v>2005.2370000000001</v>
      </c>
      <c r="L89" s="43"/>
    </row>
    <row r="90" spans="2:12">
      <c r="B90" s="1" t="s">
        <v>616</v>
      </c>
      <c r="C90" s="57" t="s">
        <v>681</v>
      </c>
      <c r="D90" s="31">
        <v>2040.943</v>
      </c>
      <c r="E90" s="31">
        <v>45140.101000000002</v>
      </c>
      <c r="F90" s="31">
        <v>9.1440000000000001</v>
      </c>
      <c r="G90" s="31">
        <v>767.36500000000001</v>
      </c>
      <c r="H90" s="31">
        <v>183.23599999999999</v>
      </c>
      <c r="I90" s="31">
        <v>3303.4850000000001</v>
      </c>
      <c r="J90" s="31">
        <v>13684.522999999999</v>
      </c>
      <c r="K90" s="32" t="s">
        <v>615</v>
      </c>
      <c r="L90" s="43"/>
    </row>
    <row r="91" spans="2:12">
      <c r="B91" s="1" t="s">
        <v>617</v>
      </c>
      <c r="C91" s="57" t="s">
        <v>682</v>
      </c>
      <c r="D91" s="31">
        <v>3032.1660000000002</v>
      </c>
      <c r="E91" s="31">
        <v>2871.7550000000001</v>
      </c>
      <c r="F91" s="31">
        <v>4.7679999999999998</v>
      </c>
      <c r="G91" s="31">
        <v>9.2460000000000004</v>
      </c>
      <c r="H91" s="31">
        <v>233.72800000000001</v>
      </c>
      <c r="I91" s="31">
        <v>744.02300000000002</v>
      </c>
      <c r="J91" s="31">
        <v>2672.3119999999999</v>
      </c>
      <c r="K91" s="32" t="s">
        <v>615</v>
      </c>
      <c r="L91" s="43"/>
    </row>
    <row r="92" spans="2:12">
      <c r="B92" s="1" t="s">
        <v>618</v>
      </c>
      <c r="C92" s="57" t="s">
        <v>683</v>
      </c>
      <c r="D92" s="31">
        <v>600.83900000000006</v>
      </c>
      <c r="E92" s="31">
        <v>10941.525</v>
      </c>
      <c r="F92" s="31">
        <v>54.497999999999998</v>
      </c>
      <c r="G92" s="31">
        <v>135.578</v>
      </c>
      <c r="H92" s="31">
        <v>644.65899999999999</v>
      </c>
      <c r="I92" s="31">
        <v>623.18100000000004</v>
      </c>
      <c r="J92" s="31">
        <v>5948.3130000000001</v>
      </c>
      <c r="K92" s="32" t="s">
        <v>615</v>
      </c>
      <c r="L92" s="43"/>
    </row>
    <row r="93" spans="2:12">
      <c r="B93" s="1" t="s">
        <v>619</v>
      </c>
      <c r="C93" s="57" t="s">
        <v>684</v>
      </c>
      <c r="D93" s="31">
        <v>2663.6970000000001</v>
      </c>
      <c r="E93" s="31">
        <v>40649.631999999998</v>
      </c>
      <c r="F93" s="31">
        <v>30.266999999999999</v>
      </c>
      <c r="G93" s="31">
        <v>95.287999999999997</v>
      </c>
      <c r="H93" s="31">
        <v>570.85299999999995</v>
      </c>
      <c r="I93" s="31">
        <v>1699.713</v>
      </c>
      <c r="J93" s="31">
        <v>20591.582999999999</v>
      </c>
      <c r="K93" s="31">
        <v>103.831</v>
      </c>
      <c r="L93" s="43"/>
    </row>
    <row r="94" spans="2:12">
      <c r="B94" s="1" t="s">
        <v>620</v>
      </c>
      <c r="C94" s="57" t="s">
        <v>685</v>
      </c>
      <c r="D94" s="31">
        <v>19492.650000000001</v>
      </c>
      <c r="E94" s="31">
        <v>27152.644</v>
      </c>
      <c r="F94" s="31">
        <v>52.567</v>
      </c>
      <c r="G94" s="31">
        <v>212.501</v>
      </c>
      <c r="H94" s="31">
        <v>320.149</v>
      </c>
      <c r="I94" s="31">
        <v>840.625</v>
      </c>
      <c r="J94" s="31">
        <v>6541.0889999999999</v>
      </c>
      <c r="K94" s="31">
        <v>6.8049999999999997</v>
      </c>
      <c r="L94" s="43"/>
    </row>
    <row r="95" spans="2:12">
      <c r="C95" s="5"/>
      <c r="D95" s="31"/>
      <c r="E95" s="31"/>
      <c r="F95" s="31"/>
      <c r="G95" s="31"/>
      <c r="H95" s="31"/>
      <c r="I95" s="31"/>
      <c r="J95" s="31"/>
      <c r="K95" s="31"/>
      <c r="L95" s="43"/>
    </row>
    <row r="96" spans="2:12">
      <c r="B96" s="1" t="s">
        <v>621</v>
      </c>
      <c r="C96" s="57" t="s">
        <v>686</v>
      </c>
      <c r="D96" s="31">
        <v>1216.297</v>
      </c>
      <c r="E96" s="31">
        <v>10382.186</v>
      </c>
      <c r="F96" s="31">
        <v>244.40100000000001</v>
      </c>
      <c r="G96" s="31">
        <v>1318.1559999999999</v>
      </c>
      <c r="H96" s="31">
        <v>152.80000000000001</v>
      </c>
      <c r="I96" s="31">
        <v>1201.357</v>
      </c>
      <c r="J96" s="31">
        <v>1846.856</v>
      </c>
      <c r="K96" s="31">
        <v>36.125999999999998</v>
      </c>
      <c r="L96" s="43"/>
    </row>
    <row r="97" spans="2:12">
      <c r="B97" s="1" t="s">
        <v>622</v>
      </c>
      <c r="C97" s="57" t="s">
        <v>687</v>
      </c>
      <c r="D97" s="31">
        <v>693.03899999999999</v>
      </c>
      <c r="E97" s="31">
        <v>14940.032999999999</v>
      </c>
      <c r="F97" s="31">
        <v>36.421999999999997</v>
      </c>
      <c r="G97" s="31">
        <v>198.75800000000001</v>
      </c>
      <c r="H97" s="31">
        <v>159.101</v>
      </c>
      <c r="I97" s="31">
        <v>976.74900000000002</v>
      </c>
      <c r="J97" s="31">
        <v>1664.405</v>
      </c>
      <c r="K97" s="32" t="s">
        <v>615</v>
      </c>
      <c r="L97" s="43"/>
    </row>
    <row r="98" spans="2:12">
      <c r="B98" s="1" t="s">
        <v>623</v>
      </c>
      <c r="C98" s="57" t="s">
        <v>688</v>
      </c>
      <c r="D98" s="31">
        <v>1135.83</v>
      </c>
      <c r="E98" s="31">
        <v>50468.612999999998</v>
      </c>
      <c r="F98" s="31">
        <v>18.649000000000001</v>
      </c>
      <c r="G98" s="31">
        <v>148.57900000000001</v>
      </c>
      <c r="H98" s="31">
        <v>3.3530000000000002</v>
      </c>
      <c r="I98" s="31">
        <v>862.85500000000002</v>
      </c>
      <c r="J98" s="31">
        <v>17799.900000000001</v>
      </c>
      <c r="K98" s="32" t="s">
        <v>615</v>
      </c>
      <c r="L98" s="43"/>
    </row>
    <row r="99" spans="2:12">
      <c r="B99" s="1" t="s">
        <v>624</v>
      </c>
      <c r="C99" s="57" t="s">
        <v>689</v>
      </c>
      <c r="D99" s="31">
        <v>5372.902</v>
      </c>
      <c r="E99" s="31">
        <v>13718.22</v>
      </c>
      <c r="F99" s="31">
        <v>23.748999999999999</v>
      </c>
      <c r="G99" s="31">
        <v>71.075000000000003</v>
      </c>
      <c r="H99" s="31">
        <v>17.715</v>
      </c>
      <c r="I99" s="31">
        <v>377.642</v>
      </c>
      <c r="J99" s="31">
        <v>7047.5349999999999</v>
      </c>
      <c r="K99" s="31">
        <v>46.045999999999999</v>
      </c>
      <c r="L99" s="43"/>
    </row>
    <row r="100" spans="2:12">
      <c r="B100" s="1" t="s">
        <v>625</v>
      </c>
      <c r="C100" s="57" t="s">
        <v>686</v>
      </c>
      <c r="D100" s="31">
        <v>9661.9220000000005</v>
      </c>
      <c r="E100" s="31">
        <v>22285.643</v>
      </c>
      <c r="F100" s="31">
        <v>57.716000000000001</v>
      </c>
      <c r="G100" s="31">
        <v>281.50700000000001</v>
      </c>
      <c r="H100" s="31">
        <v>70.462999999999994</v>
      </c>
      <c r="I100" s="31">
        <v>305.70100000000002</v>
      </c>
      <c r="J100" s="31">
        <v>11142.225</v>
      </c>
      <c r="K100" s="31">
        <v>18.373000000000001</v>
      </c>
      <c r="L100" s="43"/>
    </row>
    <row r="101" spans="2:12">
      <c r="B101" s="1" t="s">
        <v>626</v>
      </c>
      <c r="C101" s="57" t="s">
        <v>690</v>
      </c>
      <c r="D101" s="31">
        <v>2019.973</v>
      </c>
      <c r="E101" s="31">
        <v>3994.5309999999999</v>
      </c>
      <c r="F101" s="31">
        <v>15.103</v>
      </c>
      <c r="G101" s="31">
        <v>332.30500000000001</v>
      </c>
      <c r="H101" s="31">
        <v>7.556</v>
      </c>
      <c r="I101" s="31">
        <v>63.106999999999999</v>
      </c>
      <c r="J101" s="31">
        <v>3989.3020000000001</v>
      </c>
      <c r="K101" s="32" t="s">
        <v>615</v>
      </c>
      <c r="L101" s="43"/>
    </row>
    <row r="102" spans="2:12">
      <c r="B102" s="1" t="s">
        <v>627</v>
      </c>
      <c r="C102" s="57" t="s">
        <v>691</v>
      </c>
      <c r="D102" s="31">
        <v>4352.384</v>
      </c>
      <c r="E102" s="31">
        <v>24722.606</v>
      </c>
      <c r="F102" s="31">
        <v>3.9009999999999998</v>
      </c>
      <c r="G102" s="31">
        <v>119.819</v>
      </c>
      <c r="H102" s="31">
        <v>87.882000000000005</v>
      </c>
      <c r="I102" s="31">
        <v>848.24300000000005</v>
      </c>
      <c r="J102" s="31">
        <v>2290.1950000000002</v>
      </c>
      <c r="K102" s="32" t="s">
        <v>615</v>
      </c>
      <c r="L102" s="43"/>
    </row>
    <row r="103" spans="2:12">
      <c r="B103" s="1" t="s">
        <v>628</v>
      </c>
      <c r="C103" s="57" t="s">
        <v>685</v>
      </c>
      <c r="D103" s="31">
        <v>369.322</v>
      </c>
      <c r="E103" s="31">
        <v>2878.2040000000002</v>
      </c>
      <c r="F103" s="31">
        <v>9.6950000000000003</v>
      </c>
      <c r="G103" s="31">
        <v>243.893</v>
      </c>
      <c r="H103" s="31">
        <v>127.70699999999999</v>
      </c>
      <c r="I103" s="31">
        <v>1251.7270000000001</v>
      </c>
      <c r="J103" s="31">
        <v>2003.1510000000001</v>
      </c>
      <c r="K103" s="32" t="s">
        <v>615</v>
      </c>
      <c r="L103" s="43"/>
    </row>
    <row r="104" spans="2:12">
      <c r="B104" s="1" t="s">
        <v>629</v>
      </c>
      <c r="C104" s="57" t="s">
        <v>686</v>
      </c>
      <c r="D104" s="31">
        <v>7748.3469999999998</v>
      </c>
      <c r="E104" s="31">
        <v>6887.1819999999998</v>
      </c>
      <c r="F104" s="31">
        <v>16.466999999999999</v>
      </c>
      <c r="G104" s="31">
        <v>59.192999999999998</v>
      </c>
      <c r="H104" s="31">
        <v>312.84899999999999</v>
      </c>
      <c r="I104" s="31">
        <v>950.60199999999998</v>
      </c>
      <c r="J104" s="31">
        <v>6919.9809999999998</v>
      </c>
      <c r="K104" s="32" t="s">
        <v>615</v>
      </c>
      <c r="L104" s="43"/>
    </row>
    <row r="105" spans="2:12">
      <c r="C105" s="5"/>
      <c r="D105" s="31"/>
      <c r="E105" s="31"/>
      <c r="F105" s="31"/>
      <c r="G105" s="31"/>
      <c r="H105" s="31"/>
      <c r="I105" s="31"/>
      <c r="J105" s="31"/>
      <c r="K105" s="31"/>
      <c r="L105" s="43"/>
    </row>
    <row r="106" spans="2:12">
      <c r="B106" s="1" t="s">
        <v>630</v>
      </c>
      <c r="C106" s="57" t="s">
        <v>692</v>
      </c>
      <c r="D106" s="31">
        <v>1068.8810000000001</v>
      </c>
      <c r="E106" s="31">
        <v>43187.139000000003</v>
      </c>
      <c r="F106" s="31">
        <v>3.077</v>
      </c>
      <c r="G106" s="31">
        <v>162.399</v>
      </c>
      <c r="H106" s="31">
        <v>70.382999999999996</v>
      </c>
      <c r="I106" s="31">
        <v>965.59699999999998</v>
      </c>
      <c r="J106" s="31">
        <v>33535.489000000001</v>
      </c>
      <c r="K106" s="31">
        <v>39.902999999999999</v>
      </c>
      <c r="L106" s="43"/>
    </row>
    <row r="107" spans="2:12">
      <c r="B107" s="1" t="s">
        <v>631</v>
      </c>
      <c r="C107" s="57" t="s">
        <v>679</v>
      </c>
      <c r="D107" s="31">
        <v>308.09800000000001</v>
      </c>
      <c r="E107" s="31">
        <v>6202.6880000000001</v>
      </c>
      <c r="F107" s="31">
        <v>0.56499999999999995</v>
      </c>
      <c r="G107" s="31">
        <v>11.714</v>
      </c>
      <c r="H107" s="31">
        <v>62.844999999999999</v>
      </c>
      <c r="I107" s="31">
        <v>334.78800000000001</v>
      </c>
      <c r="J107" s="31">
        <v>2841.0949999999998</v>
      </c>
      <c r="K107" s="32" t="s">
        <v>615</v>
      </c>
      <c r="L107" s="43"/>
    </row>
    <row r="108" spans="2:12">
      <c r="B108" s="1" t="s">
        <v>632</v>
      </c>
      <c r="C108" s="57" t="s">
        <v>690</v>
      </c>
      <c r="D108" s="31">
        <v>3247.3440000000001</v>
      </c>
      <c r="E108" s="31">
        <v>26815.478999999999</v>
      </c>
      <c r="F108" s="31">
        <v>142.44</v>
      </c>
      <c r="G108" s="31">
        <v>18.303999999999998</v>
      </c>
      <c r="H108" s="32" t="s">
        <v>615</v>
      </c>
      <c r="I108" s="31">
        <v>182.63499999999999</v>
      </c>
      <c r="J108" s="31">
        <v>9763.3310000000001</v>
      </c>
      <c r="K108" s="32" t="s">
        <v>615</v>
      </c>
      <c r="L108" s="43"/>
    </row>
    <row r="109" spans="2:12">
      <c r="B109" s="1" t="s">
        <v>633</v>
      </c>
      <c r="C109" s="57" t="s">
        <v>685</v>
      </c>
      <c r="D109" s="31">
        <v>46750.508999999998</v>
      </c>
      <c r="E109" s="31">
        <v>64594.828999999998</v>
      </c>
      <c r="F109" s="31">
        <v>282.74099999999999</v>
      </c>
      <c r="G109" s="31">
        <v>2608.8110000000001</v>
      </c>
      <c r="H109" s="31">
        <v>35.698</v>
      </c>
      <c r="I109" s="31">
        <v>409.80799999999999</v>
      </c>
      <c r="J109" s="31">
        <v>17892.357</v>
      </c>
      <c r="K109" s="32" t="s">
        <v>615</v>
      </c>
      <c r="L109" s="43"/>
    </row>
    <row r="110" spans="2:12">
      <c r="B110" s="1" t="s">
        <v>634</v>
      </c>
      <c r="C110" s="57" t="s">
        <v>679</v>
      </c>
      <c r="D110" s="31">
        <v>2499.875</v>
      </c>
      <c r="E110" s="31">
        <v>20535.464</v>
      </c>
      <c r="F110" s="31">
        <v>3.4390000000000001</v>
      </c>
      <c r="G110" s="31">
        <v>36.404000000000003</v>
      </c>
      <c r="H110" s="31">
        <v>37.027999999999999</v>
      </c>
      <c r="I110" s="31">
        <v>21.119</v>
      </c>
      <c r="J110" s="31">
        <v>23698.359</v>
      </c>
      <c r="K110" s="32" t="s">
        <v>615</v>
      </c>
      <c r="L110" s="43"/>
    </row>
    <row r="111" spans="2:12">
      <c r="C111" s="5"/>
      <c r="D111" s="31"/>
      <c r="E111" s="31"/>
      <c r="F111" s="31"/>
      <c r="G111" s="31"/>
      <c r="H111" s="31"/>
      <c r="I111" s="31"/>
      <c r="J111" s="31"/>
      <c r="K111" s="31"/>
      <c r="L111" s="43"/>
    </row>
    <row r="112" spans="2:12">
      <c r="B112" s="1" t="s">
        <v>635</v>
      </c>
      <c r="C112" s="57" t="s">
        <v>679</v>
      </c>
      <c r="D112" s="31">
        <v>137.78200000000001</v>
      </c>
      <c r="E112" s="31">
        <v>5291.16</v>
      </c>
      <c r="F112" s="31">
        <v>1.0740000000000001</v>
      </c>
      <c r="G112" s="31">
        <v>14.32</v>
      </c>
      <c r="H112" s="31">
        <v>70.212999999999994</v>
      </c>
      <c r="I112" s="31">
        <v>151.08000000000001</v>
      </c>
      <c r="J112" s="31">
        <v>600.02700000000004</v>
      </c>
      <c r="K112" s="31">
        <v>43.825000000000003</v>
      </c>
      <c r="L112" s="43"/>
    </row>
    <row r="113" spans="2:12">
      <c r="B113" s="1" t="s">
        <v>636</v>
      </c>
      <c r="C113" s="57" t="s">
        <v>690</v>
      </c>
      <c r="D113" s="31">
        <v>1050.296</v>
      </c>
      <c r="E113" s="31">
        <v>24737.764999999999</v>
      </c>
      <c r="F113" s="31">
        <v>2.8919999999999999</v>
      </c>
      <c r="G113" s="31">
        <v>33.767000000000003</v>
      </c>
      <c r="H113" s="31">
        <v>110.535</v>
      </c>
      <c r="I113" s="31">
        <v>224.816</v>
      </c>
      <c r="J113" s="31">
        <v>2113.8380000000002</v>
      </c>
      <c r="K113" s="32" t="s">
        <v>615</v>
      </c>
      <c r="L113" s="43"/>
    </row>
    <row r="114" spans="2:12">
      <c r="B114" s="1" t="s">
        <v>637</v>
      </c>
      <c r="C114" s="57" t="s">
        <v>693</v>
      </c>
      <c r="D114" s="31">
        <v>1522.2059999999999</v>
      </c>
      <c r="E114" s="31">
        <v>5452.57</v>
      </c>
      <c r="F114" s="31">
        <v>0.85399999999999998</v>
      </c>
      <c r="G114" s="31">
        <v>12.949</v>
      </c>
      <c r="H114" s="31">
        <v>230.20599999999999</v>
      </c>
      <c r="I114" s="31">
        <v>593.20600000000002</v>
      </c>
      <c r="J114" s="31">
        <v>2487.2249999999999</v>
      </c>
      <c r="K114" s="31">
        <v>106.83499999999999</v>
      </c>
      <c r="L114" s="43"/>
    </row>
    <row r="115" spans="2:12">
      <c r="B115" s="1" t="s">
        <v>638</v>
      </c>
      <c r="C115" s="57" t="s">
        <v>694</v>
      </c>
      <c r="D115" s="31">
        <v>1653.9680000000001</v>
      </c>
      <c r="E115" s="31">
        <v>21440.368999999999</v>
      </c>
      <c r="F115" s="31">
        <v>1.2969999999999999</v>
      </c>
      <c r="G115" s="31">
        <v>22.945</v>
      </c>
      <c r="H115" s="31">
        <v>177.39500000000001</v>
      </c>
      <c r="I115" s="31">
        <v>3997.8119999999999</v>
      </c>
      <c r="J115" s="31">
        <v>8490.8729999999996</v>
      </c>
      <c r="K115" s="31">
        <v>68.78</v>
      </c>
      <c r="L115" s="43"/>
    </row>
    <row r="116" spans="2:12">
      <c r="B116" s="1" t="s">
        <v>639</v>
      </c>
      <c r="C116" s="57" t="s">
        <v>695</v>
      </c>
      <c r="D116" s="31">
        <v>12686.367</v>
      </c>
      <c r="E116" s="31">
        <v>30354.897000000001</v>
      </c>
      <c r="F116" s="31">
        <v>0.443</v>
      </c>
      <c r="G116" s="31">
        <v>87.995999999999995</v>
      </c>
      <c r="H116" s="31">
        <v>1281.173</v>
      </c>
      <c r="I116" s="31">
        <v>448.92</v>
      </c>
      <c r="J116" s="31">
        <v>19326.178</v>
      </c>
      <c r="K116" s="32" t="s">
        <v>615</v>
      </c>
      <c r="L116" s="43"/>
    </row>
    <row r="117" spans="2:12">
      <c r="C117" s="5"/>
      <c r="D117" s="31"/>
      <c r="E117" s="31"/>
      <c r="F117" s="31"/>
      <c r="G117" s="31"/>
      <c r="H117" s="31"/>
      <c r="I117" s="31"/>
      <c r="J117" s="31"/>
      <c r="K117" s="31"/>
      <c r="L117" s="43"/>
    </row>
    <row r="118" spans="2:12">
      <c r="B118" s="1" t="s">
        <v>640</v>
      </c>
      <c r="C118" s="57" t="s">
        <v>696</v>
      </c>
      <c r="D118" s="31">
        <v>2737.183</v>
      </c>
      <c r="E118" s="31">
        <v>1588.4829999999999</v>
      </c>
      <c r="F118" s="31">
        <v>15.11</v>
      </c>
      <c r="G118" s="31">
        <v>9.7059999999999995</v>
      </c>
      <c r="H118" s="31">
        <v>570.57100000000003</v>
      </c>
      <c r="I118" s="31">
        <v>109.68</v>
      </c>
      <c r="J118" s="31">
        <v>999.76300000000003</v>
      </c>
      <c r="K118" s="32" t="s">
        <v>615</v>
      </c>
      <c r="L118" s="43"/>
    </row>
    <row r="119" spans="2:12">
      <c r="B119" s="1" t="s">
        <v>641</v>
      </c>
      <c r="C119" s="57" t="s">
        <v>697</v>
      </c>
      <c r="D119" s="31">
        <v>17055.03</v>
      </c>
      <c r="E119" s="31">
        <v>17089.807000000001</v>
      </c>
      <c r="F119" s="31">
        <v>26.439</v>
      </c>
      <c r="G119" s="31">
        <v>350.93700000000001</v>
      </c>
      <c r="H119" s="31">
        <v>33.030999999999999</v>
      </c>
      <c r="I119" s="31">
        <v>94.611000000000004</v>
      </c>
      <c r="J119" s="31">
        <v>2619.9259999999999</v>
      </c>
      <c r="K119" s="32" t="s">
        <v>615</v>
      </c>
      <c r="L119" s="43"/>
    </row>
    <row r="120" spans="2:12">
      <c r="B120" s="1" t="s">
        <v>642</v>
      </c>
      <c r="C120" s="57" t="s">
        <v>690</v>
      </c>
      <c r="D120" s="31">
        <v>970.28800000000001</v>
      </c>
      <c r="E120" s="31">
        <v>15799.376</v>
      </c>
      <c r="F120" s="31">
        <v>0.55100000000000005</v>
      </c>
      <c r="G120" s="31">
        <v>6.8319999999999999</v>
      </c>
      <c r="H120" s="31">
        <v>345.62200000000001</v>
      </c>
      <c r="I120" s="31">
        <v>214.48</v>
      </c>
      <c r="J120" s="31">
        <v>1134.9839999999999</v>
      </c>
      <c r="K120" s="32" t="s">
        <v>615</v>
      </c>
      <c r="L120" s="43"/>
    </row>
    <row r="121" spans="2:12">
      <c r="B121" s="1" t="s">
        <v>643</v>
      </c>
      <c r="C121" s="57" t="s">
        <v>687</v>
      </c>
      <c r="D121" s="31">
        <v>9044.4950000000008</v>
      </c>
      <c r="E121" s="31">
        <v>32593.808000000001</v>
      </c>
      <c r="F121" s="31">
        <v>0.36499999999999999</v>
      </c>
      <c r="G121" s="31">
        <v>64.751000000000005</v>
      </c>
      <c r="H121" s="31">
        <v>876.85299999999995</v>
      </c>
      <c r="I121" s="31">
        <v>938.90899999999999</v>
      </c>
      <c r="J121" s="31">
        <v>4143.1499999999996</v>
      </c>
      <c r="K121" s="31">
        <v>6.8010000000000002</v>
      </c>
      <c r="L121" s="43"/>
    </row>
    <row r="122" spans="2:12">
      <c r="B122" s="1" t="s">
        <v>644</v>
      </c>
      <c r="C122" s="57" t="s">
        <v>690</v>
      </c>
      <c r="D122" s="31">
        <v>679.72900000000004</v>
      </c>
      <c r="E122" s="31">
        <v>14462.491</v>
      </c>
      <c r="F122" s="31">
        <v>3.2469999999999999</v>
      </c>
      <c r="G122" s="31">
        <v>35.996000000000002</v>
      </c>
      <c r="H122" s="31">
        <v>100.354</v>
      </c>
      <c r="I122" s="31">
        <v>1287.1990000000001</v>
      </c>
      <c r="J122" s="31">
        <v>21874.004000000001</v>
      </c>
      <c r="K122" s="32" t="s">
        <v>615</v>
      </c>
      <c r="L122" s="43"/>
    </row>
    <row r="123" spans="2:12">
      <c r="B123" s="1" t="s">
        <v>645</v>
      </c>
      <c r="C123" s="57" t="s">
        <v>698</v>
      </c>
      <c r="D123" s="31">
        <v>8112.2330000000002</v>
      </c>
      <c r="E123" s="31">
        <v>18328.455999999998</v>
      </c>
      <c r="F123" s="32" t="s">
        <v>615</v>
      </c>
      <c r="G123" s="32" t="s">
        <v>615</v>
      </c>
      <c r="H123" s="32" t="s">
        <v>615</v>
      </c>
      <c r="I123" s="31">
        <v>262.59300000000002</v>
      </c>
      <c r="J123" s="31">
        <v>40224.258000000002</v>
      </c>
      <c r="K123" s="32" t="s">
        <v>615</v>
      </c>
      <c r="L123" s="43"/>
    </row>
    <row r="124" spans="2:12">
      <c r="B124" s="1" t="s">
        <v>646</v>
      </c>
      <c r="C124" s="57" t="s">
        <v>699</v>
      </c>
      <c r="D124" s="31">
        <v>7083.951</v>
      </c>
      <c r="E124" s="31">
        <v>48362.226999999999</v>
      </c>
      <c r="F124" s="31">
        <v>1.41</v>
      </c>
      <c r="G124" s="31">
        <v>149.036</v>
      </c>
      <c r="H124" s="31">
        <v>144.05699999999999</v>
      </c>
      <c r="I124" s="31">
        <v>375.49599999999998</v>
      </c>
      <c r="J124" s="31">
        <v>44926.144999999997</v>
      </c>
      <c r="K124" s="31">
        <v>3.0000000000000001E-3</v>
      </c>
      <c r="L124" s="43"/>
    </row>
    <row r="125" spans="2:12">
      <c r="B125" s="1" t="s">
        <v>647</v>
      </c>
      <c r="C125" s="57" t="s">
        <v>700</v>
      </c>
      <c r="D125" s="31">
        <v>6604.2870000000003</v>
      </c>
      <c r="E125" s="31">
        <v>62043.553999999996</v>
      </c>
      <c r="F125" s="31">
        <v>14.438000000000001</v>
      </c>
      <c r="G125" s="31">
        <v>31.370999999999999</v>
      </c>
      <c r="H125" s="31">
        <v>100.345</v>
      </c>
      <c r="I125" s="31">
        <v>69.221000000000004</v>
      </c>
      <c r="J125" s="31">
        <v>6861.1580000000004</v>
      </c>
      <c r="K125" s="32" t="s">
        <v>615</v>
      </c>
      <c r="L125" s="43"/>
    </row>
    <row r="126" spans="2:12">
      <c r="B126" s="1" t="s">
        <v>648</v>
      </c>
      <c r="C126" s="57" t="s">
        <v>679</v>
      </c>
      <c r="D126" s="31">
        <v>866.15899999999999</v>
      </c>
      <c r="E126" s="31">
        <v>10879.017</v>
      </c>
      <c r="F126" s="31">
        <v>0.90500000000000003</v>
      </c>
      <c r="G126" s="31">
        <v>7.64</v>
      </c>
      <c r="H126" s="31">
        <v>225.02600000000001</v>
      </c>
      <c r="I126" s="31">
        <v>386.13799999999998</v>
      </c>
      <c r="J126" s="31">
        <v>3940.7649999999999</v>
      </c>
      <c r="K126" s="31">
        <v>0.26100000000000001</v>
      </c>
      <c r="L126" s="43"/>
    </row>
    <row r="127" spans="2:12">
      <c r="B127" s="1" t="s">
        <v>649</v>
      </c>
      <c r="C127" s="57" t="s">
        <v>679</v>
      </c>
      <c r="D127" s="31">
        <v>3618.0160000000001</v>
      </c>
      <c r="E127" s="31">
        <v>43968.557000000001</v>
      </c>
      <c r="F127" s="31">
        <v>13.605</v>
      </c>
      <c r="G127" s="31">
        <v>240.773</v>
      </c>
      <c r="H127" s="31">
        <v>856.10299999999995</v>
      </c>
      <c r="I127" s="31">
        <v>3382.6089999999999</v>
      </c>
      <c r="J127" s="31">
        <v>17750.155999999999</v>
      </c>
      <c r="K127" s="31">
        <v>421.46199999999999</v>
      </c>
      <c r="L127" s="43"/>
    </row>
    <row r="128" spans="2:12">
      <c r="C128" s="5"/>
      <c r="D128" s="31"/>
      <c r="E128" s="31"/>
      <c r="F128" s="31"/>
      <c r="G128" s="31"/>
      <c r="H128" s="31"/>
      <c r="I128" s="31"/>
      <c r="J128" s="31"/>
      <c r="K128" s="31"/>
      <c r="L128" s="43"/>
    </row>
    <row r="129" spans="2:12">
      <c r="B129" s="1" t="s">
        <v>650</v>
      </c>
      <c r="C129" s="57" t="s">
        <v>701</v>
      </c>
      <c r="D129" s="31">
        <v>6030.6670000000004</v>
      </c>
      <c r="E129" s="31">
        <v>19497.731</v>
      </c>
      <c r="F129" s="31">
        <v>57.119</v>
      </c>
      <c r="G129" s="31">
        <v>109.33799999999999</v>
      </c>
      <c r="H129" s="31">
        <v>1175.5820000000001</v>
      </c>
      <c r="I129" s="31">
        <v>1697.1769999999999</v>
      </c>
      <c r="J129" s="31">
        <v>5167.8609999999999</v>
      </c>
      <c r="K129" s="31">
        <v>1.1439999999999999</v>
      </c>
      <c r="L129" s="43"/>
    </row>
    <row r="130" spans="2:12">
      <c r="B130" s="1" t="s">
        <v>651</v>
      </c>
      <c r="C130" s="57" t="s">
        <v>679</v>
      </c>
      <c r="D130" s="31">
        <v>8074.652</v>
      </c>
      <c r="E130" s="31">
        <v>62218.75</v>
      </c>
      <c r="F130" s="31">
        <v>0.122</v>
      </c>
      <c r="G130" s="31">
        <v>414.38499999999999</v>
      </c>
      <c r="H130" s="31">
        <v>17.916</v>
      </c>
      <c r="I130" s="31">
        <v>232.77600000000001</v>
      </c>
      <c r="J130" s="31">
        <v>36558.625</v>
      </c>
      <c r="K130" s="32" t="s">
        <v>615</v>
      </c>
      <c r="L130" s="43"/>
    </row>
    <row r="131" spans="2:12">
      <c r="B131" s="1" t="s">
        <v>652</v>
      </c>
      <c r="C131" s="57" t="s">
        <v>702</v>
      </c>
      <c r="D131" s="31">
        <v>3541.8960000000002</v>
      </c>
      <c r="E131" s="31">
        <v>72345.108999999997</v>
      </c>
      <c r="F131" s="31">
        <v>26.949000000000002</v>
      </c>
      <c r="G131" s="31">
        <v>274.197</v>
      </c>
      <c r="H131" s="31">
        <v>109.682</v>
      </c>
      <c r="I131" s="31">
        <v>39.331000000000003</v>
      </c>
      <c r="J131" s="31">
        <v>40900.978999999999</v>
      </c>
      <c r="K131" s="31">
        <v>4.0000000000000001E-3</v>
      </c>
      <c r="L131" s="43"/>
    </row>
    <row r="132" spans="2:12">
      <c r="B132" s="1" t="s">
        <v>653</v>
      </c>
      <c r="C132" s="57" t="s">
        <v>689</v>
      </c>
      <c r="D132" s="31">
        <v>5700.0360000000001</v>
      </c>
      <c r="E132" s="31">
        <v>21819.19</v>
      </c>
      <c r="F132" s="31">
        <v>19.565000000000001</v>
      </c>
      <c r="G132" s="31">
        <v>58.427</v>
      </c>
      <c r="H132" s="31">
        <v>1178.2190000000001</v>
      </c>
      <c r="I132" s="31">
        <v>1551.7059999999999</v>
      </c>
      <c r="J132" s="31">
        <v>2027.0150000000001</v>
      </c>
      <c r="K132" s="32" t="s">
        <v>615</v>
      </c>
      <c r="L132" s="43"/>
    </row>
    <row r="133" spans="2:12">
      <c r="B133" s="1" t="s">
        <v>654</v>
      </c>
      <c r="C133" s="57" t="s">
        <v>686</v>
      </c>
      <c r="D133" s="31">
        <v>5281.9759999999997</v>
      </c>
      <c r="E133" s="31">
        <v>74799.178</v>
      </c>
      <c r="F133" s="31">
        <v>528.51400000000001</v>
      </c>
      <c r="G133" s="31">
        <v>391.49099999999999</v>
      </c>
      <c r="H133" s="31">
        <v>146.535</v>
      </c>
      <c r="I133" s="31">
        <v>259.25400000000002</v>
      </c>
      <c r="J133" s="31">
        <v>11409.888000000001</v>
      </c>
      <c r="K133" s="31">
        <v>0.44800000000000001</v>
      </c>
      <c r="L133" s="43"/>
    </row>
    <row r="134" spans="2:12">
      <c r="B134" s="1" t="s">
        <v>655</v>
      </c>
      <c r="C134" s="57" t="s">
        <v>679</v>
      </c>
      <c r="D134" s="31">
        <v>9566.36</v>
      </c>
      <c r="E134" s="31">
        <v>115604.027</v>
      </c>
      <c r="F134" s="31">
        <v>28.920999999999999</v>
      </c>
      <c r="G134" s="31">
        <v>451.35899999999998</v>
      </c>
      <c r="H134" s="31">
        <v>137.09899999999999</v>
      </c>
      <c r="I134" s="31">
        <v>430.654</v>
      </c>
      <c r="J134" s="31">
        <v>15147.245999999999</v>
      </c>
      <c r="K134" s="32" t="s">
        <v>615</v>
      </c>
      <c r="L134" s="43"/>
    </row>
    <row r="135" spans="2:12">
      <c r="B135" s="1" t="s">
        <v>656</v>
      </c>
      <c r="C135" s="57" t="s">
        <v>700</v>
      </c>
      <c r="D135" s="31">
        <v>11081.395</v>
      </c>
      <c r="E135" s="31">
        <v>42109.445</v>
      </c>
      <c r="F135" s="31">
        <v>316.38499999999999</v>
      </c>
      <c r="G135" s="31">
        <v>296.166</v>
      </c>
      <c r="H135" s="31">
        <v>326.27100000000002</v>
      </c>
      <c r="I135" s="31">
        <v>426.53500000000003</v>
      </c>
      <c r="J135" s="31">
        <v>3906.355</v>
      </c>
      <c r="K135" s="31">
        <v>0.11</v>
      </c>
      <c r="L135" s="43"/>
    </row>
    <row r="136" spans="2:12">
      <c r="C136" s="5"/>
      <c r="D136" s="31"/>
      <c r="E136" s="31"/>
      <c r="F136" s="31"/>
      <c r="G136" s="31"/>
      <c r="H136" s="31"/>
      <c r="I136" s="31"/>
      <c r="J136" s="31"/>
      <c r="K136" s="31"/>
      <c r="L136" s="43"/>
    </row>
    <row r="137" spans="2:12">
      <c r="B137" s="1" t="s">
        <v>657</v>
      </c>
      <c r="C137" s="57" t="s">
        <v>703</v>
      </c>
      <c r="D137" s="31">
        <v>10182.764999999999</v>
      </c>
      <c r="E137" s="31">
        <v>131851.625</v>
      </c>
      <c r="F137" s="31">
        <v>42.871000000000002</v>
      </c>
      <c r="G137" s="31">
        <v>1241.346</v>
      </c>
      <c r="H137" s="31">
        <v>255.244</v>
      </c>
      <c r="I137" s="31">
        <v>2640.413</v>
      </c>
      <c r="J137" s="31">
        <v>11387.991</v>
      </c>
      <c r="K137" s="31">
        <v>0.46400000000000002</v>
      </c>
      <c r="L137" s="43"/>
    </row>
    <row r="138" spans="2:12">
      <c r="B138" s="1" t="s">
        <v>658</v>
      </c>
      <c r="C138" s="57" t="s">
        <v>704</v>
      </c>
      <c r="D138" s="31">
        <v>636.64300000000003</v>
      </c>
      <c r="E138" s="31">
        <v>2470.703</v>
      </c>
      <c r="F138" s="31">
        <v>8.2059999999999995</v>
      </c>
      <c r="G138" s="31">
        <v>64.644000000000005</v>
      </c>
      <c r="H138" s="31">
        <v>121.021</v>
      </c>
      <c r="I138" s="31">
        <v>370.45400000000001</v>
      </c>
      <c r="J138" s="31">
        <v>1016.053</v>
      </c>
      <c r="K138" s="31">
        <v>15.978999999999999</v>
      </c>
      <c r="L138" s="43"/>
    </row>
    <row r="139" spans="2:12">
      <c r="B139" s="1" t="s">
        <v>659</v>
      </c>
      <c r="C139" s="57" t="s">
        <v>705</v>
      </c>
      <c r="D139" s="31">
        <v>4508.16</v>
      </c>
      <c r="E139" s="31">
        <v>19503.966</v>
      </c>
      <c r="F139" s="31">
        <v>2.6960000000000002</v>
      </c>
      <c r="G139" s="31">
        <v>25.518999999999998</v>
      </c>
      <c r="H139" s="31">
        <v>91.748000000000005</v>
      </c>
      <c r="I139" s="31">
        <v>298.70299999999997</v>
      </c>
      <c r="J139" s="31">
        <v>2997.5430000000001</v>
      </c>
      <c r="K139" s="31">
        <v>3.0000000000000001E-3</v>
      </c>
      <c r="L139" s="43"/>
    </row>
    <row r="140" spans="2:12">
      <c r="B140" s="1" t="s">
        <v>660</v>
      </c>
      <c r="C140" s="57" t="s">
        <v>706</v>
      </c>
      <c r="D140" s="31">
        <v>4454.16</v>
      </c>
      <c r="E140" s="31">
        <v>190863.02600000001</v>
      </c>
      <c r="F140" s="31">
        <v>46.197000000000003</v>
      </c>
      <c r="G140" s="31">
        <v>610.30100000000004</v>
      </c>
      <c r="H140" s="31">
        <v>100.32599999999999</v>
      </c>
      <c r="I140" s="31">
        <v>64.018000000000001</v>
      </c>
      <c r="J140" s="31">
        <v>57959.627999999997</v>
      </c>
      <c r="K140" s="32" t="s">
        <v>615</v>
      </c>
      <c r="L140" s="43"/>
    </row>
    <row r="141" spans="2:12">
      <c r="B141" s="1" t="s">
        <v>661</v>
      </c>
      <c r="C141" s="57" t="s">
        <v>690</v>
      </c>
      <c r="D141" s="31">
        <v>24136.332999999999</v>
      </c>
      <c r="E141" s="31">
        <v>89373.857999999993</v>
      </c>
      <c r="F141" s="31">
        <v>60.350999999999999</v>
      </c>
      <c r="G141" s="31">
        <v>255.40100000000001</v>
      </c>
      <c r="H141" s="31">
        <v>34.234999999999999</v>
      </c>
      <c r="I141" s="31">
        <v>525.83000000000004</v>
      </c>
      <c r="J141" s="31">
        <v>44860.315000000002</v>
      </c>
      <c r="K141" s="32" t="s">
        <v>615</v>
      </c>
      <c r="L141" s="43"/>
    </row>
    <row r="142" spans="2:12">
      <c r="B142" s="1" t="s">
        <v>662</v>
      </c>
      <c r="C142" s="57" t="s">
        <v>707</v>
      </c>
      <c r="D142" s="31">
        <v>37387.398999999998</v>
      </c>
      <c r="E142" s="31">
        <v>81297.569000000003</v>
      </c>
      <c r="F142" s="31">
        <v>14.06</v>
      </c>
      <c r="G142" s="31">
        <v>289.642</v>
      </c>
      <c r="H142" s="31">
        <v>124.572</v>
      </c>
      <c r="I142" s="31">
        <v>204.471</v>
      </c>
      <c r="J142" s="31">
        <v>79881.539000000004</v>
      </c>
      <c r="K142" s="31">
        <v>0.15</v>
      </c>
      <c r="L142" s="43"/>
    </row>
    <row r="143" spans="2:12">
      <c r="B143" s="63" t="s">
        <v>663</v>
      </c>
      <c r="C143" s="57" t="s">
        <v>708</v>
      </c>
      <c r="D143" s="60">
        <v>2140.4780000000001</v>
      </c>
      <c r="E143" s="60">
        <v>11111.106</v>
      </c>
      <c r="F143" s="60">
        <v>3.2090000000000001</v>
      </c>
      <c r="G143" s="60">
        <v>23.436</v>
      </c>
      <c r="H143" s="60">
        <v>58.954999999999998</v>
      </c>
      <c r="I143" s="60">
        <v>93.637</v>
      </c>
      <c r="J143" s="60">
        <v>9742.24</v>
      </c>
      <c r="K143" s="32" t="s">
        <v>615</v>
      </c>
      <c r="L143" s="43"/>
    </row>
    <row r="144" spans="2:12" ht="18" thickBot="1">
      <c r="B144" s="53"/>
      <c r="C144" s="46"/>
      <c r="D144" s="53"/>
      <c r="E144" s="53"/>
      <c r="F144" s="53"/>
      <c r="G144" s="53"/>
      <c r="H144" s="53"/>
      <c r="I144" s="53"/>
      <c r="J144" s="53"/>
      <c r="K144" s="53"/>
      <c r="L144" s="43"/>
    </row>
    <row r="145" spans="1:12">
      <c r="B145" s="24"/>
      <c r="C145" s="1" t="s">
        <v>664</v>
      </c>
      <c r="D145" s="24"/>
      <c r="E145" s="24"/>
      <c r="F145" s="24"/>
      <c r="G145" s="24"/>
      <c r="H145" s="24"/>
      <c r="I145" s="24"/>
      <c r="J145" s="24"/>
      <c r="K145" s="24"/>
      <c r="L145" s="43"/>
    </row>
    <row r="146" spans="1:12">
      <c r="A146" s="1"/>
      <c r="B146" s="64"/>
      <c r="C146" s="64"/>
      <c r="D146" s="64"/>
      <c r="E146" s="64"/>
      <c r="F146" s="64"/>
      <c r="G146" s="64"/>
      <c r="H146" s="64"/>
      <c r="I146" s="64"/>
      <c r="J146" s="64"/>
      <c r="K146" s="64"/>
      <c r="L146" s="43"/>
    </row>
    <row r="147" spans="1:12">
      <c r="L147" s="43"/>
    </row>
    <row r="148" spans="1:12">
      <c r="L148" s="43"/>
    </row>
    <row r="149" spans="1:12">
      <c r="L149" s="43"/>
    </row>
    <row r="150" spans="1:12">
      <c r="L150" s="43"/>
    </row>
    <row r="151" spans="1:12">
      <c r="L151" s="43"/>
    </row>
    <row r="152" spans="1:12">
      <c r="L152" s="43"/>
    </row>
    <row r="153" spans="1:12">
      <c r="L153" s="43"/>
    </row>
    <row r="154" spans="1:12">
      <c r="L154" s="43"/>
    </row>
    <row r="155" spans="1:12">
      <c r="L155" s="43"/>
    </row>
    <row r="156" spans="1:12">
      <c r="L156" s="43"/>
    </row>
    <row r="157" spans="1:12">
      <c r="L157" s="43"/>
    </row>
    <row r="158" spans="1:12">
      <c r="L158" s="43"/>
    </row>
    <row r="159" spans="1:12">
      <c r="L159" s="43"/>
    </row>
    <row r="160" spans="1:12">
      <c r="L160" s="43"/>
    </row>
    <row r="161" spans="12:12">
      <c r="L161" s="43"/>
    </row>
    <row r="162" spans="12:12">
      <c r="L162" s="43"/>
    </row>
    <row r="163" spans="12:12">
      <c r="L163" s="43"/>
    </row>
    <row r="164" spans="12:12">
      <c r="L164" s="43"/>
    </row>
    <row r="165" spans="12:12">
      <c r="L165" s="43"/>
    </row>
    <row r="166" spans="12:12">
      <c r="L166" s="43"/>
    </row>
    <row r="167" spans="12:12">
      <c r="L167" s="43"/>
    </row>
    <row r="168" spans="12:12">
      <c r="L168" s="43"/>
    </row>
    <row r="169" spans="12:12">
      <c r="L169" s="43"/>
    </row>
    <row r="170" spans="12:12">
      <c r="L170" s="43"/>
    </row>
    <row r="171" spans="12:12">
      <c r="L171" s="43"/>
    </row>
    <row r="172" spans="12:12">
      <c r="L172" s="43"/>
    </row>
    <row r="173" spans="12:12">
      <c r="L173" s="43"/>
    </row>
    <row r="174" spans="12:12">
      <c r="L174" s="43"/>
    </row>
    <row r="175" spans="12:12">
      <c r="L175" s="43"/>
    </row>
    <row r="176" spans="12:12">
      <c r="L176" s="43"/>
    </row>
    <row r="177" spans="12:12">
      <c r="L177" s="43"/>
    </row>
    <row r="178" spans="12:12">
      <c r="L178" s="43"/>
    </row>
    <row r="179" spans="12:12">
      <c r="L179" s="43"/>
    </row>
    <row r="180" spans="12:12">
      <c r="L180" s="43"/>
    </row>
    <row r="181" spans="12:12">
      <c r="L181" s="43"/>
    </row>
    <row r="182" spans="12:12">
      <c r="L182" s="43"/>
    </row>
    <row r="183" spans="12:12">
      <c r="L183" s="43"/>
    </row>
    <row r="184" spans="12:12">
      <c r="L184" s="43"/>
    </row>
    <row r="185" spans="12:12">
      <c r="L185" s="43"/>
    </row>
    <row r="186" spans="12:12">
      <c r="L186" s="43"/>
    </row>
    <row r="187" spans="12:12">
      <c r="L187" s="43"/>
    </row>
    <row r="188" spans="12:12">
      <c r="L188" s="43"/>
    </row>
    <row r="189" spans="12:12">
      <c r="L189" s="43"/>
    </row>
    <row r="190" spans="12:12">
      <c r="L190" s="43"/>
    </row>
    <row r="191" spans="12:12">
      <c r="L191" s="43"/>
    </row>
    <row r="192" spans="12:12">
      <c r="L192" s="43"/>
    </row>
    <row r="193" spans="12:12">
      <c r="L193" s="43"/>
    </row>
    <row r="194" spans="12:12">
      <c r="L194" s="43"/>
    </row>
    <row r="195" spans="12:12">
      <c r="L195" s="43"/>
    </row>
    <row r="196" spans="12:12">
      <c r="L196" s="43"/>
    </row>
  </sheetData>
  <phoneticPr fontId="2"/>
  <pageMargins left="0.23000000000000004" right="0.23000000000000004" top="0.55000000000000004" bottom="0.46" header="0.51200000000000001" footer="0.51200000000000001"/>
  <pageSetup paperSize="12" scale="75" orientation="portrait" verticalDpi="0" r:id="rId1"/>
  <headerFooter alignWithMargins="0"/>
  <rowBreaks count="2" manualBreakCount="2">
    <brk id="72" max="16383" man="1"/>
    <brk id="1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0"/>
  <sheetViews>
    <sheetView showGridLines="0" zoomScale="75" workbookViewId="0"/>
  </sheetViews>
  <sheetFormatPr defaultColWidth="13.375" defaultRowHeight="17.25"/>
  <cols>
    <col min="1" max="1" width="13.375" style="2" customWidth="1"/>
    <col min="2" max="2" width="13.375" style="2"/>
    <col min="3" max="3" width="18.375" style="2" customWidth="1"/>
    <col min="4" max="4" width="5.875" style="2" customWidth="1"/>
    <col min="5" max="5" width="14.625" style="2" customWidth="1"/>
    <col min="6" max="6" width="15.875" style="2" customWidth="1"/>
    <col min="7" max="7" width="13.375" style="2"/>
    <col min="8" max="8" width="15.875" style="2" customWidth="1"/>
    <col min="9" max="10" width="12.125" style="2" customWidth="1"/>
    <col min="11" max="11" width="10.875" style="2" customWidth="1"/>
    <col min="12" max="256" width="13.375" style="2"/>
    <col min="257" max="257" width="13.375" style="2" customWidth="1"/>
    <col min="258" max="258" width="13.375" style="2"/>
    <col min="259" max="259" width="18.375" style="2" customWidth="1"/>
    <col min="260" max="260" width="5.875" style="2" customWidth="1"/>
    <col min="261" max="261" width="14.625" style="2" customWidth="1"/>
    <col min="262" max="262" width="15.875" style="2" customWidth="1"/>
    <col min="263" max="263" width="13.375" style="2"/>
    <col min="264" max="264" width="15.875" style="2" customWidth="1"/>
    <col min="265" max="266" width="12.125" style="2" customWidth="1"/>
    <col min="267" max="267" width="10.875" style="2" customWidth="1"/>
    <col min="268" max="512" width="13.375" style="2"/>
    <col min="513" max="513" width="13.375" style="2" customWidth="1"/>
    <col min="514" max="514" width="13.375" style="2"/>
    <col min="515" max="515" width="18.375" style="2" customWidth="1"/>
    <col min="516" max="516" width="5.875" style="2" customWidth="1"/>
    <col min="517" max="517" width="14.625" style="2" customWidth="1"/>
    <col min="518" max="518" width="15.875" style="2" customWidth="1"/>
    <col min="519" max="519" width="13.375" style="2"/>
    <col min="520" max="520" width="15.875" style="2" customWidth="1"/>
    <col min="521" max="522" width="12.125" style="2" customWidth="1"/>
    <col min="523" max="523" width="10.875" style="2" customWidth="1"/>
    <col min="524" max="768" width="13.375" style="2"/>
    <col min="769" max="769" width="13.375" style="2" customWidth="1"/>
    <col min="770" max="770" width="13.375" style="2"/>
    <col min="771" max="771" width="18.375" style="2" customWidth="1"/>
    <col min="772" max="772" width="5.875" style="2" customWidth="1"/>
    <col min="773" max="773" width="14.625" style="2" customWidth="1"/>
    <col min="774" max="774" width="15.875" style="2" customWidth="1"/>
    <col min="775" max="775" width="13.375" style="2"/>
    <col min="776" max="776" width="15.875" style="2" customWidth="1"/>
    <col min="777" max="778" width="12.125" style="2" customWidth="1"/>
    <col min="779" max="779" width="10.875" style="2" customWidth="1"/>
    <col min="780" max="1024" width="13.375" style="2"/>
    <col min="1025" max="1025" width="13.375" style="2" customWidth="1"/>
    <col min="1026" max="1026" width="13.375" style="2"/>
    <col min="1027" max="1027" width="18.375" style="2" customWidth="1"/>
    <col min="1028" max="1028" width="5.875" style="2" customWidth="1"/>
    <col min="1029" max="1029" width="14.625" style="2" customWidth="1"/>
    <col min="1030" max="1030" width="15.875" style="2" customWidth="1"/>
    <col min="1031" max="1031" width="13.375" style="2"/>
    <col min="1032" max="1032" width="15.875" style="2" customWidth="1"/>
    <col min="1033" max="1034" width="12.125" style="2" customWidth="1"/>
    <col min="1035" max="1035" width="10.875" style="2" customWidth="1"/>
    <col min="1036" max="1280" width="13.375" style="2"/>
    <col min="1281" max="1281" width="13.375" style="2" customWidth="1"/>
    <col min="1282" max="1282" width="13.375" style="2"/>
    <col min="1283" max="1283" width="18.375" style="2" customWidth="1"/>
    <col min="1284" max="1284" width="5.875" style="2" customWidth="1"/>
    <col min="1285" max="1285" width="14.625" style="2" customWidth="1"/>
    <col min="1286" max="1286" width="15.875" style="2" customWidth="1"/>
    <col min="1287" max="1287" width="13.375" style="2"/>
    <col min="1288" max="1288" width="15.875" style="2" customWidth="1"/>
    <col min="1289" max="1290" width="12.125" style="2" customWidth="1"/>
    <col min="1291" max="1291" width="10.875" style="2" customWidth="1"/>
    <col min="1292" max="1536" width="13.375" style="2"/>
    <col min="1537" max="1537" width="13.375" style="2" customWidth="1"/>
    <col min="1538" max="1538" width="13.375" style="2"/>
    <col min="1539" max="1539" width="18.375" style="2" customWidth="1"/>
    <col min="1540" max="1540" width="5.875" style="2" customWidth="1"/>
    <col min="1541" max="1541" width="14.625" style="2" customWidth="1"/>
    <col min="1542" max="1542" width="15.875" style="2" customWidth="1"/>
    <col min="1543" max="1543" width="13.375" style="2"/>
    <col min="1544" max="1544" width="15.875" style="2" customWidth="1"/>
    <col min="1545" max="1546" width="12.125" style="2" customWidth="1"/>
    <col min="1547" max="1547" width="10.875" style="2" customWidth="1"/>
    <col min="1548" max="1792" width="13.375" style="2"/>
    <col min="1793" max="1793" width="13.375" style="2" customWidth="1"/>
    <col min="1794" max="1794" width="13.375" style="2"/>
    <col min="1795" max="1795" width="18.375" style="2" customWidth="1"/>
    <col min="1796" max="1796" width="5.875" style="2" customWidth="1"/>
    <col min="1797" max="1797" width="14.625" style="2" customWidth="1"/>
    <col min="1798" max="1798" width="15.875" style="2" customWidth="1"/>
    <col min="1799" max="1799" width="13.375" style="2"/>
    <col min="1800" max="1800" width="15.875" style="2" customWidth="1"/>
    <col min="1801" max="1802" width="12.125" style="2" customWidth="1"/>
    <col min="1803" max="1803" width="10.875" style="2" customWidth="1"/>
    <col min="1804" max="2048" width="13.375" style="2"/>
    <col min="2049" max="2049" width="13.375" style="2" customWidth="1"/>
    <col min="2050" max="2050" width="13.375" style="2"/>
    <col min="2051" max="2051" width="18.375" style="2" customWidth="1"/>
    <col min="2052" max="2052" width="5.875" style="2" customWidth="1"/>
    <col min="2053" max="2053" width="14.625" style="2" customWidth="1"/>
    <col min="2054" max="2054" width="15.875" style="2" customWidth="1"/>
    <col min="2055" max="2055" width="13.375" style="2"/>
    <col min="2056" max="2056" width="15.875" style="2" customWidth="1"/>
    <col min="2057" max="2058" width="12.125" style="2" customWidth="1"/>
    <col min="2059" max="2059" width="10.875" style="2" customWidth="1"/>
    <col min="2060" max="2304" width="13.375" style="2"/>
    <col min="2305" max="2305" width="13.375" style="2" customWidth="1"/>
    <col min="2306" max="2306" width="13.375" style="2"/>
    <col min="2307" max="2307" width="18.375" style="2" customWidth="1"/>
    <col min="2308" max="2308" width="5.875" style="2" customWidth="1"/>
    <col min="2309" max="2309" width="14.625" style="2" customWidth="1"/>
    <col min="2310" max="2310" width="15.875" style="2" customWidth="1"/>
    <col min="2311" max="2311" width="13.375" style="2"/>
    <col min="2312" max="2312" width="15.875" style="2" customWidth="1"/>
    <col min="2313" max="2314" width="12.125" style="2" customWidth="1"/>
    <col min="2315" max="2315" width="10.875" style="2" customWidth="1"/>
    <col min="2316" max="2560" width="13.375" style="2"/>
    <col min="2561" max="2561" width="13.375" style="2" customWidth="1"/>
    <col min="2562" max="2562" width="13.375" style="2"/>
    <col min="2563" max="2563" width="18.375" style="2" customWidth="1"/>
    <col min="2564" max="2564" width="5.875" style="2" customWidth="1"/>
    <col min="2565" max="2565" width="14.625" style="2" customWidth="1"/>
    <col min="2566" max="2566" width="15.875" style="2" customWidth="1"/>
    <col min="2567" max="2567" width="13.375" style="2"/>
    <col min="2568" max="2568" width="15.875" style="2" customWidth="1"/>
    <col min="2569" max="2570" width="12.125" style="2" customWidth="1"/>
    <col min="2571" max="2571" width="10.875" style="2" customWidth="1"/>
    <col min="2572" max="2816" width="13.375" style="2"/>
    <col min="2817" max="2817" width="13.375" style="2" customWidth="1"/>
    <col min="2818" max="2818" width="13.375" style="2"/>
    <col min="2819" max="2819" width="18.375" style="2" customWidth="1"/>
    <col min="2820" max="2820" width="5.875" style="2" customWidth="1"/>
    <col min="2821" max="2821" width="14.625" style="2" customWidth="1"/>
    <col min="2822" max="2822" width="15.875" style="2" customWidth="1"/>
    <col min="2823" max="2823" width="13.375" style="2"/>
    <col min="2824" max="2824" width="15.875" style="2" customWidth="1"/>
    <col min="2825" max="2826" width="12.125" style="2" customWidth="1"/>
    <col min="2827" max="2827" width="10.875" style="2" customWidth="1"/>
    <col min="2828" max="3072" width="13.375" style="2"/>
    <col min="3073" max="3073" width="13.375" style="2" customWidth="1"/>
    <col min="3074" max="3074" width="13.375" style="2"/>
    <col min="3075" max="3075" width="18.375" style="2" customWidth="1"/>
    <col min="3076" max="3076" width="5.875" style="2" customWidth="1"/>
    <col min="3077" max="3077" width="14.625" style="2" customWidth="1"/>
    <col min="3078" max="3078" width="15.875" style="2" customWidth="1"/>
    <col min="3079" max="3079" width="13.375" style="2"/>
    <col min="3080" max="3080" width="15.875" style="2" customWidth="1"/>
    <col min="3081" max="3082" width="12.125" style="2" customWidth="1"/>
    <col min="3083" max="3083" width="10.875" style="2" customWidth="1"/>
    <col min="3084" max="3328" width="13.375" style="2"/>
    <col min="3329" max="3329" width="13.375" style="2" customWidth="1"/>
    <col min="3330" max="3330" width="13.375" style="2"/>
    <col min="3331" max="3331" width="18.375" style="2" customWidth="1"/>
    <col min="3332" max="3332" width="5.875" style="2" customWidth="1"/>
    <col min="3333" max="3333" width="14.625" style="2" customWidth="1"/>
    <col min="3334" max="3334" width="15.875" style="2" customWidth="1"/>
    <col min="3335" max="3335" width="13.375" style="2"/>
    <col min="3336" max="3336" width="15.875" style="2" customWidth="1"/>
    <col min="3337" max="3338" width="12.125" style="2" customWidth="1"/>
    <col min="3339" max="3339" width="10.875" style="2" customWidth="1"/>
    <col min="3340" max="3584" width="13.375" style="2"/>
    <col min="3585" max="3585" width="13.375" style="2" customWidth="1"/>
    <col min="3586" max="3586" width="13.375" style="2"/>
    <col min="3587" max="3587" width="18.375" style="2" customWidth="1"/>
    <col min="3588" max="3588" width="5.875" style="2" customWidth="1"/>
    <col min="3589" max="3589" width="14.625" style="2" customWidth="1"/>
    <col min="3590" max="3590" width="15.875" style="2" customWidth="1"/>
    <col min="3591" max="3591" width="13.375" style="2"/>
    <col min="3592" max="3592" width="15.875" style="2" customWidth="1"/>
    <col min="3593" max="3594" width="12.125" style="2" customWidth="1"/>
    <col min="3595" max="3595" width="10.875" style="2" customWidth="1"/>
    <col min="3596" max="3840" width="13.375" style="2"/>
    <col min="3841" max="3841" width="13.375" style="2" customWidth="1"/>
    <col min="3842" max="3842" width="13.375" style="2"/>
    <col min="3843" max="3843" width="18.375" style="2" customWidth="1"/>
    <col min="3844" max="3844" width="5.875" style="2" customWidth="1"/>
    <col min="3845" max="3845" width="14.625" style="2" customWidth="1"/>
    <col min="3846" max="3846" width="15.875" style="2" customWidth="1"/>
    <col min="3847" max="3847" width="13.375" style="2"/>
    <col min="3848" max="3848" width="15.875" style="2" customWidth="1"/>
    <col min="3849" max="3850" width="12.125" style="2" customWidth="1"/>
    <col min="3851" max="3851" width="10.875" style="2" customWidth="1"/>
    <col min="3852" max="4096" width="13.375" style="2"/>
    <col min="4097" max="4097" width="13.375" style="2" customWidth="1"/>
    <col min="4098" max="4098" width="13.375" style="2"/>
    <col min="4099" max="4099" width="18.375" style="2" customWidth="1"/>
    <col min="4100" max="4100" width="5.875" style="2" customWidth="1"/>
    <col min="4101" max="4101" width="14.625" style="2" customWidth="1"/>
    <col min="4102" max="4102" width="15.875" style="2" customWidth="1"/>
    <col min="4103" max="4103" width="13.375" style="2"/>
    <col min="4104" max="4104" width="15.875" style="2" customWidth="1"/>
    <col min="4105" max="4106" width="12.125" style="2" customWidth="1"/>
    <col min="4107" max="4107" width="10.875" style="2" customWidth="1"/>
    <col min="4108" max="4352" width="13.375" style="2"/>
    <col min="4353" max="4353" width="13.375" style="2" customWidth="1"/>
    <col min="4354" max="4354" width="13.375" style="2"/>
    <col min="4355" max="4355" width="18.375" style="2" customWidth="1"/>
    <col min="4356" max="4356" width="5.875" style="2" customWidth="1"/>
    <col min="4357" max="4357" width="14.625" style="2" customWidth="1"/>
    <col min="4358" max="4358" width="15.875" style="2" customWidth="1"/>
    <col min="4359" max="4359" width="13.375" style="2"/>
    <col min="4360" max="4360" width="15.875" style="2" customWidth="1"/>
    <col min="4361" max="4362" width="12.125" style="2" customWidth="1"/>
    <col min="4363" max="4363" width="10.875" style="2" customWidth="1"/>
    <col min="4364" max="4608" width="13.375" style="2"/>
    <col min="4609" max="4609" width="13.375" style="2" customWidth="1"/>
    <col min="4610" max="4610" width="13.375" style="2"/>
    <col min="4611" max="4611" width="18.375" style="2" customWidth="1"/>
    <col min="4612" max="4612" width="5.875" style="2" customWidth="1"/>
    <col min="4613" max="4613" width="14.625" style="2" customWidth="1"/>
    <col min="4614" max="4614" width="15.875" style="2" customWidth="1"/>
    <col min="4615" max="4615" width="13.375" style="2"/>
    <col min="4616" max="4616" width="15.875" style="2" customWidth="1"/>
    <col min="4617" max="4618" width="12.125" style="2" customWidth="1"/>
    <col min="4619" max="4619" width="10.875" style="2" customWidth="1"/>
    <col min="4620" max="4864" width="13.375" style="2"/>
    <col min="4865" max="4865" width="13.375" style="2" customWidth="1"/>
    <col min="4866" max="4866" width="13.375" style="2"/>
    <col min="4867" max="4867" width="18.375" style="2" customWidth="1"/>
    <col min="4868" max="4868" width="5.875" style="2" customWidth="1"/>
    <col min="4869" max="4869" width="14.625" style="2" customWidth="1"/>
    <col min="4870" max="4870" width="15.875" style="2" customWidth="1"/>
    <col min="4871" max="4871" width="13.375" style="2"/>
    <col min="4872" max="4872" width="15.875" style="2" customWidth="1"/>
    <col min="4873" max="4874" width="12.125" style="2" customWidth="1"/>
    <col min="4875" max="4875" width="10.875" style="2" customWidth="1"/>
    <col min="4876" max="5120" width="13.375" style="2"/>
    <col min="5121" max="5121" width="13.375" style="2" customWidth="1"/>
    <col min="5122" max="5122" width="13.375" style="2"/>
    <col min="5123" max="5123" width="18.375" style="2" customWidth="1"/>
    <col min="5124" max="5124" width="5.875" style="2" customWidth="1"/>
    <col min="5125" max="5125" width="14.625" style="2" customWidth="1"/>
    <col min="5126" max="5126" width="15.875" style="2" customWidth="1"/>
    <col min="5127" max="5127" width="13.375" style="2"/>
    <col min="5128" max="5128" width="15.875" style="2" customWidth="1"/>
    <col min="5129" max="5130" width="12.125" style="2" customWidth="1"/>
    <col min="5131" max="5131" width="10.875" style="2" customWidth="1"/>
    <col min="5132" max="5376" width="13.375" style="2"/>
    <col min="5377" max="5377" width="13.375" style="2" customWidth="1"/>
    <col min="5378" max="5378" width="13.375" style="2"/>
    <col min="5379" max="5379" width="18.375" style="2" customWidth="1"/>
    <col min="5380" max="5380" width="5.875" style="2" customWidth="1"/>
    <col min="5381" max="5381" width="14.625" style="2" customWidth="1"/>
    <col min="5382" max="5382" width="15.875" style="2" customWidth="1"/>
    <col min="5383" max="5383" width="13.375" style="2"/>
    <col min="5384" max="5384" width="15.875" style="2" customWidth="1"/>
    <col min="5385" max="5386" width="12.125" style="2" customWidth="1"/>
    <col min="5387" max="5387" width="10.875" style="2" customWidth="1"/>
    <col min="5388" max="5632" width="13.375" style="2"/>
    <col min="5633" max="5633" width="13.375" style="2" customWidth="1"/>
    <col min="5634" max="5634" width="13.375" style="2"/>
    <col min="5635" max="5635" width="18.375" style="2" customWidth="1"/>
    <col min="5636" max="5636" width="5.875" style="2" customWidth="1"/>
    <col min="5637" max="5637" width="14.625" style="2" customWidth="1"/>
    <col min="5638" max="5638" width="15.875" style="2" customWidth="1"/>
    <col min="5639" max="5639" width="13.375" style="2"/>
    <col min="5640" max="5640" width="15.875" style="2" customWidth="1"/>
    <col min="5641" max="5642" width="12.125" style="2" customWidth="1"/>
    <col min="5643" max="5643" width="10.875" style="2" customWidth="1"/>
    <col min="5644" max="5888" width="13.375" style="2"/>
    <col min="5889" max="5889" width="13.375" style="2" customWidth="1"/>
    <col min="5890" max="5890" width="13.375" style="2"/>
    <col min="5891" max="5891" width="18.375" style="2" customWidth="1"/>
    <col min="5892" max="5892" width="5.875" style="2" customWidth="1"/>
    <col min="5893" max="5893" width="14.625" style="2" customWidth="1"/>
    <col min="5894" max="5894" width="15.875" style="2" customWidth="1"/>
    <col min="5895" max="5895" width="13.375" style="2"/>
    <col min="5896" max="5896" width="15.875" style="2" customWidth="1"/>
    <col min="5897" max="5898" width="12.125" style="2" customWidth="1"/>
    <col min="5899" max="5899" width="10.875" style="2" customWidth="1"/>
    <col min="5900" max="6144" width="13.375" style="2"/>
    <col min="6145" max="6145" width="13.375" style="2" customWidth="1"/>
    <col min="6146" max="6146" width="13.375" style="2"/>
    <col min="6147" max="6147" width="18.375" style="2" customWidth="1"/>
    <col min="6148" max="6148" width="5.875" style="2" customWidth="1"/>
    <col min="6149" max="6149" width="14.625" style="2" customWidth="1"/>
    <col min="6150" max="6150" width="15.875" style="2" customWidth="1"/>
    <col min="6151" max="6151" width="13.375" style="2"/>
    <col min="6152" max="6152" width="15.875" style="2" customWidth="1"/>
    <col min="6153" max="6154" width="12.125" style="2" customWidth="1"/>
    <col min="6155" max="6155" width="10.875" style="2" customWidth="1"/>
    <col min="6156" max="6400" width="13.375" style="2"/>
    <col min="6401" max="6401" width="13.375" style="2" customWidth="1"/>
    <col min="6402" max="6402" width="13.375" style="2"/>
    <col min="6403" max="6403" width="18.375" style="2" customWidth="1"/>
    <col min="6404" max="6404" width="5.875" style="2" customWidth="1"/>
    <col min="6405" max="6405" width="14.625" style="2" customWidth="1"/>
    <col min="6406" max="6406" width="15.875" style="2" customWidth="1"/>
    <col min="6407" max="6407" width="13.375" style="2"/>
    <col min="6408" max="6408" width="15.875" style="2" customWidth="1"/>
    <col min="6409" max="6410" width="12.125" style="2" customWidth="1"/>
    <col min="6411" max="6411" width="10.875" style="2" customWidth="1"/>
    <col min="6412" max="6656" width="13.375" style="2"/>
    <col min="6657" max="6657" width="13.375" style="2" customWidth="1"/>
    <col min="6658" max="6658" width="13.375" style="2"/>
    <col min="6659" max="6659" width="18.375" style="2" customWidth="1"/>
    <col min="6660" max="6660" width="5.875" style="2" customWidth="1"/>
    <col min="6661" max="6661" width="14.625" style="2" customWidth="1"/>
    <col min="6662" max="6662" width="15.875" style="2" customWidth="1"/>
    <col min="6663" max="6663" width="13.375" style="2"/>
    <col min="6664" max="6664" width="15.875" style="2" customWidth="1"/>
    <col min="6665" max="6666" width="12.125" style="2" customWidth="1"/>
    <col min="6667" max="6667" width="10.875" style="2" customWidth="1"/>
    <col min="6668" max="6912" width="13.375" style="2"/>
    <col min="6913" max="6913" width="13.375" style="2" customWidth="1"/>
    <col min="6914" max="6914" width="13.375" style="2"/>
    <col min="6915" max="6915" width="18.375" style="2" customWidth="1"/>
    <col min="6916" max="6916" width="5.875" style="2" customWidth="1"/>
    <col min="6917" max="6917" width="14.625" style="2" customWidth="1"/>
    <col min="6918" max="6918" width="15.875" style="2" customWidth="1"/>
    <col min="6919" max="6919" width="13.375" style="2"/>
    <col min="6920" max="6920" width="15.875" style="2" customWidth="1"/>
    <col min="6921" max="6922" width="12.125" style="2" customWidth="1"/>
    <col min="6923" max="6923" width="10.875" style="2" customWidth="1"/>
    <col min="6924" max="7168" width="13.375" style="2"/>
    <col min="7169" max="7169" width="13.375" style="2" customWidth="1"/>
    <col min="7170" max="7170" width="13.375" style="2"/>
    <col min="7171" max="7171" width="18.375" style="2" customWidth="1"/>
    <col min="7172" max="7172" width="5.875" style="2" customWidth="1"/>
    <col min="7173" max="7173" width="14.625" style="2" customWidth="1"/>
    <col min="7174" max="7174" width="15.875" style="2" customWidth="1"/>
    <col min="7175" max="7175" width="13.375" style="2"/>
    <col min="7176" max="7176" width="15.875" style="2" customWidth="1"/>
    <col min="7177" max="7178" width="12.125" style="2" customWidth="1"/>
    <col min="7179" max="7179" width="10.875" style="2" customWidth="1"/>
    <col min="7180" max="7424" width="13.375" style="2"/>
    <col min="7425" max="7425" width="13.375" style="2" customWidth="1"/>
    <col min="7426" max="7426" width="13.375" style="2"/>
    <col min="7427" max="7427" width="18.375" style="2" customWidth="1"/>
    <col min="7428" max="7428" width="5.875" style="2" customWidth="1"/>
    <col min="7429" max="7429" width="14.625" style="2" customWidth="1"/>
    <col min="7430" max="7430" width="15.875" style="2" customWidth="1"/>
    <col min="7431" max="7431" width="13.375" style="2"/>
    <col min="7432" max="7432" width="15.875" style="2" customWidth="1"/>
    <col min="7433" max="7434" width="12.125" style="2" customWidth="1"/>
    <col min="7435" max="7435" width="10.875" style="2" customWidth="1"/>
    <col min="7436" max="7680" width="13.375" style="2"/>
    <col min="7681" max="7681" width="13.375" style="2" customWidth="1"/>
    <col min="7682" max="7682" width="13.375" style="2"/>
    <col min="7683" max="7683" width="18.375" style="2" customWidth="1"/>
    <col min="7684" max="7684" width="5.875" style="2" customWidth="1"/>
    <col min="7685" max="7685" width="14.625" style="2" customWidth="1"/>
    <col min="7686" max="7686" width="15.875" style="2" customWidth="1"/>
    <col min="7687" max="7687" width="13.375" style="2"/>
    <col min="7688" max="7688" width="15.875" style="2" customWidth="1"/>
    <col min="7689" max="7690" width="12.125" style="2" customWidth="1"/>
    <col min="7691" max="7691" width="10.875" style="2" customWidth="1"/>
    <col min="7692" max="7936" width="13.375" style="2"/>
    <col min="7937" max="7937" width="13.375" style="2" customWidth="1"/>
    <col min="7938" max="7938" width="13.375" style="2"/>
    <col min="7939" max="7939" width="18.375" style="2" customWidth="1"/>
    <col min="7940" max="7940" width="5.875" style="2" customWidth="1"/>
    <col min="7941" max="7941" width="14.625" style="2" customWidth="1"/>
    <col min="7942" max="7942" width="15.875" style="2" customWidth="1"/>
    <col min="7943" max="7943" width="13.375" style="2"/>
    <col min="7944" max="7944" width="15.875" style="2" customWidth="1"/>
    <col min="7945" max="7946" width="12.125" style="2" customWidth="1"/>
    <col min="7947" max="7947" width="10.875" style="2" customWidth="1"/>
    <col min="7948" max="8192" width="13.375" style="2"/>
    <col min="8193" max="8193" width="13.375" style="2" customWidth="1"/>
    <col min="8194" max="8194" width="13.375" style="2"/>
    <col min="8195" max="8195" width="18.375" style="2" customWidth="1"/>
    <col min="8196" max="8196" width="5.875" style="2" customWidth="1"/>
    <col min="8197" max="8197" width="14.625" style="2" customWidth="1"/>
    <col min="8198" max="8198" width="15.875" style="2" customWidth="1"/>
    <col min="8199" max="8199" width="13.375" style="2"/>
    <col min="8200" max="8200" width="15.875" style="2" customWidth="1"/>
    <col min="8201" max="8202" width="12.125" style="2" customWidth="1"/>
    <col min="8203" max="8203" width="10.875" style="2" customWidth="1"/>
    <col min="8204" max="8448" width="13.375" style="2"/>
    <col min="8449" max="8449" width="13.375" style="2" customWidth="1"/>
    <col min="8450" max="8450" width="13.375" style="2"/>
    <col min="8451" max="8451" width="18.375" style="2" customWidth="1"/>
    <col min="8452" max="8452" width="5.875" style="2" customWidth="1"/>
    <col min="8453" max="8453" width="14.625" style="2" customWidth="1"/>
    <col min="8454" max="8454" width="15.875" style="2" customWidth="1"/>
    <col min="8455" max="8455" width="13.375" style="2"/>
    <col min="8456" max="8456" width="15.875" style="2" customWidth="1"/>
    <col min="8457" max="8458" width="12.125" style="2" customWidth="1"/>
    <col min="8459" max="8459" width="10.875" style="2" customWidth="1"/>
    <col min="8460" max="8704" width="13.375" style="2"/>
    <col min="8705" max="8705" width="13.375" style="2" customWidth="1"/>
    <col min="8706" max="8706" width="13.375" style="2"/>
    <col min="8707" max="8707" width="18.375" style="2" customWidth="1"/>
    <col min="8708" max="8708" width="5.875" style="2" customWidth="1"/>
    <col min="8709" max="8709" width="14.625" style="2" customWidth="1"/>
    <col min="8710" max="8710" width="15.875" style="2" customWidth="1"/>
    <col min="8711" max="8711" width="13.375" style="2"/>
    <col min="8712" max="8712" width="15.875" style="2" customWidth="1"/>
    <col min="8713" max="8714" width="12.125" style="2" customWidth="1"/>
    <col min="8715" max="8715" width="10.875" style="2" customWidth="1"/>
    <col min="8716" max="8960" width="13.375" style="2"/>
    <col min="8961" max="8961" width="13.375" style="2" customWidth="1"/>
    <col min="8962" max="8962" width="13.375" style="2"/>
    <col min="8963" max="8963" width="18.375" style="2" customWidth="1"/>
    <col min="8964" max="8964" width="5.875" style="2" customWidth="1"/>
    <col min="8965" max="8965" width="14.625" style="2" customWidth="1"/>
    <col min="8966" max="8966" width="15.875" style="2" customWidth="1"/>
    <col min="8967" max="8967" width="13.375" style="2"/>
    <col min="8968" max="8968" width="15.875" style="2" customWidth="1"/>
    <col min="8969" max="8970" width="12.125" style="2" customWidth="1"/>
    <col min="8971" max="8971" width="10.875" style="2" customWidth="1"/>
    <col min="8972" max="9216" width="13.375" style="2"/>
    <col min="9217" max="9217" width="13.375" style="2" customWidth="1"/>
    <col min="9218" max="9218" width="13.375" style="2"/>
    <col min="9219" max="9219" width="18.375" style="2" customWidth="1"/>
    <col min="9220" max="9220" width="5.875" style="2" customWidth="1"/>
    <col min="9221" max="9221" width="14.625" style="2" customWidth="1"/>
    <col min="9222" max="9222" width="15.875" style="2" customWidth="1"/>
    <col min="9223" max="9223" width="13.375" style="2"/>
    <col min="9224" max="9224" width="15.875" style="2" customWidth="1"/>
    <col min="9225" max="9226" width="12.125" style="2" customWidth="1"/>
    <col min="9227" max="9227" width="10.875" style="2" customWidth="1"/>
    <col min="9228" max="9472" width="13.375" style="2"/>
    <col min="9473" max="9473" width="13.375" style="2" customWidth="1"/>
    <col min="9474" max="9474" width="13.375" style="2"/>
    <col min="9475" max="9475" width="18.375" style="2" customWidth="1"/>
    <col min="9476" max="9476" width="5.875" style="2" customWidth="1"/>
    <col min="9477" max="9477" width="14.625" style="2" customWidth="1"/>
    <col min="9478" max="9478" width="15.875" style="2" customWidth="1"/>
    <col min="9479" max="9479" width="13.375" style="2"/>
    <col min="9480" max="9480" width="15.875" style="2" customWidth="1"/>
    <col min="9481" max="9482" width="12.125" style="2" customWidth="1"/>
    <col min="9483" max="9483" width="10.875" style="2" customWidth="1"/>
    <col min="9484" max="9728" width="13.375" style="2"/>
    <col min="9729" max="9729" width="13.375" style="2" customWidth="1"/>
    <col min="9730" max="9730" width="13.375" style="2"/>
    <col min="9731" max="9731" width="18.375" style="2" customWidth="1"/>
    <col min="9732" max="9732" width="5.875" style="2" customWidth="1"/>
    <col min="9733" max="9733" width="14.625" style="2" customWidth="1"/>
    <col min="9734" max="9734" width="15.875" style="2" customWidth="1"/>
    <col min="9735" max="9735" width="13.375" style="2"/>
    <col min="9736" max="9736" width="15.875" style="2" customWidth="1"/>
    <col min="9737" max="9738" width="12.125" style="2" customWidth="1"/>
    <col min="9739" max="9739" width="10.875" style="2" customWidth="1"/>
    <col min="9740" max="9984" width="13.375" style="2"/>
    <col min="9985" max="9985" width="13.375" style="2" customWidth="1"/>
    <col min="9986" max="9986" width="13.375" style="2"/>
    <col min="9987" max="9987" width="18.375" style="2" customWidth="1"/>
    <col min="9988" max="9988" width="5.875" style="2" customWidth="1"/>
    <col min="9989" max="9989" width="14.625" style="2" customWidth="1"/>
    <col min="9990" max="9990" width="15.875" style="2" customWidth="1"/>
    <col min="9991" max="9991" width="13.375" style="2"/>
    <col min="9992" max="9992" width="15.875" style="2" customWidth="1"/>
    <col min="9993" max="9994" width="12.125" style="2" customWidth="1"/>
    <col min="9995" max="9995" width="10.875" style="2" customWidth="1"/>
    <col min="9996" max="10240" width="13.375" style="2"/>
    <col min="10241" max="10241" width="13.375" style="2" customWidth="1"/>
    <col min="10242" max="10242" width="13.375" style="2"/>
    <col min="10243" max="10243" width="18.375" style="2" customWidth="1"/>
    <col min="10244" max="10244" width="5.875" style="2" customWidth="1"/>
    <col min="10245" max="10245" width="14.625" style="2" customWidth="1"/>
    <col min="10246" max="10246" width="15.875" style="2" customWidth="1"/>
    <col min="10247" max="10247" width="13.375" style="2"/>
    <col min="10248" max="10248" width="15.875" style="2" customWidth="1"/>
    <col min="10249" max="10250" width="12.125" style="2" customWidth="1"/>
    <col min="10251" max="10251" width="10.875" style="2" customWidth="1"/>
    <col min="10252" max="10496" width="13.375" style="2"/>
    <col min="10497" max="10497" width="13.375" style="2" customWidth="1"/>
    <col min="10498" max="10498" width="13.375" style="2"/>
    <col min="10499" max="10499" width="18.375" style="2" customWidth="1"/>
    <col min="10500" max="10500" width="5.875" style="2" customWidth="1"/>
    <col min="10501" max="10501" width="14.625" style="2" customWidth="1"/>
    <col min="10502" max="10502" width="15.875" style="2" customWidth="1"/>
    <col min="10503" max="10503" width="13.375" style="2"/>
    <col min="10504" max="10504" width="15.875" style="2" customWidth="1"/>
    <col min="10505" max="10506" width="12.125" style="2" customWidth="1"/>
    <col min="10507" max="10507" width="10.875" style="2" customWidth="1"/>
    <col min="10508" max="10752" width="13.375" style="2"/>
    <col min="10753" max="10753" width="13.375" style="2" customWidth="1"/>
    <col min="10754" max="10754" width="13.375" style="2"/>
    <col min="10755" max="10755" width="18.375" style="2" customWidth="1"/>
    <col min="10756" max="10756" width="5.875" style="2" customWidth="1"/>
    <col min="10757" max="10757" width="14.625" style="2" customWidth="1"/>
    <col min="10758" max="10758" width="15.875" style="2" customWidth="1"/>
    <col min="10759" max="10759" width="13.375" style="2"/>
    <col min="10760" max="10760" width="15.875" style="2" customWidth="1"/>
    <col min="10761" max="10762" width="12.125" style="2" customWidth="1"/>
    <col min="10763" max="10763" width="10.875" style="2" customWidth="1"/>
    <col min="10764" max="11008" width="13.375" style="2"/>
    <col min="11009" max="11009" width="13.375" style="2" customWidth="1"/>
    <col min="11010" max="11010" width="13.375" style="2"/>
    <col min="11011" max="11011" width="18.375" style="2" customWidth="1"/>
    <col min="11012" max="11012" width="5.875" style="2" customWidth="1"/>
    <col min="11013" max="11013" width="14.625" style="2" customWidth="1"/>
    <col min="11014" max="11014" width="15.875" style="2" customWidth="1"/>
    <col min="11015" max="11015" width="13.375" style="2"/>
    <col min="11016" max="11016" width="15.875" style="2" customWidth="1"/>
    <col min="11017" max="11018" width="12.125" style="2" customWidth="1"/>
    <col min="11019" max="11019" width="10.875" style="2" customWidth="1"/>
    <col min="11020" max="11264" width="13.375" style="2"/>
    <col min="11265" max="11265" width="13.375" style="2" customWidth="1"/>
    <col min="11266" max="11266" width="13.375" style="2"/>
    <col min="11267" max="11267" width="18.375" style="2" customWidth="1"/>
    <col min="11268" max="11268" width="5.875" style="2" customWidth="1"/>
    <col min="11269" max="11269" width="14.625" style="2" customWidth="1"/>
    <col min="11270" max="11270" width="15.875" style="2" customWidth="1"/>
    <col min="11271" max="11271" width="13.375" style="2"/>
    <col min="11272" max="11272" width="15.875" style="2" customWidth="1"/>
    <col min="11273" max="11274" width="12.125" style="2" customWidth="1"/>
    <col min="11275" max="11275" width="10.875" style="2" customWidth="1"/>
    <col min="11276" max="11520" width="13.375" style="2"/>
    <col min="11521" max="11521" width="13.375" style="2" customWidth="1"/>
    <col min="11522" max="11522" width="13.375" style="2"/>
    <col min="11523" max="11523" width="18.375" style="2" customWidth="1"/>
    <col min="11524" max="11524" width="5.875" style="2" customWidth="1"/>
    <col min="11525" max="11525" width="14.625" style="2" customWidth="1"/>
    <col min="11526" max="11526" width="15.875" style="2" customWidth="1"/>
    <col min="11527" max="11527" width="13.375" style="2"/>
    <col min="11528" max="11528" width="15.875" style="2" customWidth="1"/>
    <col min="11529" max="11530" width="12.125" style="2" customWidth="1"/>
    <col min="11531" max="11531" width="10.875" style="2" customWidth="1"/>
    <col min="11532" max="11776" width="13.375" style="2"/>
    <col min="11777" max="11777" width="13.375" style="2" customWidth="1"/>
    <col min="11778" max="11778" width="13.375" style="2"/>
    <col min="11779" max="11779" width="18.375" style="2" customWidth="1"/>
    <col min="11780" max="11780" width="5.875" style="2" customWidth="1"/>
    <col min="11781" max="11781" width="14.625" style="2" customWidth="1"/>
    <col min="11782" max="11782" width="15.875" style="2" customWidth="1"/>
    <col min="11783" max="11783" width="13.375" style="2"/>
    <col min="11784" max="11784" width="15.875" style="2" customWidth="1"/>
    <col min="11785" max="11786" width="12.125" style="2" customWidth="1"/>
    <col min="11787" max="11787" width="10.875" style="2" customWidth="1"/>
    <col min="11788" max="12032" width="13.375" style="2"/>
    <col min="12033" max="12033" width="13.375" style="2" customWidth="1"/>
    <col min="12034" max="12034" width="13.375" style="2"/>
    <col min="12035" max="12035" width="18.375" style="2" customWidth="1"/>
    <col min="12036" max="12036" width="5.875" style="2" customWidth="1"/>
    <col min="12037" max="12037" width="14.625" style="2" customWidth="1"/>
    <col min="12038" max="12038" width="15.875" style="2" customWidth="1"/>
    <col min="12039" max="12039" width="13.375" style="2"/>
    <col min="12040" max="12040" width="15.875" style="2" customWidth="1"/>
    <col min="12041" max="12042" width="12.125" style="2" customWidth="1"/>
    <col min="12043" max="12043" width="10.875" style="2" customWidth="1"/>
    <col min="12044" max="12288" width="13.375" style="2"/>
    <col min="12289" max="12289" width="13.375" style="2" customWidth="1"/>
    <col min="12290" max="12290" width="13.375" style="2"/>
    <col min="12291" max="12291" width="18.375" style="2" customWidth="1"/>
    <col min="12292" max="12292" width="5.875" style="2" customWidth="1"/>
    <col min="12293" max="12293" width="14.625" style="2" customWidth="1"/>
    <col min="12294" max="12294" width="15.875" style="2" customWidth="1"/>
    <col min="12295" max="12295" width="13.375" style="2"/>
    <col min="12296" max="12296" width="15.875" style="2" customWidth="1"/>
    <col min="12297" max="12298" width="12.125" style="2" customWidth="1"/>
    <col min="12299" max="12299" width="10.875" style="2" customWidth="1"/>
    <col min="12300" max="12544" width="13.375" style="2"/>
    <col min="12545" max="12545" width="13.375" style="2" customWidth="1"/>
    <col min="12546" max="12546" width="13.375" style="2"/>
    <col min="12547" max="12547" width="18.375" style="2" customWidth="1"/>
    <col min="12548" max="12548" width="5.875" style="2" customWidth="1"/>
    <col min="12549" max="12549" width="14.625" style="2" customWidth="1"/>
    <col min="12550" max="12550" width="15.875" style="2" customWidth="1"/>
    <col min="12551" max="12551" width="13.375" style="2"/>
    <col min="12552" max="12552" width="15.875" style="2" customWidth="1"/>
    <col min="12553" max="12554" width="12.125" style="2" customWidth="1"/>
    <col min="12555" max="12555" width="10.875" style="2" customWidth="1"/>
    <col min="12556" max="12800" width="13.375" style="2"/>
    <col min="12801" max="12801" width="13.375" style="2" customWidth="1"/>
    <col min="12802" max="12802" width="13.375" style="2"/>
    <col min="12803" max="12803" width="18.375" style="2" customWidth="1"/>
    <col min="12804" max="12804" width="5.875" style="2" customWidth="1"/>
    <col min="12805" max="12805" width="14.625" style="2" customWidth="1"/>
    <col min="12806" max="12806" width="15.875" style="2" customWidth="1"/>
    <col min="12807" max="12807" width="13.375" style="2"/>
    <col min="12808" max="12808" width="15.875" style="2" customWidth="1"/>
    <col min="12809" max="12810" width="12.125" style="2" customWidth="1"/>
    <col min="12811" max="12811" width="10.875" style="2" customWidth="1"/>
    <col min="12812" max="13056" width="13.375" style="2"/>
    <col min="13057" max="13057" width="13.375" style="2" customWidth="1"/>
    <col min="13058" max="13058" width="13.375" style="2"/>
    <col min="13059" max="13059" width="18.375" style="2" customWidth="1"/>
    <col min="13060" max="13060" width="5.875" style="2" customWidth="1"/>
    <col min="13061" max="13061" width="14.625" style="2" customWidth="1"/>
    <col min="13062" max="13062" width="15.875" style="2" customWidth="1"/>
    <col min="13063" max="13063" width="13.375" style="2"/>
    <col min="13064" max="13064" width="15.875" style="2" customWidth="1"/>
    <col min="13065" max="13066" width="12.125" style="2" customWidth="1"/>
    <col min="13067" max="13067" width="10.875" style="2" customWidth="1"/>
    <col min="13068" max="13312" width="13.375" style="2"/>
    <col min="13313" max="13313" width="13.375" style="2" customWidth="1"/>
    <col min="13314" max="13314" width="13.375" style="2"/>
    <col min="13315" max="13315" width="18.375" style="2" customWidth="1"/>
    <col min="13316" max="13316" width="5.875" style="2" customWidth="1"/>
    <col min="13317" max="13317" width="14.625" style="2" customWidth="1"/>
    <col min="13318" max="13318" width="15.875" style="2" customWidth="1"/>
    <col min="13319" max="13319" width="13.375" style="2"/>
    <col min="13320" max="13320" width="15.875" style="2" customWidth="1"/>
    <col min="13321" max="13322" width="12.125" style="2" customWidth="1"/>
    <col min="13323" max="13323" width="10.875" style="2" customWidth="1"/>
    <col min="13324" max="13568" width="13.375" style="2"/>
    <col min="13569" max="13569" width="13.375" style="2" customWidth="1"/>
    <col min="13570" max="13570" width="13.375" style="2"/>
    <col min="13571" max="13571" width="18.375" style="2" customWidth="1"/>
    <col min="13572" max="13572" width="5.875" style="2" customWidth="1"/>
    <col min="13573" max="13573" width="14.625" style="2" customWidth="1"/>
    <col min="13574" max="13574" width="15.875" style="2" customWidth="1"/>
    <col min="13575" max="13575" width="13.375" style="2"/>
    <col min="13576" max="13576" width="15.875" style="2" customWidth="1"/>
    <col min="13577" max="13578" width="12.125" style="2" customWidth="1"/>
    <col min="13579" max="13579" width="10.875" style="2" customWidth="1"/>
    <col min="13580" max="13824" width="13.375" style="2"/>
    <col min="13825" max="13825" width="13.375" style="2" customWidth="1"/>
    <col min="13826" max="13826" width="13.375" style="2"/>
    <col min="13827" max="13827" width="18.375" style="2" customWidth="1"/>
    <col min="13828" max="13828" width="5.875" style="2" customWidth="1"/>
    <col min="13829" max="13829" width="14.625" style="2" customWidth="1"/>
    <col min="13830" max="13830" width="15.875" style="2" customWidth="1"/>
    <col min="13831" max="13831" width="13.375" style="2"/>
    <col min="13832" max="13832" width="15.875" style="2" customWidth="1"/>
    <col min="13833" max="13834" width="12.125" style="2" customWidth="1"/>
    <col min="13835" max="13835" width="10.875" style="2" customWidth="1"/>
    <col min="13836" max="14080" width="13.375" style="2"/>
    <col min="14081" max="14081" width="13.375" style="2" customWidth="1"/>
    <col min="14082" max="14082" width="13.375" style="2"/>
    <col min="14083" max="14083" width="18.375" style="2" customWidth="1"/>
    <col min="14084" max="14084" width="5.875" style="2" customWidth="1"/>
    <col min="14085" max="14085" width="14.625" style="2" customWidth="1"/>
    <col min="14086" max="14086" width="15.875" style="2" customWidth="1"/>
    <col min="14087" max="14087" width="13.375" style="2"/>
    <col min="14088" max="14088" width="15.875" style="2" customWidth="1"/>
    <col min="14089" max="14090" width="12.125" style="2" customWidth="1"/>
    <col min="14091" max="14091" width="10.875" style="2" customWidth="1"/>
    <col min="14092" max="14336" width="13.375" style="2"/>
    <col min="14337" max="14337" width="13.375" style="2" customWidth="1"/>
    <col min="14338" max="14338" width="13.375" style="2"/>
    <col min="14339" max="14339" width="18.375" style="2" customWidth="1"/>
    <col min="14340" max="14340" width="5.875" style="2" customWidth="1"/>
    <col min="14341" max="14341" width="14.625" style="2" customWidth="1"/>
    <col min="14342" max="14342" width="15.875" style="2" customWidth="1"/>
    <col min="14343" max="14343" width="13.375" style="2"/>
    <col min="14344" max="14344" width="15.875" style="2" customWidth="1"/>
    <col min="14345" max="14346" width="12.125" style="2" customWidth="1"/>
    <col min="14347" max="14347" width="10.875" style="2" customWidth="1"/>
    <col min="14348" max="14592" width="13.375" style="2"/>
    <col min="14593" max="14593" width="13.375" style="2" customWidth="1"/>
    <col min="14594" max="14594" width="13.375" style="2"/>
    <col min="14595" max="14595" width="18.375" style="2" customWidth="1"/>
    <col min="14596" max="14596" width="5.875" style="2" customWidth="1"/>
    <col min="14597" max="14597" width="14.625" style="2" customWidth="1"/>
    <col min="14598" max="14598" width="15.875" style="2" customWidth="1"/>
    <col min="14599" max="14599" width="13.375" style="2"/>
    <col min="14600" max="14600" width="15.875" style="2" customWidth="1"/>
    <col min="14601" max="14602" width="12.125" style="2" customWidth="1"/>
    <col min="14603" max="14603" width="10.875" style="2" customWidth="1"/>
    <col min="14604" max="14848" width="13.375" style="2"/>
    <col min="14849" max="14849" width="13.375" style="2" customWidth="1"/>
    <col min="14850" max="14850" width="13.375" style="2"/>
    <col min="14851" max="14851" width="18.375" style="2" customWidth="1"/>
    <col min="14852" max="14852" width="5.875" style="2" customWidth="1"/>
    <col min="14853" max="14853" width="14.625" style="2" customWidth="1"/>
    <col min="14854" max="14854" width="15.875" style="2" customWidth="1"/>
    <col min="14855" max="14855" width="13.375" style="2"/>
    <col min="14856" max="14856" width="15.875" style="2" customWidth="1"/>
    <col min="14857" max="14858" width="12.125" style="2" customWidth="1"/>
    <col min="14859" max="14859" width="10.875" style="2" customWidth="1"/>
    <col min="14860" max="15104" width="13.375" style="2"/>
    <col min="15105" max="15105" width="13.375" style="2" customWidth="1"/>
    <col min="15106" max="15106" width="13.375" style="2"/>
    <col min="15107" max="15107" width="18.375" style="2" customWidth="1"/>
    <col min="15108" max="15108" width="5.875" style="2" customWidth="1"/>
    <col min="15109" max="15109" width="14.625" style="2" customWidth="1"/>
    <col min="15110" max="15110" width="15.875" style="2" customWidth="1"/>
    <col min="15111" max="15111" width="13.375" style="2"/>
    <col min="15112" max="15112" width="15.875" style="2" customWidth="1"/>
    <col min="15113" max="15114" width="12.125" style="2" customWidth="1"/>
    <col min="15115" max="15115" width="10.875" style="2" customWidth="1"/>
    <col min="15116" max="15360" width="13.375" style="2"/>
    <col min="15361" max="15361" width="13.375" style="2" customWidth="1"/>
    <col min="15362" max="15362" width="13.375" style="2"/>
    <col min="15363" max="15363" width="18.375" style="2" customWidth="1"/>
    <col min="15364" max="15364" width="5.875" style="2" customWidth="1"/>
    <col min="15365" max="15365" width="14.625" style="2" customWidth="1"/>
    <col min="15366" max="15366" width="15.875" style="2" customWidth="1"/>
    <col min="15367" max="15367" width="13.375" style="2"/>
    <col min="15368" max="15368" width="15.875" style="2" customWidth="1"/>
    <col min="15369" max="15370" width="12.125" style="2" customWidth="1"/>
    <col min="15371" max="15371" width="10.875" style="2" customWidth="1"/>
    <col min="15372" max="15616" width="13.375" style="2"/>
    <col min="15617" max="15617" width="13.375" style="2" customWidth="1"/>
    <col min="15618" max="15618" width="13.375" style="2"/>
    <col min="15619" max="15619" width="18.375" style="2" customWidth="1"/>
    <col min="15620" max="15620" width="5.875" style="2" customWidth="1"/>
    <col min="15621" max="15621" width="14.625" style="2" customWidth="1"/>
    <col min="15622" max="15622" width="15.875" style="2" customWidth="1"/>
    <col min="15623" max="15623" width="13.375" style="2"/>
    <col min="15624" max="15624" width="15.875" style="2" customWidth="1"/>
    <col min="15625" max="15626" width="12.125" style="2" customWidth="1"/>
    <col min="15627" max="15627" width="10.875" style="2" customWidth="1"/>
    <col min="15628" max="15872" width="13.375" style="2"/>
    <col min="15873" max="15873" width="13.375" style="2" customWidth="1"/>
    <col min="15874" max="15874" width="13.375" style="2"/>
    <col min="15875" max="15875" width="18.375" style="2" customWidth="1"/>
    <col min="15876" max="15876" width="5.875" style="2" customWidth="1"/>
    <col min="15877" max="15877" width="14.625" style="2" customWidth="1"/>
    <col min="15878" max="15878" width="15.875" style="2" customWidth="1"/>
    <col min="15879" max="15879" width="13.375" style="2"/>
    <col min="15880" max="15880" width="15.875" style="2" customWidth="1"/>
    <col min="15881" max="15882" width="12.125" style="2" customWidth="1"/>
    <col min="15883" max="15883" width="10.875" style="2" customWidth="1"/>
    <col min="15884" max="16128" width="13.375" style="2"/>
    <col min="16129" max="16129" width="13.375" style="2" customWidth="1"/>
    <col min="16130" max="16130" width="13.375" style="2"/>
    <col min="16131" max="16131" width="18.375" style="2" customWidth="1"/>
    <col min="16132" max="16132" width="5.875" style="2" customWidth="1"/>
    <col min="16133" max="16133" width="14.625" style="2" customWidth="1"/>
    <col min="16134" max="16134" width="15.875" style="2" customWidth="1"/>
    <col min="16135" max="16135" width="13.375" style="2"/>
    <col min="16136" max="16136" width="15.875" style="2" customWidth="1"/>
    <col min="16137" max="16138" width="12.125" style="2" customWidth="1"/>
    <col min="16139" max="16139" width="10.875" style="2" customWidth="1"/>
    <col min="16140" max="16384" width="13.375" style="2"/>
  </cols>
  <sheetData>
    <row r="1" spans="1:11">
      <c r="A1" s="1"/>
    </row>
    <row r="6" spans="1:11">
      <c r="E6" s="3" t="s">
        <v>709</v>
      </c>
    </row>
    <row r="8" spans="1:11">
      <c r="C8" s="1" t="s">
        <v>710</v>
      </c>
    </row>
    <row r="9" spans="1:11">
      <c r="C9" s="1" t="s">
        <v>711</v>
      </c>
    </row>
    <row r="10" spans="1:11">
      <c r="C10" s="1" t="s">
        <v>712</v>
      </c>
    </row>
    <row r="11" spans="1:11">
      <c r="C11" s="1" t="s">
        <v>713</v>
      </c>
    </row>
    <row r="12" spans="1:11">
      <c r="C12" s="1" t="s">
        <v>714</v>
      </c>
    </row>
    <row r="13" spans="1:11">
      <c r="C13" s="1" t="s">
        <v>715</v>
      </c>
    </row>
    <row r="14" spans="1:11">
      <c r="C14" s="1" t="s">
        <v>716</v>
      </c>
    </row>
    <row r="15" spans="1:11" ht="18" thickBot="1">
      <c r="B15" s="4"/>
      <c r="C15" s="112" t="s">
        <v>717</v>
      </c>
      <c r="D15" s="4"/>
      <c r="E15" s="4"/>
      <c r="F15" s="4"/>
      <c r="G15" s="4"/>
      <c r="H15" s="4"/>
      <c r="I15" s="4"/>
      <c r="J15" s="4"/>
      <c r="K15" s="4"/>
    </row>
    <row r="16" spans="1:11">
      <c r="E16" s="5"/>
      <c r="G16" s="5"/>
      <c r="H16" s="5"/>
      <c r="I16" s="5"/>
      <c r="J16" s="43"/>
    </row>
    <row r="17" spans="2:11">
      <c r="B17" s="1" t="s">
        <v>718</v>
      </c>
      <c r="E17" s="10" t="s">
        <v>719</v>
      </c>
      <c r="G17" s="11" t="s">
        <v>720</v>
      </c>
      <c r="H17" s="11" t="s">
        <v>721</v>
      </c>
      <c r="I17" s="5"/>
      <c r="J17" s="63" t="s">
        <v>722</v>
      </c>
    </row>
    <row r="18" spans="2:11">
      <c r="B18" s="9"/>
      <c r="C18" s="9"/>
      <c r="D18" s="9"/>
      <c r="E18" s="7"/>
      <c r="F18" s="9"/>
      <c r="G18" s="7"/>
      <c r="H18" s="7"/>
      <c r="I18" s="7"/>
      <c r="J18" s="9"/>
      <c r="K18" s="9"/>
    </row>
    <row r="19" spans="2:11">
      <c r="E19" s="5"/>
      <c r="G19" s="15" t="s">
        <v>723</v>
      </c>
    </row>
    <row r="20" spans="2:11">
      <c r="B20" s="1" t="s">
        <v>724</v>
      </c>
      <c r="E20" s="10" t="s">
        <v>725</v>
      </c>
      <c r="G20" s="18">
        <v>1372</v>
      </c>
      <c r="H20" s="1" t="s">
        <v>726</v>
      </c>
      <c r="I20" s="1" t="s">
        <v>727</v>
      </c>
    </row>
    <row r="21" spans="2:11">
      <c r="E21" s="10" t="s">
        <v>728</v>
      </c>
    </row>
    <row r="22" spans="2:11">
      <c r="E22" s="5"/>
    </row>
    <row r="23" spans="2:11">
      <c r="B23" s="1" t="s">
        <v>729</v>
      </c>
      <c r="E23" s="10" t="s">
        <v>725</v>
      </c>
      <c r="G23" s="18">
        <v>1207</v>
      </c>
      <c r="H23" s="1" t="s">
        <v>730</v>
      </c>
    </row>
    <row r="24" spans="2:11">
      <c r="E24" s="10" t="s">
        <v>728</v>
      </c>
    </row>
    <row r="25" spans="2:11">
      <c r="E25" s="5"/>
    </row>
    <row r="26" spans="2:11">
      <c r="B26" s="1" t="s">
        <v>731</v>
      </c>
      <c r="E26" s="10" t="s">
        <v>732</v>
      </c>
      <c r="G26" s="18">
        <v>1122</v>
      </c>
      <c r="H26" s="1" t="s">
        <v>733</v>
      </c>
    </row>
    <row r="27" spans="2:11">
      <c r="E27" s="10" t="s">
        <v>734</v>
      </c>
    </row>
    <row r="28" spans="2:11">
      <c r="E28" s="5"/>
    </row>
    <row r="29" spans="2:11">
      <c r="B29" s="1" t="s">
        <v>735</v>
      </c>
      <c r="E29" s="10" t="s">
        <v>734</v>
      </c>
      <c r="G29" s="18">
        <v>1120</v>
      </c>
      <c r="H29" s="1" t="s">
        <v>736</v>
      </c>
    </row>
    <row r="30" spans="2:11">
      <c r="E30" s="5"/>
    </row>
    <row r="31" spans="2:11">
      <c r="E31" s="5"/>
    </row>
    <row r="32" spans="2:11">
      <c r="B32" s="1" t="s">
        <v>737</v>
      </c>
      <c r="E32" s="10" t="s">
        <v>738</v>
      </c>
      <c r="G32" s="18">
        <v>957</v>
      </c>
      <c r="H32" s="1" t="s">
        <v>739</v>
      </c>
    </row>
    <row r="33" spans="2:9">
      <c r="E33" s="10" t="s">
        <v>740</v>
      </c>
    </row>
    <row r="34" spans="2:9">
      <c r="E34" s="5"/>
    </row>
    <row r="35" spans="2:9">
      <c r="B35" s="1" t="s">
        <v>741</v>
      </c>
      <c r="E35" s="10" t="s">
        <v>742</v>
      </c>
      <c r="G35" s="18">
        <v>909</v>
      </c>
      <c r="H35" s="1" t="s">
        <v>743</v>
      </c>
      <c r="I35" s="1" t="s">
        <v>744</v>
      </c>
    </row>
    <row r="36" spans="2:9">
      <c r="E36" s="10" t="s">
        <v>745</v>
      </c>
    </row>
    <row r="37" spans="2:9">
      <c r="E37" s="5"/>
    </row>
    <row r="38" spans="2:9">
      <c r="B38" s="1" t="s">
        <v>746</v>
      </c>
      <c r="E38" s="10" t="s">
        <v>738</v>
      </c>
      <c r="G38" s="18">
        <v>870</v>
      </c>
      <c r="H38" s="1" t="s">
        <v>747</v>
      </c>
    </row>
    <row r="39" spans="2:9">
      <c r="E39" s="10" t="s">
        <v>748</v>
      </c>
    </row>
    <row r="40" spans="2:9">
      <c r="E40" s="5"/>
    </row>
    <row r="41" spans="2:9">
      <c r="B41" s="1" t="s">
        <v>749</v>
      </c>
      <c r="E41" s="10" t="s">
        <v>750</v>
      </c>
      <c r="G41" s="18">
        <v>858</v>
      </c>
      <c r="H41" s="1" t="s">
        <v>726</v>
      </c>
    </row>
    <row r="42" spans="2:9">
      <c r="E42" s="10" t="s">
        <v>751</v>
      </c>
    </row>
    <row r="43" spans="2:9">
      <c r="E43" s="5"/>
    </row>
    <row r="44" spans="2:9">
      <c r="B44" s="1" t="s">
        <v>752</v>
      </c>
      <c r="E44" s="10" t="s">
        <v>753</v>
      </c>
      <c r="G44" s="18">
        <v>756</v>
      </c>
      <c r="H44" s="1" t="s">
        <v>754</v>
      </c>
      <c r="I44" s="1" t="s">
        <v>755</v>
      </c>
    </row>
    <row r="45" spans="2:9">
      <c r="E45" s="5"/>
    </row>
    <row r="46" spans="2:9">
      <c r="B46" s="1" t="s">
        <v>756</v>
      </c>
      <c r="E46" s="10" t="s">
        <v>757</v>
      </c>
      <c r="G46" s="18">
        <v>591</v>
      </c>
      <c r="H46" s="1" t="s">
        <v>758</v>
      </c>
    </row>
    <row r="47" spans="2:9">
      <c r="E47" s="5"/>
    </row>
    <row r="48" spans="2:9">
      <c r="B48" s="1" t="s">
        <v>759</v>
      </c>
      <c r="E48" s="10" t="s">
        <v>760</v>
      </c>
      <c r="G48" s="18">
        <v>420</v>
      </c>
      <c r="H48" s="1" t="s">
        <v>761</v>
      </c>
    </row>
    <row r="49" spans="2:11" ht="18" thickBot="1">
      <c r="B49" s="4"/>
      <c r="C49" s="4"/>
      <c r="D49" s="4"/>
      <c r="E49" s="46"/>
      <c r="F49" s="4"/>
      <c r="G49" s="4"/>
      <c r="H49" s="4"/>
      <c r="I49" s="4"/>
      <c r="J49" s="4"/>
      <c r="K49" s="4"/>
    </row>
    <row r="50" spans="2:11">
      <c r="C50" s="1" t="s">
        <v>762</v>
      </c>
    </row>
  </sheetData>
  <phoneticPr fontId="2"/>
  <pageMargins left="0.23000000000000004" right="0.23000000000000004" top="0.56999999999999995" bottom="0.59" header="0.51200000000000001" footer="0.51200000000000001"/>
  <pageSetup paperSize="12"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5"/>
  <sheetViews>
    <sheetView showGridLines="0" zoomScale="75" workbookViewId="0"/>
  </sheetViews>
  <sheetFormatPr defaultColWidth="13.375" defaultRowHeight="17.25"/>
  <cols>
    <col min="1" max="1" width="13.375" style="2" customWidth="1"/>
    <col min="2" max="2" width="13.375" style="2"/>
    <col min="3" max="3" width="18.375" style="2" customWidth="1"/>
    <col min="4" max="4" width="5.875" style="2" customWidth="1"/>
    <col min="5" max="5" width="14.625" style="2" customWidth="1"/>
    <col min="6" max="6" width="15.875" style="2" customWidth="1"/>
    <col min="7" max="7" width="13.375" style="2"/>
    <col min="8" max="8" width="15.875" style="2" customWidth="1"/>
    <col min="9" max="10" width="12.125" style="2" customWidth="1"/>
    <col min="11" max="11" width="10.875" style="2" customWidth="1"/>
    <col min="12" max="256" width="13.375" style="2"/>
    <col min="257" max="257" width="13.375" style="2" customWidth="1"/>
    <col min="258" max="258" width="13.375" style="2"/>
    <col min="259" max="259" width="18.375" style="2" customWidth="1"/>
    <col min="260" max="260" width="5.875" style="2" customWidth="1"/>
    <col min="261" max="261" width="14.625" style="2" customWidth="1"/>
    <col min="262" max="262" width="15.875" style="2" customWidth="1"/>
    <col min="263" max="263" width="13.375" style="2"/>
    <col min="264" max="264" width="15.875" style="2" customWidth="1"/>
    <col min="265" max="266" width="12.125" style="2" customWidth="1"/>
    <col min="267" max="267" width="10.875" style="2" customWidth="1"/>
    <col min="268" max="512" width="13.375" style="2"/>
    <col min="513" max="513" width="13.375" style="2" customWidth="1"/>
    <col min="514" max="514" width="13.375" style="2"/>
    <col min="515" max="515" width="18.375" style="2" customWidth="1"/>
    <col min="516" max="516" width="5.875" style="2" customWidth="1"/>
    <col min="517" max="517" width="14.625" style="2" customWidth="1"/>
    <col min="518" max="518" width="15.875" style="2" customWidth="1"/>
    <col min="519" max="519" width="13.375" style="2"/>
    <col min="520" max="520" width="15.875" style="2" customWidth="1"/>
    <col min="521" max="522" width="12.125" style="2" customWidth="1"/>
    <col min="523" max="523" width="10.875" style="2" customWidth="1"/>
    <col min="524" max="768" width="13.375" style="2"/>
    <col min="769" max="769" width="13.375" style="2" customWidth="1"/>
    <col min="770" max="770" width="13.375" style="2"/>
    <col min="771" max="771" width="18.375" style="2" customWidth="1"/>
    <col min="772" max="772" width="5.875" style="2" customWidth="1"/>
    <col min="773" max="773" width="14.625" style="2" customWidth="1"/>
    <col min="774" max="774" width="15.875" style="2" customWidth="1"/>
    <col min="775" max="775" width="13.375" style="2"/>
    <col min="776" max="776" width="15.875" style="2" customWidth="1"/>
    <col min="777" max="778" width="12.125" style="2" customWidth="1"/>
    <col min="779" max="779" width="10.875" style="2" customWidth="1"/>
    <col min="780" max="1024" width="13.375" style="2"/>
    <col min="1025" max="1025" width="13.375" style="2" customWidth="1"/>
    <col min="1026" max="1026" width="13.375" style="2"/>
    <col min="1027" max="1027" width="18.375" style="2" customWidth="1"/>
    <col min="1028" max="1028" width="5.875" style="2" customWidth="1"/>
    <col min="1029" max="1029" width="14.625" style="2" customWidth="1"/>
    <col min="1030" max="1030" width="15.875" style="2" customWidth="1"/>
    <col min="1031" max="1031" width="13.375" style="2"/>
    <col min="1032" max="1032" width="15.875" style="2" customWidth="1"/>
    <col min="1033" max="1034" width="12.125" style="2" customWidth="1"/>
    <col min="1035" max="1035" width="10.875" style="2" customWidth="1"/>
    <col min="1036" max="1280" width="13.375" style="2"/>
    <col min="1281" max="1281" width="13.375" style="2" customWidth="1"/>
    <col min="1282" max="1282" width="13.375" style="2"/>
    <col min="1283" max="1283" width="18.375" style="2" customWidth="1"/>
    <col min="1284" max="1284" width="5.875" style="2" customWidth="1"/>
    <col min="1285" max="1285" width="14.625" style="2" customWidth="1"/>
    <col min="1286" max="1286" width="15.875" style="2" customWidth="1"/>
    <col min="1287" max="1287" width="13.375" style="2"/>
    <col min="1288" max="1288" width="15.875" style="2" customWidth="1"/>
    <col min="1289" max="1290" width="12.125" style="2" customWidth="1"/>
    <col min="1291" max="1291" width="10.875" style="2" customWidth="1"/>
    <col min="1292" max="1536" width="13.375" style="2"/>
    <col min="1537" max="1537" width="13.375" style="2" customWidth="1"/>
    <col min="1538" max="1538" width="13.375" style="2"/>
    <col min="1539" max="1539" width="18.375" style="2" customWidth="1"/>
    <col min="1540" max="1540" width="5.875" style="2" customWidth="1"/>
    <col min="1541" max="1541" width="14.625" style="2" customWidth="1"/>
    <col min="1542" max="1542" width="15.875" style="2" customWidth="1"/>
    <col min="1543" max="1543" width="13.375" style="2"/>
    <col min="1544" max="1544" width="15.875" style="2" customWidth="1"/>
    <col min="1545" max="1546" width="12.125" style="2" customWidth="1"/>
    <col min="1547" max="1547" width="10.875" style="2" customWidth="1"/>
    <col min="1548" max="1792" width="13.375" style="2"/>
    <col min="1793" max="1793" width="13.375" style="2" customWidth="1"/>
    <col min="1794" max="1794" width="13.375" style="2"/>
    <col min="1795" max="1795" width="18.375" style="2" customWidth="1"/>
    <col min="1796" max="1796" width="5.875" style="2" customWidth="1"/>
    <col min="1797" max="1797" width="14.625" style="2" customWidth="1"/>
    <col min="1798" max="1798" width="15.875" style="2" customWidth="1"/>
    <col min="1799" max="1799" width="13.375" style="2"/>
    <col min="1800" max="1800" width="15.875" style="2" customWidth="1"/>
    <col min="1801" max="1802" width="12.125" style="2" customWidth="1"/>
    <col min="1803" max="1803" width="10.875" style="2" customWidth="1"/>
    <col min="1804" max="2048" width="13.375" style="2"/>
    <col min="2049" max="2049" width="13.375" style="2" customWidth="1"/>
    <col min="2050" max="2050" width="13.375" style="2"/>
    <col min="2051" max="2051" width="18.375" style="2" customWidth="1"/>
    <col min="2052" max="2052" width="5.875" style="2" customWidth="1"/>
    <col min="2053" max="2053" width="14.625" style="2" customWidth="1"/>
    <col min="2054" max="2054" width="15.875" style="2" customWidth="1"/>
    <col min="2055" max="2055" width="13.375" style="2"/>
    <col min="2056" max="2056" width="15.875" style="2" customWidth="1"/>
    <col min="2057" max="2058" width="12.125" style="2" customWidth="1"/>
    <col min="2059" max="2059" width="10.875" style="2" customWidth="1"/>
    <col min="2060" max="2304" width="13.375" style="2"/>
    <col min="2305" max="2305" width="13.375" style="2" customWidth="1"/>
    <col min="2306" max="2306" width="13.375" style="2"/>
    <col min="2307" max="2307" width="18.375" style="2" customWidth="1"/>
    <col min="2308" max="2308" width="5.875" style="2" customWidth="1"/>
    <col min="2309" max="2309" width="14.625" style="2" customWidth="1"/>
    <col min="2310" max="2310" width="15.875" style="2" customWidth="1"/>
    <col min="2311" max="2311" width="13.375" style="2"/>
    <col min="2312" max="2312" width="15.875" style="2" customWidth="1"/>
    <col min="2313" max="2314" width="12.125" style="2" customWidth="1"/>
    <col min="2315" max="2315" width="10.875" style="2" customWidth="1"/>
    <col min="2316" max="2560" width="13.375" style="2"/>
    <col min="2561" max="2561" width="13.375" style="2" customWidth="1"/>
    <col min="2562" max="2562" width="13.375" style="2"/>
    <col min="2563" max="2563" width="18.375" style="2" customWidth="1"/>
    <col min="2564" max="2564" width="5.875" style="2" customWidth="1"/>
    <col min="2565" max="2565" width="14.625" style="2" customWidth="1"/>
    <col min="2566" max="2566" width="15.875" style="2" customWidth="1"/>
    <col min="2567" max="2567" width="13.375" style="2"/>
    <col min="2568" max="2568" width="15.875" style="2" customWidth="1"/>
    <col min="2569" max="2570" width="12.125" style="2" customWidth="1"/>
    <col min="2571" max="2571" width="10.875" style="2" customWidth="1"/>
    <col min="2572" max="2816" width="13.375" style="2"/>
    <col min="2817" max="2817" width="13.375" style="2" customWidth="1"/>
    <col min="2818" max="2818" width="13.375" style="2"/>
    <col min="2819" max="2819" width="18.375" style="2" customWidth="1"/>
    <col min="2820" max="2820" width="5.875" style="2" customWidth="1"/>
    <col min="2821" max="2821" width="14.625" style="2" customWidth="1"/>
    <col min="2822" max="2822" width="15.875" style="2" customWidth="1"/>
    <col min="2823" max="2823" width="13.375" style="2"/>
    <col min="2824" max="2824" width="15.875" style="2" customWidth="1"/>
    <col min="2825" max="2826" width="12.125" style="2" customWidth="1"/>
    <col min="2827" max="2827" width="10.875" style="2" customWidth="1"/>
    <col min="2828" max="3072" width="13.375" style="2"/>
    <col min="3073" max="3073" width="13.375" style="2" customWidth="1"/>
    <col min="3074" max="3074" width="13.375" style="2"/>
    <col min="3075" max="3075" width="18.375" style="2" customWidth="1"/>
    <col min="3076" max="3076" width="5.875" style="2" customWidth="1"/>
    <col min="3077" max="3077" width="14.625" style="2" customWidth="1"/>
    <col min="3078" max="3078" width="15.875" style="2" customWidth="1"/>
    <col min="3079" max="3079" width="13.375" style="2"/>
    <col min="3080" max="3080" width="15.875" style="2" customWidth="1"/>
    <col min="3081" max="3082" width="12.125" style="2" customWidth="1"/>
    <col min="3083" max="3083" width="10.875" style="2" customWidth="1"/>
    <col min="3084" max="3328" width="13.375" style="2"/>
    <col min="3329" max="3329" width="13.375" style="2" customWidth="1"/>
    <col min="3330" max="3330" width="13.375" style="2"/>
    <col min="3331" max="3331" width="18.375" style="2" customWidth="1"/>
    <col min="3332" max="3332" width="5.875" style="2" customWidth="1"/>
    <col min="3333" max="3333" width="14.625" style="2" customWidth="1"/>
    <col min="3334" max="3334" width="15.875" style="2" customWidth="1"/>
    <col min="3335" max="3335" width="13.375" style="2"/>
    <col min="3336" max="3336" width="15.875" style="2" customWidth="1"/>
    <col min="3337" max="3338" width="12.125" style="2" customWidth="1"/>
    <col min="3339" max="3339" width="10.875" style="2" customWidth="1"/>
    <col min="3340" max="3584" width="13.375" style="2"/>
    <col min="3585" max="3585" width="13.375" style="2" customWidth="1"/>
    <col min="3586" max="3586" width="13.375" style="2"/>
    <col min="3587" max="3587" width="18.375" style="2" customWidth="1"/>
    <col min="3588" max="3588" width="5.875" style="2" customWidth="1"/>
    <col min="3589" max="3589" width="14.625" style="2" customWidth="1"/>
    <col min="3590" max="3590" width="15.875" style="2" customWidth="1"/>
    <col min="3591" max="3591" width="13.375" style="2"/>
    <col min="3592" max="3592" width="15.875" style="2" customWidth="1"/>
    <col min="3593" max="3594" width="12.125" style="2" customWidth="1"/>
    <col min="3595" max="3595" width="10.875" style="2" customWidth="1"/>
    <col min="3596" max="3840" width="13.375" style="2"/>
    <col min="3841" max="3841" width="13.375" style="2" customWidth="1"/>
    <col min="3842" max="3842" width="13.375" style="2"/>
    <col min="3843" max="3843" width="18.375" style="2" customWidth="1"/>
    <col min="3844" max="3844" width="5.875" style="2" customWidth="1"/>
    <col min="3845" max="3845" width="14.625" style="2" customWidth="1"/>
    <col min="3846" max="3846" width="15.875" style="2" customWidth="1"/>
    <col min="3847" max="3847" width="13.375" style="2"/>
    <col min="3848" max="3848" width="15.875" style="2" customWidth="1"/>
    <col min="3849" max="3850" width="12.125" style="2" customWidth="1"/>
    <col min="3851" max="3851" width="10.875" style="2" customWidth="1"/>
    <col min="3852" max="4096" width="13.375" style="2"/>
    <col min="4097" max="4097" width="13.375" style="2" customWidth="1"/>
    <col min="4098" max="4098" width="13.375" style="2"/>
    <col min="4099" max="4099" width="18.375" style="2" customWidth="1"/>
    <col min="4100" max="4100" width="5.875" style="2" customWidth="1"/>
    <col min="4101" max="4101" width="14.625" style="2" customWidth="1"/>
    <col min="4102" max="4102" width="15.875" style="2" customWidth="1"/>
    <col min="4103" max="4103" width="13.375" style="2"/>
    <col min="4104" max="4104" width="15.875" style="2" customWidth="1"/>
    <col min="4105" max="4106" width="12.125" style="2" customWidth="1"/>
    <col min="4107" max="4107" width="10.875" style="2" customWidth="1"/>
    <col min="4108" max="4352" width="13.375" style="2"/>
    <col min="4353" max="4353" width="13.375" style="2" customWidth="1"/>
    <col min="4354" max="4354" width="13.375" style="2"/>
    <col min="4355" max="4355" width="18.375" style="2" customWidth="1"/>
    <col min="4356" max="4356" width="5.875" style="2" customWidth="1"/>
    <col min="4357" max="4357" width="14.625" style="2" customWidth="1"/>
    <col min="4358" max="4358" width="15.875" style="2" customWidth="1"/>
    <col min="4359" max="4359" width="13.375" style="2"/>
    <col min="4360" max="4360" width="15.875" style="2" customWidth="1"/>
    <col min="4361" max="4362" width="12.125" style="2" customWidth="1"/>
    <col min="4363" max="4363" width="10.875" style="2" customWidth="1"/>
    <col min="4364" max="4608" width="13.375" style="2"/>
    <col min="4609" max="4609" width="13.375" style="2" customWidth="1"/>
    <col min="4610" max="4610" width="13.375" style="2"/>
    <col min="4611" max="4611" width="18.375" style="2" customWidth="1"/>
    <col min="4612" max="4612" width="5.875" style="2" customWidth="1"/>
    <col min="4613" max="4613" width="14.625" style="2" customWidth="1"/>
    <col min="4614" max="4614" width="15.875" style="2" customWidth="1"/>
    <col min="4615" max="4615" width="13.375" style="2"/>
    <col min="4616" max="4616" width="15.875" style="2" customWidth="1"/>
    <col min="4617" max="4618" width="12.125" style="2" customWidth="1"/>
    <col min="4619" max="4619" width="10.875" style="2" customWidth="1"/>
    <col min="4620" max="4864" width="13.375" style="2"/>
    <col min="4865" max="4865" width="13.375" style="2" customWidth="1"/>
    <col min="4866" max="4866" width="13.375" style="2"/>
    <col min="4867" max="4867" width="18.375" style="2" customWidth="1"/>
    <col min="4868" max="4868" width="5.875" style="2" customWidth="1"/>
    <col min="4869" max="4869" width="14.625" style="2" customWidth="1"/>
    <col min="4870" max="4870" width="15.875" style="2" customWidth="1"/>
    <col min="4871" max="4871" width="13.375" style="2"/>
    <col min="4872" max="4872" width="15.875" style="2" customWidth="1"/>
    <col min="4873" max="4874" width="12.125" style="2" customWidth="1"/>
    <col min="4875" max="4875" width="10.875" style="2" customWidth="1"/>
    <col min="4876" max="5120" width="13.375" style="2"/>
    <col min="5121" max="5121" width="13.375" style="2" customWidth="1"/>
    <col min="5122" max="5122" width="13.375" style="2"/>
    <col min="5123" max="5123" width="18.375" style="2" customWidth="1"/>
    <col min="5124" max="5124" width="5.875" style="2" customWidth="1"/>
    <col min="5125" max="5125" width="14.625" style="2" customWidth="1"/>
    <col min="5126" max="5126" width="15.875" style="2" customWidth="1"/>
    <col min="5127" max="5127" width="13.375" style="2"/>
    <col min="5128" max="5128" width="15.875" style="2" customWidth="1"/>
    <col min="5129" max="5130" width="12.125" style="2" customWidth="1"/>
    <col min="5131" max="5131" width="10.875" style="2" customWidth="1"/>
    <col min="5132" max="5376" width="13.375" style="2"/>
    <col min="5377" max="5377" width="13.375" style="2" customWidth="1"/>
    <col min="5378" max="5378" width="13.375" style="2"/>
    <col min="5379" max="5379" width="18.375" style="2" customWidth="1"/>
    <col min="5380" max="5380" width="5.875" style="2" customWidth="1"/>
    <col min="5381" max="5381" width="14.625" style="2" customWidth="1"/>
    <col min="5382" max="5382" width="15.875" style="2" customWidth="1"/>
    <col min="5383" max="5383" width="13.375" style="2"/>
    <col min="5384" max="5384" width="15.875" style="2" customWidth="1"/>
    <col min="5385" max="5386" width="12.125" style="2" customWidth="1"/>
    <col min="5387" max="5387" width="10.875" style="2" customWidth="1"/>
    <col min="5388" max="5632" width="13.375" style="2"/>
    <col min="5633" max="5633" width="13.375" style="2" customWidth="1"/>
    <col min="5634" max="5634" width="13.375" style="2"/>
    <col min="5635" max="5635" width="18.375" style="2" customWidth="1"/>
    <col min="5636" max="5636" width="5.875" style="2" customWidth="1"/>
    <col min="5637" max="5637" width="14.625" style="2" customWidth="1"/>
    <col min="5638" max="5638" width="15.875" style="2" customWidth="1"/>
    <col min="5639" max="5639" width="13.375" style="2"/>
    <col min="5640" max="5640" width="15.875" style="2" customWidth="1"/>
    <col min="5641" max="5642" width="12.125" style="2" customWidth="1"/>
    <col min="5643" max="5643" width="10.875" style="2" customWidth="1"/>
    <col min="5644" max="5888" width="13.375" style="2"/>
    <col min="5889" max="5889" width="13.375" style="2" customWidth="1"/>
    <col min="5890" max="5890" width="13.375" style="2"/>
    <col min="5891" max="5891" width="18.375" style="2" customWidth="1"/>
    <col min="5892" max="5892" width="5.875" style="2" customWidth="1"/>
    <col min="5893" max="5893" width="14.625" style="2" customWidth="1"/>
    <col min="5894" max="5894" width="15.875" style="2" customWidth="1"/>
    <col min="5895" max="5895" width="13.375" style="2"/>
    <col min="5896" max="5896" width="15.875" style="2" customWidth="1"/>
    <col min="5897" max="5898" width="12.125" style="2" customWidth="1"/>
    <col min="5899" max="5899" width="10.875" style="2" customWidth="1"/>
    <col min="5900" max="6144" width="13.375" style="2"/>
    <col min="6145" max="6145" width="13.375" style="2" customWidth="1"/>
    <col min="6146" max="6146" width="13.375" style="2"/>
    <col min="6147" max="6147" width="18.375" style="2" customWidth="1"/>
    <col min="6148" max="6148" width="5.875" style="2" customWidth="1"/>
    <col min="6149" max="6149" width="14.625" style="2" customWidth="1"/>
    <col min="6150" max="6150" width="15.875" style="2" customWidth="1"/>
    <col min="6151" max="6151" width="13.375" style="2"/>
    <col min="6152" max="6152" width="15.875" style="2" customWidth="1"/>
    <col min="6153" max="6154" width="12.125" style="2" customWidth="1"/>
    <col min="6155" max="6155" width="10.875" style="2" customWidth="1"/>
    <col min="6156" max="6400" width="13.375" style="2"/>
    <col min="6401" max="6401" width="13.375" style="2" customWidth="1"/>
    <col min="6402" max="6402" width="13.375" style="2"/>
    <col min="6403" max="6403" width="18.375" style="2" customWidth="1"/>
    <col min="6404" max="6404" width="5.875" style="2" customWidth="1"/>
    <col min="6405" max="6405" width="14.625" style="2" customWidth="1"/>
    <col min="6406" max="6406" width="15.875" style="2" customWidth="1"/>
    <col min="6407" max="6407" width="13.375" style="2"/>
    <col min="6408" max="6408" width="15.875" style="2" customWidth="1"/>
    <col min="6409" max="6410" width="12.125" style="2" customWidth="1"/>
    <col min="6411" max="6411" width="10.875" style="2" customWidth="1"/>
    <col min="6412" max="6656" width="13.375" style="2"/>
    <col min="6657" max="6657" width="13.375" style="2" customWidth="1"/>
    <col min="6658" max="6658" width="13.375" style="2"/>
    <col min="6659" max="6659" width="18.375" style="2" customWidth="1"/>
    <col min="6660" max="6660" width="5.875" style="2" customWidth="1"/>
    <col min="6661" max="6661" width="14.625" style="2" customWidth="1"/>
    <col min="6662" max="6662" width="15.875" style="2" customWidth="1"/>
    <col min="6663" max="6663" width="13.375" style="2"/>
    <col min="6664" max="6664" width="15.875" style="2" customWidth="1"/>
    <col min="6665" max="6666" width="12.125" style="2" customWidth="1"/>
    <col min="6667" max="6667" width="10.875" style="2" customWidth="1"/>
    <col min="6668" max="6912" width="13.375" style="2"/>
    <col min="6913" max="6913" width="13.375" style="2" customWidth="1"/>
    <col min="6914" max="6914" width="13.375" style="2"/>
    <col min="6915" max="6915" width="18.375" style="2" customWidth="1"/>
    <col min="6916" max="6916" width="5.875" style="2" customWidth="1"/>
    <col min="6917" max="6917" width="14.625" style="2" customWidth="1"/>
    <col min="6918" max="6918" width="15.875" style="2" customWidth="1"/>
    <col min="6919" max="6919" width="13.375" style="2"/>
    <col min="6920" max="6920" width="15.875" style="2" customWidth="1"/>
    <col min="6921" max="6922" width="12.125" style="2" customWidth="1"/>
    <col min="6923" max="6923" width="10.875" style="2" customWidth="1"/>
    <col min="6924" max="7168" width="13.375" style="2"/>
    <col min="7169" max="7169" width="13.375" style="2" customWidth="1"/>
    <col min="7170" max="7170" width="13.375" style="2"/>
    <col min="7171" max="7171" width="18.375" style="2" customWidth="1"/>
    <col min="7172" max="7172" width="5.875" style="2" customWidth="1"/>
    <col min="7173" max="7173" width="14.625" style="2" customWidth="1"/>
    <col min="7174" max="7174" width="15.875" style="2" customWidth="1"/>
    <col min="7175" max="7175" width="13.375" style="2"/>
    <col min="7176" max="7176" width="15.875" style="2" customWidth="1"/>
    <col min="7177" max="7178" width="12.125" style="2" customWidth="1"/>
    <col min="7179" max="7179" width="10.875" style="2" customWidth="1"/>
    <col min="7180" max="7424" width="13.375" style="2"/>
    <col min="7425" max="7425" width="13.375" style="2" customWidth="1"/>
    <col min="7426" max="7426" width="13.375" style="2"/>
    <col min="7427" max="7427" width="18.375" style="2" customWidth="1"/>
    <col min="7428" max="7428" width="5.875" style="2" customWidth="1"/>
    <col min="7429" max="7429" width="14.625" style="2" customWidth="1"/>
    <col min="7430" max="7430" width="15.875" style="2" customWidth="1"/>
    <col min="7431" max="7431" width="13.375" style="2"/>
    <col min="7432" max="7432" width="15.875" style="2" customWidth="1"/>
    <col min="7433" max="7434" width="12.125" style="2" customWidth="1"/>
    <col min="7435" max="7435" width="10.875" style="2" customWidth="1"/>
    <col min="7436" max="7680" width="13.375" style="2"/>
    <col min="7681" max="7681" width="13.375" style="2" customWidth="1"/>
    <col min="7682" max="7682" width="13.375" style="2"/>
    <col min="7683" max="7683" width="18.375" style="2" customWidth="1"/>
    <col min="7684" max="7684" width="5.875" style="2" customWidth="1"/>
    <col min="7685" max="7685" width="14.625" style="2" customWidth="1"/>
    <col min="7686" max="7686" width="15.875" style="2" customWidth="1"/>
    <col min="7687" max="7687" width="13.375" style="2"/>
    <col min="7688" max="7688" width="15.875" style="2" customWidth="1"/>
    <col min="7689" max="7690" width="12.125" style="2" customWidth="1"/>
    <col min="7691" max="7691" width="10.875" style="2" customWidth="1"/>
    <col min="7692" max="7936" width="13.375" style="2"/>
    <col min="7937" max="7937" width="13.375" style="2" customWidth="1"/>
    <col min="7938" max="7938" width="13.375" style="2"/>
    <col min="7939" max="7939" width="18.375" style="2" customWidth="1"/>
    <col min="7940" max="7940" width="5.875" style="2" customWidth="1"/>
    <col min="7941" max="7941" width="14.625" style="2" customWidth="1"/>
    <col min="7942" max="7942" width="15.875" style="2" customWidth="1"/>
    <col min="7943" max="7943" width="13.375" style="2"/>
    <col min="7944" max="7944" width="15.875" style="2" customWidth="1"/>
    <col min="7945" max="7946" width="12.125" style="2" customWidth="1"/>
    <col min="7947" max="7947" width="10.875" style="2" customWidth="1"/>
    <col min="7948" max="8192" width="13.375" style="2"/>
    <col min="8193" max="8193" width="13.375" style="2" customWidth="1"/>
    <col min="8194" max="8194" width="13.375" style="2"/>
    <col min="8195" max="8195" width="18.375" style="2" customWidth="1"/>
    <col min="8196" max="8196" width="5.875" style="2" customWidth="1"/>
    <col min="8197" max="8197" width="14.625" style="2" customWidth="1"/>
    <col min="8198" max="8198" width="15.875" style="2" customWidth="1"/>
    <col min="8199" max="8199" width="13.375" style="2"/>
    <col min="8200" max="8200" width="15.875" style="2" customWidth="1"/>
    <col min="8201" max="8202" width="12.125" style="2" customWidth="1"/>
    <col min="8203" max="8203" width="10.875" style="2" customWidth="1"/>
    <col min="8204" max="8448" width="13.375" style="2"/>
    <col min="8449" max="8449" width="13.375" style="2" customWidth="1"/>
    <col min="8450" max="8450" width="13.375" style="2"/>
    <col min="8451" max="8451" width="18.375" style="2" customWidth="1"/>
    <col min="8452" max="8452" width="5.875" style="2" customWidth="1"/>
    <col min="8453" max="8453" width="14.625" style="2" customWidth="1"/>
    <col min="8454" max="8454" width="15.875" style="2" customWidth="1"/>
    <col min="8455" max="8455" width="13.375" style="2"/>
    <col min="8456" max="8456" width="15.875" style="2" customWidth="1"/>
    <col min="8457" max="8458" width="12.125" style="2" customWidth="1"/>
    <col min="8459" max="8459" width="10.875" style="2" customWidth="1"/>
    <col min="8460" max="8704" width="13.375" style="2"/>
    <col min="8705" max="8705" width="13.375" style="2" customWidth="1"/>
    <col min="8706" max="8706" width="13.375" style="2"/>
    <col min="8707" max="8707" width="18.375" style="2" customWidth="1"/>
    <col min="8708" max="8708" width="5.875" style="2" customWidth="1"/>
    <col min="8709" max="8709" width="14.625" style="2" customWidth="1"/>
    <col min="8710" max="8710" width="15.875" style="2" customWidth="1"/>
    <col min="8711" max="8711" width="13.375" style="2"/>
    <col min="8712" max="8712" width="15.875" style="2" customWidth="1"/>
    <col min="8713" max="8714" width="12.125" style="2" customWidth="1"/>
    <col min="8715" max="8715" width="10.875" style="2" customWidth="1"/>
    <col min="8716" max="8960" width="13.375" style="2"/>
    <col min="8961" max="8961" width="13.375" style="2" customWidth="1"/>
    <col min="8962" max="8962" width="13.375" style="2"/>
    <col min="8963" max="8963" width="18.375" style="2" customWidth="1"/>
    <col min="8964" max="8964" width="5.875" style="2" customWidth="1"/>
    <col min="8965" max="8965" width="14.625" style="2" customWidth="1"/>
    <col min="8966" max="8966" width="15.875" style="2" customWidth="1"/>
    <col min="8967" max="8967" width="13.375" style="2"/>
    <col min="8968" max="8968" width="15.875" style="2" customWidth="1"/>
    <col min="8969" max="8970" width="12.125" style="2" customWidth="1"/>
    <col min="8971" max="8971" width="10.875" style="2" customWidth="1"/>
    <col min="8972" max="9216" width="13.375" style="2"/>
    <col min="9217" max="9217" width="13.375" style="2" customWidth="1"/>
    <col min="9218" max="9218" width="13.375" style="2"/>
    <col min="9219" max="9219" width="18.375" style="2" customWidth="1"/>
    <col min="9220" max="9220" width="5.875" style="2" customWidth="1"/>
    <col min="9221" max="9221" width="14.625" style="2" customWidth="1"/>
    <col min="9222" max="9222" width="15.875" style="2" customWidth="1"/>
    <col min="9223" max="9223" width="13.375" style="2"/>
    <col min="9224" max="9224" width="15.875" style="2" customWidth="1"/>
    <col min="9225" max="9226" width="12.125" style="2" customWidth="1"/>
    <col min="9227" max="9227" width="10.875" style="2" customWidth="1"/>
    <col min="9228" max="9472" width="13.375" style="2"/>
    <col min="9473" max="9473" width="13.375" style="2" customWidth="1"/>
    <col min="9474" max="9474" width="13.375" style="2"/>
    <col min="9475" max="9475" width="18.375" style="2" customWidth="1"/>
    <col min="9476" max="9476" width="5.875" style="2" customWidth="1"/>
    <col min="9477" max="9477" width="14.625" style="2" customWidth="1"/>
    <col min="9478" max="9478" width="15.875" style="2" customWidth="1"/>
    <col min="9479" max="9479" width="13.375" style="2"/>
    <col min="9480" max="9480" width="15.875" style="2" customWidth="1"/>
    <col min="9481" max="9482" width="12.125" style="2" customWidth="1"/>
    <col min="9483" max="9483" width="10.875" style="2" customWidth="1"/>
    <col min="9484" max="9728" width="13.375" style="2"/>
    <col min="9729" max="9729" width="13.375" style="2" customWidth="1"/>
    <col min="9730" max="9730" width="13.375" style="2"/>
    <col min="9731" max="9731" width="18.375" style="2" customWidth="1"/>
    <col min="9732" max="9732" width="5.875" style="2" customWidth="1"/>
    <col min="9733" max="9733" width="14.625" style="2" customWidth="1"/>
    <col min="9734" max="9734" width="15.875" style="2" customWidth="1"/>
    <col min="9735" max="9735" width="13.375" style="2"/>
    <col min="9736" max="9736" width="15.875" style="2" customWidth="1"/>
    <col min="9737" max="9738" width="12.125" style="2" customWidth="1"/>
    <col min="9739" max="9739" width="10.875" style="2" customWidth="1"/>
    <col min="9740" max="9984" width="13.375" style="2"/>
    <col min="9985" max="9985" width="13.375" style="2" customWidth="1"/>
    <col min="9986" max="9986" width="13.375" style="2"/>
    <col min="9987" max="9987" width="18.375" style="2" customWidth="1"/>
    <col min="9988" max="9988" width="5.875" style="2" customWidth="1"/>
    <col min="9989" max="9989" width="14.625" style="2" customWidth="1"/>
    <col min="9990" max="9990" width="15.875" style="2" customWidth="1"/>
    <col min="9991" max="9991" width="13.375" style="2"/>
    <col min="9992" max="9992" width="15.875" style="2" customWidth="1"/>
    <col min="9993" max="9994" width="12.125" style="2" customWidth="1"/>
    <col min="9995" max="9995" width="10.875" style="2" customWidth="1"/>
    <col min="9996" max="10240" width="13.375" style="2"/>
    <col min="10241" max="10241" width="13.375" style="2" customWidth="1"/>
    <col min="10242" max="10242" width="13.375" style="2"/>
    <col min="10243" max="10243" width="18.375" style="2" customWidth="1"/>
    <col min="10244" max="10244" width="5.875" style="2" customWidth="1"/>
    <col min="10245" max="10245" width="14.625" style="2" customWidth="1"/>
    <col min="10246" max="10246" width="15.875" style="2" customWidth="1"/>
    <col min="10247" max="10247" width="13.375" style="2"/>
    <col min="10248" max="10248" width="15.875" style="2" customWidth="1"/>
    <col min="10249" max="10250" width="12.125" style="2" customWidth="1"/>
    <col min="10251" max="10251" width="10.875" style="2" customWidth="1"/>
    <col min="10252" max="10496" width="13.375" style="2"/>
    <col min="10497" max="10497" width="13.375" style="2" customWidth="1"/>
    <col min="10498" max="10498" width="13.375" style="2"/>
    <col min="10499" max="10499" width="18.375" style="2" customWidth="1"/>
    <col min="10500" max="10500" width="5.875" style="2" customWidth="1"/>
    <col min="10501" max="10501" width="14.625" style="2" customWidth="1"/>
    <col min="10502" max="10502" width="15.875" style="2" customWidth="1"/>
    <col min="10503" max="10503" width="13.375" style="2"/>
    <col min="10504" max="10504" width="15.875" style="2" customWidth="1"/>
    <col min="10505" max="10506" width="12.125" style="2" customWidth="1"/>
    <col min="10507" max="10507" width="10.875" style="2" customWidth="1"/>
    <col min="10508" max="10752" width="13.375" style="2"/>
    <col min="10753" max="10753" width="13.375" style="2" customWidth="1"/>
    <col min="10754" max="10754" width="13.375" style="2"/>
    <col min="10755" max="10755" width="18.375" style="2" customWidth="1"/>
    <col min="10756" max="10756" width="5.875" style="2" customWidth="1"/>
    <col min="10757" max="10757" width="14.625" style="2" customWidth="1"/>
    <col min="10758" max="10758" width="15.875" style="2" customWidth="1"/>
    <col min="10759" max="10759" width="13.375" style="2"/>
    <col min="10760" max="10760" width="15.875" style="2" customWidth="1"/>
    <col min="10761" max="10762" width="12.125" style="2" customWidth="1"/>
    <col min="10763" max="10763" width="10.875" style="2" customWidth="1"/>
    <col min="10764" max="11008" width="13.375" style="2"/>
    <col min="11009" max="11009" width="13.375" style="2" customWidth="1"/>
    <col min="11010" max="11010" width="13.375" style="2"/>
    <col min="11011" max="11011" width="18.375" style="2" customWidth="1"/>
    <col min="11012" max="11012" width="5.875" style="2" customWidth="1"/>
    <col min="11013" max="11013" width="14.625" style="2" customWidth="1"/>
    <col min="11014" max="11014" width="15.875" style="2" customWidth="1"/>
    <col min="11015" max="11015" width="13.375" style="2"/>
    <col min="11016" max="11016" width="15.875" style="2" customWidth="1"/>
    <col min="11017" max="11018" width="12.125" style="2" customWidth="1"/>
    <col min="11019" max="11019" width="10.875" style="2" customWidth="1"/>
    <col min="11020" max="11264" width="13.375" style="2"/>
    <col min="11265" max="11265" width="13.375" style="2" customWidth="1"/>
    <col min="11266" max="11266" width="13.375" style="2"/>
    <col min="11267" max="11267" width="18.375" style="2" customWidth="1"/>
    <col min="11268" max="11268" width="5.875" style="2" customWidth="1"/>
    <col min="11269" max="11269" width="14.625" style="2" customWidth="1"/>
    <col min="11270" max="11270" width="15.875" style="2" customWidth="1"/>
    <col min="11271" max="11271" width="13.375" style="2"/>
    <col min="11272" max="11272" width="15.875" style="2" customWidth="1"/>
    <col min="11273" max="11274" width="12.125" style="2" customWidth="1"/>
    <col min="11275" max="11275" width="10.875" style="2" customWidth="1"/>
    <col min="11276" max="11520" width="13.375" style="2"/>
    <col min="11521" max="11521" width="13.375" style="2" customWidth="1"/>
    <col min="11522" max="11522" width="13.375" style="2"/>
    <col min="11523" max="11523" width="18.375" style="2" customWidth="1"/>
    <col min="11524" max="11524" width="5.875" style="2" customWidth="1"/>
    <col min="11525" max="11525" width="14.625" style="2" customWidth="1"/>
    <col min="11526" max="11526" width="15.875" style="2" customWidth="1"/>
    <col min="11527" max="11527" width="13.375" style="2"/>
    <col min="11528" max="11528" width="15.875" style="2" customWidth="1"/>
    <col min="11529" max="11530" width="12.125" style="2" customWidth="1"/>
    <col min="11531" max="11531" width="10.875" style="2" customWidth="1"/>
    <col min="11532" max="11776" width="13.375" style="2"/>
    <col min="11777" max="11777" width="13.375" style="2" customWidth="1"/>
    <col min="11778" max="11778" width="13.375" style="2"/>
    <col min="11779" max="11779" width="18.375" style="2" customWidth="1"/>
    <col min="11780" max="11780" width="5.875" style="2" customWidth="1"/>
    <col min="11781" max="11781" width="14.625" style="2" customWidth="1"/>
    <col min="11782" max="11782" width="15.875" style="2" customWidth="1"/>
    <col min="11783" max="11783" width="13.375" style="2"/>
    <col min="11784" max="11784" width="15.875" style="2" customWidth="1"/>
    <col min="11785" max="11786" width="12.125" style="2" customWidth="1"/>
    <col min="11787" max="11787" width="10.875" style="2" customWidth="1"/>
    <col min="11788" max="12032" width="13.375" style="2"/>
    <col min="12033" max="12033" width="13.375" style="2" customWidth="1"/>
    <col min="12034" max="12034" width="13.375" style="2"/>
    <col min="12035" max="12035" width="18.375" style="2" customWidth="1"/>
    <col min="12036" max="12036" width="5.875" style="2" customWidth="1"/>
    <col min="12037" max="12037" width="14.625" style="2" customWidth="1"/>
    <col min="12038" max="12038" width="15.875" style="2" customWidth="1"/>
    <col min="12039" max="12039" width="13.375" style="2"/>
    <col min="12040" max="12040" width="15.875" style="2" customWidth="1"/>
    <col min="12041" max="12042" width="12.125" style="2" customWidth="1"/>
    <col min="12043" max="12043" width="10.875" style="2" customWidth="1"/>
    <col min="12044" max="12288" width="13.375" style="2"/>
    <col min="12289" max="12289" width="13.375" style="2" customWidth="1"/>
    <col min="12290" max="12290" width="13.375" style="2"/>
    <col min="12291" max="12291" width="18.375" style="2" customWidth="1"/>
    <col min="12292" max="12292" width="5.875" style="2" customWidth="1"/>
    <col min="12293" max="12293" width="14.625" style="2" customWidth="1"/>
    <col min="12294" max="12294" width="15.875" style="2" customWidth="1"/>
    <col min="12295" max="12295" width="13.375" style="2"/>
    <col min="12296" max="12296" width="15.875" style="2" customWidth="1"/>
    <col min="12297" max="12298" width="12.125" style="2" customWidth="1"/>
    <col min="12299" max="12299" width="10.875" style="2" customWidth="1"/>
    <col min="12300" max="12544" width="13.375" style="2"/>
    <col min="12545" max="12545" width="13.375" style="2" customWidth="1"/>
    <col min="12546" max="12546" width="13.375" style="2"/>
    <col min="12547" max="12547" width="18.375" style="2" customWidth="1"/>
    <col min="12548" max="12548" width="5.875" style="2" customWidth="1"/>
    <col min="12549" max="12549" width="14.625" style="2" customWidth="1"/>
    <col min="12550" max="12550" width="15.875" style="2" customWidth="1"/>
    <col min="12551" max="12551" width="13.375" style="2"/>
    <col min="12552" max="12552" width="15.875" style="2" customWidth="1"/>
    <col min="12553" max="12554" width="12.125" style="2" customWidth="1"/>
    <col min="12555" max="12555" width="10.875" style="2" customWidth="1"/>
    <col min="12556" max="12800" width="13.375" style="2"/>
    <col min="12801" max="12801" width="13.375" style="2" customWidth="1"/>
    <col min="12802" max="12802" width="13.375" style="2"/>
    <col min="12803" max="12803" width="18.375" style="2" customWidth="1"/>
    <col min="12804" max="12804" width="5.875" style="2" customWidth="1"/>
    <col min="12805" max="12805" width="14.625" style="2" customWidth="1"/>
    <col min="12806" max="12806" width="15.875" style="2" customWidth="1"/>
    <col min="12807" max="12807" width="13.375" style="2"/>
    <col min="12808" max="12808" width="15.875" style="2" customWidth="1"/>
    <col min="12809" max="12810" width="12.125" style="2" customWidth="1"/>
    <col min="12811" max="12811" width="10.875" style="2" customWidth="1"/>
    <col min="12812" max="13056" width="13.375" style="2"/>
    <col min="13057" max="13057" width="13.375" style="2" customWidth="1"/>
    <col min="13058" max="13058" width="13.375" style="2"/>
    <col min="13059" max="13059" width="18.375" style="2" customWidth="1"/>
    <col min="13060" max="13060" width="5.875" style="2" customWidth="1"/>
    <col min="13061" max="13061" width="14.625" style="2" customWidth="1"/>
    <col min="13062" max="13062" width="15.875" style="2" customWidth="1"/>
    <col min="13063" max="13063" width="13.375" style="2"/>
    <col min="13064" max="13064" width="15.875" style="2" customWidth="1"/>
    <col min="13065" max="13066" width="12.125" style="2" customWidth="1"/>
    <col min="13067" max="13067" width="10.875" style="2" customWidth="1"/>
    <col min="13068" max="13312" width="13.375" style="2"/>
    <col min="13313" max="13313" width="13.375" style="2" customWidth="1"/>
    <col min="13314" max="13314" width="13.375" style="2"/>
    <col min="13315" max="13315" width="18.375" style="2" customWidth="1"/>
    <col min="13316" max="13316" width="5.875" style="2" customWidth="1"/>
    <col min="13317" max="13317" width="14.625" style="2" customWidth="1"/>
    <col min="13318" max="13318" width="15.875" style="2" customWidth="1"/>
    <col min="13319" max="13319" width="13.375" style="2"/>
    <col min="13320" max="13320" width="15.875" style="2" customWidth="1"/>
    <col min="13321" max="13322" width="12.125" style="2" customWidth="1"/>
    <col min="13323" max="13323" width="10.875" style="2" customWidth="1"/>
    <col min="13324" max="13568" width="13.375" style="2"/>
    <col min="13569" max="13569" width="13.375" style="2" customWidth="1"/>
    <col min="13570" max="13570" width="13.375" style="2"/>
    <col min="13571" max="13571" width="18.375" style="2" customWidth="1"/>
    <col min="13572" max="13572" width="5.875" style="2" customWidth="1"/>
    <col min="13573" max="13573" width="14.625" style="2" customWidth="1"/>
    <col min="13574" max="13574" width="15.875" style="2" customWidth="1"/>
    <col min="13575" max="13575" width="13.375" style="2"/>
    <col min="13576" max="13576" width="15.875" style="2" customWidth="1"/>
    <col min="13577" max="13578" width="12.125" style="2" customWidth="1"/>
    <col min="13579" max="13579" width="10.875" style="2" customWidth="1"/>
    <col min="13580" max="13824" width="13.375" style="2"/>
    <col min="13825" max="13825" width="13.375" style="2" customWidth="1"/>
    <col min="13826" max="13826" width="13.375" style="2"/>
    <col min="13827" max="13827" width="18.375" style="2" customWidth="1"/>
    <col min="13828" max="13828" width="5.875" style="2" customWidth="1"/>
    <col min="13829" max="13829" width="14.625" style="2" customWidth="1"/>
    <col min="13830" max="13830" width="15.875" style="2" customWidth="1"/>
    <col min="13831" max="13831" width="13.375" style="2"/>
    <col min="13832" max="13832" width="15.875" style="2" customWidth="1"/>
    <col min="13833" max="13834" width="12.125" style="2" customWidth="1"/>
    <col min="13835" max="13835" width="10.875" style="2" customWidth="1"/>
    <col min="13836" max="14080" width="13.375" style="2"/>
    <col min="14081" max="14081" width="13.375" style="2" customWidth="1"/>
    <col min="14082" max="14082" width="13.375" style="2"/>
    <col min="14083" max="14083" width="18.375" style="2" customWidth="1"/>
    <col min="14084" max="14084" width="5.875" style="2" customWidth="1"/>
    <col min="14085" max="14085" width="14.625" style="2" customWidth="1"/>
    <col min="14086" max="14086" width="15.875" style="2" customWidth="1"/>
    <col min="14087" max="14087" width="13.375" style="2"/>
    <col min="14088" max="14088" width="15.875" style="2" customWidth="1"/>
    <col min="14089" max="14090" width="12.125" style="2" customWidth="1"/>
    <col min="14091" max="14091" width="10.875" style="2" customWidth="1"/>
    <col min="14092" max="14336" width="13.375" style="2"/>
    <col min="14337" max="14337" width="13.375" style="2" customWidth="1"/>
    <col min="14338" max="14338" width="13.375" style="2"/>
    <col min="14339" max="14339" width="18.375" style="2" customWidth="1"/>
    <col min="14340" max="14340" width="5.875" style="2" customWidth="1"/>
    <col min="14341" max="14341" width="14.625" style="2" customWidth="1"/>
    <col min="14342" max="14342" width="15.875" style="2" customWidth="1"/>
    <col min="14343" max="14343" width="13.375" style="2"/>
    <col min="14344" max="14344" width="15.875" style="2" customWidth="1"/>
    <col min="14345" max="14346" width="12.125" style="2" customWidth="1"/>
    <col min="14347" max="14347" width="10.875" style="2" customWidth="1"/>
    <col min="14348" max="14592" width="13.375" style="2"/>
    <col min="14593" max="14593" width="13.375" style="2" customWidth="1"/>
    <col min="14594" max="14594" width="13.375" style="2"/>
    <col min="14595" max="14595" width="18.375" style="2" customWidth="1"/>
    <col min="14596" max="14596" width="5.875" style="2" customWidth="1"/>
    <col min="14597" max="14597" width="14.625" style="2" customWidth="1"/>
    <col min="14598" max="14598" width="15.875" style="2" customWidth="1"/>
    <col min="14599" max="14599" width="13.375" style="2"/>
    <col min="14600" max="14600" width="15.875" style="2" customWidth="1"/>
    <col min="14601" max="14602" width="12.125" style="2" customWidth="1"/>
    <col min="14603" max="14603" width="10.875" style="2" customWidth="1"/>
    <col min="14604" max="14848" width="13.375" style="2"/>
    <col min="14849" max="14849" width="13.375" style="2" customWidth="1"/>
    <col min="14850" max="14850" width="13.375" style="2"/>
    <col min="14851" max="14851" width="18.375" style="2" customWidth="1"/>
    <col min="14852" max="14852" width="5.875" style="2" customWidth="1"/>
    <col min="14853" max="14853" width="14.625" style="2" customWidth="1"/>
    <col min="14854" max="14854" width="15.875" style="2" customWidth="1"/>
    <col min="14855" max="14855" width="13.375" style="2"/>
    <col min="14856" max="14856" width="15.875" style="2" customWidth="1"/>
    <col min="14857" max="14858" width="12.125" style="2" customWidth="1"/>
    <col min="14859" max="14859" width="10.875" style="2" customWidth="1"/>
    <col min="14860" max="15104" width="13.375" style="2"/>
    <col min="15105" max="15105" width="13.375" style="2" customWidth="1"/>
    <col min="15106" max="15106" width="13.375" style="2"/>
    <col min="15107" max="15107" width="18.375" style="2" customWidth="1"/>
    <col min="15108" max="15108" width="5.875" style="2" customWidth="1"/>
    <col min="15109" max="15109" width="14.625" style="2" customWidth="1"/>
    <col min="15110" max="15110" width="15.875" style="2" customWidth="1"/>
    <col min="15111" max="15111" width="13.375" style="2"/>
    <col min="15112" max="15112" width="15.875" style="2" customWidth="1"/>
    <col min="15113" max="15114" width="12.125" style="2" customWidth="1"/>
    <col min="15115" max="15115" width="10.875" style="2" customWidth="1"/>
    <col min="15116" max="15360" width="13.375" style="2"/>
    <col min="15361" max="15361" width="13.375" style="2" customWidth="1"/>
    <col min="15362" max="15362" width="13.375" style="2"/>
    <col min="15363" max="15363" width="18.375" style="2" customWidth="1"/>
    <col min="15364" max="15364" width="5.875" style="2" customWidth="1"/>
    <col min="15365" max="15365" width="14.625" style="2" customWidth="1"/>
    <col min="15366" max="15366" width="15.875" style="2" customWidth="1"/>
    <col min="15367" max="15367" width="13.375" style="2"/>
    <col min="15368" max="15368" width="15.875" style="2" customWidth="1"/>
    <col min="15369" max="15370" width="12.125" style="2" customWidth="1"/>
    <col min="15371" max="15371" width="10.875" style="2" customWidth="1"/>
    <col min="15372" max="15616" width="13.375" style="2"/>
    <col min="15617" max="15617" width="13.375" style="2" customWidth="1"/>
    <col min="15618" max="15618" width="13.375" style="2"/>
    <col min="15619" max="15619" width="18.375" style="2" customWidth="1"/>
    <col min="15620" max="15620" width="5.875" style="2" customWidth="1"/>
    <col min="15621" max="15621" width="14.625" style="2" customWidth="1"/>
    <col min="15622" max="15622" width="15.875" style="2" customWidth="1"/>
    <col min="15623" max="15623" width="13.375" style="2"/>
    <col min="15624" max="15624" width="15.875" style="2" customWidth="1"/>
    <col min="15625" max="15626" width="12.125" style="2" customWidth="1"/>
    <col min="15627" max="15627" width="10.875" style="2" customWidth="1"/>
    <col min="15628" max="15872" width="13.375" style="2"/>
    <col min="15873" max="15873" width="13.375" style="2" customWidth="1"/>
    <col min="15874" max="15874" width="13.375" style="2"/>
    <col min="15875" max="15875" width="18.375" style="2" customWidth="1"/>
    <col min="15876" max="15876" width="5.875" style="2" customWidth="1"/>
    <col min="15877" max="15877" width="14.625" style="2" customWidth="1"/>
    <col min="15878" max="15878" width="15.875" style="2" customWidth="1"/>
    <col min="15879" max="15879" width="13.375" style="2"/>
    <col min="15880" max="15880" width="15.875" style="2" customWidth="1"/>
    <col min="15881" max="15882" width="12.125" style="2" customWidth="1"/>
    <col min="15883" max="15883" width="10.875" style="2" customWidth="1"/>
    <col min="15884" max="16128" width="13.375" style="2"/>
    <col min="16129" max="16129" width="13.375" style="2" customWidth="1"/>
    <col min="16130" max="16130" width="13.375" style="2"/>
    <col min="16131" max="16131" width="18.375" style="2" customWidth="1"/>
    <col min="16132" max="16132" width="5.875" style="2" customWidth="1"/>
    <col min="16133" max="16133" width="14.625" style="2" customWidth="1"/>
    <col min="16134" max="16134" width="15.875" style="2" customWidth="1"/>
    <col min="16135" max="16135" width="13.375" style="2"/>
    <col min="16136" max="16136" width="15.875" style="2" customWidth="1"/>
    <col min="16137" max="16138" width="12.125" style="2" customWidth="1"/>
    <col min="16139" max="16139" width="10.875" style="2" customWidth="1"/>
    <col min="16140" max="16384" width="13.375" style="2"/>
  </cols>
  <sheetData>
    <row r="1" spans="1:12">
      <c r="A1" s="1"/>
    </row>
    <row r="6" spans="1:12">
      <c r="E6" s="3" t="s">
        <v>763</v>
      </c>
    </row>
    <row r="7" spans="1:12" ht="18" thickBot="1">
      <c r="B7" s="4"/>
      <c r="C7" s="4"/>
      <c r="D7" s="4"/>
      <c r="E7" s="4"/>
      <c r="F7" s="4"/>
      <c r="G7" s="4"/>
      <c r="H7" s="4"/>
      <c r="I7" s="4"/>
      <c r="J7" s="4"/>
      <c r="K7" s="4"/>
    </row>
    <row r="8" spans="1:12">
      <c r="B8" s="43"/>
      <c r="C8" s="10" t="s">
        <v>764</v>
      </c>
      <c r="D8" s="5"/>
      <c r="E8" s="63" t="s">
        <v>765</v>
      </c>
      <c r="F8" s="5"/>
      <c r="G8" s="43"/>
      <c r="H8" s="43"/>
      <c r="I8" s="5"/>
      <c r="J8" s="43"/>
      <c r="K8" s="43"/>
    </row>
    <row r="9" spans="1:12">
      <c r="B9" s="117" t="s">
        <v>766</v>
      </c>
      <c r="C9" s="11" t="s">
        <v>767</v>
      </c>
      <c r="D9" s="10" t="s">
        <v>768</v>
      </c>
      <c r="E9" s="43"/>
      <c r="F9" s="5"/>
      <c r="G9" s="63" t="s">
        <v>769</v>
      </c>
      <c r="H9" s="43"/>
      <c r="I9" s="5"/>
      <c r="J9" s="63" t="s">
        <v>770</v>
      </c>
      <c r="K9" s="43"/>
      <c r="L9" s="43"/>
    </row>
    <row r="10" spans="1:12">
      <c r="B10" s="9"/>
      <c r="C10" s="7"/>
      <c r="D10" s="7"/>
      <c r="E10" s="9"/>
      <c r="F10" s="7"/>
      <c r="G10" s="9"/>
      <c r="H10" s="9"/>
      <c r="I10" s="7"/>
      <c r="J10" s="9"/>
      <c r="K10" s="9"/>
      <c r="L10" s="43"/>
    </row>
    <row r="11" spans="1:12">
      <c r="B11" s="43"/>
      <c r="C11" s="14" t="s">
        <v>507</v>
      </c>
      <c r="D11" s="43"/>
      <c r="E11" s="118" t="s">
        <v>771</v>
      </c>
      <c r="F11" s="43"/>
      <c r="G11" s="43"/>
      <c r="H11" s="43"/>
      <c r="I11" s="43"/>
      <c r="J11" s="43"/>
      <c r="K11" s="43"/>
      <c r="L11" s="43"/>
    </row>
    <row r="12" spans="1:12">
      <c r="B12" s="6" t="s">
        <v>772</v>
      </c>
      <c r="C12" s="16">
        <v>652</v>
      </c>
      <c r="E12" s="119">
        <v>114.745</v>
      </c>
      <c r="F12" s="1" t="s">
        <v>773</v>
      </c>
      <c r="H12" s="43"/>
      <c r="I12" s="1" t="s">
        <v>774</v>
      </c>
      <c r="L12" s="43"/>
    </row>
    <row r="13" spans="1:12">
      <c r="B13" s="6" t="s">
        <v>775</v>
      </c>
      <c r="C13" s="16">
        <v>468</v>
      </c>
      <c r="E13" s="119">
        <v>67.2</v>
      </c>
      <c r="F13" s="1" t="s">
        <v>776</v>
      </c>
      <c r="H13" s="43"/>
      <c r="I13" s="1" t="s">
        <v>777</v>
      </c>
      <c r="L13" s="43"/>
    </row>
    <row r="14" spans="1:12">
      <c r="B14" s="6" t="s">
        <v>387</v>
      </c>
      <c r="C14" s="16">
        <v>415</v>
      </c>
      <c r="E14" s="119">
        <v>56.945</v>
      </c>
      <c r="F14" s="1" t="s">
        <v>778</v>
      </c>
      <c r="H14" s="43"/>
      <c r="I14" s="1" t="s">
        <v>779</v>
      </c>
      <c r="L14" s="43"/>
    </row>
    <row r="15" spans="1:12">
      <c r="C15" s="16"/>
      <c r="E15" s="119"/>
      <c r="H15" s="43"/>
      <c r="L15" s="43"/>
    </row>
    <row r="16" spans="1:12">
      <c r="B16" s="6" t="s">
        <v>780</v>
      </c>
      <c r="C16" s="16">
        <v>1660</v>
      </c>
      <c r="E16" s="119">
        <v>54.981000000000002</v>
      </c>
      <c r="F16" s="1" t="s">
        <v>781</v>
      </c>
      <c r="I16" s="1" t="s">
        <v>782</v>
      </c>
      <c r="L16" s="43"/>
    </row>
    <row r="17" spans="1:12">
      <c r="B17" s="6" t="s">
        <v>783</v>
      </c>
      <c r="C17" s="16">
        <v>2360</v>
      </c>
      <c r="E17" s="119">
        <v>48.109000000000002</v>
      </c>
      <c r="F17" s="1" t="s">
        <v>784</v>
      </c>
      <c r="I17" s="1" t="s">
        <v>785</v>
      </c>
      <c r="L17" s="43"/>
    </row>
    <row r="18" spans="1:12">
      <c r="B18" s="6" t="s">
        <v>786</v>
      </c>
      <c r="C18" s="16">
        <v>308.3</v>
      </c>
      <c r="E18" s="119">
        <v>45.213000000000001</v>
      </c>
      <c r="F18" s="1" t="s">
        <v>776</v>
      </c>
      <c r="I18" s="1" t="s">
        <v>787</v>
      </c>
      <c r="L18" s="43"/>
    </row>
    <row r="19" spans="1:12">
      <c r="C19" s="16"/>
      <c r="E19" s="119"/>
      <c r="L19" s="43"/>
    </row>
    <row r="20" spans="1:12">
      <c r="B20" s="6" t="s">
        <v>788</v>
      </c>
      <c r="C20" s="16">
        <v>360</v>
      </c>
      <c r="E20" s="119">
        <v>40.4</v>
      </c>
      <c r="F20" s="1" t="s">
        <v>789</v>
      </c>
      <c r="I20" s="1" t="s">
        <v>790</v>
      </c>
      <c r="L20" s="43"/>
    </row>
    <row r="21" spans="1:12">
      <c r="B21" s="6" t="s">
        <v>791</v>
      </c>
      <c r="C21" s="16">
        <v>75.599999999999994</v>
      </c>
      <c r="E21" s="119">
        <v>34.582000000000001</v>
      </c>
      <c r="F21" s="1" t="s">
        <v>792</v>
      </c>
      <c r="I21" s="1" t="s">
        <v>792</v>
      </c>
      <c r="L21" s="43"/>
    </row>
    <row r="22" spans="1:12">
      <c r="B22" s="6" t="s">
        <v>793</v>
      </c>
      <c r="C22" s="16">
        <v>242</v>
      </c>
      <c r="E22" s="119">
        <v>33.618000000000002</v>
      </c>
      <c r="F22" s="1" t="s">
        <v>794</v>
      </c>
      <c r="I22" s="1" t="s">
        <v>795</v>
      </c>
      <c r="L22" s="43"/>
    </row>
    <row r="23" spans="1:12" ht="18" thickBot="1">
      <c r="B23" s="4"/>
      <c r="C23" s="46"/>
      <c r="D23" s="4"/>
      <c r="E23" s="4"/>
      <c r="F23" s="4"/>
      <c r="G23" s="4"/>
      <c r="H23" s="4"/>
      <c r="I23" s="4"/>
      <c r="J23" s="4"/>
      <c r="K23" s="4"/>
      <c r="L23" s="43"/>
    </row>
    <row r="24" spans="1:12">
      <c r="C24" s="1" t="s">
        <v>796</v>
      </c>
      <c r="G24" s="1" t="s">
        <v>797</v>
      </c>
      <c r="L24" s="43"/>
    </row>
    <row r="25" spans="1:12">
      <c r="A25" s="1"/>
      <c r="L25" s="43"/>
    </row>
  </sheetData>
  <phoneticPr fontId="2"/>
  <pageMargins left="0.23000000000000004" right="0.23000000000000004" top="0.56999999999999995" bottom="0.59" header="0.51200000000000001" footer="0.51200000000000001"/>
  <pageSetup paperSize="12" scale="75" orientation="portrait" verticalDpi="0"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5"/>
  <sheetViews>
    <sheetView showGridLines="0" zoomScale="75" workbookViewId="0"/>
  </sheetViews>
  <sheetFormatPr defaultColWidth="13.375" defaultRowHeight="17.25"/>
  <cols>
    <col min="1" max="1" width="13.375" style="2" customWidth="1"/>
    <col min="2" max="2" width="7.125" style="2" customWidth="1"/>
    <col min="3" max="4" width="18.375" style="2" customWidth="1"/>
    <col min="5" max="5" width="8.375" style="2" customWidth="1"/>
    <col min="6" max="256" width="13.375" style="2"/>
    <col min="257" max="257" width="13.375" style="2" customWidth="1"/>
    <col min="258" max="258" width="7.125" style="2" customWidth="1"/>
    <col min="259" max="260" width="18.375" style="2" customWidth="1"/>
    <col min="261" max="261" width="8.375" style="2" customWidth="1"/>
    <col min="262" max="512" width="13.375" style="2"/>
    <col min="513" max="513" width="13.375" style="2" customWidth="1"/>
    <col min="514" max="514" width="7.125" style="2" customWidth="1"/>
    <col min="515" max="516" width="18.375" style="2" customWidth="1"/>
    <col min="517" max="517" width="8.375" style="2" customWidth="1"/>
    <col min="518" max="768" width="13.375" style="2"/>
    <col min="769" max="769" width="13.375" style="2" customWidth="1"/>
    <col min="770" max="770" width="7.125" style="2" customWidth="1"/>
    <col min="771" max="772" width="18.375" style="2" customWidth="1"/>
    <col min="773" max="773" width="8.375" style="2" customWidth="1"/>
    <col min="774" max="1024" width="13.375" style="2"/>
    <col min="1025" max="1025" width="13.375" style="2" customWidth="1"/>
    <col min="1026" max="1026" width="7.125" style="2" customWidth="1"/>
    <col min="1027" max="1028" width="18.375" style="2" customWidth="1"/>
    <col min="1029" max="1029" width="8.375" style="2" customWidth="1"/>
    <col min="1030" max="1280" width="13.375" style="2"/>
    <col min="1281" max="1281" width="13.375" style="2" customWidth="1"/>
    <col min="1282" max="1282" width="7.125" style="2" customWidth="1"/>
    <col min="1283" max="1284" width="18.375" style="2" customWidth="1"/>
    <col min="1285" max="1285" width="8.375" style="2" customWidth="1"/>
    <col min="1286" max="1536" width="13.375" style="2"/>
    <col min="1537" max="1537" width="13.375" style="2" customWidth="1"/>
    <col min="1538" max="1538" width="7.125" style="2" customWidth="1"/>
    <col min="1539" max="1540" width="18.375" style="2" customWidth="1"/>
    <col min="1541" max="1541" width="8.375" style="2" customWidth="1"/>
    <col min="1542" max="1792" width="13.375" style="2"/>
    <col min="1793" max="1793" width="13.375" style="2" customWidth="1"/>
    <col min="1794" max="1794" width="7.125" style="2" customWidth="1"/>
    <col min="1795" max="1796" width="18.375" style="2" customWidth="1"/>
    <col min="1797" max="1797" width="8.375" style="2" customWidth="1"/>
    <col min="1798" max="2048" width="13.375" style="2"/>
    <col min="2049" max="2049" width="13.375" style="2" customWidth="1"/>
    <col min="2050" max="2050" width="7.125" style="2" customWidth="1"/>
    <col min="2051" max="2052" width="18.375" style="2" customWidth="1"/>
    <col min="2053" max="2053" width="8.375" style="2" customWidth="1"/>
    <col min="2054" max="2304" width="13.375" style="2"/>
    <col min="2305" max="2305" width="13.375" style="2" customWidth="1"/>
    <col min="2306" max="2306" width="7.125" style="2" customWidth="1"/>
    <col min="2307" max="2308" width="18.375" style="2" customWidth="1"/>
    <col min="2309" max="2309" width="8.375" style="2" customWidth="1"/>
    <col min="2310" max="2560" width="13.375" style="2"/>
    <col min="2561" max="2561" width="13.375" style="2" customWidth="1"/>
    <col min="2562" max="2562" width="7.125" style="2" customWidth="1"/>
    <col min="2563" max="2564" width="18.375" style="2" customWidth="1"/>
    <col min="2565" max="2565" width="8.375" style="2" customWidth="1"/>
    <col min="2566" max="2816" width="13.375" style="2"/>
    <col min="2817" max="2817" width="13.375" style="2" customWidth="1"/>
    <col min="2818" max="2818" width="7.125" style="2" customWidth="1"/>
    <col min="2819" max="2820" width="18.375" style="2" customWidth="1"/>
    <col min="2821" max="2821" width="8.375" style="2" customWidth="1"/>
    <col min="2822" max="3072" width="13.375" style="2"/>
    <col min="3073" max="3073" width="13.375" style="2" customWidth="1"/>
    <col min="3074" max="3074" width="7.125" style="2" customWidth="1"/>
    <col min="3075" max="3076" width="18.375" style="2" customWidth="1"/>
    <col min="3077" max="3077" width="8.375" style="2" customWidth="1"/>
    <col min="3078" max="3328" width="13.375" style="2"/>
    <col min="3329" max="3329" width="13.375" style="2" customWidth="1"/>
    <col min="3330" max="3330" width="7.125" style="2" customWidth="1"/>
    <col min="3331" max="3332" width="18.375" style="2" customWidth="1"/>
    <col min="3333" max="3333" width="8.375" style="2" customWidth="1"/>
    <col min="3334" max="3584" width="13.375" style="2"/>
    <col min="3585" max="3585" width="13.375" style="2" customWidth="1"/>
    <col min="3586" max="3586" width="7.125" style="2" customWidth="1"/>
    <col min="3587" max="3588" width="18.375" style="2" customWidth="1"/>
    <col min="3589" max="3589" width="8.375" style="2" customWidth="1"/>
    <col min="3590" max="3840" width="13.375" style="2"/>
    <col min="3841" max="3841" width="13.375" style="2" customWidth="1"/>
    <col min="3842" max="3842" width="7.125" style="2" customWidth="1"/>
    <col min="3843" max="3844" width="18.375" style="2" customWidth="1"/>
    <col min="3845" max="3845" width="8.375" style="2" customWidth="1"/>
    <col min="3846" max="4096" width="13.375" style="2"/>
    <col min="4097" max="4097" width="13.375" style="2" customWidth="1"/>
    <col min="4098" max="4098" width="7.125" style="2" customWidth="1"/>
    <col min="4099" max="4100" width="18.375" style="2" customWidth="1"/>
    <col min="4101" max="4101" width="8.375" style="2" customWidth="1"/>
    <col min="4102" max="4352" width="13.375" style="2"/>
    <col min="4353" max="4353" width="13.375" style="2" customWidth="1"/>
    <col min="4354" max="4354" width="7.125" style="2" customWidth="1"/>
    <col min="4355" max="4356" width="18.375" style="2" customWidth="1"/>
    <col min="4357" max="4357" width="8.375" style="2" customWidth="1"/>
    <col min="4358" max="4608" width="13.375" style="2"/>
    <col min="4609" max="4609" width="13.375" style="2" customWidth="1"/>
    <col min="4610" max="4610" width="7.125" style="2" customWidth="1"/>
    <col min="4611" max="4612" width="18.375" style="2" customWidth="1"/>
    <col min="4613" max="4613" width="8.375" style="2" customWidth="1"/>
    <col min="4614" max="4864" width="13.375" style="2"/>
    <col min="4865" max="4865" width="13.375" style="2" customWidth="1"/>
    <col min="4866" max="4866" width="7.125" style="2" customWidth="1"/>
    <col min="4867" max="4868" width="18.375" style="2" customWidth="1"/>
    <col min="4869" max="4869" width="8.375" style="2" customWidth="1"/>
    <col min="4870" max="5120" width="13.375" style="2"/>
    <col min="5121" max="5121" width="13.375" style="2" customWidth="1"/>
    <col min="5122" max="5122" width="7.125" style="2" customWidth="1"/>
    <col min="5123" max="5124" width="18.375" style="2" customWidth="1"/>
    <col min="5125" max="5125" width="8.375" style="2" customWidth="1"/>
    <col min="5126" max="5376" width="13.375" style="2"/>
    <col min="5377" max="5377" width="13.375" style="2" customWidth="1"/>
    <col min="5378" max="5378" width="7.125" style="2" customWidth="1"/>
    <col min="5379" max="5380" width="18.375" style="2" customWidth="1"/>
    <col min="5381" max="5381" width="8.375" style="2" customWidth="1"/>
    <col min="5382" max="5632" width="13.375" style="2"/>
    <col min="5633" max="5633" width="13.375" style="2" customWidth="1"/>
    <col min="5634" max="5634" width="7.125" style="2" customWidth="1"/>
    <col min="5635" max="5636" width="18.375" style="2" customWidth="1"/>
    <col min="5637" max="5637" width="8.375" style="2" customWidth="1"/>
    <col min="5638" max="5888" width="13.375" style="2"/>
    <col min="5889" max="5889" width="13.375" style="2" customWidth="1"/>
    <col min="5890" max="5890" width="7.125" style="2" customWidth="1"/>
    <col min="5891" max="5892" width="18.375" style="2" customWidth="1"/>
    <col min="5893" max="5893" width="8.375" style="2" customWidth="1"/>
    <col min="5894" max="6144" width="13.375" style="2"/>
    <col min="6145" max="6145" width="13.375" style="2" customWidth="1"/>
    <col min="6146" max="6146" width="7.125" style="2" customWidth="1"/>
    <col min="6147" max="6148" width="18.375" style="2" customWidth="1"/>
    <col min="6149" max="6149" width="8.375" style="2" customWidth="1"/>
    <col min="6150" max="6400" width="13.375" style="2"/>
    <col min="6401" max="6401" width="13.375" style="2" customWidth="1"/>
    <col min="6402" max="6402" width="7.125" style="2" customWidth="1"/>
    <col min="6403" max="6404" width="18.375" style="2" customWidth="1"/>
    <col min="6405" max="6405" width="8.375" style="2" customWidth="1"/>
    <col min="6406" max="6656" width="13.375" style="2"/>
    <col min="6657" max="6657" width="13.375" style="2" customWidth="1"/>
    <col min="6658" max="6658" width="7.125" style="2" customWidth="1"/>
    <col min="6659" max="6660" width="18.375" style="2" customWidth="1"/>
    <col min="6661" max="6661" width="8.375" style="2" customWidth="1"/>
    <col min="6662" max="6912" width="13.375" style="2"/>
    <col min="6913" max="6913" width="13.375" style="2" customWidth="1"/>
    <col min="6914" max="6914" width="7.125" style="2" customWidth="1"/>
    <col min="6915" max="6916" width="18.375" style="2" customWidth="1"/>
    <col min="6917" max="6917" width="8.375" style="2" customWidth="1"/>
    <col min="6918" max="7168" width="13.375" style="2"/>
    <col min="7169" max="7169" width="13.375" style="2" customWidth="1"/>
    <col min="7170" max="7170" width="7.125" style="2" customWidth="1"/>
    <col min="7171" max="7172" width="18.375" style="2" customWidth="1"/>
    <col min="7173" max="7173" width="8.375" style="2" customWidth="1"/>
    <col min="7174" max="7424" width="13.375" style="2"/>
    <col min="7425" max="7425" width="13.375" style="2" customWidth="1"/>
    <col min="7426" max="7426" width="7.125" style="2" customWidth="1"/>
    <col min="7427" max="7428" width="18.375" style="2" customWidth="1"/>
    <col min="7429" max="7429" width="8.375" style="2" customWidth="1"/>
    <col min="7430" max="7680" width="13.375" style="2"/>
    <col min="7681" max="7681" width="13.375" style="2" customWidth="1"/>
    <col min="7682" max="7682" width="7.125" style="2" customWidth="1"/>
    <col min="7683" max="7684" width="18.375" style="2" customWidth="1"/>
    <col min="7685" max="7685" width="8.375" style="2" customWidth="1"/>
    <col min="7686" max="7936" width="13.375" style="2"/>
    <col min="7937" max="7937" width="13.375" style="2" customWidth="1"/>
    <col min="7938" max="7938" width="7.125" style="2" customWidth="1"/>
    <col min="7939" max="7940" width="18.375" style="2" customWidth="1"/>
    <col min="7941" max="7941" width="8.375" style="2" customWidth="1"/>
    <col min="7942" max="8192" width="13.375" style="2"/>
    <col min="8193" max="8193" width="13.375" style="2" customWidth="1"/>
    <col min="8194" max="8194" width="7.125" style="2" customWidth="1"/>
    <col min="8195" max="8196" width="18.375" style="2" customWidth="1"/>
    <col min="8197" max="8197" width="8.375" style="2" customWidth="1"/>
    <col min="8198" max="8448" width="13.375" style="2"/>
    <col min="8449" max="8449" width="13.375" style="2" customWidth="1"/>
    <col min="8450" max="8450" width="7.125" style="2" customWidth="1"/>
    <col min="8451" max="8452" width="18.375" style="2" customWidth="1"/>
    <col min="8453" max="8453" width="8.375" style="2" customWidth="1"/>
    <col min="8454" max="8704" width="13.375" style="2"/>
    <col min="8705" max="8705" width="13.375" style="2" customWidth="1"/>
    <col min="8706" max="8706" width="7.125" style="2" customWidth="1"/>
    <col min="8707" max="8708" width="18.375" style="2" customWidth="1"/>
    <col min="8709" max="8709" width="8.375" style="2" customWidth="1"/>
    <col min="8710" max="8960" width="13.375" style="2"/>
    <col min="8961" max="8961" width="13.375" style="2" customWidth="1"/>
    <col min="8962" max="8962" width="7.125" style="2" customWidth="1"/>
    <col min="8963" max="8964" width="18.375" style="2" customWidth="1"/>
    <col min="8965" max="8965" width="8.375" style="2" customWidth="1"/>
    <col min="8966" max="9216" width="13.375" style="2"/>
    <col min="9217" max="9217" width="13.375" style="2" customWidth="1"/>
    <col min="9218" max="9218" width="7.125" style="2" customWidth="1"/>
    <col min="9219" max="9220" width="18.375" style="2" customWidth="1"/>
    <col min="9221" max="9221" width="8.375" style="2" customWidth="1"/>
    <col min="9222" max="9472" width="13.375" style="2"/>
    <col min="9473" max="9473" width="13.375" style="2" customWidth="1"/>
    <col min="9474" max="9474" width="7.125" style="2" customWidth="1"/>
    <col min="9475" max="9476" width="18.375" style="2" customWidth="1"/>
    <col min="9477" max="9477" width="8.375" style="2" customWidth="1"/>
    <col min="9478" max="9728" width="13.375" style="2"/>
    <col min="9729" max="9729" width="13.375" style="2" customWidth="1"/>
    <col min="9730" max="9730" width="7.125" style="2" customWidth="1"/>
    <col min="9731" max="9732" width="18.375" style="2" customWidth="1"/>
    <col min="9733" max="9733" width="8.375" style="2" customWidth="1"/>
    <col min="9734" max="9984" width="13.375" style="2"/>
    <col min="9985" max="9985" width="13.375" style="2" customWidth="1"/>
    <col min="9986" max="9986" width="7.125" style="2" customWidth="1"/>
    <col min="9987" max="9988" width="18.375" style="2" customWidth="1"/>
    <col min="9989" max="9989" width="8.375" style="2" customWidth="1"/>
    <col min="9990" max="10240" width="13.375" style="2"/>
    <col min="10241" max="10241" width="13.375" style="2" customWidth="1"/>
    <col min="10242" max="10242" width="7.125" style="2" customWidth="1"/>
    <col min="10243" max="10244" width="18.375" style="2" customWidth="1"/>
    <col min="10245" max="10245" width="8.375" style="2" customWidth="1"/>
    <col min="10246" max="10496" width="13.375" style="2"/>
    <col min="10497" max="10497" width="13.375" style="2" customWidth="1"/>
    <col min="10498" max="10498" width="7.125" style="2" customWidth="1"/>
    <col min="10499" max="10500" width="18.375" style="2" customWidth="1"/>
    <col min="10501" max="10501" width="8.375" style="2" customWidth="1"/>
    <col min="10502" max="10752" width="13.375" style="2"/>
    <col min="10753" max="10753" width="13.375" style="2" customWidth="1"/>
    <col min="10754" max="10754" width="7.125" style="2" customWidth="1"/>
    <col min="10755" max="10756" width="18.375" style="2" customWidth="1"/>
    <col min="10757" max="10757" width="8.375" style="2" customWidth="1"/>
    <col min="10758" max="11008" width="13.375" style="2"/>
    <col min="11009" max="11009" width="13.375" style="2" customWidth="1"/>
    <col min="11010" max="11010" width="7.125" style="2" customWidth="1"/>
    <col min="11011" max="11012" width="18.375" style="2" customWidth="1"/>
    <col min="11013" max="11013" width="8.375" style="2" customWidth="1"/>
    <col min="11014" max="11264" width="13.375" style="2"/>
    <col min="11265" max="11265" width="13.375" style="2" customWidth="1"/>
    <col min="11266" max="11266" width="7.125" style="2" customWidth="1"/>
    <col min="11267" max="11268" width="18.375" style="2" customWidth="1"/>
    <col min="11269" max="11269" width="8.375" style="2" customWidth="1"/>
    <col min="11270" max="11520" width="13.375" style="2"/>
    <col min="11521" max="11521" width="13.375" style="2" customWidth="1"/>
    <col min="11522" max="11522" width="7.125" style="2" customWidth="1"/>
    <col min="11523" max="11524" width="18.375" style="2" customWidth="1"/>
    <col min="11525" max="11525" width="8.375" style="2" customWidth="1"/>
    <col min="11526" max="11776" width="13.375" style="2"/>
    <col min="11777" max="11777" width="13.375" style="2" customWidth="1"/>
    <col min="11778" max="11778" width="7.125" style="2" customWidth="1"/>
    <col min="11779" max="11780" width="18.375" style="2" customWidth="1"/>
    <col min="11781" max="11781" width="8.375" style="2" customWidth="1"/>
    <col min="11782" max="12032" width="13.375" style="2"/>
    <col min="12033" max="12033" width="13.375" style="2" customWidth="1"/>
    <col min="12034" max="12034" width="7.125" style="2" customWidth="1"/>
    <col min="12035" max="12036" width="18.375" style="2" customWidth="1"/>
    <col min="12037" max="12037" width="8.375" style="2" customWidth="1"/>
    <col min="12038" max="12288" width="13.375" style="2"/>
    <col min="12289" max="12289" width="13.375" style="2" customWidth="1"/>
    <col min="12290" max="12290" width="7.125" style="2" customWidth="1"/>
    <col min="12291" max="12292" width="18.375" style="2" customWidth="1"/>
    <col min="12293" max="12293" width="8.375" style="2" customWidth="1"/>
    <col min="12294" max="12544" width="13.375" style="2"/>
    <col min="12545" max="12545" width="13.375" style="2" customWidth="1"/>
    <col min="12546" max="12546" width="7.125" style="2" customWidth="1"/>
    <col min="12547" max="12548" width="18.375" style="2" customWidth="1"/>
    <col min="12549" max="12549" width="8.375" style="2" customWidth="1"/>
    <col min="12550" max="12800" width="13.375" style="2"/>
    <col min="12801" max="12801" width="13.375" style="2" customWidth="1"/>
    <col min="12802" max="12802" width="7.125" style="2" customWidth="1"/>
    <col min="12803" max="12804" width="18.375" style="2" customWidth="1"/>
    <col min="12805" max="12805" width="8.375" style="2" customWidth="1"/>
    <col min="12806" max="13056" width="13.375" style="2"/>
    <col min="13057" max="13057" width="13.375" style="2" customWidth="1"/>
    <col min="13058" max="13058" width="7.125" style="2" customWidth="1"/>
    <col min="13059" max="13060" width="18.375" style="2" customWidth="1"/>
    <col min="13061" max="13061" width="8.375" style="2" customWidth="1"/>
    <col min="13062" max="13312" width="13.375" style="2"/>
    <col min="13313" max="13313" width="13.375" style="2" customWidth="1"/>
    <col min="13314" max="13314" width="7.125" style="2" customWidth="1"/>
    <col min="13315" max="13316" width="18.375" style="2" customWidth="1"/>
    <col min="13317" max="13317" width="8.375" style="2" customWidth="1"/>
    <col min="13318" max="13568" width="13.375" style="2"/>
    <col min="13569" max="13569" width="13.375" style="2" customWidth="1"/>
    <col min="13570" max="13570" width="7.125" style="2" customWidth="1"/>
    <col min="13571" max="13572" width="18.375" style="2" customWidth="1"/>
    <col min="13573" max="13573" width="8.375" style="2" customWidth="1"/>
    <col min="13574" max="13824" width="13.375" style="2"/>
    <col min="13825" max="13825" width="13.375" style="2" customWidth="1"/>
    <col min="13826" max="13826" width="7.125" style="2" customWidth="1"/>
    <col min="13827" max="13828" width="18.375" style="2" customWidth="1"/>
    <col min="13829" max="13829" width="8.375" style="2" customWidth="1"/>
    <col min="13830" max="14080" width="13.375" style="2"/>
    <col min="14081" max="14081" width="13.375" style="2" customWidth="1"/>
    <col min="14082" max="14082" width="7.125" style="2" customWidth="1"/>
    <col min="14083" max="14084" width="18.375" style="2" customWidth="1"/>
    <col min="14085" max="14085" width="8.375" style="2" customWidth="1"/>
    <col min="14086" max="14336" width="13.375" style="2"/>
    <col min="14337" max="14337" width="13.375" style="2" customWidth="1"/>
    <col min="14338" max="14338" width="7.125" style="2" customWidth="1"/>
    <col min="14339" max="14340" width="18.375" style="2" customWidth="1"/>
    <col min="14341" max="14341" width="8.375" style="2" customWidth="1"/>
    <col min="14342" max="14592" width="13.375" style="2"/>
    <col min="14593" max="14593" width="13.375" style="2" customWidth="1"/>
    <col min="14594" max="14594" width="7.125" style="2" customWidth="1"/>
    <col min="14595" max="14596" width="18.375" style="2" customWidth="1"/>
    <col min="14597" max="14597" width="8.375" style="2" customWidth="1"/>
    <col min="14598" max="14848" width="13.375" style="2"/>
    <col min="14849" max="14849" width="13.375" style="2" customWidth="1"/>
    <col min="14850" max="14850" width="7.125" style="2" customWidth="1"/>
    <col min="14851" max="14852" width="18.375" style="2" customWidth="1"/>
    <col min="14853" max="14853" width="8.375" style="2" customWidth="1"/>
    <col min="14854" max="15104" width="13.375" style="2"/>
    <col min="15105" max="15105" width="13.375" style="2" customWidth="1"/>
    <col min="15106" max="15106" width="7.125" style="2" customWidth="1"/>
    <col min="15107" max="15108" width="18.375" style="2" customWidth="1"/>
    <col min="15109" max="15109" width="8.375" style="2" customWidth="1"/>
    <col min="15110" max="15360" width="13.375" style="2"/>
    <col min="15361" max="15361" width="13.375" style="2" customWidth="1"/>
    <col min="15362" max="15362" width="7.125" style="2" customWidth="1"/>
    <col min="15363" max="15364" width="18.375" style="2" customWidth="1"/>
    <col min="15365" max="15365" width="8.375" style="2" customWidth="1"/>
    <col min="15366" max="15616" width="13.375" style="2"/>
    <col min="15617" max="15617" width="13.375" style="2" customWidth="1"/>
    <col min="15618" max="15618" width="7.125" style="2" customWidth="1"/>
    <col min="15619" max="15620" width="18.375" style="2" customWidth="1"/>
    <col min="15621" max="15621" width="8.375" style="2" customWidth="1"/>
    <col min="15622" max="15872" width="13.375" style="2"/>
    <col min="15873" max="15873" width="13.375" style="2" customWidth="1"/>
    <col min="15874" max="15874" width="7.125" style="2" customWidth="1"/>
    <col min="15875" max="15876" width="18.375" style="2" customWidth="1"/>
    <col min="15877" max="15877" width="8.375" style="2" customWidth="1"/>
    <col min="15878" max="16128" width="13.375" style="2"/>
    <col min="16129" max="16129" width="13.375" style="2" customWidth="1"/>
    <col min="16130" max="16130" width="7.125" style="2" customWidth="1"/>
    <col min="16131" max="16132" width="18.375" style="2" customWidth="1"/>
    <col min="16133" max="16133" width="8.375" style="2" customWidth="1"/>
    <col min="16134" max="16384" width="13.375" style="2"/>
  </cols>
  <sheetData>
    <row r="1" spans="1:12">
      <c r="A1" s="1"/>
    </row>
    <row r="6" spans="1:12">
      <c r="B6" s="43"/>
      <c r="C6" s="43"/>
      <c r="D6" s="43"/>
      <c r="E6" s="120" t="s">
        <v>798</v>
      </c>
      <c r="F6" s="43"/>
      <c r="G6" s="43"/>
      <c r="H6" s="43"/>
      <c r="I6" s="43"/>
      <c r="J6" s="43"/>
      <c r="K6" s="43"/>
    </row>
    <row r="7" spans="1:12" ht="18" thickBot="1">
      <c r="B7" s="4"/>
      <c r="C7" s="4"/>
      <c r="D7" s="4"/>
      <c r="E7" s="121" t="s">
        <v>799</v>
      </c>
      <c r="F7" s="4"/>
      <c r="G7" s="4"/>
      <c r="H7" s="4"/>
      <c r="I7" s="4"/>
      <c r="J7" s="43"/>
      <c r="K7" s="43"/>
      <c r="L7" s="43"/>
    </row>
    <row r="8" spans="1:12">
      <c r="B8" s="43"/>
      <c r="C8" s="43"/>
      <c r="D8" s="5"/>
      <c r="E8" s="43"/>
      <c r="F8" s="5"/>
      <c r="G8" s="43"/>
      <c r="L8" s="43"/>
    </row>
    <row r="9" spans="1:12">
      <c r="B9" s="9"/>
      <c r="C9" s="38" t="s">
        <v>766</v>
      </c>
      <c r="D9" s="13" t="s">
        <v>800</v>
      </c>
      <c r="E9" s="9"/>
      <c r="F9" s="7"/>
      <c r="G9" s="38" t="s">
        <v>801</v>
      </c>
      <c r="H9" s="9"/>
      <c r="I9" s="9"/>
      <c r="L9" s="43"/>
    </row>
    <row r="10" spans="1:12">
      <c r="D10" s="14" t="s">
        <v>507</v>
      </c>
      <c r="E10" s="43"/>
      <c r="F10" s="5"/>
      <c r="L10" s="43"/>
    </row>
    <row r="11" spans="1:12">
      <c r="C11" s="1" t="s">
        <v>802</v>
      </c>
      <c r="D11" s="122">
        <v>9.68</v>
      </c>
      <c r="E11" s="123"/>
      <c r="F11" s="5"/>
      <c r="G11" s="1" t="s">
        <v>803</v>
      </c>
      <c r="L11" s="43"/>
    </row>
    <row r="12" spans="1:12">
      <c r="C12" s="1" t="s">
        <v>804</v>
      </c>
      <c r="D12" s="122">
        <v>1.47</v>
      </c>
      <c r="E12" s="123"/>
      <c r="F12" s="5"/>
      <c r="G12" s="1" t="s">
        <v>613</v>
      </c>
      <c r="L12" s="43"/>
    </row>
    <row r="13" spans="1:12">
      <c r="C13" s="1" t="s">
        <v>805</v>
      </c>
      <c r="D13" s="122">
        <v>1.1200000000000001</v>
      </c>
      <c r="E13" s="123"/>
      <c r="F13" s="5"/>
      <c r="G13" s="1" t="s">
        <v>613</v>
      </c>
      <c r="L13" s="43"/>
    </row>
    <row r="14" spans="1:12" ht="18" thickBot="1">
      <c r="B14" s="4"/>
      <c r="C14" s="4"/>
      <c r="D14" s="46"/>
      <c r="E14" s="4"/>
      <c r="F14" s="46"/>
      <c r="G14" s="4"/>
      <c r="H14" s="4"/>
      <c r="I14" s="4"/>
      <c r="L14" s="43"/>
    </row>
    <row r="15" spans="1:12">
      <c r="D15" s="1" t="s">
        <v>596</v>
      </c>
      <c r="L15" s="43"/>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6"/>
  <sheetViews>
    <sheetView showGridLines="0" zoomScale="75" workbookViewId="0"/>
  </sheetViews>
  <sheetFormatPr defaultColWidth="13.375" defaultRowHeight="17.25"/>
  <cols>
    <col min="1" max="1" width="13.375" style="2" customWidth="1"/>
    <col min="2" max="2" width="7.125" style="2" customWidth="1"/>
    <col min="3" max="4" width="18.375" style="2" customWidth="1"/>
    <col min="5" max="5" width="8.375" style="2" customWidth="1"/>
    <col min="6" max="256" width="13.375" style="2"/>
    <col min="257" max="257" width="13.375" style="2" customWidth="1"/>
    <col min="258" max="258" width="7.125" style="2" customWidth="1"/>
    <col min="259" max="260" width="18.375" style="2" customWidth="1"/>
    <col min="261" max="261" width="8.375" style="2" customWidth="1"/>
    <col min="262" max="512" width="13.375" style="2"/>
    <col min="513" max="513" width="13.375" style="2" customWidth="1"/>
    <col min="514" max="514" width="7.125" style="2" customWidth="1"/>
    <col min="515" max="516" width="18.375" style="2" customWidth="1"/>
    <col min="517" max="517" width="8.375" style="2" customWidth="1"/>
    <col min="518" max="768" width="13.375" style="2"/>
    <col min="769" max="769" width="13.375" style="2" customWidth="1"/>
    <col min="770" max="770" width="7.125" style="2" customWidth="1"/>
    <col min="771" max="772" width="18.375" style="2" customWidth="1"/>
    <col min="773" max="773" width="8.375" style="2" customWidth="1"/>
    <col min="774" max="1024" width="13.375" style="2"/>
    <col min="1025" max="1025" width="13.375" style="2" customWidth="1"/>
    <col min="1026" max="1026" width="7.125" style="2" customWidth="1"/>
    <col min="1027" max="1028" width="18.375" style="2" customWidth="1"/>
    <col min="1029" max="1029" width="8.375" style="2" customWidth="1"/>
    <col min="1030" max="1280" width="13.375" style="2"/>
    <col min="1281" max="1281" width="13.375" style="2" customWidth="1"/>
    <col min="1282" max="1282" width="7.125" style="2" customWidth="1"/>
    <col min="1283" max="1284" width="18.375" style="2" customWidth="1"/>
    <col min="1285" max="1285" width="8.375" style="2" customWidth="1"/>
    <col min="1286" max="1536" width="13.375" style="2"/>
    <col min="1537" max="1537" width="13.375" style="2" customWidth="1"/>
    <col min="1538" max="1538" width="7.125" style="2" customWidth="1"/>
    <col min="1539" max="1540" width="18.375" style="2" customWidth="1"/>
    <col min="1541" max="1541" width="8.375" style="2" customWidth="1"/>
    <col min="1542" max="1792" width="13.375" style="2"/>
    <col min="1793" max="1793" width="13.375" style="2" customWidth="1"/>
    <col min="1794" max="1794" width="7.125" style="2" customWidth="1"/>
    <col min="1795" max="1796" width="18.375" style="2" customWidth="1"/>
    <col min="1797" max="1797" width="8.375" style="2" customWidth="1"/>
    <col min="1798" max="2048" width="13.375" style="2"/>
    <col min="2049" max="2049" width="13.375" style="2" customWidth="1"/>
    <col min="2050" max="2050" width="7.125" style="2" customWidth="1"/>
    <col min="2051" max="2052" width="18.375" style="2" customWidth="1"/>
    <col min="2053" max="2053" width="8.375" style="2" customWidth="1"/>
    <col min="2054" max="2304" width="13.375" style="2"/>
    <col min="2305" max="2305" width="13.375" style="2" customWidth="1"/>
    <col min="2306" max="2306" width="7.125" style="2" customWidth="1"/>
    <col min="2307" max="2308" width="18.375" style="2" customWidth="1"/>
    <col min="2309" max="2309" width="8.375" style="2" customWidth="1"/>
    <col min="2310" max="2560" width="13.375" style="2"/>
    <col min="2561" max="2561" width="13.375" style="2" customWidth="1"/>
    <col min="2562" max="2562" width="7.125" style="2" customWidth="1"/>
    <col min="2563" max="2564" width="18.375" style="2" customWidth="1"/>
    <col min="2565" max="2565" width="8.375" style="2" customWidth="1"/>
    <col min="2566" max="2816" width="13.375" style="2"/>
    <col min="2817" max="2817" width="13.375" style="2" customWidth="1"/>
    <col min="2818" max="2818" width="7.125" style="2" customWidth="1"/>
    <col min="2819" max="2820" width="18.375" style="2" customWidth="1"/>
    <col min="2821" max="2821" width="8.375" style="2" customWidth="1"/>
    <col min="2822" max="3072" width="13.375" style="2"/>
    <col min="3073" max="3073" width="13.375" style="2" customWidth="1"/>
    <col min="3074" max="3074" width="7.125" style="2" customWidth="1"/>
    <col min="3075" max="3076" width="18.375" style="2" customWidth="1"/>
    <col min="3077" max="3077" width="8.375" style="2" customWidth="1"/>
    <col min="3078" max="3328" width="13.375" style="2"/>
    <col min="3329" max="3329" width="13.375" style="2" customWidth="1"/>
    <col min="3330" max="3330" width="7.125" style="2" customWidth="1"/>
    <col min="3331" max="3332" width="18.375" style="2" customWidth="1"/>
    <col min="3333" max="3333" width="8.375" style="2" customWidth="1"/>
    <col min="3334" max="3584" width="13.375" style="2"/>
    <col min="3585" max="3585" width="13.375" style="2" customWidth="1"/>
    <col min="3586" max="3586" width="7.125" style="2" customWidth="1"/>
    <col min="3587" max="3588" width="18.375" style="2" customWidth="1"/>
    <col min="3589" max="3589" width="8.375" style="2" customWidth="1"/>
    <col min="3590" max="3840" width="13.375" style="2"/>
    <col min="3841" max="3841" width="13.375" style="2" customWidth="1"/>
    <col min="3842" max="3842" width="7.125" style="2" customWidth="1"/>
    <col min="3843" max="3844" width="18.375" style="2" customWidth="1"/>
    <col min="3845" max="3845" width="8.375" style="2" customWidth="1"/>
    <col min="3846" max="4096" width="13.375" style="2"/>
    <col min="4097" max="4097" width="13.375" style="2" customWidth="1"/>
    <col min="4098" max="4098" width="7.125" style="2" customWidth="1"/>
    <col min="4099" max="4100" width="18.375" style="2" customWidth="1"/>
    <col min="4101" max="4101" width="8.375" style="2" customWidth="1"/>
    <col min="4102" max="4352" width="13.375" style="2"/>
    <col min="4353" max="4353" width="13.375" style="2" customWidth="1"/>
    <col min="4354" max="4354" width="7.125" style="2" customWidth="1"/>
    <col min="4355" max="4356" width="18.375" style="2" customWidth="1"/>
    <col min="4357" max="4357" width="8.375" style="2" customWidth="1"/>
    <col min="4358" max="4608" width="13.375" style="2"/>
    <col min="4609" max="4609" width="13.375" style="2" customWidth="1"/>
    <col min="4610" max="4610" width="7.125" style="2" customWidth="1"/>
    <col min="4611" max="4612" width="18.375" style="2" customWidth="1"/>
    <col min="4613" max="4613" width="8.375" style="2" customWidth="1"/>
    <col min="4614" max="4864" width="13.375" style="2"/>
    <col min="4865" max="4865" width="13.375" style="2" customWidth="1"/>
    <col min="4866" max="4866" width="7.125" style="2" customWidth="1"/>
    <col min="4867" max="4868" width="18.375" style="2" customWidth="1"/>
    <col min="4869" max="4869" width="8.375" style="2" customWidth="1"/>
    <col min="4870" max="5120" width="13.375" style="2"/>
    <col min="5121" max="5121" width="13.375" style="2" customWidth="1"/>
    <col min="5122" max="5122" width="7.125" style="2" customWidth="1"/>
    <col min="5123" max="5124" width="18.375" style="2" customWidth="1"/>
    <col min="5125" max="5125" width="8.375" style="2" customWidth="1"/>
    <col min="5126" max="5376" width="13.375" style="2"/>
    <col min="5377" max="5377" width="13.375" style="2" customWidth="1"/>
    <col min="5378" max="5378" width="7.125" style="2" customWidth="1"/>
    <col min="5379" max="5380" width="18.375" style="2" customWidth="1"/>
    <col min="5381" max="5381" width="8.375" style="2" customWidth="1"/>
    <col min="5382" max="5632" width="13.375" style="2"/>
    <col min="5633" max="5633" width="13.375" style="2" customWidth="1"/>
    <col min="5634" max="5634" width="7.125" style="2" customWidth="1"/>
    <col min="5635" max="5636" width="18.375" style="2" customWidth="1"/>
    <col min="5637" max="5637" width="8.375" style="2" customWidth="1"/>
    <col min="5638" max="5888" width="13.375" style="2"/>
    <col min="5889" max="5889" width="13.375" style="2" customWidth="1"/>
    <col min="5890" max="5890" width="7.125" style="2" customWidth="1"/>
    <col min="5891" max="5892" width="18.375" style="2" customWidth="1"/>
    <col min="5893" max="5893" width="8.375" style="2" customWidth="1"/>
    <col min="5894" max="6144" width="13.375" style="2"/>
    <col min="6145" max="6145" width="13.375" style="2" customWidth="1"/>
    <col min="6146" max="6146" width="7.125" style="2" customWidth="1"/>
    <col min="6147" max="6148" width="18.375" style="2" customWidth="1"/>
    <col min="6149" max="6149" width="8.375" style="2" customWidth="1"/>
    <col min="6150" max="6400" width="13.375" style="2"/>
    <col min="6401" max="6401" width="13.375" style="2" customWidth="1"/>
    <col min="6402" max="6402" width="7.125" style="2" customWidth="1"/>
    <col min="6403" max="6404" width="18.375" style="2" customWidth="1"/>
    <col min="6405" max="6405" width="8.375" style="2" customWidth="1"/>
    <col min="6406" max="6656" width="13.375" style="2"/>
    <col min="6657" max="6657" width="13.375" style="2" customWidth="1"/>
    <col min="6658" max="6658" width="7.125" style="2" customWidth="1"/>
    <col min="6659" max="6660" width="18.375" style="2" customWidth="1"/>
    <col min="6661" max="6661" width="8.375" style="2" customWidth="1"/>
    <col min="6662" max="6912" width="13.375" style="2"/>
    <col min="6913" max="6913" width="13.375" style="2" customWidth="1"/>
    <col min="6914" max="6914" width="7.125" style="2" customWidth="1"/>
    <col min="6915" max="6916" width="18.375" style="2" customWidth="1"/>
    <col min="6917" max="6917" width="8.375" style="2" customWidth="1"/>
    <col min="6918" max="7168" width="13.375" style="2"/>
    <col min="7169" max="7169" width="13.375" style="2" customWidth="1"/>
    <col min="7170" max="7170" width="7.125" style="2" customWidth="1"/>
    <col min="7171" max="7172" width="18.375" style="2" customWidth="1"/>
    <col min="7173" max="7173" width="8.375" style="2" customWidth="1"/>
    <col min="7174" max="7424" width="13.375" style="2"/>
    <col min="7425" max="7425" width="13.375" style="2" customWidth="1"/>
    <col min="7426" max="7426" width="7.125" style="2" customWidth="1"/>
    <col min="7427" max="7428" width="18.375" style="2" customWidth="1"/>
    <col min="7429" max="7429" width="8.375" style="2" customWidth="1"/>
    <col min="7430" max="7680" width="13.375" style="2"/>
    <col min="7681" max="7681" width="13.375" style="2" customWidth="1"/>
    <col min="7682" max="7682" width="7.125" style="2" customWidth="1"/>
    <col min="7683" max="7684" width="18.375" style="2" customWidth="1"/>
    <col min="7685" max="7685" width="8.375" style="2" customWidth="1"/>
    <col min="7686" max="7936" width="13.375" style="2"/>
    <col min="7937" max="7937" width="13.375" style="2" customWidth="1"/>
    <col min="7938" max="7938" width="7.125" style="2" customWidth="1"/>
    <col min="7939" max="7940" width="18.375" style="2" customWidth="1"/>
    <col min="7941" max="7941" width="8.375" style="2" customWidth="1"/>
    <col min="7942" max="8192" width="13.375" style="2"/>
    <col min="8193" max="8193" width="13.375" style="2" customWidth="1"/>
    <col min="8194" max="8194" width="7.125" style="2" customWidth="1"/>
    <col min="8195" max="8196" width="18.375" style="2" customWidth="1"/>
    <col min="8197" max="8197" width="8.375" style="2" customWidth="1"/>
    <col min="8198" max="8448" width="13.375" style="2"/>
    <col min="8449" max="8449" width="13.375" style="2" customWidth="1"/>
    <col min="8450" max="8450" width="7.125" style="2" customWidth="1"/>
    <col min="8451" max="8452" width="18.375" style="2" customWidth="1"/>
    <col min="8453" max="8453" width="8.375" style="2" customWidth="1"/>
    <col min="8454" max="8704" width="13.375" style="2"/>
    <col min="8705" max="8705" width="13.375" style="2" customWidth="1"/>
    <col min="8706" max="8706" width="7.125" style="2" customWidth="1"/>
    <col min="8707" max="8708" width="18.375" style="2" customWidth="1"/>
    <col min="8709" max="8709" width="8.375" style="2" customWidth="1"/>
    <col min="8710" max="8960" width="13.375" style="2"/>
    <col min="8961" max="8961" width="13.375" style="2" customWidth="1"/>
    <col min="8962" max="8962" width="7.125" style="2" customWidth="1"/>
    <col min="8963" max="8964" width="18.375" style="2" customWidth="1"/>
    <col min="8965" max="8965" width="8.375" style="2" customWidth="1"/>
    <col min="8966" max="9216" width="13.375" style="2"/>
    <col min="9217" max="9217" width="13.375" style="2" customWidth="1"/>
    <col min="9218" max="9218" width="7.125" style="2" customWidth="1"/>
    <col min="9219" max="9220" width="18.375" style="2" customWidth="1"/>
    <col min="9221" max="9221" width="8.375" style="2" customWidth="1"/>
    <col min="9222" max="9472" width="13.375" style="2"/>
    <col min="9473" max="9473" width="13.375" style="2" customWidth="1"/>
    <col min="9474" max="9474" width="7.125" style="2" customWidth="1"/>
    <col min="9475" max="9476" width="18.375" style="2" customWidth="1"/>
    <col min="9477" max="9477" width="8.375" style="2" customWidth="1"/>
    <col min="9478" max="9728" width="13.375" style="2"/>
    <col min="9729" max="9729" width="13.375" style="2" customWidth="1"/>
    <col min="9730" max="9730" width="7.125" style="2" customWidth="1"/>
    <col min="9731" max="9732" width="18.375" style="2" customWidth="1"/>
    <col min="9733" max="9733" width="8.375" style="2" customWidth="1"/>
    <col min="9734" max="9984" width="13.375" style="2"/>
    <col min="9985" max="9985" width="13.375" style="2" customWidth="1"/>
    <col min="9986" max="9986" width="7.125" style="2" customWidth="1"/>
    <col min="9987" max="9988" width="18.375" style="2" customWidth="1"/>
    <col min="9989" max="9989" width="8.375" style="2" customWidth="1"/>
    <col min="9990" max="10240" width="13.375" style="2"/>
    <col min="10241" max="10241" width="13.375" style="2" customWidth="1"/>
    <col min="10242" max="10242" width="7.125" style="2" customWidth="1"/>
    <col min="10243" max="10244" width="18.375" style="2" customWidth="1"/>
    <col min="10245" max="10245" width="8.375" style="2" customWidth="1"/>
    <col min="10246" max="10496" width="13.375" style="2"/>
    <col min="10497" max="10497" width="13.375" style="2" customWidth="1"/>
    <col min="10498" max="10498" width="7.125" style="2" customWidth="1"/>
    <col min="10499" max="10500" width="18.375" style="2" customWidth="1"/>
    <col min="10501" max="10501" width="8.375" style="2" customWidth="1"/>
    <col min="10502" max="10752" width="13.375" style="2"/>
    <col min="10753" max="10753" width="13.375" style="2" customWidth="1"/>
    <col min="10754" max="10754" width="7.125" style="2" customWidth="1"/>
    <col min="10755" max="10756" width="18.375" style="2" customWidth="1"/>
    <col min="10757" max="10757" width="8.375" style="2" customWidth="1"/>
    <col min="10758" max="11008" width="13.375" style="2"/>
    <col min="11009" max="11009" width="13.375" style="2" customWidth="1"/>
    <col min="11010" max="11010" width="7.125" style="2" customWidth="1"/>
    <col min="11011" max="11012" width="18.375" style="2" customWidth="1"/>
    <col min="11013" max="11013" width="8.375" style="2" customWidth="1"/>
    <col min="11014" max="11264" width="13.375" style="2"/>
    <col min="11265" max="11265" width="13.375" style="2" customWidth="1"/>
    <col min="11266" max="11266" width="7.125" style="2" customWidth="1"/>
    <col min="11267" max="11268" width="18.375" style="2" customWidth="1"/>
    <col min="11269" max="11269" width="8.375" style="2" customWidth="1"/>
    <col min="11270" max="11520" width="13.375" style="2"/>
    <col min="11521" max="11521" width="13.375" style="2" customWidth="1"/>
    <col min="11522" max="11522" width="7.125" style="2" customWidth="1"/>
    <col min="11523" max="11524" width="18.375" style="2" customWidth="1"/>
    <col min="11525" max="11525" width="8.375" style="2" customWidth="1"/>
    <col min="11526" max="11776" width="13.375" style="2"/>
    <col min="11777" max="11777" width="13.375" style="2" customWidth="1"/>
    <col min="11778" max="11778" width="7.125" style="2" customWidth="1"/>
    <col min="11779" max="11780" width="18.375" style="2" customWidth="1"/>
    <col min="11781" max="11781" width="8.375" style="2" customWidth="1"/>
    <col min="11782" max="12032" width="13.375" style="2"/>
    <col min="12033" max="12033" width="13.375" style="2" customWidth="1"/>
    <col min="12034" max="12034" width="7.125" style="2" customWidth="1"/>
    <col min="12035" max="12036" width="18.375" style="2" customWidth="1"/>
    <col min="12037" max="12037" width="8.375" style="2" customWidth="1"/>
    <col min="12038" max="12288" width="13.375" style="2"/>
    <col min="12289" max="12289" width="13.375" style="2" customWidth="1"/>
    <col min="12290" max="12290" width="7.125" style="2" customWidth="1"/>
    <col min="12291" max="12292" width="18.375" style="2" customWidth="1"/>
    <col min="12293" max="12293" width="8.375" style="2" customWidth="1"/>
    <col min="12294" max="12544" width="13.375" style="2"/>
    <col min="12545" max="12545" width="13.375" style="2" customWidth="1"/>
    <col min="12546" max="12546" width="7.125" style="2" customWidth="1"/>
    <col min="12547" max="12548" width="18.375" style="2" customWidth="1"/>
    <col min="12549" max="12549" width="8.375" style="2" customWidth="1"/>
    <col min="12550" max="12800" width="13.375" style="2"/>
    <col min="12801" max="12801" width="13.375" style="2" customWidth="1"/>
    <col min="12802" max="12802" width="7.125" style="2" customWidth="1"/>
    <col min="12803" max="12804" width="18.375" style="2" customWidth="1"/>
    <col min="12805" max="12805" width="8.375" style="2" customWidth="1"/>
    <col min="12806" max="13056" width="13.375" style="2"/>
    <col min="13057" max="13057" width="13.375" style="2" customWidth="1"/>
    <col min="13058" max="13058" width="7.125" style="2" customWidth="1"/>
    <col min="13059" max="13060" width="18.375" style="2" customWidth="1"/>
    <col min="13061" max="13061" width="8.375" style="2" customWidth="1"/>
    <col min="13062" max="13312" width="13.375" style="2"/>
    <col min="13313" max="13313" width="13.375" style="2" customWidth="1"/>
    <col min="13314" max="13314" width="7.125" style="2" customWidth="1"/>
    <col min="13315" max="13316" width="18.375" style="2" customWidth="1"/>
    <col min="13317" max="13317" width="8.375" style="2" customWidth="1"/>
    <col min="13318" max="13568" width="13.375" style="2"/>
    <col min="13569" max="13569" width="13.375" style="2" customWidth="1"/>
    <col min="13570" max="13570" width="7.125" style="2" customWidth="1"/>
    <col min="13571" max="13572" width="18.375" style="2" customWidth="1"/>
    <col min="13573" max="13573" width="8.375" style="2" customWidth="1"/>
    <col min="13574" max="13824" width="13.375" style="2"/>
    <col min="13825" max="13825" width="13.375" style="2" customWidth="1"/>
    <col min="13826" max="13826" width="7.125" style="2" customWidth="1"/>
    <col min="13827" max="13828" width="18.375" style="2" customWidth="1"/>
    <col min="13829" max="13829" width="8.375" style="2" customWidth="1"/>
    <col min="13830" max="14080" width="13.375" style="2"/>
    <col min="14081" max="14081" width="13.375" style="2" customWidth="1"/>
    <col min="14082" max="14082" width="7.125" style="2" customWidth="1"/>
    <col min="14083" max="14084" width="18.375" style="2" customWidth="1"/>
    <col min="14085" max="14085" width="8.375" style="2" customWidth="1"/>
    <col min="14086" max="14336" width="13.375" style="2"/>
    <col min="14337" max="14337" width="13.375" style="2" customWidth="1"/>
    <col min="14338" max="14338" width="7.125" style="2" customWidth="1"/>
    <col min="14339" max="14340" width="18.375" style="2" customWidth="1"/>
    <col min="14341" max="14341" width="8.375" style="2" customWidth="1"/>
    <col min="14342" max="14592" width="13.375" style="2"/>
    <col min="14593" max="14593" width="13.375" style="2" customWidth="1"/>
    <col min="14594" max="14594" width="7.125" style="2" customWidth="1"/>
    <col min="14595" max="14596" width="18.375" style="2" customWidth="1"/>
    <col min="14597" max="14597" width="8.375" style="2" customWidth="1"/>
    <col min="14598" max="14848" width="13.375" style="2"/>
    <col min="14849" max="14849" width="13.375" style="2" customWidth="1"/>
    <col min="14850" max="14850" width="7.125" style="2" customWidth="1"/>
    <col min="14851" max="14852" width="18.375" style="2" customWidth="1"/>
    <col min="14853" max="14853" width="8.375" style="2" customWidth="1"/>
    <col min="14854" max="15104" width="13.375" style="2"/>
    <col min="15105" max="15105" width="13.375" style="2" customWidth="1"/>
    <col min="15106" max="15106" width="7.125" style="2" customWidth="1"/>
    <col min="15107" max="15108" width="18.375" style="2" customWidth="1"/>
    <col min="15109" max="15109" width="8.375" style="2" customWidth="1"/>
    <col min="15110" max="15360" width="13.375" style="2"/>
    <col min="15361" max="15361" width="13.375" style="2" customWidth="1"/>
    <col min="15362" max="15362" width="7.125" style="2" customWidth="1"/>
    <col min="15363" max="15364" width="18.375" style="2" customWidth="1"/>
    <col min="15365" max="15365" width="8.375" style="2" customWidth="1"/>
    <col min="15366" max="15616" width="13.375" style="2"/>
    <col min="15617" max="15617" width="13.375" style="2" customWidth="1"/>
    <col min="15618" max="15618" width="7.125" style="2" customWidth="1"/>
    <col min="15619" max="15620" width="18.375" style="2" customWidth="1"/>
    <col min="15621" max="15621" width="8.375" style="2" customWidth="1"/>
    <col min="15622" max="15872" width="13.375" style="2"/>
    <col min="15873" max="15873" width="13.375" style="2" customWidth="1"/>
    <col min="15874" max="15874" width="7.125" style="2" customWidth="1"/>
    <col min="15875" max="15876" width="18.375" style="2" customWidth="1"/>
    <col min="15877" max="15877" width="8.375" style="2" customWidth="1"/>
    <col min="15878" max="16128" width="13.375" style="2"/>
    <col min="16129" max="16129" width="13.375" style="2" customWidth="1"/>
    <col min="16130" max="16130" width="7.125" style="2" customWidth="1"/>
    <col min="16131" max="16132" width="18.375" style="2" customWidth="1"/>
    <col min="16133" max="16133" width="8.375" style="2" customWidth="1"/>
    <col min="16134" max="16384" width="13.375" style="2"/>
  </cols>
  <sheetData>
    <row r="1" spans="1:11">
      <c r="A1" s="1"/>
    </row>
    <row r="6" spans="1:11">
      <c r="E6" s="3" t="s">
        <v>806</v>
      </c>
    </row>
    <row r="7" spans="1:11" ht="18" thickBot="1">
      <c r="B7" s="4"/>
      <c r="C7" s="4"/>
      <c r="D7" s="4"/>
      <c r="E7" s="4"/>
      <c r="F7" s="4"/>
      <c r="G7" s="4"/>
      <c r="H7" s="4"/>
      <c r="I7" s="4"/>
      <c r="J7" s="4"/>
      <c r="K7" s="4"/>
    </row>
    <row r="8" spans="1:11">
      <c r="D8" s="5"/>
      <c r="E8" s="43"/>
      <c r="F8" s="124" t="s">
        <v>807</v>
      </c>
      <c r="G8" s="43"/>
      <c r="H8" s="124" t="s">
        <v>807</v>
      </c>
      <c r="I8" s="43"/>
      <c r="J8" s="5"/>
      <c r="K8" s="5"/>
    </row>
    <row r="9" spans="1:11">
      <c r="B9" s="9"/>
      <c r="C9" s="38" t="s">
        <v>766</v>
      </c>
      <c r="D9" s="13" t="s">
        <v>808</v>
      </c>
      <c r="E9" s="9"/>
      <c r="F9" s="125" t="s">
        <v>807</v>
      </c>
      <c r="G9" s="8" t="s">
        <v>498</v>
      </c>
      <c r="H9" s="125" t="s">
        <v>807</v>
      </c>
      <c r="I9" s="8" t="s">
        <v>809</v>
      </c>
      <c r="J9" s="12" t="s">
        <v>810</v>
      </c>
      <c r="K9" s="12" t="s">
        <v>811</v>
      </c>
    </row>
    <row r="10" spans="1:11">
      <c r="D10" s="5"/>
      <c r="G10" s="15" t="s">
        <v>507</v>
      </c>
      <c r="I10" s="15" t="s">
        <v>723</v>
      </c>
      <c r="J10" s="15" t="s">
        <v>723</v>
      </c>
      <c r="K10" s="15" t="s">
        <v>723</v>
      </c>
    </row>
    <row r="11" spans="1:11">
      <c r="C11" s="1" t="s">
        <v>812</v>
      </c>
      <c r="D11" s="10" t="s">
        <v>813</v>
      </c>
      <c r="G11" s="126">
        <v>0.13200000000000001</v>
      </c>
      <c r="I11" s="35">
        <v>1650</v>
      </c>
      <c r="J11" s="31">
        <v>525</v>
      </c>
      <c r="K11" s="31">
        <v>450</v>
      </c>
    </row>
    <row r="12" spans="1:11">
      <c r="C12" s="1" t="s">
        <v>814</v>
      </c>
      <c r="D12" s="10" t="s">
        <v>815</v>
      </c>
      <c r="G12" s="126">
        <v>0.104</v>
      </c>
      <c r="I12" s="35">
        <v>1950</v>
      </c>
      <c r="J12" s="31">
        <v>575</v>
      </c>
      <c r="K12" s="31">
        <v>475</v>
      </c>
    </row>
    <row r="13" spans="1:11">
      <c r="C13" s="1" t="s">
        <v>812</v>
      </c>
      <c r="D13" s="10" t="s">
        <v>816</v>
      </c>
      <c r="G13" s="126">
        <v>9.5000000000000001E-2</v>
      </c>
      <c r="I13" s="35">
        <v>1700</v>
      </c>
      <c r="J13" s="31">
        <v>450</v>
      </c>
      <c r="K13" s="31">
        <v>400</v>
      </c>
    </row>
    <row r="14" spans="1:11">
      <c r="C14" s="1" t="s">
        <v>817</v>
      </c>
      <c r="D14" s="10" t="s">
        <v>818</v>
      </c>
      <c r="G14" s="126">
        <v>8.7999999999999995E-2</v>
      </c>
      <c r="I14" s="35">
        <v>1650</v>
      </c>
      <c r="J14" s="31">
        <v>325</v>
      </c>
      <c r="K14" s="31">
        <v>625</v>
      </c>
    </row>
    <row r="15" spans="1:11">
      <c r="D15" s="5"/>
      <c r="G15" s="31"/>
      <c r="I15" s="31"/>
      <c r="J15" s="31"/>
      <c r="K15" s="31"/>
    </row>
    <row r="16" spans="1:11">
      <c r="C16" s="1" t="s">
        <v>819</v>
      </c>
      <c r="D16" s="10" t="s">
        <v>820</v>
      </c>
      <c r="G16" s="126">
        <v>7.5999999999999998E-2</v>
      </c>
      <c r="I16" s="35">
        <v>1250</v>
      </c>
      <c r="J16" s="31">
        <v>350</v>
      </c>
      <c r="K16" s="31">
        <v>400</v>
      </c>
    </row>
    <row r="17" spans="2:11">
      <c r="C17" s="1" t="s">
        <v>821</v>
      </c>
      <c r="D17" s="10" t="s">
        <v>822</v>
      </c>
      <c r="G17" s="126">
        <v>7.4999999999999997E-2</v>
      </c>
      <c r="I17" s="35">
        <v>1025</v>
      </c>
      <c r="J17" s="31">
        <v>350</v>
      </c>
      <c r="K17" s="31">
        <v>300</v>
      </c>
    </row>
    <row r="18" spans="2:11">
      <c r="C18" s="1" t="s">
        <v>823</v>
      </c>
      <c r="D18" s="10" t="s">
        <v>824</v>
      </c>
      <c r="G18" s="126">
        <v>6.5000000000000002E-2</v>
      </c>
      <c r="I18" s="35">
        <v>1500</v>
      </c>
      <c r="J18" s="31">
        <v>375</v>
      </c>
      <c r="K18" s="31">
        <v>500</v>
      </c>
    </row>
    <row r="19" spans="2:11">
      <c r="C19" s="1" t="s">
        <v>825</v>
      </c>
      <c r="D19" s="10" t="s">
        <v>815</v>
      </c>
      <c r="G19" s="126">
        <v>6.4000000000000001E-2</v>
      </c>
      <c r="I19" s="35">
        <v>1000</v>
      </c>
      <c r="J19" s="31">
        <v>250</v>
      </c>
      <c r="K19" s="31">
        <v>425</v>
      </c>
    </row>
    <row r="20" spans="2:11">
      <c r="D20" s="5"/>
      <c r="G20" s="126"/>
      <c r="I20" s="31"/>
      <c r="J20" s="31"/>
      <c r="K20" s="31"/>
    </row>
    <row r="21" spans="2:11">
      <c r="C21" s="1" t="s">
        <v>825</v>
      </c>
      <c r="D21" s="10" t="s">
        <v>826</v>
      </c>
      <c r="G21" s="126">
        <v>5.5E-2</v>
      </c>
      <c r="I21" s="35">
        <v>2000</v>
      </c>
      <c r="J21" s="31">
        <v>600</v>
      </c>
      <c r="K21" s="31">
        <v>525</v>
      </c>
    </row>
    <row r="22" spans="2:11">
      <c r="C22" s="1" t="s">
        <v>827</v>
      </c>
      <c r="D22" s="10" t="s">
        <v>815</v>
      </c>
      <c r="G22" s="126">
        <v>4.2000000000000003E-2</v>
      </c>
      <c r="I22" s="35">
        <v>1100</v>
      </c>
      <c r="J22" s="31">
        <v>425</v>
      </c>
      <c r="K22" s="31">
        <v>275</v>
      </c>
    </row>
    <row r="23" spans="2:11">
      <c r="C23" s="1" t="s">
        <v>828</v>
      </c>
      <c r="D23" s="10" t="s">
        <v>820</v>
      </c>
      <c r="G23" s="126">
        <v>4.1000000000000002E-2</v>
      </c>
      <c r="I23" s="35">
        <v>750</v>
      </c>
      <c r="J23" s="31">
        <v>300</v>
      </c>
      <c r="K23" s="31">
        <v>200</v>
      </c>
    </row>
    <row r="24" spans="2:11">
      <c r="C24" s="1" t="s">
        <v>829</v>
      </c>
      <c r="D24" s="10" t="s">
        <v>815</v>
      </c>
      <c r="G24" s="126">
        <v>3.2000000000000001E-2</v>
      </c>
      <c r="I24" s="35">
        <v>1000</v>
      </c>
      <c r="J24" s="31">
        <v>225</v>
      </c>
      <c r="K24" s="31">
        <v>475</v>
      </c>
    </row>
    <row r="25" spans="2:11" ht="18" thickBot="1">
      <c r="B25" s="4"/>
      <c r="C25" s="4"/>
      <c r="D25" s="46"/>
      <c r="E25" s="4"/>
      <c r="F25" s="4"/>
      <c r="G25" s="4"/>
      <c r="H25" s="4"/>
      <c r="I25" s="4"/>
      <c r="J25" s="4"/>
      <c r="K25" s="4"/>
    </row>
    <row r="26" spans="2:11">
      <c r="D26" s="1" t="s">
        <v>830</v>
      </c>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A01地勢</vt:lpstr>
      <vt:lpstr>A02地質</vt:lpstr>
      <vt:lpstr>A03A面積</vt:lpstr>
      <vt:lpstr>A03B面積</vt:lpstr>
      <vt:lpstr>A03C地目</vt:lpstr>
      <vt:lpstr>A04山</vt:lpstr>
      <vt:lpstr>A05川</vt:lpstr>
      <vt:lpstr>A06島</vt:lpstr>
      <vt:lpstr>A07池沼</vt:lpstr>
      <vt:lpstr>A08A公園</vt:lpstr>
      <vt:lpstr>A08B公園</vt:lpstr>
      <vt:lpstr>A09平年</vt:lpstr>
      <vt:lpstr>A10A気象</vt:lpstr>
      <vt:lpstr>A10B気象</vt:lpstr>
      <vt:lpstr>A11A地域</vt:lpstr>
      <vt:lpstr>A11B気温</vt:lpstr>
      <vt:lpstr>\a</vt:lpstr>
      <vt:lpstr>\b</vt:lpstr>
      <vt:lpstr>\c</vt:lpstr>
      <vt:lpstr>\d</vt:lpstr>
      <vt:lpstr>\e</vt:lpstr>
      <vt:lpstr>\f</vt:lpstr>
      <vt:lpstr>\k</vt:lpstr>
      <vt:lpstr>\p</vt:lpstr>
      <vt:lpstr>A01地勢!Print_Area_MI</vt:lpstr>
      <vt:lpstr>A02地質!Print_Area_MI</vt:lpstr>
      <vt:lpstr>A03A面積!Print_Area_MI</vt:lpstr>
      <vt:lpstr>A03B面積!Print_Area_MI</vt:lpstr>
      <vt:lpstr>A03C地目!Print_Area_MI</vt:lpstr>
      <vt:lpstr>A04山!Print_Area_MI</vt:lpstr>
      <vt:lpstr>A05川!Print_Area_MI</vt:lpstr>
      <vt:lpstr>A06島!Print_Area_MI</vt:lpstr>
      <vt:lpstr>A07池沼!Print_Area_MI</vt:lpstr>
      <vt:lpstr>A08A公園!Print_Area_MI</vt:lpstr>
      <vt:lpstr>A08B公園!Print_Area_MI</vt:lpstr>
      <vt:lpstr>A09平年!Print_Area_MI</vt:lpstr>
      <vt:lpstr>A10A気象!Print_Area_MI</vt:lpstr>
      <vt:lpstr>A10B気象!Print_Area_MI</vt:lpstr>
      <vt:lpstr>A11A地域!Print_Area_MI</vt:lpstr>
      <vt:lpstr>A11B気温!Print_Area_MI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2018-08-09T06:20:55Z</dcterms:created>
  <dcterms:modified xsi:type="dcterms:W3CDTF">2018-08-09T06:23:35Z</dcterms:modified>
</cp:coreProperties>
</file>