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6210" yWindow="675" windowWidth="10125" windowHeight="8715" tabRatio="812" activeTab="14"/>
  </bookViews>
  <sheets>
    <sheet name="001  " sheetId="179" r:id="rId1"/>
    <sheet name="002A " sheetId="180" r:id="rId2"/>
    <sheet name="002BC " sheetId="181" r:id="rId3"/>
    <sheet name="003-004 " sheetId="182" r:id="rId4"/>
    <sheet name="005 " sheetId="183" r:id="rId5"/>
    <sheet name="006AB " sheetId="171" r:id="rId6"/>
    <sheet name="006C-O07 " sheetId="172" r:id="rId7"/>
    <sheet name="008 " sheetId="170" r:id="rId8"/>
    <sheet name="009A " sheetId="173" r:id="rId9"/>
    <sheet name="009A続き " sheetId="174" r:id="rId10"/>
    <sheet name="009B " sheetId="175" r:id="rId11"/>
    <sheet name="009B続き " sheetId="176" r:id="rId12"/>
    <sheet name="010AB " sheetId="177" r:id="rId13"/>
    <sheet name="010CD " sheetId="178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  '!$B$6:$K$52</definedName>
    <definedName name="_xlnm.Print_Area" localSheetId="1">'002A '!$B$6:$K$71</definedName>
    <definedName name="_xlnm.Print_Area" localSheetId="2">'002BC '!$B$6:$K$69</definedName>
    <definedName name="_xlnm.Print_Area" localSheetId="3">'003-004 '!$B$6:$K$77</definedName>
    <definedName name="_xlnm.Print_Area" localSheetId="4">'005 '!$B$6:$K$63</definedName>
    <definedName name="_xlnm.Print_Area" localSheetId="5">'006AB '!$B$6:$K$71</definedName>
    <definedName name="_xlnm.Print_Area" localSheetId="6">'006C-O07 '!$B$6:$K$69</definedName>
    <definedName name="_xlnm.Print_Area" localSheetId="7">'008 '!$B$6:$J$46</definedName>
    <definedName name="_xlnm.Print_Area" localSheetId="8">'009A '!$B$6:$N$54</definedName>
    <definedName name="_xlnm.Print_Area" localSheetId="9">'009A続き '!$B$6:$O$54</definedName>
    <definedName name="_xlnm.Print_Area" localSheetId="10">'009B '!$B$6:$J$52</definedName>
    <definedName name="_xlnm.Print_Area" localSheetId="11">'009B続き '!$B$6:$J$52</definedName>
    <definedName name="_xlnm.Print_Area" localSheetId="12">'010AB '!$B$6:$O$60</definedName>
    <definedName name="_xlnm.Print_Area" localSheetId="13">'010CD '!$B$6:$L$72</definedName>
    <definedName name="_xlnm.Print_Area" localSheetId="14">'011ＡＢ'!$B$6:$L$84</definedName>
  </definedNames>
  <calcPr calcId="162913"/>
</workbook>
</file>

<file path=xl/calcChain.xml><?xml version="1.0" encoding="utf-8"?>
<calcChain xmlns="http://schemas.openxmlformats.org/spreadsheetml/2006/main">
  <c r="I61" i="118" l="1"/>
  <c r="K61" i="118"/>
  <c r="F61" i="118"/>
  <c r="E61" i="118"/>
  <c r="L66" i="118"/>
  <c r="F66" i="118"/>
  <c r="K25" i="118" l="1"/>
  <c r="K20" i="118"/>
  <c r="K18" i="118" s="1"/>
  <c r="J25" i="118" l="1"/>
  <c r="I25" i="118"/>
  <c r="J20" i="118"/>
  <c r="I20" i="118"/>
  <c r="J18" i="118"/>
  <c r="J31" i="118" s="1"/>
  <c r="J37" i="118" s="1"/>
  <c r="I18" i="118"/>
  <c r="I31" i="118" s="1"/>
  <c r="I37" i="118" s="1"/>
  <c r="K18" i="183" l="1"/>
  <c r="K36" i="179" l="1"/>
  <c r="K31" i="118" l="1"/>
  <c r="K37" i="118" s="1"/>
  <c r="E74" i="118" l="1"/>
  <c r="E72" i="118" l="1"/>
  <c r="E69" i="118"/>
  <c r="E68" i="118"/>
  <c r="E66" i="118" s="1"/>
  <c r="K66" i="118" l="1"/>
  <c r="J66" i="118"/>
  <c r="I66" i="118"/>
  <c r="H66" i="118"/>
  <c r="G66" i="118"/>
  <c r="H61" i="118" l="1"/>
  <c r="G61" i="118"/>
  <c r="J61" i="118"/>
  <c r="L61" i="118"/>
</calcChain>
</file>

<file path=xl/sharedStrings.xml><?xml version="1.0" encoding="utf-8"?>
<sst xmlns="http://schemas.openxmlformats.org/spreadsheetml/2006/main" count="1074" uniqueCount="651">
  <si>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</si>
  <si>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</si>
  <si>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</si>
  <si>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</si>
  <si>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</si>
  <si>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</si>
  <si>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</si>
  <si>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</si>
  <si>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</si>
  <si>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</si>
  <si>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</si>
  <si>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</si>
  <si>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</si>
  <si>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</si>
  <si>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</si>
  <si>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</si>
  <si>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</si>
  <si>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</si>
  <si>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</si>
  <si>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</si>
  <si>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</si>
  <si>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</si>
  <si>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</si>
  <si>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</si>
  <si>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</si>
  <si>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</si>
  <si>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</si>
  <si>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</si>
  <si>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</si>
  <si>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</si>
  <si>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</si>
  <si>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</si>
  <si>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</si>
  <si>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</si>
  <si>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</si>
  <si>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</si>
  <si>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</si>
  <si>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</si>
  <si>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</si>
  <si>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</si>
  <si>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</si>
  <si>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</si>
  <si>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</si>
  <si>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</si>
  <si>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</si>
  <si>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</si>
  <si>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</si>
  <si>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</si>
  <si>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</si>
  <si>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</si>
  <si>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</si>
  <si>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</si>
  <si>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</si>
  <si>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</si>
  <si>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</si>
  <si>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</si>
  <si>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</si>
  <si>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</si>
  <si>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</si>
  <si>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</si>
  <si>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</si>
  <si>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</si>
  <si>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</si>
  <si>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</si>
  <si>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</si>
  <si>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</si>
  <si>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</si>
  <si>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</si>
  <si>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</si>
  <si>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</si>
  <si>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</si>
  <si>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</si>
  <si>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</si>
  <si>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</si>
  <si>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</si>
  <si>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</si>
  <si>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</si>
  <si>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</si>
  <si>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</si>
  <si>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臨時財政対策債</t>
    <rPh sb="2" eb="4">
      <t>ザイセイ</t>
    </rPh>
    <rPh sb="4" eb="6">
      <t>タイサク</t>
    </rPh>
    <phoneticPr fontId="3"/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</si>
  <si>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</si>
  <si>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</si>
  <si>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</si>
  <si>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</si>
  <si>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</si>
  <si>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</si>
  <si>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</si>
  <si>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</si>
  <si>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</si>
  <si>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</si>
  <si>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</si>
  <si>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</si>
  <si>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</si>
  <si>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</si>
  <si>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</si>
  <si>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</si>
  <si>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</si>
  <si>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</si>
  <si>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</si>
  <si>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</si>
  <si>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</si>
  <si>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</si>
  <si>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</si>
  <si>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</si>
  <si>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</si>
  <si>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</si>
  <si>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</si>
  <si>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</si>
  <si>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</si>
  <si>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</si>
  <si>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</si>
  <si>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</si>
  <si>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</si>
  <si>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</si>
  <si>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</si>
  <si>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</si>
  <si>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</si>
  <si>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</si>
  <si>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</si>
  <si>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</si>
  <si>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</si>
  <si>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</si>
  <si>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</si>
  <si>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</si>
  <si>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</si>
  <si>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</si>
  <si>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</si>
  <si>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</si>
  <si>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</si>
  <si>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</si>
  <si>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</si>
  <si>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</si>
  <si>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</si>
  <si>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</si>
  <si>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</si>
  <si>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</si>
  <si>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</si>
  <si>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</si>
  <si>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</si>
  <si>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</si>
  <si>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</si>
  <si>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</si>
  <si>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</si>
  <si>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</si>
  <si>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</si>
  <si>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</si>
  <si>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</si>
  <si>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</si>
  <si>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</si>
  <si>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</si>
  <si>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</si>
  <si>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</si>
  <si>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</si>
  <si>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</si>
  <si>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</si>
  <si>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</si>
  <si>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</si>
  <si>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</si>
  <si>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</si>
  <si>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</si>
  <si>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</si>
  <si>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</si>
  <si>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</si>
  <si>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</si>
  <si>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</si>
  <si>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</si>
  <si>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</si>
  <si>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</si>
  <si>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</si>
  <si>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</si>
  <si>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</si>
  <si>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</si>
  <si>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</si>
  <si>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</si>
  <si>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</si>
  <si>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</si>
  <si>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</si>
  <si>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</si>
  <si>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</si>
  <si>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</si>
  <si>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</si>
  <si>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</si>
  <si>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</si>
  <si>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</si>
  <si>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</si>
  <si>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</si>
  <si>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</si>
  <si>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</si>
  <si>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</si>
  <si>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</si>
  <si>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</si>
  <si>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</si>
  <si>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</si>
  <si>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</si>
  <si>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</si>
  <si>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</si>
  <si>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</si>
  <si>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</si>
  <si>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</si>
  <si>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</si>
  <si>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</si>
  <si>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</si>
  <si>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</si>
  <si>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</si>
  <si>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</si>
  <si>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</si>
  <si>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</si>
  <si>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</si>
  <si>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</si>
  <si>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</si>
  <si>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</si>
  <si>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</si>
  <si>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</si>
  <si>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</si>
  <si>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</si>
  <si>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</si>
  <si>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</si>
  <si>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</si>
  <si>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</si>
  <si>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</si>
  <si>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</si>
  <si>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</si>
  <si>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</si>
  <si>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</si>
  <si>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</si>
  <si>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</si>
  <si>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</si>
  <si>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</si>
  <si>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</si>
  <si>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</si>
  <si>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</si>
  <si>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</si>
  <si>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</si>
  <si>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</si>
  <si>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</si>
  <si>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</si>
  <si>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</si>
  <si>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</si>
  <si>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</si>
  <si>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</si>
  <si>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</si>
  <si>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</si>
  <si>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</si>
  <si>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</si>
  <si>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</si>
  <si>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</si>
  <si>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</si>
  <si>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</si>
  <si>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</si>
  <si>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</si>
  <si>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</si>
  <si>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</si>
  <si>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</si>
  <si>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</si>
  <si>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</si>
  <si>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</si>
  <si>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</si>
  <si>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</si>
  <si>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</si>
  <si>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</si>
  <si>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</si>
  <si>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</si>
  <si>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</si>
  <si>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</si>
  <si>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</si>
  <si>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</si>
  <si>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</si>
  <si>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</si>
  <si>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</si>
  <si>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</si>
  <si>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</si>
  <si>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</si>
  <si>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母子父子寡婦福祉資金</t>
    <rPh sb="2" eb="4">
      <t>フシ</t>
    </rPh>
    <phoneticPr fontId="2"/>
  </si>
  <si>
    <t>Ａ．歳入</t>
  </si>
  <si>
    <t>Ｂ．目的別歳出</t>
  </si>
  <si>
    <t>Ｃ．性質別歳出</t>
  </si>
  <si>
    <t>　</t>
    <phoneticPr fontId="2"/>
  </si>
  <si>
    <t>Ｂ．歳出</t>
  </si>
  <si>
    <t>Ｏ-09 市町村別普通会計決算額</t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</si>
  <si>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</si>
  <si>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</si>
  <si>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</si>
  <si>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</si>
  <si>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</si>
  <si>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</si>
  <si>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</si>
  <si>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</si>
  <si>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</si>
  <si>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</si>
  <si>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</si>
  <si>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</si>
  <si>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</si>
  <si>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</si>
  <si>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t>　消費税</t>
    <phoneticPr fontId="2"/>
  </si>
  <si>
    <t>　酒税</t>
    <phoneticPr fontId="2"/>
  </si>
  <si>
    <t>　その他の間接税</t>
    <phoneticPr fontId="2"/>
  </si>
  <si>
    <t>平成28年度</t>
  </si>
  <si>
    <t>Ｏ-10 市町村の公営事業</t>
    <phoneticPr fontId="2"/>
  </si>
  <si>
    <t>収入</t>
    <phoneticPr fontId="2"/>
  </si>
  <si>
    <t>注）実質収支（歳入－歳出－繰越予定財源）から財政措置額を引いた額</t>
    <phoneticPr fontId="2"/>
  </si>
  <si>
    <t>平成28年度(2016年度)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</si>
  <si>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</si>
  <si>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</si>
  <si>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</si>
  <si>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</si>
  <si>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</si>
  <si>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</si>
  <si>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</si>
  <si>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</si>
  <si>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</si>
  <si>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</si>
  <si>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</si>
  <si>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公営住宅使用料</t>
    <phoneticPr fontId="2"/>
  </si>
  <si>
    <t xml:space="preserve">  その他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</si>
  <si>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</si>
  <si>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</si>
  <si>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</si>
  <si>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</si>
  <si>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</si>
  <si>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</si>
  <si>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</si>
  <si>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</si>
  <si>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</si>
  <si>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</si>
  <si>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</si>
  <si>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</si>
  <si>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 寄 附 金</t>
    <rPh sb="5" eb="6">
      <t>フ</t>
    </rPh>
    <phoneticPr fontId="6"/>
  </si>
  <si>
    <t>　 受託事業費</t>
    <phoneticPr fontId="2"/>
  </si>
  <si>
    <t xml:space="preserve">   災害復旧事業費</t>
    <phoneticPr fontId="2"/>
  </si>
  <si>
    <t xml:space="preserve">   公債費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</si>
  <si>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</si>
  <si>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</si>
  <si>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 xml:space="preserve">    歳入総額</t>
    <phoneticPr fontId="2"/>
  </si>
  <si>
    <t>平成29年度</t>
  </si>
  <si>
    <t>　海 南 市</t>
    <phoneticPr fontId="2"/>
  </si>
  <si>
    <t>　紀の川市</t>
    <phoneticPr fontId="2"/>
  </si>
  <si>
    <t>　かつらぎ町</t>
    <phoneticPr fontId="2"/>
  </si>
  <si>
    <t>地　方</t>
    <phoneticPr fontId="2"/>
  </si>
  <si>
    <t>交付金</t>
    <phoneticPr fontId="2"/>
  </si>
  <si>
    <t>単位：百万円</t>
    <phoneticPr fontId="6"/>
  </si>
  <si>
    <t>地方債</t>
    <phoneticPr fontId="2"/>
  </si>
  <si>
    <t>民生費</t>
    <phoneticPr fontId="2"/>
  </si>
  <si>
    <t>土木費</t>
    <phoneticPr fontId="2"/>
  </si>
  <si>
    <t>平成29年度(2017年度)</t>
    <phoneticPr fontId="2"/>
  </si>
  <si>
    <t>　地方法人税</t>
    <rPh sb="1" eb="3">
      <t>チホウ</t>
    </rPh>
    <rPh sb="3" eb="6">
      <t>ホウジンゼイ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</si>
  <si>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</si>
  <si>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…</t>
  </si>
  <si>
    <t>平成30年度(2018年度)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</si>
  <si>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</si>
  <si>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 xml:space="preserve">   地方税（県税）　注)</t>
    <rPh sb="11" eb="12">
      <t>チュウ</t>
    </rPh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</si>
  <si>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</si>
  <si>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</si>
  <si>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</si>
  <si>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</si>
  <si>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</si>
  <si>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</si>
  <si>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</si>
  <si>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</si>
  <si>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</si>
  <si>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</si>
  <si>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</si>
  <si>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</si>
  <si>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災害復旧事業費支出金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</si>
  <si>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</si>
  <si>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</si>
  <si>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</si>
  <si>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</si>
  <si>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</si>
  <si>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</si>
  <si>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</si>
  <si>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</si>
  <si>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</si>
  <si>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</si>
  <si>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</si>
  <si>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</si>
  <si>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</si>
  <si>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</si>
  <si>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</si>
  <si>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</si>
  <si>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</si>
  <si>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</si>
  <si>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</si>
  <si>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</si>
  <si>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</si>
  <si>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</si>
  <si>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</si>
  <si>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</si>
  <si>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</si>
  <si>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</si>
  <si>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</si>
  <si>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</si>
  <si>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</si>
  <si>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</si>
  <si>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</si>
  <si>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</si>
  <si>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Ｏ-03 税目別地方税（県税）収入額</t>
    <phoneticPr fontId="2"/>
  </si>
  <si>
    <t xml:space="preserve"> 総  額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</si>
  <si>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</si>
  <si>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</si>
  <si>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地方債現在高合計(県債)</t>
    <phoneticPr fontId="2"/>
  </si>
  <si>
    <t>国の予算･政府関係機関貸付債</t>
    <phoneticPr fontId="2"/>
  </si>
  <si>
    <t>　港湾特別会計</t>
    <phoneticPr fontId="2"/>
  </si>
  <si>
    <t>　想定企業分</t>
    <phoneticPr fontId="2"/>
  </si>
  <si>
    <t>Ｏ-06 普通会計決算額（市町村）</t>
    <phoneticPr fontId="2"/>
  </si>
  <si>
    <t>平成30年度</t>
    <rPh sb="0" eb="2">
      <t>ヘイセイ</t>
    </rPh>
    <rPh sb="4" eb="6">
      <t>ネンド</t>
    </rPh>
    <phoneticPr fontId="2"/>
  </si>
  <si>
    <t>Ｏ-08 市町村別財政力指数及び地方債（普通会計債）現在高</t>
    <phoneticPr fontId="2"/>
  </si>
  <si>
    <t>　橋 本 市</t>
    <phoneticPr fontId="2"/>
  </si>
  <si>
    <t>　有 田 市</t>
    <phoneticPr fontId="2"/>
  </si>
  <si>
    <t>　高 野 町</t>
    <phoneticPr fontId="2"/>
  </si>
  <si>
    <t>　広 川 町</t>
    <phoneticPr fontId="2"/>
  </si>
  <si>
    <t>　有田川町</t>
    <phoneticPr fontId="2"/>
  </si>
  <si>
    <t xml:space="preserve">  みなべ町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</si>
  <si>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</si>
  <si>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</si>
  <si>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</si>
  <si>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</si>
  <si>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>Ｏ-09 市町村別 普通会計決算額</t>
    <phoneticPr fontId="2"/>
  </si>
  <si>
    <t>自動車</t>
    <phoneticPr fontId="2"/>
  </si>
  <si>
    <t>消費税</t>
    <phoneticPr fontId="2"/>
  </si>
  <si>
    <t>地  方</t>
    <phoneticPr fontId="2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</si>
  <si>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</si>
  <si>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</si>
  <si>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</si>
  <si>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</si>
  <si>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</si>
  <si>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</si>
  <si>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</si>
  <si>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</si>
  <si>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</si>
  <si>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歳出総額</t>
    <phoneticPr fontId="2"/>
  </si>
  <si>
    <t>議会費</t>
    <phoneticPr fontId="2"/>
  </si>
  <si>
    <t>衛生費</t>
    <phoneticPr fontId="2"/>
  </si>
  <si>
    <t>下水道</t>
    <rPh sb="0" eb="3">
      <t>ゲスイドウ</t>
    </rPh>
    <phoneticPr fontId="2"/>
  </si>
  <si>
    <t>企業債発行額</t>
    <phoneticPr fontId="2"/>
  </si>
  <si>
    <t>上水道(簡水含む）</t>
    <rPh sb="4" eb="6">
      <t>カンスイ</t>
    </rPh>
    <rPh sb="6" eb="7">
      <t>フク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</si>
  <si>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</si>
  <si>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歳 出</t>
    <phoneticPr fontId="2"/>
  </si>
  <si>
    <t>歳 入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</si>
  <si>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</si>
  <si>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</si>
  <si>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</si>
  <si>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>Ｏ-07 税目別地方税収入額（市町村）</t>
    <phoneticPr fontId="2"/>
  </si>
  <si>
    <t>県   計</t>
    <phoneticPr fontId="2"/>
  </si>
  <si>
    <t>　和歌山市</t>
    <phoneticPr fontId="2"/>
  </si>
  <si>
    <t>　御 坊 市</t>
    <phoneticPr fontId="2"/>
  </si>
  <si>
    <t>　田 辺 市</t>
    <phoneticPr fontId="2"/>
  </si>
  <si>
    <t>　新 宮 市</t>
    <phoneticPr fontId="2"/>
  </si>
  <si>
    <t>　紀美野町</t>
    <phoneticPr fontId="2"/>
  </si>
  <si>
    <t>　九度山町</t>
    <phoneticPr fontId="2"/>
  </si>
  <si>
    <t>　湯 浅 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</si>
  <si>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</si>
  <si>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</si>
  <si>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</si>
  <si>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</si>
  <si>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日高川町</t>
    <phoneticPr fontId="2"/>
  </si>
  <si>
    <t xml:space="preserve">  白 浜 町</t>
    <phoneticPr fontId="2"/>
  </si>
  <si>
    <t xml:space="preserve">  那智勝浦町</t>
    <phoneticPr fontId="2"/>
  </si>
  <si>
    <t xml:space="preserve">  太 地 町</t>
    <phoneticPr fontId="2"/>
  </si>
  <si>
    <t xml:space="preserve">  串 本 町</t>
    <phoneticPr fontId="2"/>
  </si>
  <si>
    <t xml:space="preserve">   単位：百万円</t>
    <phoneticPr fontId="6"/>
  </si>
  <si>
    <t>歳入総額</t>
    <phoneticPr fontId="2"/>
  </si>
  <si>
    <t>利用税</t>
    <phoneticPr fontId="2"/>
  </si>
  <si>
    <t>取得税</t>
    <phoneticPr fontId="2"/>
  </si>
  <si>
    <t>譲与税</t>
    <phoneticPr fontId="6"/>
  </si>
  <si>
    <t>交付税</t>
    <phoneticPr fontId="2"/>
  </si>
  <si>
    <t>Ｏ-09 市町村別普通会計決算額</t>
    <phoneticPr fontId="2"/>
  </si>
  <si>
    <t>総務費</t>
    <phoneticPr fontId="2"/>
  </si>
  <si>
    <t>労働費</t>
    <phoneticPr fontId="2"/>
  </si>
  <si>
    <t>商工費</t>
    <phoneticPr fontId="2"/>
  </si>
  <si>
    <t>水産業費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</si>
  <si>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</si>
  <si>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</si>
  <si>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</si>
  <si>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</si>
  <si>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</si>
  <si>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</si>
  <si>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</si>
  <si>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事業数</t>
    <phoneticPr fontId="2"/>
  </si>
  <si>
    <t>資料：県市町村課</t>
    <phoneticPr fontId="2"/>
  </si>
  <si>
    <t>年度末現在高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</si>
  <si>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</si>
  <si>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</si>
  <si>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</si>
  <si>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</si>
  <si>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</si>
  <si>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</si>
  <si>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</si>
  <si>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</si>
  <si>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老人保健医療事業</t>
    <phoneticPr fontId="2"/>
  </si>
  <si>
    <t>交通災害共済事業</t>
    <phoneticPr fontId="2"/>
  </si>
  <si>
    <t>実質収支</t>
    <phoneticPr fontId="2"/>
  </si>
  <si>
    <t>注)再差引</t>
    <phoneticPr fontId="2"/>
  </si>
  <si>
    <t>令和元年度</t>
    <rPh sb="0" eb="2">
      <t>レイワ</t>
    </rPh>
    <rPh sb="2" eb="4">
      <t>ガンネン</t>
    </rPh>
    <rPh sb="4" eb="5">
      <t>ド</t>
    </rPh>
    <phoneticPr fontId="31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</si>
  <si>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31"/>
  </si>
  <si>
    <t>平成30年度</t>
  </si>
  <si>
    <t>自動車</t>
    <rPh sb="0" eb="3">
      <t>ジドウシャ</t>
    </rPh>
    <phoneticPr fontId="31"/>
  </si>
  <si>
    <t>環境性</t>
    <rPh sb="0" eb="2">
      <t>カンキョウ</t>
    </rPh>
    <rPh sb="2" eb="3">
      <t>セイ</t>
    </rPh>
    <phoneticPr fontId="31"/>
  </si>
  <si>
    <t>能割</t>
    <rPh sb="0" eb="1">
      <t>ノウ</t>
    </rPh>
    <rPh sb="1" eb="2">
      <t>ワリ</t>
    </rPh>
    <phoneticPr fontId="31"/>
  </si>
  <si>
    <t>交付金</t>
    <rPh sb="0" eb="3">
      <t>コウフキン</t>
    </rPh>
    <phoneticPr fontId="31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</si>
  <si>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</si>
  <si>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</t>
    <rPh sb="0" eb="2">
      <t>レイワ</t>
    </rPh>
    <rPh sb="2" eb="3">
      <t>モト</t>
    </rPh>
    <phoneticPr fontId="2"/>
  </si>
  <si>
    <t>流域下水道事業　注）</t>
    <rPh sb="0" eb="2">
      <t>リュウイキ</t>
    </rPh>
    <rPh sb="2" eb="5">
      <t>ゲスイドウ</t>
    </rPh>
    <rPh sb="5" eb="7">
      <t>ジギョウ</t>
    </rPh>
    <rPh sb="8" eb="9">
      <t>チュウ</t>
    </rPh>
    <phoneticPr fontId="2"/>
  </si>
  <si>
    <t>営業収益</t>
    <phoneticPr fontId="2"/>
  </si>
  <si>
    <t>防災・減災・国土強靱化緊急対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4">
      <t>タイ</t>
    </rPh>
    <phoneticPr fontId="2"/>
  </si>
  <si>
    <t>策事業債</t>
    <phoneticPr fontId="2"/>
  </si>
  <si>
    <t>減収補塡債</t>
    <phoneticPr fontId="2"/>
  </si>
  <si>
    <t>減税補塡債</t>
    <rPh sb="0" eb="2">
      <t>ゲンゼイ</t>
    </rPh>
    <rPh sb="2" eb="3">
      <t>ホ</t>
    </rPh>
    <rPh sb="3" eb="4">
      <t>フサガル</t>
    </rPh>
    <rPh sb="4" eb="5">
      <t>サイ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</si>
  <si>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</si>
  <si>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流域下水道</t>
    <phoneticPr fontId="2"/>
  </si>
  <si>
    <t>注）</t>
    <phoneticPr fontId="2"/>
  </si>
  <si>
    <t>注)</t>
    <rPh sb="0" eb="1">
      <t>チュウ</t>
    </rPh>
    <phoneticPr fontId="2"/>
  </si>
  <si>
    <t>自動車税証紙</t>
    <phoneticPr fontId="2"/>
  </si>
  <si>
    <t>　　センター</t>
    <phoneticPr fontId="2"/>
  </si>
  <si>
    <t xml:space="preserve">    利子割交付金</t>
    <phoneticPr fontId="2"/>
  </si>
  <si>
    <t xml:space="preserve">    配当割交付金</t>
    <rPh sb="4" eb="6">
      <t>ハイトウ</t>
    </rPh>
    <rPh sb="6" eb="7">
      <t>ワ</t>
    </rPh>
    <rPh sb="7" eb="10">
      <t>コウフキン</t>
    </rPh>
    <phoneticPr fontId="6"/>
  </si>
  <si>
    <t xml:space="preserve">    株式等譲渡所得割交付金</t>
    <rPh sb="4" eb="6">
      <t>カブシキ</t>
    </rPh>
    <rPh sb="6" eb="7">
      <t>トウ</t>
    </rPh>
    <rPh sb="7" eb="9">
      <t>ジョウト</t>
    </rPh>
    <rPh sb="9" eb="12">
      <t>ショトクワリ</t>
    </rPh>
    <rPh sb="12" eb="15">
      <t>コウフキン</t>
    </rPh>
    <phoneticPr fontId="6"/>
  </si>
  <si>
    <t xml:space="preserve">    地方消費税交付金</t>
    <phoneticPr fontId="2"/>
  </si>
  <si>
    <t xml:space="preserve">    ゴルフ場利用税交付金</t>
    <phoneticPr fontId="2"/>
  </si>
  <si>
    <t xml:space="preserve">    自動車取得税交付金</t>
    <phoneticPr fontId="2"/>
  </si>
  <si>
    <t>　  自動車税環境性能割交付金</t>
    <rPh sb="3" eb="6">
      <t>ジドウシャ</t>
    </rPh>
    <rPh sb="6" eb="7">
      <t>ゼイ</t>
    </rPh>
    <rPh sb="7" eb="9">
      <t>カンキョウ</t>
    </rPh>
    <phoneticPr fontId="2"/>
  </si>
  <si>
    <t>　  法人事業税交付金</t>
    <rPh sb="3" eb="8">
      <t>ホウジンジギョウゼイ</t>
    </rPh>
    <rPh sb="8" eb="11">
      <t>コウフキン</t>
    </rPh>
    <phoneticPr fontId="2"/>
  </si>
  <si>
    <t>注）諸支出金以下の項目（利子割交付金から法人事業税交付金）と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8">
      <t>ホウジンジギョウゼイコウフキン</t>
    </rPh>
    <rPh sb="35" eb="37">
      <t>チホウ</t>
    </rPh>
    <rPh sb="37" eb="39">
      <t>ショウヒ</t>
    </rPh>
    <rPh sb="39" eb="40">
      <t>ゼイ</t>
    </rPh>
    <rPh sb="40" eb="43">
      <t>セイサンキン</t>
    </rPh>
    <rPh sb="44" eb="45">
      <t>ノゾ</t>
    </rPh>
    <rPh sb="47" eb="48">
      <t>ガク</t>
    </rPh>
    <phoneticPr fontId="2"/>
  </si>
  <si>
    <t>令和２年度</t>
    <rPh sb="0" eb="2">
      <t>レイワ</t>
    </rPh>
    <rPh sb="3" eb="5">
      <t>ネンド</t>
    </rPh>
    <phoneticPr fontId="2"/>
  </si>
  <si>
    <t>単位：百万円</t>
    <phoneticPr fontId="2"/>
  </si>
  <si>
    <t xml:space="preserve">資料：県市町村課  </t>
  </si>
  <si>
    <t>2019</t>
  </si>
  <si>
    <t>2020</t>
  </si>
  <si>
    <t>令和２年度</t>
    <rPh sb="0" eb="1">
      <t>レイワ</t>
    </rPh>
    <rPh sb="3" eb="4">
      <t>ド</t>
    </rPh>
    <phoneticPr fontId="5"/>
  </si>
  <si>
    <t>Ａ．公営企業事業数（年度末）</t>
    <rPh sb="10" eb="13">
      <t>ネンドマツ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</si>
  <si>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</si>
  <si>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令和２年度</t>
    <rPh sb="0" eb="2">
      <t>レイワ</t>
    </rPh>
    <phoneticPr fontId="2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</si>
  <si>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</si>
  <si>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　流域下水特別会計　注１）</t>
    <rPh sb="10" eb="11">
      <t>チュウ</t>
    </rPh>
    <phoneticPr fontId="2"/>
  </si>
  <si>
    <t>財源対策債</t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</si>
  <si>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</si>
  <si>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令和３年度</t>
    <rPh sb="0" eb="2">
      <t>レイワ</t>
    </rPh>
    <phoneticPr fontId="2"/>
  </si>
  <si>
    <t>令和３年度(2021年度)</t>
    <rPh sb="0" eb="2">
      <t>レイワ</t>
    </rPh>
    <rPh sb="3" eb="5">
      <t>ネンド</t>
    </rPh>
    <rPh sb="10" eb="12">
      <t>ネンド</t>
    </rPh>
    <phoneticPr fontId="2"/>
  </si>
  <si>
    <t>X</t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</si>
  <si>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</si>
  <si>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</si>
  <si>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</si>
  <si>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</si>
  <si>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1"/>
  </si>
  <si>
    <t>-</t>
    <phoneticPr fontId="31"/>
  </si>
  <si>
    <t>令和３年度</t>
    <rPh sb="0" eb="2">
      <t>レイワ</t>
    </rPh>
    <rPh sb="3" eb="5">
      <t>ネンド</t>
    </rPh>
    <phoneticPr fontId="5"/>
  </si>
  <si>
    <t>注1）国直轄事業負担金を含む。</t>
    <rPh sb="0" eb="1">
      <t>チュウ</t>
    </rPh>
    <phoneticPr fontId="5"/>
  </si>
  <si>
    <t>注2）県事業負担金及び同級他団体施行事業負担金を含む。</t>
    <rPh sb="0" eb="1">
      <t>チュウ</t>
    </rPh>
    <rPh sb="9" eb="10">
      <t>オヨ</t>
    </rPh>
    <phoneticPr fontId="5"/>
  </si>
  <si>
    <t>令和元年度</t>
    <rPh sb="0" eb="2">
      <t>レイワ</t>
    </rPh>
    <rPh sb="2" eb="3">
      <t>モト</t>
    </rPh>
    <phoneticPr fontId="3"/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</si>
  <si>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</si>
  <si>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</si>
  <si>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2021</t>
  </si>
  <si>
    <t>百万円</t>
    <rPh sb="0" eb="3">
      <t>ヒャクマンエン</t>
    </rPh>
    <phoneticPr fontId="5"/>
  </si>
  <si>
    <t>令和３年度</t>
    <rPh sb="0" eb="1">
      <t>レイワ</t>
    </rPh>
    <rPh sb="2" eb="4">
      <t>ネンド</t>
    </rPh>
    <phoneticPr fontId="3"/>
  </si>
  <si>
    <t xml:space="preserve"> 紀の川市</t>
    <rPh sb="1" eb="2">
      <t>キ</t>
    </rPh>
    <rPh sb="3" eb="5">
      <t>カワシ</t>
    </rPh>
    <phoneticPr fontId="5"/>
  </si>
  <si>
    <t xml:space="preserve"> 岩 出 市</t>
    <rPh sb="5" eb="6">
      <t>シ</t>
    </rPh>
    <phoneticPr fontId="5"/>
  </si>
  <si>
    <t xml:space="preserve"> 紀美野町</t>
    <rPh sb="1" eb="3">
      <t>ノリミ</t>
    </rPh>
    <rPh sb="3" eb="5">
      <t>ノマチ</t>
    </rPh>
    <phoneticPr fontId="5"/>
  </si>
  <si>
    <t xml:space="preserve"> かつらぎ町</t>
  </si>
  <si>
    <t xml:space="preserve"> 有田川町</t>
    <rPh sb="1" eb="3">
      <t>アリダ</t>
    </rPh>
    <rPh sb="3" eb="4">
      <t>ガワ</t>
    </rPh>
    <rPh sb="4" eb="5">
      <t>マチ</t>
    </rPh>
    <phoneticPr fontId="5"/>
  </si>
  <si>
    <t xml:space="preserve"> みなべ町</t>
    <rPh sb="4" eb="5">
      <t>チョウ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</si>
  <si>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5"/>
  </si>
  <si>
    <t xml:space="preserve"> 那智勝浦町</t>
  </si>
  <si>
    <t>令和３年度</t>
    <rPh sb="0" eb="1">
      <t>レイワ</t>
    </rPh>
    <rPh sb="3" eb="4">
      <t>ド</t>
    </rPh>
    <phoneticPr fontId="5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</si>
  <si>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</si>
  <si>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</si>
  <si>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</si>
  <si>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</si>
  <si>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</si>
  <si>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</si>
  <si>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</si>
  <si>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5"/>
  </si>
  <si>
    <t>岩 出 市</t>
    <rPh sb="4" eb="5">
      <t>シ</t>
    </rPh>
    <phoneticPr fontId="5"/>
  </si>
  <si>
    <t>紀美野町</t>
    <rPh sb="0" eb="2">
      <t>ノリミ</t>
    </rPh>
    <rPh sb="2" eb="4">
      <t>ノマチ</t>
    </rPh>
    <phoneticPr fontId="5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</si>
  <si>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</si>
  <si>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</si>
  <si>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</si>
  <si>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</si>
  <si>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</si>
  <si>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ガワ</t>
    </rPh>
    <rPh sb="3" eb="4">
      <t>マチ</t>
    </rPh>
    <phoneticPr fontId="5"/>
  </si>
  <si>
    <t>美 浜 町</t>
  </si>
  <si>
    <t>日 高 町</t>
  </si>
  <si>
    <t>由 良 町</t>
  </si>
  <si>
    <t>印 南 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</si>
  <si>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</si>
  <si>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マチ</t>
    </rPh>
    <phoneticPr fontId="5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</si>
  <si>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</si>
  <si>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</si>
  <si>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</si>
  <si>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</si>
  <si>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</si>
  <si>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</si>
  <si>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</si>
  <si>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</si>
  <si>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令和２年度</t>
    <rPh sb="0" eb="1">
      <t>レイワ</t>
    </rPh>
    <rPh sb="3" eb="4">
      <t>ド</t>
    </rPh>
    <phoneticPr fontId="4"/>
  </si>
  <si>
    <t>令和３年度</t>
    <rPh sb="0" eb="1">
      <t>レイワ</t>
    </rPh>
    <rPh sb="3" eb="4">
      <t>ド</t>
    </rPh>
    <phoneticPr fontId="4"/>
  </si>
  <si>
    <t>令和元年度</t>
    <rPh sb="0" eb="2">
      <t>レイワ</t>
    </rPh>
    <rPh sb="2" eb="3">
      <t>ゲン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</si>
  <si>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</si>
  <si>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</si>
  <si>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</si>
  <si>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</si>
  <si>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5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</si>
  <si>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</si>
  <si>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5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</si>
  <si>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5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</si>
  <si>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</si>
  <si>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5"/>
  </si>
  <si>
    <t>令和３年度(2021年度)</t>
    <rPh sb="0" eb="2">
      <t>レイワ</t>
    </rPh>
    <rPh sb="3" eb="5">
      <t>ネンド</t>
    </rPh>
    <rPh sb="4" eb="5">
      <t>ド</t>
    </rPh>
    <rPh sb="10" eb="12">
      <t>ネンド</t>
    </rPh>
    <phoneticPr fontId="5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</si>
  <si>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</si>
  <si>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</si>
  <si>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3"/>
  </si>
  <si>
    <t>注）流域下水道事業は、令和元年度から地方公営企業法の適用により</t>
    <rPh sb="0" eb="1">
      <t>チュウ</t>
    </rPh>
    <rPh sb="2" eb="4">
      <t>リュウイキ</t>
    </rPh>
    <rPh sb="4" eb="7">
      <t>ゲスイドウ</t>
    </rPh>
    <rPh sb="7" eb="9">
      <t>ジギョウ</t>
    </rPh>
    <rPh sb="11" eb="13">
      <t>レイワ</t>
    </rPh>
    <rPh sb="13" eb="14">
      <t>モト</t>
    </rPh>
    <rPh sb="14" eb="16">
      <t>ネンド</t>
    </rPh>
    <rPh sb="18" eb="20">
      <t>チホウ</t>
    </rPh>
    <rPh sb="20" eb="22">
      <t>コウエイ</t>
    </rPh>
    <rPh sb="22" eb="24">
      <t>キギョウ</t>
    </rPh>
    <rPh sb="24" eb="25">
      <t>ホウ</t>
    </rPh>
    <rPh sb="26" eb="28">
      <t>テキヨウ</t>
    </rPh>
    <phoneticPr fontId="2"/>
  </si>
  <si>
    <t>　　公営企業会計に移行。</t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</si>
  <si>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</si>
  <si>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3"/>
  </si>
  <si>
    <t>　</t>
  </si>
  <si>
    <t>注１）流域下水道事業は、令和元年度から地方公営企業法の適用により公</t>
    <rPh sb="3" eb="5">
      <t>リュウイキ</t>
    </rPh>
    <rPh sb="5" eb="8">
      <t>ゲスイドウ</t>
    </rPh>
    <rPh sb="8" eb="10">
      <t>ジギョウ</t>
    </rPh>
    <rPh sb="12" eb="14">
      <t>レイワ</t>
    </rPh>
    <rPh sb="14" eb="15">
      <t>モト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32" eb="33">
      <t>コウ</t>
    </rPh>
    <phoneticPr fontId="3"/>
  </si>
  <si>
    <t>　　　営企業会計に移行。</t>
  </si>
  <si>
    <t xml:space="preserve">‐ </t>
    <phoneticPr fontId="2"/>
  </si>
  <si>
    <r>
      <t>特別会計</t>
    </r>
    <r>
      <rPr>
        <b/>
        <sz val="1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</si>
  <si>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</si>
  <si>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</si>
  <si>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r>
      <t>上水道</t>
    </r>
    <r>
      <rPr>
        <sz val="12"/>
        <rFont val="ＭＳ 明朝"/>
        <family val="1"/>
        <charset val="128"/>
      </rPr>
      <t>(簡水含む）</t>
    </r>
    <rPh sb="4" eb="6">
      <t>カンスイ</t>
    </rPh>
    <rPh sb="6" eb="7">
      <t>フク</t>
    </rPh>
    <phoneticPr fontId="2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</si>
  <si>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phoneticPr fontId="2"/>
  </si>
  <si>
    <t>令和４年度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</si>
  <si>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3"/>
  </si>
  <si>
    <t>2022</t>
  </si>
  <si>
    <t>令和４年度</t>
    <rPh sb="0" eb="2">
      <t>レイワ</t>
    </rPh>
    <rPh sb="3" eb="5">
      <t>ネンド</t>
    </rPh>
    <phoneticPr fontId="31"/>
  </si>
  <si>
    <t>-</t>
    <phoneticPr fontId="36"/>
  </si>
  <si>
    <t>令和４年度</t>
    <rPh sb="0" eb="2">
      <t>レイワ</t>
    </rPh>
    <phoneticPr fontId="3"/>
  </si>
  <si>
    <t>…</t>
    <phoneticPr fontId="36"/>
  </si>
  <si>
    <t>令和４年度</t>
    <rPh sb="0" eb="1">
      <t>レイワ</t>
    </rPh>
    <rPh sb="2" eb="4">
      <t>ネンド</t>
    </rPh>
    <phoneticPr fontId="3"/>
  </si>
  <si>
    <t>令和４年度</t>
    <rPh sb="0" eb="1">
      <t>レイワ</t>
    </rPh>
    <rPh sb="3" eb="4">
      <t>ド</t>
    </rPh>
    <phoneticPr fontId="4"/>
  </si>
  <si>
    <t>令和４年度</t>
    <rPh sb="0" eb="1">
      <t>レイワ</t>
    </rPh>
    <rPh sb="3" eb="4">
      <t>ド</t>
    </rPh>
    <phoneticPr fontId="5"/>
  </si>
  <si>
    <t>令和４年度(2022年度)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5"/>
  </si>
  <si>
    <t>令和４年度(2022年度)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</si>
  <si>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令和4年度</t>
    <rPh sb="0" eb="2">
      <t>レイワ</t>
    </rPh>
    <rPh sb="3" eb="5">
      <t>ネンド</t>
    </rPh>
    <phoneticPr fontId="3"/>
  </si>
  <si>
    <t xml:space="preserve">   失業対策事業費</t>
    <rPh sb="7" eb="9">
      <t>ジギョウ</t>
    </rPh>
    <phoneticPr fontId="2"/>
  </si>
  <si>
    <t>営業収益（土地売却収益等）</t>
    <rPh sb="11" eb="12">
      <t>トウ</t>
    </rPh>
    <phoneticPr fontId="36"/>
  </si>
  <si>
    <t>　普通会計</t>
    <phoneticPr fontId="2"/>
  </si>
  <si>
    <t>　公営企業会計</t>
    <rPh sb="5" eb="7">
      <t>カイケイ</t>
    </rPh>
    <phoneticPr fontId="2"/>
  </si>
  <si>
    <t>土地造成事業</t>
    <phoneticPr fontId="36"/>
  </si>
  <si>
    <t>こころの医療センター事業</t>
    <rPh sb="4" eb="6">
      <t>イリョウ</t>
    </rPh>
    <phoneticPr fontId="2"/>
  </si>
  <si>
    <t>工業用水道事業</t>
    <phoneticPr fontId="36"/>
  </si>
  <si>
    <t>流域下水道事業　注１）</t>
    <rPh sb="0" eb="2">
      <t>リュウイキ</t>
    </rPh>
    <rPh sb="2" eb="5">
      <t>ゲスイドウ</t>
    </rPh>
    <rPh sb="5" eb="7">
      <t>ジギョウ</t>
    </rPh>
    <rPh sb="8" eb="9">
      <t>チュウ</t>
    </rPh>
    <phoneticPr fontId="2"/>
  </si>
  <si>
    <t>令和４年度</t>
    <rPh sb="0" eb="2">
      <t>レイワ</t>
    </rPh>
    <phoneticPr fontId="2"/>
  </si>
  <si>
    <t>令和４年度(2022年度)</t>
    <rPh sb="0" eb="2">
      <t>レイワ</t>
    </rPh>
    <rPh sb="3" eb="5">
      <t>ネンド</t>
    </rPh>
    <rPh sb="10" eb="12">
      <t>ネンド</t>
    </rPh>
    <phoneticPr fontId="2"/>
  </si>
  <si>
    <t>注）流域下水道事業は、令和元年度から地方公営企業法の適用により公営企業会計に移行。</t>
    <phoneticPr fontId="2"/>
  </si>
  <si>
    <t>財政力指数（3年間の平均）注)</t>
    <rPh sb="13" eb="14">
      <t>チュウ</t>
    </rPh>
    <phoneticPr fontId="2"/>
  </si>
  <si>
    <t>資料：県財政課、県公営企業課、県医務課、県下水道課</t>
    <rPh sb="0" eb="2">
      <t>シリョウ</t>
    </rPh>
    <rPh sb="3" eb="4">
      <t>ケン</t>
    </rPh>
    <rPh sb="4" eb="6">
      <t>ザイセイ</t>
    </rPh>
    <rPh sb="6" eb="7">
      <t>カ</t>
    </rPh>
    <rPh sb="8" eb="9">
      <t>ケン</t>
    </rPh>
    <rPh sb="9" eb="11">
      <t>コウエイ</t>
    </rPh>
    <rPh sb="11" eb="13">
      <t>キギョウ</t>
    </rPh>
    <rPh sb="13" eb="14">
      <t>カ</t>
    </rPh>
    <rPh sb="15" eb="16">
      <t>ケン</t>
    </rPh>
    <rPh sb="16" eb="19">
      <t>イムカ</t>
    </rPh>
    <rPh sb="20" eb="21">
      <t>ケン</t>
    </rPh>
    <rPh sb="21" eb="24">
      <t>ゲスイドウ</t>
    </rPh>
    <rPh sb="24" eb="25">
      <t>カ</t>
    </rPh>
    <phoneticPr fontId="36"/>
  </si>
  <si>
    <t>資料：県財政課「財政状況資料集」</t>
    <rPh sb="0" eb="2">
      <t>シリョウ</t>
    </rPh>
    <rPh sb="3" eb="4">
      <t>ケン</t>
    </rPh>
    <rPh sb="4" eb="6">
      <t>ザイセイ</t>
    </rPh>
    <rPh sb="6" eb="7">
      <t>カ</t>
    </rPh>
    <rPh sb="8" eb="10">
      <t>ザイセイ</t>
    </rPh>
    <rPh sb="10" eb="12">
      <t>ジョウキョウ</t>
    </rPh>
    <rPh sb="12" eb="14">
      <t>シリョウ</t>
    </rPh>
    <rPh sb="14" eb="15">
      <t>シュウ</t>
    </rPh>
    <phoneticPr fontId="36"/>
  </si>
  <si>
    <t>資料：県税務課</t>
    <rPh sb="0" eb="2">
      <t>シリョウ</t>
    </rPh>
    <rPh sb="3" eb="4">
      <t>ケン</t>
    </rPh>
    <rPh sb="4" eb="7">
      <t>ゼイムカ</t>
    </rPh>
    <phoneticPr fontId="36"/>
  </si>
  <si>
    <t>資料：県公営企業課、県医務課、県下水道課</t>
    <rPh sb="0" eb="2">
      <t>シリョウ</t>
    </rPh>
    <rPh sb="3" eb="4">
      <t>ケン</t>
    </rPh>
    <rPh sb="4" eb="6">
      <t>コウエイ</t>
    </rPh>
    <rPh sb="6" eb="8">
      <t>キギョウ</t>
    </rPh>
    <rPh sb="8" eb="9">
      <t>カ</t>
    </rPh>
    <rPh sb="10" eb="11">
      <t>ケン</t>
    </rPh>
    <rPh sb="11" eb="14">
      <t>イムカ</t>
    </rPh>
    <rPh sb="15" eb="16">
      <t>ケン</t>
    </rPh>
    <rPh sb="16" eb="19">
      <t>ゲスイドウ</t>
    </rPh>
    <rPh sb="19" eb="20">
      <t>カ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</si>
</sst>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,"/>
    <numFmt numFmtId="180" formatCode="0.00_);[Red]\(0.00\)"/>
    <numFmt numFmtId="181" formatCode="#,##0;&quot;△ &quot;#,##0"/>
    <numFmt numFmtId="182" formatCode="#,##0_ ;[Red]\-#,##0\ "/>
    <numFmt numFmtId="183" formatCode="#,##0;[Red]#,##0"/>
    <numFmt numFmtId="184" formatCode="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i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4">
    <xf numFmtId="0" fontId="0" fillId="0" borderId="0" xfId="0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6" fontId="3" fillId="0" borderId="0" xfId="41" applyNumberFormat="1" applyFont="1" applyFill="1" applyBorder="1">
      <alignment vertical="center"/>
    </xf>
    <xf numFmtId="176" fontId="5" fillId="0" borderId="0" xfId="41" applyNumberFormat="1" applyFont="1" applyFill="1">
      <alignment vertical="center"/>
    </xf>
    <xf numFmtId="176" fontId="5" fillId="0" borderId="0" xfId="41" applyNumberFormat="1" applyFont="1" applyFill="1" applyProtection="1">
      <alignment vertical="center"/>
    </xf>
    <xf numFmtId="176" fontId="3" fillId="0" borderId="0" xfId="41" applyNumberFormat="1" applyFont="1" applyFill="1" applyAlignment="1" applyProtection="1">
      <alignment horizontal="left"/>
    </xf>
    <xf numFmtId="176" fontId="3" fillId="0" borderId="0" xfId="41" applyNumberFormat="1" applyFont="1" applyFill="1">
      <alignment vertical="center"/>
    </xf>
    <xf numFmtId="176" fontId="5" fillId="0" borderId="0" xfId="41" applyNumberFormat="1" applyFont="1" applyFill="1" applyAlignment="1" applyProtection="1">
      <alignment horizontal="left"/>
    </xf>
    <xf numFmtId="177" fontId="3" fillId="0" borderId="0" xfId="41" applyNumberFormat="1" applyFont="1" applyFill="1" applyBorder="1" applyProtection="1">
      <alignment vertical="center"/>
      <protection locked="0"/>
    </xf>
    <xf numFmtId="177" fontId="3" fillId="0" borderId="0" xfId="41" applyNumberFormat="1" applyFont="1" applyFill="1">
      <alignment vertical="center"/>
    </xf>
    <xf numFmtId="177" fontId="5" fillId="0" borderId="0" xfId="41" applyNumberFormat="1" applyFont="1" applyFill="1">
      <alignment vertical="center"/>
    </xf>
    <xf numFmtId="177" fontId="3" fillId="0" borderId="0" xfId="41" applyNumberFormat="1" applyFont="1" applyFill="1" applyAlignment="1" applyProtection="1">
      <alignment horizontal="left"/>
    </xf>
    <xf numFmtId="0" fontId="3" fillId="0" borderId="0" xfId="41" applyFont="1" applyFill="1">
      <alignment vertical="center"/>
    </xf>
    <xf numFmtId="0" fontId="3" fillId="0" borderId="0" xfId="41" applyFont="1" applyFill="1" applyAlignment="1" applyProtection="1">
      <alignment horizontal="left"/>
    </xf>
    <xf numFmtId="177" fontId="3" fillId="0" borderId="0" xfId="41" applyNumberFormat="1" applyFont="1" applyFill="1" applyBorder="1">
      <alignment vertical="center"/>
    </xf>
    <xf numFmtId="41" fontId="3" fillId="0" borderId="0" xfId="41" applyNumberFormat="1" applyFont="1" applyFill="1" applyBorder="1" applyAlignment="1" applyProtection="1">
      <alignment horizontal="right"/>
      <protection locked="0"/>
    </xf>
    <xf numFmtId="176" fontId="3" fillId="0" borderId="10" xfId="41" applyNumberFormat="1" applyFont="1" applyFill="1" applyBorder="1" applyAlignment="1" applyProtection="1">
      <alignment horizontal="right"/>
    </xf>
    <xf numFmtId="183" fontId="27" fillId="0" borderId="0" xfId="42" applyNumberFormat="1" applyFont="1" applyFill="1" applyBorder="1" applyAlignment="1">
      <alignment horizontal="right" vertical="center"/>
    </xf>
    <xf numFmtId="183" fontId="26" fillId="0" borderId="0" xfId="42" applyNumberFormat="1" applyFont="1" applyFill="1" applyBorder="1" applyAlignment="1">
      <alignment horizontal="right" vertical="center"/>
    </xf>
    <xf numFmtId="42" fontId="3" fillId="0" borderId="0" xfId="0" applyNumberFormat="1" applyFont="1" applyFill="1" applyAlignment="1">
      <alignment horizontal="right" vertical="center"/>
    </xf>
    <xf numFmtId="183" fontId="29" fillId="0" borderId="0" xfId="42" applyNumberFormat="1" applyFont="1" applyFill="1" applyBorder="1" applyAlignment="1">
      <alignment horizontal="right" vertical="center"/>
    </xf>
    <xf numFmtId="183" fontId="30" fillId="0" borderId="0" xfId="42" applyNumberFormat="1" applyFont="1" applyFill="1" applyBorder="1" applyAlignment="1">
      <alignment horizontal="right" vertical="center"/>
    </xf>
    <xf numFmtId="183" fontId="3" fillId="0" borderId="0" xfId="42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41" applyNumberFormat="1" applyFont="1" applyFill="1">
      <alignment vertical="center"/>
    </xf>
    <xf numFmtId="41" fontId="3" fillId="0" borderId="0" xfId="41" applyNumberFormat="1" applyFont="1" applyFill="1" applyAlignment="1" applyProtection="1">
      <alignment horizontal="left"/>
    </xf>
    <xf numFmtId="181" fontId="8" fillId="0" borderId="0" xfId="41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 applyProtection="1"/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177" fontId="5" fillId="0" borderId="10" xfId="0" applyNumberFormat="1" applyFont="1" applyFill="1" applyBorder="1" applyProtection="1">
      <alignment vertical="center"/>
    </xf>
    <xf numFmtId="41" fontId="5" fillId="0" borderId="0" xfId="41" applyNumberFormat="1" applyFont="1" applyFill="1">
      <alignment vertical="center"/>
    </xf>
    <xf numFmtId="176" fontId="3" fillId="0" borderId="0" xfId="41" applyNumberFormat="1" applyFont="1" applyFill="1" applyBorder="1" applyAlignment="1">
      <alignment horizontal="center" vertical="center"/>
    </xf>
    <xf numFmtId="176" fontId="3" fillId="0" borderId="10" xfId="41" applyNumberFormat="1" applyFont="1" applyFill="1" applyBorder="1" applyAlignment="1">
      <alignment horizontal="center" vertical="center"/>
    </xf>
    <xf numFmtId="176" fontId="3" fillId="0" borderId="24" xfId="41" applyNumberFormat="1" applyFont="1" applyFill="1" applyBorder="1" applyAlignment="1">
      <alignment horizontal="center" vertical="center"/>
    </xf>
    <xf numFmtId="176" fontId="3" fillId="0" borderId="25" xfId="41" applyNumberFormat="1" applyFont="1" applyFill="1" applyBorder="1" applyAlignment="1">
      <alignment horizontal="center" vertical="center"/>
    </xf>
    <xf numFmtId="176" fontId="3" fillId="0" borderId="0" xfId="41" applyNumberFormat="1" applyFont="1" applyFill="1" applyAlignment="1">
      <alignment horizontal="center" vertical="center"/>
    </xf>
    <xf numFmtId="176" fontId="3" fillId="0" borderId="0" xfId="41" applyNumberFormat="1" applyFont="1" applyFill="1" applyBorder="1" applyAlignment="1" applyProtection="1">
      <alignment horizontal="right"/>
    </xf>
    <xf numFmtId="176" fontId="3" fillId="0" borderId="13" xfId="41" applyNumberFormat="1" applyFont="1" applyFill="1" applyBorder="1" applyAlignment="1" applyProtection="1">
      <alignment horizontal="left" vertical="center"/>
    </xf>
    <xf numFmtId="176" fontId="3" fillId="0" borderId="11" xfId="41" applyNumberFormat="1" applyFont="1" applyFill="1" applyBorder="1" applyAlignment="1">
      <alignment horizontal="center" vertical="center"/>
    </xf>
    <xf numFmtId="177" fontId="3" fillId="0" borderId="0" xfId="41" applyNumberFormat="1" applyFont="1" applyFill="1" applyAlignment="1">
      <alignment horizontal="center" vertical="center"/>
    </xf>
    <xf numFmtId="177" fontId="3" fillId="0" borderId="0" xfId="41" applyNumberFormat="1" applyFont="1" applyFill="1" applyBorder="1" applyAlignment="1">
      <alignment horizontal="left"/>
    </xf>
    <xf numFmtId="177" fontId="3" fillId="0" borderId="0" xfId="41" applyNumberFormat="1" applyFont="1" applyFill="1" applyBorder="1" applyAlignment="1">
      <alignment horizontal="center" vertical="center"/>
    </xf>
    <xf numFmtId="177" fontId="3" fillId="0" borderId="0" xfId="41" applyNumberFormat="1" applyFont="1" applyFill="1" applyBorder="1" applyAlignment="1" applyProtection="1">
      <alignment horizontal="center" vertical="center"/>
    </xf>
    <xf numFmtId="0" fontId="5" fillId="0" borderId="0" xfId="41" applyFont="1" applyFill="1">
      <alignment vertical="center"/>
    </xf>
    <xf numFmtId="176" fontId="3" fillId="0" borderId="13" xfId="41" applyNumberFormat="1" applyFont="1" applyFill="1" applyBorder="1" applyAlignment="1" applyProtection="1">
      <alignment horizontal="center"/>
    </xf>
    <xf numFmtId="176" fontId="3" fillId="0" borderId="14" xfId="41" applyNumberFormat="1" applyFont="1" applyFill="1" applyBorder="1" applyAlignment="1" applyProtection="1">
      <alignment horizontal="center"/>
    </xf>
    <xf numFmtId="176" fontId="3" fillId="0" borderId="0" xfId="41" applyNumberFormat="1" applyFont="1" applyFill="1" applyBorder="1" applyProtection="1">
      <alignment vertical="center"/>
      <protection locked="0"/>
    </xf>
    <xf numFmtId="176" fontId="3" fillId="0" borderId="10" xfId="41" applyNumberFormat="1" applyFont="1" applyFill="1" applyBorder="1">
      <alignment vertical="center"/>
    </xf>
    <xf numFmtId="0" fontId="3" fillId="0" borderId="0" xfId="41" applyNumberFormat="1" applyFont="1" applyFill="1" applyBorder="1" applyAlignment="1">
      <alignment horizontal="center" vertical="center"/>
    </xf>
    <xf numFmtId="176" fontId="5" fillId="0" borderId="0" xfId="41" applyNumberFormat="1" applyFont="1" applyFill="1" applyBorder="1">
      <alignment vertical="center"/>
    </xf>
    <xf numFmtId="176" fontId="3" fillId="0" borderId="0" xfId="41" applyNumberFormat="1" applyFont="1" applyFill="1" applyBorder="1" applyAlignment="1">
      <alignment horizontal="right" vertical="center"/>
    </xf>
    <xf numFmtId="176" fontId="3" fillId="0" borderId="30" xfId="41" applyNumberFormat="1" applyFont="1" applyFill="1" applyBorder="1" applyAlignment="1">
      <alignment horizontal="center" vertical="center"/>
    </xf>
    <xf numFmtId="0" fontId="3" fillId="0" borderId="30" xfId="41" applyNumberFormat="1" applyFont="1" applyFill="1" applyBorder="1" applyAlignment="1">
      <alignment horizontal="center" vertical="center"/>
    </xf>
    <xf numFmtId="177" fontId="3" fillId="0" borderId="30" xfId="41" applyNumberFormat="1" applyFont="1" applyFill="1" applyBorder="1">
      <alignment vertical="center"/>
    </xf>
    <xf numFmtId="177" fontId="5" fillId="0" borderId="30" xfId="41" applyNumberFormat="1" applyFont="1" applyFill="1" applyBorder="1">
      <alignment vertical="center"/>
    </xf>
    <xf numFmtId="0" fontId="3" fillId="0" borderId="0" xfId="41" applyFont="1" applyFill="1" applyBorder="1">
      <alignment vertical="center"/>
    </xf>
    <xf numFmtId="41" fontId="3" fillId="0" borderId="10" xfId="41" applyNumberFormat="1" applyFont="1" applyFill="1" applyBorder="1">
      <alignment vertical="center"/>
    </xf>
    <xf numFmtId="41" fontId="3" fillId="0" borderId="11" xfId="41" applyNumberFormat="1" applyFont="1" applyFill="1" applyBorder="1">
      <alignment vertical="center"/>
    </xf>
    <xf numFmtId="41" fontId="5" fillId="0" borderId="0" xfId="41" applyNumberFormat="1" applyFont="1" applyFill="1" applyAlignment="1" applyProtection="1">
      <alignment horizontal="left"/>
    </xf>
    <xf numFmtId="41" fontId="3" fillId="0" borderId="0" xfId="41" applyNumberFormat="1" applyFont="1" applyFill="1" applyProtection="1">
      <alignment vertical="center"/>
    </xf>
    <xf numFmtId="0" fontId="3" fillId="0" borderId="0" xfId="41" applyNumberFormat="1" applyFont="1" applyFill="1" applyBorder="1" applyAlignment="1" applyProtection="1">
      <alignment horizontal="left"/>
    </xf>
    <xf numFmtId="176" fontId="5" fillId="0" borderId="10" xfId="41" applyNumberFormat="1" applyFont="1" applyFill="1" applyBorder="1" applyAlignment="1" applyProtection="1">
      <alignment horizontal="left"/>
    </xf>
    <xf numFmtId="176" fontId="3" fillId="0" borderId="14" xfId="41" applyNumberFormat="1" applyFont="1" applyFill="1" applyBorder="1">
      <alignment vertical="center"/>
    </xf>
    <xf numFmtId="176" fontId="3" fillId="0" borderId="11" xfId="41" applyNumberFormat="1" applyFont="1" applyFill="1" applyBorder="1">
      <alignment vertical="center"/>
    </xf>
    <xf numFmtId="176" fontId="3" fillId="0" borderId="11" xfId="41" applyNumberFormat="1" applyFont="1" applyFill="1" applyBorder="1" applyAlignment="1">
      <alignment vertical="center"/>
    </xf>
    <xf numFmtId="176" fontId="3" fillId="0" borderId="12" xfId="41" applyNumberFormat="1" applyFont="1" applyFill="1" applyBorder="1">
      <alignment vertical="center"/>
    </xf>
    <xf numFmtId="177" fontId="32" fillId="0" borderId="0" xfId="0" applyNumberFormat="1" applyFont="1" applyFill="1" applyAlignment="1" applyProtection="1">
      <alignment horizontal="left"/>
    </xf>
    <xf numFmtId="41" fontId="3" fillId="0" borderId="0" xfId="41" quotePrefix="1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/>
    <xf numFmtId="177" fontId="3" fillId="0" borderId="24" xfId="0" applyNumberFormat="1" applyFont="1" applyFill="1" applyBorder="1">
      <alignment vertical="center"/>
    </xf>
    <xf numFmtId="178" fontId="3" fillId="0" borderId="13" xfId="0" applyNumberFormat="1" applyFont="1" applyFill="1" applyBorder="1" applyAlignment="1" applyProtection="1">
      <alignment horizontal="center"/>
    </xf>
    <xf numFmtId="177" fontId="3" fillId="0" borderId="25" xfId="0" applyNumberFormat="1" applyFont="1" applyFill="1" applyBorder="1">
      <alignment vertical="center"/>
    </xf>
    <xf numFmtId="178" fontId="3" fillId="0" borderId="14" xfId="0" applyNumberFormat="1" applyFont="1" applyFill="1" applyBorder="1" applyAlignment="1" applyProtection="1">
      <alignment horizontal="center"/>
    </xf>
    <xf numFmtId="177" fontId="3" fillId="0" borderId="18" xfId="0" applyNumberFormat="1" applyFont="1" applyFill="1" applyBorder="1">
      <alignment vertical="center"/>
    </xf>
    <xf numFmtId="177" fontId="5" fillId="0" borderId="0" xfId="0" applyNumberFormat="1" applyFont="1" applyFill="1" applyProtection="1">
      <alignment vertical="center"/>
    </xf>
    <xf numFmtId="177" fontId="5" fillId="0" borderId="18" xfId="0" applyNumberFormat="1" applyFont="1" applyFill="1" applyBorder="1" applyAlignment="1" applyProtection="1">
      <alignment horizontal="left"/>
    </xf>
    <xf numFmtId="177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Protection="1">
      <alignment vertical="center"/>
    </xf>
    <xf numFmtId="177" fontId="34" fillId="0" borderId="18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4" fillId="0" borderId="18" xfId="0" applyNumberFormat="1" applyFont="1" applyFill="1" applyBorder="1">
      <alignment vertical="center"/>
    </xf>
    <xf numFmtId="177" fontId="3" fillId="0" borderId="20" xfId="0" applyNumberFormat="1" applyFont="1" applyFill="1" applyBorder="1">
      <alignment vertical="center"/>
    </xf>
    <xf numFmtId="177" fontId="5" fillId="0" borderId="10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12" xfId="0" applyNumberFormat="1" applyFont="1" applyFill="1" applyBorder="1">
      <alignment vertical="center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Alignment="1" applyProtection="1">
      <alignment horizontal="left"/>
    </xf>
    <xf numFmtId="177" fontId="3" fillId="0" borderId="23" xfId="0" applyNumberFormat="1" applyFont="1" applyFill="1" applyBorder="1">
      <alignment vertical="center"/>
    </xf>
    <xf numFmtId="177" fontId="3" fillId="0" borderId="15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76" fontId="3" fillId="0" borderId="18" xfId="41" applyNumberFormat="1" applyFont="1" applyFill="1" applyBorder="1">
      <alignment vertical="center"/>
    </xf>
    <xf numFmtId="177" fontId="3" fillId="0" borderId="0" xfId="41" applyNumberFormat="1" applyFont="1" applyFill="1" applyBorder="1" applyProtection="1">
      <alignment vertical="center"/>
    </xf>
    <xf numFmtId="176" fontId="3" fillId="0" borderId="18" xfId="41" applyNumberFormat="1" applyFont="1" applyFill="1" applyBorder="1" applyAlignment="1" applyProtection="1">
      <alignment horizontal="left"/>
    </xf>
    <xf numFmtId="177" fontId="3" fillId="0" borderId="0" xfId="41" applyNumberFormat="1" applyFont="1" applyFill="1" applyBorder="1" applyAlignment="1" applyProtection="1">
      <alignment horizontal="right"/>
      <protection locked="0"/>
    </xf>
    <xf numFmtId="176" fontId="3" fillId="0" borderId="20" xfId="41" applyNumberFormat="1" applyFont="1" applyFill="1" applyBorder="1">
      <alignment vertical="center"/>
    </xf>
    <xf numFmtId="176" fontId="3" fillId="0" borderId="10" xfId="41" applyNumberFormat="1" applyFont="1" applyFill="1" applyBorder="1" applyAlignment="1" applyProtection="1">
      <alignment horizontal="left"/>
    </xf>
    <xf numFmtId="176" fontId="3" fillId="0" borderId="0" xfId="41" applyNumberFormat="1" applyFont="1" applyFill="1" applyBorder="1" applyAlignment="1" applyProtection="1">
      <alignment horizontal="left"/>
    </xf>
    <xf numFmtId="176" fontId="3" fillId="0" borderId="11" xfId="41" applyNumberFormat="1" applyFont="1" applyFill="1" applyBorder="1" applyAlignment="1" applyProtection="1">
      <alignment horizontal="left"/>
    </xf>
    <xf numFmtId="176" fontId="3" fillId="0" borderId="12" xfId="41" applyNumberFormat="1" applyFont="1" applyFill="1" applyBorder="1" applyProtection="1">
      <alignment vertical="center"/>
      <protection locked="0"/>
    </xf>
    <xf numFmtId="176" fontId="3" fillId="0" borderId="0" xfId="41" applyNumberFormat="1" applyFont="1" applyFill="1" applyBorder="1" applyAlignment="1" applyProtection="1">
      <alignment horizontal="right"/>
      <protection locked="0"/>
    </xf>
    <xf numFmtId="176" fontId="3" fillId="0" borderId="15" xfId="41" applyNumberFormat="1" applyFont="1" applyFill="1" applyBorder="1">
      <alignment vertical="center"/>
    </xf>
    <xf numFmtId="176" fontId="3" fillId="0" borderId="12" xfId="41" applyNumberFormat="1" applyFont="1" applyFill="1" applyBorder="1" applyAlignment="1" applyProtection="1">
      <alignment horizontal="center"/>
    </xf>
    <xf numFmtId="41" fontId="3" fillId="0" borderId="12" xfId="41" applyNumberFormat="1" applyFont="1" applyFill="1" applyBorder="1" applyAlignment="1" applyProtection="1">
      <alignment horizontal="right"/>
      <protection locked="0"/>
    </xf>
    <xf numFmtId="181" fontId="3" fillId="0" borderId="15" xfId="41" applyNumberFormat="1" applyFont="1" applyFill="1" applyBorder="1">
      <alignment vertical="center"/>
    </xf>
    <xf numFmtId="181" fontId="3" fillId="0" borderId="10" xfId="41" applyNumberFormat="1" applyFont="1" applyFill="1" applyBorder="1">
      <alignment vertical="center"/>
    </xf>
    <xf numFmtId="41" fontId="5" fillId="0" borderId="10" xfId="41" applyNumberFormat="1" applyFont="1" applyFill="1" applyBorder="1" applyAlignment="1" applyProtection="1">
      <alignment horizontal="left"/>
    </xf>
    <xf numFmtId="41" fontId="3" fillId="0" borderId="0" xfId="41" applyNumberFormat="1" applyFont="1" applyFill="1" applyBorder="1">
      <alignment vertical="center"/>
    </xf>
    <xf numFmtId="41" fontId="3" fillId="0" borderId="14" xfId="41" applyNumberFormat="1" applyFont="1" applyFill="1" applyBorder="1">
      <alignment vertical="center"/>
    </xf>
    <xf numFmtId="41" fontId="3" fillId="0" borderId="18" xfId="41" applyNumberFormat="1" applyFont="1" applyFill="1" applyBorder="1">
      <alignment vertical="center"/>
    </xf>
    <xf numFmtId="41" fontId="3" fillId="0" borderId="17" xfId="41" applyNumberFormat="1" applyFont="1" applyFill="1" applyBorder="1" applyAlignment="1" applyProtection="1">
      <alignment horizontal="center"/>
    </xf>
    <xf numFmtId="41" fontId="3" fillId="0" borderId="25" xfId="41" applyNumberFormat="1" applyFont="1" applyFill="1" applyBorder="1">
      <alignment vertical="center"/>
    </xf>
    <xf numFmtId="184" fontId="3" fillId="0" borderId="14" xfId="41" applyNumberFormat="1" applyFont="1" applyFill="1" applyBorder="1" applyAlignment="1" applyProtection="1">
      <alignment horizontal="center"/>
    </xf>
    <xf numFmtId="184" fontId="3" fillId="0" borderId="0" xfId="41" applyNumberFormat="1" applyFont="1" applyFill="1" applyBorder="1" applyAlignment="1" applyProtection="1">
      <alignment horizontal="center"/>
    </xf>
    <xf numFmtId="41" fontId="3" fillId="0" borderId="22" xfId="41" applyNumberFormat="1" applyFont="1" applyFill="1" applyBorder="1">
      <alignment vertical="center"/>
    </xf>
    <xf numFmtId="41" fontId="3" fillId="0" borderId="0" xfId="41" applyNumberFormat="1" applyFont="1" applyFill="1" applyBorder="1" applyAlignment="1">
      <alignment horizontal="right" vertical="center"/>
    </xf>
    <xf numFmtId="41" fontId="5" fillId="0" borderId="0" xfId="41" applyNumberFormat="1" applyFont="1" applyFill="1" applyProtection="1">
      <alignment vertical="center"/>
    </xf>
    <xf numFmtId="41" fontId="5" fillId="0" borderId="18" xfId="41" applyNumberFormat="1" applyFont="1" applyFill="1" applyBorder="1" applyProtection="1">
      <alignment vertical="center"/>
    </xf>
    <xf numFmtId="41" fontId="5" fillId="0" borderId="0" xfId="41" applyNumberFormat="1" applyFont="1" applyFill="1" applyBorder="1" applyProtection="1">
      <alignment vertical="center"/>
    </xf>
    <xf numFmtId="41" fontId="3" fillId="0" borderId="18" xfId="41" applyNumberFormat="1" applyFont="1" applyFill="1" applyBorder="1" applyProtection="1">
      <alignment vertical="center"/>
    </xf>
    <xf numFmtId="41" fontId="3" fillId="0" borderId="0" xfId="41" applyNumberFormat="1" applyFont="1" applyFill="1" applyBorder="1" applyProtection="1">
      <alignment vertical="center"/>
    </xf>
    <xf numFmtId="41" fontId="3" fillId="0" borderId="18" xfId="41" applyNumberFormat="1" applyFont="1" applyFill="1" applyBorder="1" applyAlignment="1" applyProtection="1">
      <alignment horizontal="left"/>
    </xf>
    <xf numFmtId="41" fontId="3" fillId="0" borderId="0" xfId="41" applyNumberFormat="1" applyFont="1" applyFill="1" applyBorder="1" applyProtection="1">
      <alignment vertical="center"/>
      <protection locked="0"/>
    </xf>
    <xf numFmtId="41" fontId="3" fillId="0" borderId="20" xfId="41" applyNumberFormat="1" applyFont="1" applyFill="1" applyBorder="1">
      <alignment vertical="center"/>
    </xf>
    <xf numFmtId="0" fontId="3" fillId="0" borderId="0" xfId="41" applyNumberFormat="1" applyFont="1" applyFill="1" applyBorder="1" applyAlignment="1" applyProtection="1">
      <alignment horizontal="left" vertical="center"/>
    </xf>
    <xf numFmtId="41" fontId="3" fillId="0" borderId="10" xfId="41" applyNumberFormat="1" applyFont="1" applyFill="1" applyBorder="1" applyAlignment="1" applyProtection="1">
      <alignment horizontal="right"/>
    </xf>
    <xf numFmtId="41" fontId="3" fillId="0" borderId="0" xfId="41" applyNumberFormat="1" applyFont="1" applyFill="1" applyBorder="1" applyAlignment="1" applyProtection="1">
      <alignment horizontal="right" vertical="center"/>
      <protection locked="0"/>
    </xf>
    <xf numFmtId="41" fontId="3" fillId="0" borderId="0" xfId="41" applyNumberFormat="1" applyFont="1" applyFill="1" applyBorder="1" applyAlignment="1" applyProtection="1">
      <alignment horizontal="right" vertical="center"/>
    </xf>
    <xf numFmtId="178" fontId="3" fillId="0" borderId="0" xfId="41" applyNumberFormat="1" applyFont="1" applyFill="1" applyBorder="1" applyProtection="1">
      <alignment vertical="center"/>
      <protection locked="0"/>
    </xf>
    <xf numFmtId="178" fontId="3" fillId="0" borderId="0" xfId="41" applyNumberFormat="1" applyFont="1" applyFill="1" applyBorder="1" applyAlignment="1" applyProtection="1">
      <alignment horizontal="right" vertical="center"/>
      <protection locked="0"/>
    </xf>
    <xf numFmtId="177" fontId="3" fillId="0" borderId="0" xfId="41" applyNumberFormat="1" applyFont="1" applyFill="1" applyBorder="1" applyAlignment="1" applyProtection="1">
      <alignment horizontal="right" vertical="center"/>
      <protection locked="0"/>
    </xf>
    <xf numFmtId="176" fontId="3" fillId="0" borderId="17" xfId="41" applyNumberFormat="1" applyFont="1" applyFill="1" applyBorder="1">
      <alignment vertical="center"/>
    </xf>
    <xf numFmtId="177" fontId="3" fillId="0" borderId="12" xfId="41" applyNumberFormat="1" applyFont="1" applyFill="1" applyBorder="1">
      <alignment vertical="center"/>
    </xf>
    <xf numFmtId="0" fontId="3" fillId="0" borderId="0" xfId="41" applyFont="1" applyFill="1" applyAlignment="1" applyProtection="1">
      <alignment horizontal="center"/>
    </xf>
    <xf numFmtId="177" fontId="3" fillId="0" borderId="12" xfId="41" applyNumberFormat="1" applyFont="1" applyFill="1" applyBorder="1" applyAlignment="1">
      <alignment vertical="center"/>
    </xf>
    <xf numFmtId="177" fontId="3" fillId="0" borderId="0" xfId="41" applyNumberFormat="1" applyFont="1" applyFill="1" applyBorder="1" applyAlignment="1">
      <alignment vertical="center"/>
    </xf>
    <xf numFmtId="0" fontId="3" fillId="0" borderId="18" xfId="41" applyFont="1" applyFill="1" applyBorder="1" applyAlignment="1" applyProtection="1">
      <alignment horizontal="center"/>
    </xf>
    <xf numFmtId="0" fontId="3" fillId="0" borderId="18" xfId="41" applyFont="1" applyFill="1" applyBorder="1" applyAlignment="1">
      <alignment horizontal="center" vertical="center"/>
    </xf>
    <xf numFmtId="179" fontId="3" fillId="0" borderId="15" xfId="41" applyNumberFormat="1" applyFont="1" applyFill="1" applyBorder="1">
      <alignment vertical="center"/>
    </xf>
    <xf numFmtId="179" fontId="3" fillId="0" borderId="10" xfId="41" applyNumberFormat="1" applyFont="1" applyFill="1" applyBorder="1">
      <alignment vertical="center"/>
    </xf>
    <xf numFmtId="179" fontId="3" fillId="0" borderId="10" xfId="41" quotePrefix="1" applyNumberFormat="1" applyFont="1" applyFill="1" applyBorder="1" applyAlignment="1" applyProtection="1">
      <alignment horizontal="right"/>
      <protection locked="0"/>
    </xf>
    <xf numFmtId="177" fontId="3" fillId="0" borderId="0" xfId="41" quotePrefix="1" applyNumberFormat="1" applyFont="1" applyFill="1" applyBorder="1" applyAlignment="1" applyProtection="1">
      <alignment horizontal="center"/>
    </xf>
    <xf numFmtId="176" fontId="3" fillId="0" borderId="20" xfId="41" applyNumberFormat="1" applyFont="1" applyFill="1" applyBorder="1" applyAlignment="1">
      <alignment horizontal="center" vertical="center"/>
    </xf>
    <xf numFmtId="177" fontId="3" fillId="0" borderId="10" xfId="41" applyNumberFormat="1" applyFont="1" applyFill="1" applyBorder="1">
      <alignment vertical="center"/>
    </xf>
    <xf numFmtId="176" fontId="3" fillId="0" borderId="16" xfId="41" applyNumberFormat="1" applyFont="1" applyFill="1" applyBorder="1" applyAlignment="1">
      <alignment horizontal="center" vertical="center"/>
    </xf>
    <xf numFmtId="177" fontId="3" fillId="0" borderId="10" xfId="41" applyNumberFormat="1" applyFont="1" applyFill="1" applyBorder="1" applyAlignment="1">
      <alignment horizontal="center" vertical="center"/>
    </xf>
    <xf numFmtId="177" fontId="5" fillId="0" borderId="10" xfId="41" applyNumberFormat="1" applyFont="1" applyFill="1" applyBorder="1" applyAlignment="1" applyProtection="1">
      <alignment horizontal="left"/>
    </xf>
    <xf numFmtId="177" fontId="3" fillId="0" borderId="10" xfId="41" applyNumberFormat="1" applyFont="1" applyFill="1" applyBorder="1" applyAlignment="1" applyProtection="1">
      <alignment horizontal="right"/>
    </xf>
    <xf numFmtId="177" fontId="3" fillId="0" borderId="12" xfId="41" applyNumberFormat="1" applyFont="1" applyFill="1" applyBorder="1" applyAlignment="1">
      <alignment horizontal="center" vertical="center"/>
    </xf>
    <xf numFmtId="177" fontId="7" fillId="0" borderId="12" xfId="41" applyNumberFormat="1" applyFont="1" applyFill="1" applyBorder="1" applyAlignment="1">
      <alignment horizontal="center" vertical="center"/>
    </xf>
    <xf numFmtId="177" fontId="7" fillId="0" borderId="12" xfId="41" applyNumberFormat="1" applyFont="1" applyFill="1" applyBorder="1" applyAlignment="1" applyProtection="1">
      <alignment horizontal="center" vertical="center"/>
    </xf>
    <xf numFmtId="177" fontId="3" fillId="0" borderId="11" xfId="41" applyNumberFormat="1" applyFont="1" applyFill="1" applyBorder="1" applyAlignment="1">
      <alignment horizontal="center" vertical="center"/>
    </xf>
    <xf numFmtId="177" fontId="7" fillId="0" borderId="14" xfId="41" applyNumberFormat="1" applyFont="1" applyFill="1" applyBorder="1" applyAlignment="1" applyProtection="1">
      <alignment horizontal="center" vertical="center"/>
    </xf>
    <xf numFmtId="177" fontId="3" fillId="0" borderId="17" xfId="41" applyNumberFormat="1" applyFont="1" applyFill="1" applyBorder="1">
      <alignment vertical="center"/>
    </xf>
    <xf numFmtId="177" fontId="3" fillId="0" borderId="12" xfId="41" applyNumberFormat="1" applyFont="1" applyFill="1" applyBorder="1" applyAlignment="1">
      <alignment horizontal="right" vertical="center"/>
    </xf>
    <xf numFmtId="177" fontId="3" fillId="0" borderId="0" xfId="41" applyNumberFormat="1" applyFont="1" applyFill="1" applyBorder="1" applyAlignment="1">
      <alignment horizontal="right" vertical="center"/>
    </xf>
    <xf numFmtId="177" fontId="3" fillId="0" borderId="0" xfId="41" applyNumberFormat="1" applyFont="1" applyFill="1" applyAlignment="1" applyProtection="1">
      <alignment horizontal="center"/>
    </xf>
    <xf numFmtId="177" fontId="3" fillId="0" borderId="12" xfId="41" applyNumberFormat="1" applyFont="1" applyFill="1" applyBorder="1" applyAlignment="1" applyProtection="1">
      <alignment horizontal="right" vertical="center"/>
      <protection locked="0"/>
    </xf>
    <xf numFmtId="177" fontId="3" fillId="0" borderId="0" xfId="41" applyNumberFormat="1" applyFont="1" applyFill="1" applyBorder="1" applyAlignment="1" applyProtection="1">
      <alignment horizontal="center"/>
    </xf>
    <xf numFmtId="177" fontId="3" fillId="0" borderId="20" xfId="41" applyNumberFormat="1" applyFont="1" applyFill="1" applyBorder="1" applyAlignment="1">
      <alignment horizontal="center" vertical="center"/>
    </xf>
    <xf numFmtId="177" fontId="3" fillId="0" borderId="10" xfId="41" applyNumberFormat="1" applyFont="1" applyFill="1" applyBorder="1" applyAlignment="1" applyProtection="1">
      <alignment horizontal="left"/>
    </xf>
    <xf numFmtId="177" fontId="3" fillId="0" borderId="21" xfId="41" applyNumberFormat="1" applyFont="1" applyFill="1" applyBorder="1" applyAlignment="1">
      <alignment horizontal="center" vertical="center"/>
    </xf>
    <xf numFmtId="177" fontId="3" fillId="0" borderId="11" xfId="41" applyNumberFormat="1" applyFont="1" applyFill="1" applyBorder="1" applyAlignment="1" applyProtection="1">
      <alignment horizontal="center" vertical="center"/>
    </xf>
    <xf numFmtId="177" fontId="3" fillId="0" borderId="15" xfId="41" applyNumberFormat="1" applyFont="1" applyFill="1" applyBorder="1">
      <alignment vertical="center"/>
    </xf>
    <xf numFmtId="180" fontId="3" fillId="0" borderId="10" xfId="41" applyNumberFormat="1" applyFont="1" applyFill="1" applyBorder="1">
      <alignment vertical="center"/>
    </xf>
    <xf numFmtId="0" fontId="3" fillId="0" borderId="10" xfId="41" applyFont="1" applyFill="1" applyBorder="1">
      <alignment vertical="center"/>
    </xf>
    <xf numFmtId="0" fontId="3" fillId="0" borderId="10" xfId="41" applyFont="1" applyFill="1" applyBorder="1" applyAlignment="1" applyProtection="1">
      <alignment horizontal="left"/>
    </xf>
    <xf numFmtId="0" fontId="3" fillId="0" borderId="16" xfId="41" applyFont="1" applyFill="1" applyBorder="1">
      <alignment vertical="center"/>
    </xf>
    <xf numFmtId="49" fontId="3" fillId="0" borderId="17" xfId="41" applyNumberFormat="1" applyFont="1" applyFill="1" applyBorder="1" applyAlignment="1" applyProtection="1">
      <alignment horizontal="center"/>
    </xf>
    <xf numFmtId="0" fontId="3" fillId="0" borderId="11" xfId="41" applyFont="1" applyFill="1" applyBorder="1">
      <alignment vertical="center"/>
    </xf>
    <xf numFmtId="49" fontId="3" fillId="0" borderId="14" xfId="41" applyNumberFormat="1" applyFont="1" applyFill="1" applyBorder="1" applyAlignment="1" applyProtection="1">
      <alignment horizontal="center"/>
    </xf>
    <xf numFmtId="0" fontId="3" fillId="0" borderId="14" xfId="41" applyFont="1" applyFill="1" applyBorder="1" applyAlignment="1" applyProtection="1">
      <alignment horizontal="center"/>
    </xf>
    <xf numFmtId="0" fontId="3" fillId="0" borderId="22" xfId="41" applyFont="1" applyFill="1" applyBorder="1">
      <alignment vertical="center"/>
    </xf>
    <xf numFmtId="0" fontId="3" fillId="0" borderId="0" xfId="41" applyFont="1" applyFill="1" applyBorder="1" applyAlignment="1" applyProtection="1">
      <alignment horizontal="right"/>
    </xf>
    <xf numFmtId="0" fontId="5" fillId="0" borderId="18" xfId="41" applyFont="1" applyFill="1" applyBorder="1" applyAlignment="1" applyProtection="1">
      <alignment horizontal="center"/>
    </xf>
    <xf numFmtId="180" fontId="5" fillId="0" borderId="0" xfId="41" applyNumberFormat="1" applyFont="1" applyFill="1" applyBorder="1">
      <alignment vertical="center"/>
    </xf>
    <xf numFmtId="176" fontId="5" fillId="0" borderId="0" xfId="41" applyNumberFormat="1" applyFont="1" applyFill="1" applyBorder="1" applyProtection="1">
      <alignment vertical="center"/>
    </xf>
    <xf numFmtId="0" fontId="3" fillId="0" borderId="18" xfId="41" applyFont="1" applyFill="1" applyBorder="1">
      <alignment vertical="center"/>
    </xf>
    <xf numFmtId="180" fontId="3" fillId="0" borderId="0" xfId="41" applyNumberFormat="1" applyFont="1" applyFill="1" applyBorder="1" applyProtection="1">
      <alignment vertical="center"/>
      <protection locked="0"/>
    </xf>
    <xf numFmtId="0" fontId="3" fillId="0" borderId="18" xfId="41" applyFont="1" applyFill="1" applyBorder="1" applyAlignment="1" applyProtection="1">
      <alignment horizontal="left"/>
    </xf>
    <xf numFmtId="180" fontId="3" fillId="0" borderId="0" xfId="41" applyNumberFormat="1" applyFont="1" applyFill="1" applyBorder="1" applyAlignment="1" applyProtection="1">
      <alignment horizontal="right"/>
    </xf>
    <xf numFmtId="180" fontId="3" fillId="0" borderId="0" xfId="41" applyNumberFormat="1" applyFont="1" applyFill="1" applyBorder="1" applyAlignment="1">
      <alignment horizontal="right" vertical="center"/>
    </xf>
    <xf numFmtId="180" fontId="3" fillId="0" borderId="0" xfId="41" applyNumberFormat="1" applyFont="1" applyFill="1" applyBorder="1" applyAlignment="1" applyProtection="1">
      <alignment horizontal="right" vertical="center"/>
    </xf>
    <xf numFmtId="180" fontId="3" fillId="0" borderId="0" xfId="41" applyNumberFormat="1" applyFont="1" applyFill="1" applyBorder="1" applyAlignment="1" applyProtection="1">
      <alignment horizontal="right" vertical="center"/>
      <protection locked="0"/>
    </xf>
    <xf numFmtId="0" fontId="3" fillId="0" borderId="20" xfId="41" applyFont="1" applyFill="1" applyBorder="1">
      <alignment vertical="center"/>
    </xf>
    <xf numFmtId="176" fontId="5" fillId="0" borderId="10" xfId="41" applyNumberFormat="1" applyFont="1" applyFill="1" applyBorder="1" applyProtection="1">
      <alignment vertical="center"/>
    </xf>
    <xf numFmtId="176" fontId="5" fillId="0" borderId="10" xfId="41" applyNumberFormat="1" applyFont="1" applyFill="1" applyBorder="1">
      <alignment vertical="center"/>
    </xf>
    <xf numFmtId="176" fontId="5" fillId="0" borderId="16" xfId="41" applyNumberFormat="1" applyFont="1" applyFill="1" applyBorder="1" applyProtection="1">
      <alignment vertical="center"/>
    </xf>
    <xf numFmtId="0" fontId="3" fillId="0" borderId="13" xfId="41" applyNumberFormat="1" applyFont="1" applyFill="1" applyBorder="1" applyAlignment="1" applyProtection="1">
      <alignment horizontal="center"/>
    </xf>
    <xf numFmtId="176" fontId="5" fillId="0" borderId="11" xfId="41" applyNumberFormat="1" applyFont="1" applyFill="1" applyBorder="1" applyProtection="1">
      <alignment vertical="center"/>
    </xf>
    <xf numFmtId="0" fontId="3" fillId="0" borderId="14" xfId="41" applyNumberFormat="1" applyFont="1" applyFill="1" applyBorder="1" applyAlignment="1" applyProtection="1">
      <alignment horizontal="center"/>
    </xf>
    <xf numFmtId="176" fontId="5" fillId="0" borderId="22" xfId="41" applyNumberFormat="1" applyFont="1" applyFill="1" applyBorder="1" applyProtection="1">
      <alignment vertical="center"/>
    </xf>
    <xf numFmtId="176" fontId="5" fillId="0" borderId="0" xfId="41" applyNumberFormat="1" applyFont="1" applyFill="1" applyBorder="1" applyAlignment="1" applyProtection="1">
      <alignment horizontal="left"/>
    </xf>
    <xf numFmtId="176" fontId="5" fillId="0" borderId="18" xfId="41" applyNumberFormat="1" applyFont="1" applyFill="1" applyBorder="1" applyProtection="1">
      <alignment vertical="center"/>
    </xf>
    <xf numFmtId="177" fontId="5" fillId="0" borderId="0" xfId="41" applyNumberFormat="1" applyFont="1" applyFill="1" applyBorder="1" applyProtection="1">
      <alignment vertical="center"/>
    </xf>
    <xf numFmtId="176" fontId="3" fillId="0" borderId="0" xfId="41" applyNumberFormat="1" applyFont="1" applyFill="1" applyBorder="1" applyProtection="1">
      <alignment vertical="center"/>
    </xf>
    <xf numFmtId="176" fontId="3" fillId="0" borderId="0" xfId="41" applyNumberFormat="1" applyFont="1" applyFill="1" applyBorder="1" applyAlignment="1">
      <alignment vertical="center"/>
    </xf>
    <xf numFmtId="177" fontId="3" fillId="0" borderId="0" xfId="41" quotePrefix="1" applyNumberFormat="1" applyFont="1" applyFill="1" applyBorder="1" applyAlignment="1" applyProtection="1">
      <alignment horizontal="right"/>
      <protection locked="0"/>
    </xf>
    <xf numFmtId="176" fontId="3" fillId="0" borderId="0" xfId="41" quotePrefix="1" applyNumberFormat="1" applyFont="1" applyFill="1" applyBorder="1" applyAlignment="1" applyProtection="1">
      <alignment horizontal="right"/>
      <protection locked="0"/>
    </xf>
    <xf numFmtId="0" fontId="3" fillId="0" borderId="12" xfId="41" applyNumberFormat="1" applyFont="1" applyFill="1" applyBorder="1" applyAlignment="1" applyProtection="1">
      <alignment horizontal="center"/>
    </xf>
    <xf numFmtId="177" fontId="3" fillId="0" borderId="11" xfId="41" applyNumberFormat="1" applyFont="1" applyFill="1" applyBorder="1">
      <alignment vertical="center"/>
    </xf>
    <xf numFmtId="177" fontId="3" fillId="0" borderId="22" xfId="41" applyNumberFormat="1" applyFont="1" applyFill="1" applyBorder="1">
      <alignment vertical="center"/>
    </xf>
    <xf numFmtId="177" fontId="5" fillId="0" borderId="0" xfId="41" applyNumberFormat="1" applyFont="1" applyFill="1" applyProtection="1">
      <alignment vertical="center"/>
    </xf>
    <xf numFmtId="177" fontId="5" fillId="0" borderId="0" xfId="41" applyNumberFormat="1" applyFont="1" applyFill="1" applyAlignment="1" applyProtection="1">
      <alignment horizontal="left"/>
    </xf>
    <xf numFmtId="177" fontId="5" fillId="0" borderId="18" xfId="41" applyNumberFormat="1" applyFont="1" applyFill="1" applyBorder="1" applyProtection="1">
      <alignment vertical="center"/>
    </xf>
    <xf numFmtId="177" fontId="3" fillId="0" borderId="18" xfId="41" applyNumberFormat="1" applyFont="1" applyFill="1" applyBorder="1">
      <alignment vertical="center"/>
    </xf>
    <xf numFmtId="177" fontId="3" fillId="0" borderId="0" xfId="41" applyNumberFormat="1" applyFont="1" applyFill="1" applyProtection="1">
      <alignment vertical="center"/>
    </xf>
    <xf numFmtId="177" fontId="3" fillId="0" borderId="0" xfId="41" applyNumberFormat="1" applyFont="1" applyFill="1" applyProtection="1">
      <alignment vertical="center"/>
      <protection locked="0"/>
    </xf>
    <xf numFmtId="177" fontId="3" fillId="0" borderId="18" xfId="41" applyNumberFormat="1" applyFont="1" applyFill="1" applyBorder="1" applyAlignment="1" applyProtection="1">
      <alignment horizontal="left"/>
    </xf>
    <xf numFmtId="176" fontId="3" fillId="0" borderId="0" xfId="41" quotePrefix="1" applyNumberFormat="1" applyFont="1" applyFill="1" applyAlignment="1" applyProtection="1">
      <alignment horizontal="right"/>
      <protection locked="0"/>
    </xf>
    <xf numFmtId="41" fontId="3" fillId="0" borderId="0" xfId="41" quotePrefix="1" applyNumberFormat="1" applyFont="1" applyFill="1" applyAlignment="1" applyProtection="1">
      <alignment horizontal="right"/>
      <protection locked="0"/>
    </xf>
    <xf numFmtId="177" fontId="5" fillId="0" borderId="10" xfId="41" applyNumberFormat="1" applyFont="1" applyFill="1" applyBorder="1" applyProtection="1">
      <alignment vertical="center"/>
    </xf>
    <xf numFmtId="177" fontId="3" fillId="0" borderId="20" xfId="41" applyNumberFormat="1" applyFont="1" applyFill="1" applyBorder="1">
      <alignment vertical="center"/>
    </xf>
    <xf numFmtId="176" fontId="3" fillId="0" borderId="16" xfId="41" applyNumberFormat="1" applyFont="1" applyFill="1" applyBorder="1">
      <alignment vertical="center"/>
    </xf>
    <xf numFmtId="176" fontId="3" fillId="0" borderId="13" xfId="41" applyNumberFormat="1" applyFont="1" applyFill="1" applyBorder="1" applyAlignment="1">
      <alignment horizontal="center" vertical="center"/>
    </xf>
    <xf numFmtId="184" fontId="3" fillId="0" borderId="19" xfId="41" applyNumberFormat="1" applyFont="1" applyFill="1" applyBorder="1" applyAlignment="1" applyProtection="1">
      <alignment horizontal="center"/>
    </xf>
    <xf numFmtId="0" fontId="3" fillId="0" borderId="14" xfId="41" applyNumberFormat="1" applyFont="1" applyFill="1" applyBorder="1" applyAlignment="1">
      <alignment horizontal="center" vertical="center"/>
    </xf>
    <xf numFmtId="176" fontId="3" fillId="0" borderId="22" xfId="41" applyNumberFormat="1" applyFont="1" applyFill="1" applyBorder="1">
      <alignment vertical="center"/>
    </xf>
    <xf numFmtId="176" fontId="3" fillId="0" borderId="29" xfId="41" applyNumberFormat="1" applyFont="1" applyFill="1" applyBorder="1">
      <alignment vertical="center"/>
    </xf>
    <xf numFmtId="42" fontId="3" fillId="0" borderId="0" xfId="41" quotePrefix="1" applyNumberFormat="1" applyFont="1" applyFill="1" applyBorder="1" applyAlignment="1">
      <alignment horizontal="right"/>
    </xf>
    <xf numFmtId="176" fontId="34" fillId="0" borderId="0" xfId="41" applyNumberFormat="1" applyFont="1" applyFill="1" applyBorder="1" applyAlignment="1" applyProtection="1">
      <alignment horizontal="left"/>
    </xf>
    <xf numFmtId="176" fontId="5" fillId="0" borderId="20" xfId="41" applyNumberFormat="1" applyFont="1" applyFill="1" applyBorder="1" applyProtection="1">
      <alignment vertical="center"/>
    </xf>
    <xf numFmtId="176" fontId="3" fillId="0" borderId="0" xfId="41" applyNumberFormat="1" applyFont="1" applyFill="1" applyProtection="1">
      <alignment vertical="center"/>
    </xf>
    <xf numFmtId="177" fontId="3" fillId="0" borderId="0" xfId="0" quotePrefix="1" applyNumberFormat="1" applyFont="1" applyFill="1">
      <alignment vertical="center"/>
    </xf>
    <xf numFmtId="177" fontId="7" fillId="0" borderId="0" xfId="41" applyNumberFormat="1" applyFont="1" applyFill="1" applyBorder="1" applyAlignment="1">
      <alignment horizontal="center" vertical="center"/>
    </xf>
    <xf numFmtId="177" fontId="7" fillId="0" borderId="0" xfId="41" applyNumberFormat="1" applyFont="1" applyFill="1" applyBorder="1" applyAlignment="1" applyProtection="1">
      <alignment horizontal="center" vertical="center"/>
    </xf>
    <xf numFmtId="177" fontId="3" fillId="0" borderId="0" xfId="41" applyNumberFormat="1" applyFont="1" applyFill="1" applyAlignment="1">
      <alignment horizontal="right" vertical="center"/>
    </xf>
    <xf numFmtId="38" fontId="5" fillId="0" borderId="0" xfId="44" applyFont="1" applyFill="1" applyBorder="1">
      <alignment vertical="center"/>
    </xf>
    <xf numFmtId="38" fontId="3" fillId="0" borderId="0" xfId="44" applyFont="1" applyFill="1" applyBorder="1">
      <alignment vertical="center"/>
    </xf>
    <xf numFmtId="182" fontId="3" fillId="0" borderId="0" xfId="45" applyNumberFormat="1" applyFont="1" applyFill="1" applyBorder="1" applyProtection="1">
      <alignment vertical="center"/>
      <protection locked="0"/>
    </xf>
    <xf numFmtId="176" fontId="3" fillId="0" borderId="0" xfId="41" applyNumberFormat="1" applyFont="1" applyFill="1" applyAlignment="1">
      <alignment horizontal="right" vertical="center"/>
    </xf>
    <xf numFmtId="182" fontId="3" fillId="0" borderId="0" xfId="45" applyNumberFormat="1" applyFont="1" applyFill="1" applyBorder="1" applyAlignment="1" applyProtection="1">
      <alignment vertical="center"/>
    </xf>
    <xf numFmtId="182" fontId="3" fillId="0" borderId="12" xfId="45" applyNumberFormat="1" applyFont="1" applyFill="1" applyBorder="1" applyAlignment="1" applyProtection="1">
      <alignment vertical="center"/>
    </xf>
    <xf numFmtId="38" fontId="3" fillId="0" borderId="12" xfId="45" applyFont="1" applyFill="1" applyBorder="1" applyAlignment="1">
      <alignment vertical="center"/>
    </xf>
    <xf numFmtId="38" fontId="3" fillId="0" borderId="0" xfId="45" applyFont="1" applyFill="1" applyBorder="1" applyAlignment="1">
      <alignment vertical="center"/>
    </xf>
    <xf numFmtId="177" fontId="3" fillId="0" borderId="12" xfId="45" applyNumberFormat="1" applyFont="1" applyFill="1" applyBorder="1" applyAlignment="1" applyProtection="1">
      <alignment vertical="center"/>
    </xf>
    <xf numFmtId="177" fontId="3" fillId="0" borderId="0" xfId="45" applyNumberFormat="1" applyFont="1" applyFill="1">
      <alignment vertical="center"/>
    </xf>
    <xf numFmtId="177" fontId="3" fillId="0" borderId="0" xfId="45" applyNumberFormat="1" applyFont="1" applyFill="1" applyBorder="1" applyProtection="1">
      <alignment vertical="center"/>
      <protection locked="0"/>
    </xf>
    <xf numFmtId="177" fontId="3" fillId="0" borderId="0" xfId="45" applyNumberFormat="1" applyFont="1" applyFill="1" applyBorder="1" applyAlignment="1">
      <alignment vertical="center"/>
    </xf>
    <xf numFmtId="177" fontId="3" fillId="0" borderId="0" xfId="45" applyNumberFormat="1" applyFont="1" applyFill="1" applyBorder="1" applyAlignment="1">
      <alignment horizontal="right" vertical="center"/>
    </xf>
    <xf numFmtId="176" fontId="3" fillId="0" borderId="0" xfId="46" applyNumberFormat="1" applyFont="1" applyFill="1" applyAlignment="1" applyProtection="1">
      <alignment horizontal="left"/>
    </xf>
    <xf numFmtId="176" fontId="3" fillId="0" borderId="0" xfId="46" applyNumberFormat="1" applyFont="1" applyFill="1">
      <alignment vertical="center"/>
    </xf>
    <xf numFmtId="176" fontId="4" fillId="0" borderId="0" xfId="46" applyNumberFormat="1" applyFont="1" applyFill="1" applyAlignment="1" applyProtection="1">
      <alignment horizontal="left"/>
    </xf>
    <xf numFmtId="176" fontId="3" fillId="0" borderId="10" xfId="46" applyNumberFormat="1" applyFont="1" applyFill="1" applyBorder="1">
      <alignment vertical="center"/>
    </xf>
    <xf numFmtId="176" fontId="3" fillId="0" borderId="10" xfId="46" applyNumberFormat="1" applyFont="1" applyFill="1" applyBorder="1" applyAlignment="1" applyProtection="1">
      <alignment horizontal="right"/>
    </xf>
    <xf numFmtId="0" fontId="3" fillId="0" borderId="13" xfId="46" applyNumberFormat="1" applyFont="1" applyFill="1" applyBorder="1" applyAlignment="1" applyProtection="1">
      <alignment horizontal="center"/>
    </xf>
    <xf numFmtId="176" fontId="3" fillId="0" borderId="13" xfId="46" applyNumberFormat="1" applyFont="1" applyFill="1" applyBorder="1" applyAlignment="1">
      <alignment horizontal="center" vertical="center"/>
    </xf>
    <xf numFmtId="176" fontId="3" fillId="0" borderId="11" xfId="46" applyNumberFormat="1" applyFont="1" applyFill="1" applyBorder="1">
      <alignment vertical="center"/>
    </xf>
    <xf numFmtId="0" fontId="3" fillId="0" borderId="14" xfId="46" applyNumberFormat="1" applyFont="1" applyFill="1" applyBorder="1" applyAlignment="1" applyProtection="1">
      <alignment horizontal="center"/>
    </xf>
    <xf numFmtId="0" fontId="3" fillId="0" borderId="14" xfId="46" applyNumberFormat="1" applyFont="1" applyFill="1" applyBorder="1" applyAlignment="1">
      <alignment horizontal="center" vertical="center"/>
    </xf>
    <xf numFmtId="176" fontId="3" fillId="0" borderId="22" xfId="46" applyNumberFormat="1" applyFont="1" applyFill="1" applyBorder="1">
      <alignment vertical="center"/>
    </xf>
    <xf numFmtId="176" fontId="5" fillId="0" borderId="0" xfId="46" applyNumberFormat="1" applyFont="1" applyFill="1">
      <alignment vertical="center"/>
    </xf>
    <xf numFmtId="176" fontId="5" fillId="0" borderId="0" xfId="46" applyNumberFormat="1" applyFont="1" applyFill="1" applyAlignment="1" applyProtection="1">
      <alignment horizontal="left"/>
    </xf>
    <xf numFmtId="176" fontId="5" fillId="0" borderId="18" xfId="46" applyNumberFormat="1" applyFont="1" applyFill="1" applyBorder="1">
      <alignment vertical="center"/>
    </xf>
    <xf numFmtId="176" fontId="5" fillId="0" borderId="0" xfId="46" applyNumberFormat="1" applyFont="1" applyFill="1" applyBorder="1" applyProtection="1">
      <alignment vertical="center"/>
      <protection locked="0"/>
    </xf>
    <xf numFmtId="176" fontId="3" fillId="0" borderId="18" xfId="46" applyNumberFormat="1" applyFont="1" applyFill="1" applyBorder="1">
      <alignment vertical="center"/>
    </xf>
    <xf numFmtId="176" fontId="5" fillId="0" borderId="0" xfId="46" applyNumberFormat="1" applyFont="1" applyFill="1" applyBorder="1" applyProtection="1">
      <alignment vertical="center"/>
    </xf>
    <xf numFmtId="176" fontId="3" fillId="0" borderId="0" xfId="46" applyNumberFormat="1" applyFont="1" applyFill="1" applyBorder="1" applyProtection="1">
      <alignment vertical="center"/>
      <protection locked="0"/>
    </xf>
    <xf numFmtId="176" fontId="3" fillId="0" borderId="0" xfId="46" quotePrefix="1" applyNumberFormat="1" applyFont="1" applyFill="1" applyBorder="1" applyAlignment="1" applyProtection="1">
      <alignment horizontal="right"/>
      <protection locked="0"/>
    </xf>
    <xf numFmtId="176" fontId="3" fillId="0" borderId="0" xfId="46" applyNumberFormat="1" applyFont="1" applyFill="1" applyAlignment="1">
      <alignment horizontal="right" vertical="center"/>
    </xf>
    <xf numFmtId="176" fontId="3" fillId="0" borderId="0" xfId="46" applyNumberFormat="1" applyFont="1" applyFill="1" applyBorder="1" applyAlignment="1" applyProtection="1">
      <alignment horizontal="right" vertical="center"/>
      <protection locked="0"/>
    </xf>
    <xf numFmtId="41" fontId="3" fillId="0" borderId="0" xfId="46" applyNumberFormat="1" applyFont="1" applyFill="1" applyBorder="1" applyProtection="1">
      <alignment vertical="center"/>
      <protection locked="0"/>
    </xf>
    <xf numFmtId="41" fontId="3" fillId="0" borderId="0" xfId="46" applyNumberFormat="1" applyFont="1" applyFill="1">
      <alignment vertical="center"/>
    </xf>
    <xf numFmtId="176" fontId="5" fillId="0" borderId="0" xfId="46" quotePrefix="1" applyNumberFormat="1" applyFont="1" applyFill="1" applyBorder="1" applyAlignment="1" applyProtection="1">
      <alignment horizontal="right"/>
      <protection locked="0"/>
    </xf>
    <xf numFmtId="176" fontId="3" fillId="0" borderId="18" xfId="46" applyNumberFormat="1" applyFont="1" applyFill="1" applyBorder="1" applyAlignment="1" applyProtection="1">
      <alignment horizontal="left"/>
    </xf>
    <xf numFmtId="176" fontId="7" fillId="0" borderId="0" xfId="46" applyNumberFormat="1" applyFont="1" applyFill="1" applyAlignment="1" applyProtection="1">
      <alignment horizontal="left"/>
    </xf>
    <xf numFmtId="176" fontId="7" fillId="0" borderId="0" xfId="46" applyNumberFormat="1" applyFont="1" applyFill="1">
      <alignment vertical="center"/>
    </xf>
    <xf numFmtId="176" fontId="3" fillId="0" borderId="20" xfId="46" applyNumberFormat="1" applyFont="1" applyFill="1" applyBorder="1">
      <alignment vertical="center"/>
    </xf>
    <xf numFmtId="176" fontId="3" fillId="0" borderId="16" xfId="46" applyNumberFormat="1" applyFont="1" applyFill="1" applyBorder="1" applyAlignment="1">
      <alignment vertical="center"/>
    </xf>
    <xf numFmtId="176" fontId="5" fillId="0" borderId="10" xfId="46" applyNumberFormat="1" applyFont="1" applyFill="1" applyBorder="1" applyAlignment="1" applyProtection="1">
      <alignment horizontal="left"/>
    </xf>
    <xf numFmtId="184" fontId="3" fillId="0" borderId="14" xfId="46" applyNumberFormat="1" applyFont="1" applyFill="1" applyBorder="1" applyAlignment="1" applyProtection="1">
      <alignment horizontal="center"/>
    </xf>
    <xf numFmtId="176" fontId="3" fillId="0" borderId="0" xfId="46" applyNumberFormat="1" applyFont="1" applyFill="1" applyBorder="1">
      <alignment vertical="center"/>
    </xf>
    <xf numFmtId="176" fontId="5" fillId="0" borderId="0" xfId="46" applyNumberFormat="1" applyFont="1" applyFill="1" applyProtection="1">
      <alignment vertical="center"/>
    </xf>
    <xf numFmtId="176" fontId="5" fillId="0" borderId="18" xfId="46" applyNumberFormat="1" applyFont="1" applyFill="1" applyBorder="1" applyProtection="1">
      <alignment vertical="center"/>
    </xf>
    <xf numFmtId="176" fontId="3" fillId="0" borderId="0" xfId="46" applyNumberFormat="1" applyFont="1" applyFill="1" applyBorder="1" applyProtection="1">
      <alignment vertical="center"/>
    </xf>
    <xf numFmtId="176" fontId="3" fillId="0" borderId="0" xfId="46" applyNumberFormat="1" applyFont="1" applyFill="1" applyBorder="1" applyAlignment="1" applyProtection="1">
      <alignment horizontal="right"/>
      <protection locked="0"/>
    </xf>
    <xf numFmtId="41" fontId="3" fillId="0" borderId="0" xfId="46" applyNumberFormat="1" applyFont="1" applyFill="1" applyBorder="1" applyAlignment="1" applyProtection="1">
      <alignment horizontal="right"/>
      <protection locked="0"/>
    </xf>
    <xf numFmtId="176" fontId="5" fillId="0" borderId="10" xfId="46" applyNumberFormat="1" applyFont="1" applyFill="1" applyBorder="1" applyProtection="1">
      <alignment vertical="center"/>
    </xf>
    <xf numFmtId="176" fontId="3" fillId="0" borderId="10" xfId="46" applyNumberFormat="1" applyFont="1" applyFill="1" applyBorder="1" applyAlignment="1" applyProtection="1">
      <alignment horizontal="left"/>
    </xf>
    <xf numFmtId="176" fontId="5" fillId="0" borderId="11" xfId="46" applyNumberFormat="1" applyFont="1" applyFill="1" applyBorder="1" applyProtection="1">
      <alignment vertical="center"/>
    </xf>
    <xf numFmtId="176" fontId="3" fillId="0" borderId="0" xfId="46" applyNumberFormat="1" applyFont="1" applyFill="1" applyAlignment="1" applyProtection="1"/>
    <xf numFmtId="176" fontId="1" fillId="0" borderId="0" xfId="46" applyNumberFormat="1" applyFont="1" applyFill="1" applyAlignment="1"/>
    <xf numFmtId="41" fontId="3" fillId="0" borderId="0" xfId="46" quotePrefix="1" applyNumberFormat="1" applyFont="1" applyFill="1" applyBorder="1" applyAlignment="1" applyProtection="1">
      <alignment horizontal="right"/>
      <protection locked="0"/>
    </xf>
    <xf numFmtId="176" fontId="3" fillId="0" borderId="0" xfId="46" applyNumberFormat="1" applyFont="1" applyFill="1" applyAlignment="1">
      <alignment vertical="center"/>
    </xf>
    <xf numFmtId="176" fontId="3" fillId="0" borderId="18" xfId="46" applyNumberFormat="1" applyFont="1" applyFill="1" applyBorder="1" applyAlignment="1">
      <alignment vertical="center"/>
    </xf>
    <xf numFmtId="176" fontId="3" fillId="0" borderId="0" xfId="46" applyNumberFormat="1" applyFont="1" applyFill="1" applyBorder="1" applyAlignment="1">
      <alignment vertical="center"/>
    </xf>
    <xf numFmtId="176" fontId="3" fillId="0" borderId="10" xfId="46" applyNumberFormat="1" applyFont="1" applyFill="1" applyBorder="1" applyAlignment="1">
      <alignment vertical="center"/>
    </xf>
    <xf numFmtId="41" fontId="3" fillId="0" borderId="15" xfId="46" quotePrefix="1" applyNumberFormat="1" applyFont="1" applyFill="1" applyBorder="1" applyAlignment="1" applyProtection="1">
      <alignment horizontal="right"/>
      <protection locked="0"/>
    </xf>
    <xf numFmtId="176" fontId="3" fillId="0" borderId="16" xfId="46" applyNumberFormat="1" applyFont="1" applyFill="1" applyBorder="1">
      <alignment vertical="center"/>
    </xf>
    <xf numFmtId="0" fontId="3" fillId="0" borderId="13" xfId="46" applyNumberFormat="1" applyFont="1" applyFill="1" applyBorder="1" applyAlignment="1">
      <alignment horizontal="center" vertical="center"/>
    </xf>
    <xf numFmtId="41" fontId="5" fillId="0" borderId="0" xfId="46" applyNumberFormat="1" applyFont="1" applyFill="1" applyBorder="1" applyAlignment="1" applyProtection="1">
      <alignment horizontal="right"/>
      <protection locked="0"/>
    </xf>
    <xf numFmtId="41" fontId="3" fillId="0" borderId="0" xfId="46" applyNumberFormat="1" applyFont="1" applyFill="1" applyAlignment="1">
      <alignment horizontal="right" vertical="center"/>
    </xf>
    <xf numFmtId="41" fontId="3" fillId="0" borderId="0" xfId="46" applyNumberFormat="1" applyFont="1" applyFill="1" applyBorder="1" applyAlignment="1" applyProtection="1">
      <alignment horizontal="right" vertical="center"/>
      <protection locked="0"/>
    </xf>
    <xf numFmtId="178" fontId="3" fillId="0" borderId="0" xfId="46" applyNumberFormat="1" applyFont="1" applyFill="1" applyAlignment="1">
      <alignment horizontal="right" vertical="center"/>
    </xf>
    <xf numFmtId="176" fontId="3" fillId="0" borderId="0" xfId="46" applyNumberFormat="1" applyFont="1" applyFill="1" applyBorder="1" applyAlignment="1">
      <alignment horizontal="right" vertical="center"/>
    </xf>
    <xf numFmtId="176" fontId="5" fillId="0" borderId="22" xfId="46" applyNumberFormat="1" applyFont="1" applyFill="1" applyBorder="1" applyProtection="1">
      <alignment vertical="center"/>
    </xf>
    <xf numFmtId="176" fontId="3" fillId="0" borderId="0" xfId="46" applyNumberFormat="1" applyFont="1" applyFill="1" applyBorder="1" applyAlignment="1">
      <alignment horizontal="center" vertical="center"/>
    </xf>
    <xf numFmtId="176" fontId="3" fillId="0" borderId="0" xfId="46" applyNumberFormat="1" applyFont="1" applyFill="1" applyProtection="1">
      <alignment vertical="center"/>
    </xf>
    <xf numFmtId="176" fontId="3" fillId="0" borderId="18" xfId="46" applyNumberFormat="1" applyFont="1" applyFill="1" applyBorder="1" applyProtection="1">
      <alignment vertical="center"/>
    </xf>
    <xf numFmtId="176" fontId="3" fillId="0" borderId="18" xfId="46" applyNumberFormat="1" applyFont="1" applyFill="1" applyBorder="1" applyAlignment="1" applyProtection="1">
      <alignment horizontal="right"/>
    </xf>
    <xf numFmtId="176" fontId="3" fillId="0" borderId="18" xfId="46" quotePrefix="1" applyNumberFormat="1" applyFont="1" applyFill="1" applyBorder="1" applyAlignment="1" applyProtection="1">
      <alignment horizontal="right"/>
    </xf>
    <xf numFmtId="176" fontId="3" fillId="0" borderId="10" xfId="46" applyNumberFormat="1" applyFont="1" applyFill="1" applyBorder="1" applyProtection="1">
      <alignment vertical="center"/>
      <protection locked="0"/>
    </xf>
    <xf numFmtId="176" fontId="3" fillId="0" borderId="0" xfId="46" applyNumberFormat="1" applyFont="1" applyFill="1" applyBorder="1" applyAlignment="1" applyProtection="1"/>
    <xf numFmtId="42" fontId="3" fillId="0" borderId="0" xfId="41" applyNumberFormat="1" applyFont="1" applyFill="1" applyAlignment="1">
      <alignment horizontal="right" vertical="center"/>
    </xf>
    <xf numFmtId="177" fontId="3" fillId="0" borderId="23" xfId="41" applyNumberFormat="1" applyFont="1" applyFill="1" applyBorder="1" applyAlignment="1" applyProtection="1">
      <alignment horizontal="center" vertical="center"/>
    </xf>
    <xf numFmtId="177" fontId="3" fillId="0" borderId="19" xfId="41" applyNumberFormat="1" applyFont="1" applyFill="1" applyBorder="1" applyAlignment="1" applyProtection="1">
      <alignment horizontal="center" vertical="center"/>
    </xf>
    <xf numFmtId="177" fontId="3" fillId="0" borderId="12" xfId="41" applyNumberFormat="1" applyFont="1" applyFill="1" applyBorder="1" applyAlignment="1" applyProtection="1">
      <alignment horizontal="center" vertical="center"/>
    </xf>
    <xf numFmtId="177" fontId="3" fillId="0" borderId="14" xfId="41" applyNumberFormat="1" applyFont="1" applyFill="1" applyBorder="1" applyAlignment="1" applyProtection="1">
      <alignment horizontal="center" vertical="center"/>
    </xf>
    <xf numFmtId="176" fontId="3" fillId="0" borderId="14" xfId="41" applyNumberFormat="1" applyFont="1" applyFill="1" applyBorder="1" applyAlignment="1" applyProtection="1">
      <alignment horizontal="center" vertical="center"/>
    </xf>
    <xf numFmtId="41" fontId="3" fillId="0" borderId="0" xfId="41" applyNumberFormat="1" applyFont="1" applyFill="1" applyBorder="1" applyAlignment="1" applyProtection="1">
      <alignment horizontal="center"/>
    </xf>
    <xf numFmtId="176" fontId="3" fillId="0" borderId="0" xfId="41" applyNumberFormat="1" applyFont="1" applyFill="1" applyBorder="1" applyAlignment="1" applyProtection="1">
      <alignment horizontal="center"/>
    </xf>
    <xf numFmtId="176" fontId="3" fillId="0" borderId="0" xfId="41" applyNumberFormat="1" applyFont="1" applyFill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41" fontId="3" fillId="0" borderId="0" xfId="42" applyNumberFormat="1" applyFont="1" applyFill="1" applyBorder="1" applyAlignment="1">
      <alignment horizontal="right" vertical="center"/>
    </xf>
    <xf numFmtId="178" fontId="3" fillId="0" borderId="0" xfId="41" applyNumberFormat="1" applyFont="1" applyFill="1" applyBorder="1" applyAlignment="1" applyProtection="1">
      <alignment horizontal="right"/>
      <protection locked="0"/>
    </xf>
    <xf numFmtId="0" fontId="3" fillId="0" borderId="17" xfId="41" applyFont="1" applyFill="1" applyBorder="1" applyAlignment="1" applyProtection="1">
      <alignment horizontal="right"/>
    </xf>
    <xf numFmtId="176" fontId="5" fillId="0" borderId="12" xfId="41" applyNumberFormat="1" applyFont="1" applyFill="1" applyBorder="1" applyProtection="1">
      <alignment vertical="center"/>
    </xf>
    <xf numFmtId="182" fontId="3" fillId="0" borderId="12" xfId="45" applyNumberFormat="1" applyFont="1" applyFill="1" applyBorder="1" applyProtection="1">
      <alignment vertical="center"/>
      <protection locked="0"/>
    </xf>
    <xf numFmtId="42" fontId="3" fillId="0" borderId="0" xfId="45" applyNumberFormat="1" applyFont="1" applyFill="1" applyBorder="1" applyAlignment="1">
      <alignment horizontal="right" vertical="center"/>
    </xf>
    <xf numFmtId="176" fontId="4" fillId="0" borderId="0" xfId="46" applyNumberFormat="1" applyFont="1" applyFill="1" applyAlignment="1" applyProtection="1">
      <alignment horizontal="center"/>
    </xf>
    <xf numFmtId="176" fontId="5" fillId="0" borderId="0" xfId="46" applyNumberFormat="1" applyFont="1" applyFill="1" applyAlignment="1" applyProtection="1">
      <alignment horizontal="center"/>
    </xf>
    <xf numFmtId="0" fontId="1" fillId="0" borderId="0" xfId="0" applyFont="1" applyAlignment="1">
      <alignment vertical="center"/>
    </xf>
    <xf numFmtId="176" fontId="3" fillId="0" borderId="0" xfId="46" applyNumberFormat="1" applyFont="1" applyFill="1" applyAlignment="1"/>
    <xf numFmtId="176" fontId="3" fillId="0" borderId="0" xfId="46" applyNumberFormat="1" applyFont="1" applyFill="1" applyBorder="1" applyAlignment="1">
      <alignment horizontal="left" vertical="center" wrapText="1"/>
    </xf>
    <xf numFmtId="176" fontId="3" fillId="0" borderId="16" xfId="46" applyNumberFormat="1" applyFont="1" applyFill="1" applyBorder="1" applyAlignment="1">
      <alignment horizontal="left" vertical="center"/>
    </xf>
    <xf numFmtId="176" fontId="3" fillId="0" borderId="0" xfId="46" applyNumberFormat="1" applyFont="1" applyFill="1" applyBorder="1" applyAlignment="1">
      <alignment horizontal="left" vertical="center"/>
    </xf>
    <xf numFmtId="176" fontId="5" fillId="0" borderId="0" xfId="46" applyNumberFormat="1" applyFont="1" applyFill="1" applyBorder="1" applyAlignment="1" applyProtection="1">
      <alignment horizontal="center"/>
    </xf>
    <xf numFmtId="176" fontId="5" fillId="0" borderId="0" xfId="41" applyNumberFormat="1" applyFont="1" applyFill="1" applyAlignment="1" applyProtection="1">
      <alignment horizontal="center"/>
    </xf>
    <xf numFmtId="177" fontId="5" fillId="0" borderId="0" xfId="41" applyNumberFormat="1" applyFont="1" applyFill="1" applyAlignment="1" applyProtection="1">
      <alignment horizontal="center"/>
    </xf>
    <xf numFmtId="0" fontId="3" fillId="0" borderId="13" xfId="41" applyFont="1" applyFill="1" applyBorder="1" applyAlignment="1" applyProtection="1">
      <alignment horizontal="center"/>
    </xf>
    <xf numFmtId="0" fontId="3" fillId="0" borderId="16" xfId="41" applyFont="1" applyFill="1" applyBorder="1" applyAlignment="1" applyProtection="1">
      <alignment horizontal="center"/>
    </xf>
    <xf numFmtId="0" fontId="5" fillId="0" borderId="0" xfId="41" applyFont="1" applyFill="1" applyAlignment="1" applyProtection="1">
      <alignment horizontal="center"/>
    </xf>
    <xf numFmtId="177" fontId="3" fillId="0" borderId="21" xfId="41" applyNumberFormat="1" applyFont="1" applyFill="1" applyBorder="1" applyAlignment="1" applyProtection="1">
      <alignment horizontal="center" vertical="center"/>
    </xf>
    <xf numFmtId="177" fontId="3" fillId="0" borderId="23" xfId="41" applyNumberFormat="1" applyFont="1" applyFill="1" applyBorder="1" applyAlignment="1" applyProtection="1">
      <alignment horizontal="center" vertical="center"/>
    </xf>
    <xf numFmtId="177" fontId="3" fillId="0" borderId="19" xfId="41" applyNumberFormat="1" applyFont="1" applyFill="1" applyBorder="1" applyAlignment="1" applyProtection="1">
      <alignment horizontal="center" vertical="center"/>
    </xf>
    <xf numFmtId="177" fontId="3" fillId="0" borderId="16" xfId="41" applyNumberFormat="1" applyFont="1" applyFill="1" applyBorder="1" applyAlignment="1"/>
    <xf numFmtId="177" fontId="3" fillId="0" borderId="13" xfId="41" applyNumberFormat="1" applyFont="1" applyFill="1" applyBorder="1" applyAlignment="1" applyProtection="1">
      <alignment horizontal="center" vertical="center"/>
    </xf>
    <xf numFmtId="177" fontId="3" fillId="0" borderId="12" xfId="41" applyNumberFormat="1" applyFont="1" applyFill="1" applyBorder="1" applyAlignment="1" applyProtection="1">
      <alignment horizontal="center" vertical="center"/>
    </xf>
    <xf numFmtId="177" fontId="3" fillId="0" borderId="14" xfId="41" applyNumberFormat="1" applyFont="1" applyFill="1" applyBorder="1" applyAlignment="1" applyProtection="1">
      <alignment horizontal="center" vertical="center"/>
    </xf>
    <xf numFmtId="176" fontId="3" fillId="0" borderId="21" xfId="41" applyNumberFormat="1" applyFont="1" applyFill="1" applyBorder="1" applyAlignment="1" applyProtection="1">
      <alignment horizontal="center" vertical="center"/>
    </xf>
    <xf numFmtId="176" fontId="3" fillId="0" borderId="19" xfId="41" applyNumberFormat="1" applyFont="1" applyFill="1" applyBorder="1" applyAlignment="1" applyProtection="1">
      <alignment horizontal="center" vertical="center"/>
    </xf>
    <xf numFmtId="176" fontId="3" fillId="0" borderId="13" xfId="41" applyNumberFormat="1" applyFont="1" applyFill="1" applyBorder="1" applyAlignment="1" applyProtection="1">
      <alignment horizontal="center" vertical="center"/>
    </xf>
    <xf numFmtId="176" fontId="3" fillId="0" borderId="14" xfId="41" applyNumberFormat="1" applyFont="1" applyFill="1" applyBorder="1" applyAlignment="1" applyProtection="1">
      <alignment horizontal="center" vertical="center"/>
    </xf>
    <xf numFmtId="41" fontId="5" fillId="0" borderId="0" xfId="41" applyNumberFormat="1" applyFont="1" applyFill="1" applyAlignment="1" applyProtection="1">
      <alignment horizontal="center"/>
    </xf>
    <xf numFmtId="41" fontId="3" fillId="0" borderId="27" xfId="41" applyNumberFormat="1" applyFont="1" applyFill="1" applyBorder="1" applyAlignment="1" applyProtection="1">
      <alignment horizontal="center"/>
    </xf>
    <xf numFmtId="41" fontId="3" fillId="0" borderId="0" xfId="41" applyNumberFormat="1" applyFont="1" applyFill="1" applyBorder="1" applyAlignment="1" applyProtection="1">
      <alignment horizontal="center"/>
    </xf>
    <xf numFmtId="176" fontId="3" fillId="0" borderId="0" xfId="41" applyNumberFormat="1" applyFont="1" applyFill="1" applyAlignment="1" applyProtection="1">
      <alignment horizontal="center"/>
    </xf>
    <xf numFmtId="176" fontId="3" fillId="0" borderId="18" xfId="41" applyNumberFormat="1" applyFont="1" applyFill="1" applyBorder="1" applyAlignment="1" applyProtection="1">
      <alignment horizontal="center"/>
    </xf>
    <xf numFmtId="176" fontId="3" fillId="0" borderId="27" xfId="41" applyNumberFormat="1" applyFont="1" applyFill="1" applyBorder="1" applyAlignment="1" applyProtection="1">
      <alignment horizontal="center"/>
    </xf>
    <xf numFmtId="176" fontId="3" fillId="0" borderId="26" xfId="41" applyNumberFormat="1" applyFont="1" applyFill="1" applyBorder="1" applyAlignment="1" applyProtection="1">
      <alignment horizontal="center"/>
    </xf>
    <xf numFmtId="176" fontId="3" fillId="0" borderId="17" xfId="41" applyNumberFormat="1" applyFont="1" applyFill="1" applyBorder="1" applyAlignment="1" applyProtection="1">
      <alignment horizontal="center" vertical="center"/>
    </xf>
    <xf numFmtId="176" fontId="3" fillId="0" borderId="28" xfId="41" applyNumberFormat="1" applyFont="1" applyFill="1" applyBorder="1" applyAlignment="1" applyProtection="1">
      <alignment horizontal="center" vertical="center"/>
    </xf>
    <xf numFmtId="176" fontId="3" fillId="0" borderId="0" xfId="41" applyNumberFormat="1" applyFont="1" applyFill="1" applyBorder="1" applyAlignment="1" applyProtection="1">
      <alignment horizontal="center"/>
    </xf>
    <xf numFmtId="176" fontId="3" fillId="0" borderId="16" xfId="41" applyNumberFormat="1" applyFont="1" applyFill="1" applyBorder="1" applyAlignment="1" applyProtection="1">
      <alignment horizontal="center" vertical="center"/>
    </xf>
    <xf numFmtId="176" fontId="3" fillId="0" borderId="11" xfId="41" applyNumberFormat="1" applyFont="1" applyFill="1" applyBorder="1" applyAlignment="1" applyProtection="1">
      <alignment horizontal="center" vertical="center"/>
    </xf>
    <xf numFmtId="176" fontId="3" fillId="0" borderId="24" xfId="41" applyNumberFormat="1" applyFont="1" applyFill="1" applyBorder="1" applyAlignment="1" applyProtection="1">
      <alignment horizontal="center" vertical="center"/>
    </xf>
    <xf numFmtId="176" fontId="3" fillId="0" borderId="25" xfId="41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Fill="1" applyBorder="1" applyAlignment="1" applyProtection="1">
      <alignment horizontal="center" vertical="center"/>
    </xf>
    <xf numFmtId="177" fontId="3" fillId="0" borderId="14" xfId="0" applyNumberFormat="1" applyFont="1" applyFill="1" applyBorder="1" applyAlignment="1" applyProtection="1">
      <alignment horizontal="center" vertical="center"/>
    </xf>
    <xf numFmtId="177" fontId="2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 applyProtection="1">
      <alignment horizontal="left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桁区切り 2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_Ｏ" xfId="41"/>
    <cellStyle name="標準_Sheet1" xfId="42"/>
    <cellStyle name="良い" xfId="43" builtinId="26" customBuiltin="1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2"/>
  <sheetViews>
    <sheetView view="pageBreakPreview" zoomScale="75" zoomScaleNormal="75" workbookViewId="0">
      <selection activeCell="N36" sqref="N36"/>
    </sheetView>
  </sheetViews>
  <sheetFormatPr defaultColWidth="15.875" defaultRowHeight="17.25" x14ac:dyDescent="0.15"/>
  <cols>
    <col min="1" max="1" width="13.375" style="263" customWidth="1"/>
    <col min="2" max="2" width="2" style="263" customWidth="1"/>
    <col min="3" max="3" width="2.875" style="263" customWidth="1"/>
    <col min="4" max="4" width="15" style="263" customWidth="1"/>
    <col min="5" max="5" width="14.25" style="263" customWidth="1"/>
    <col min="6" max="11" width="18.5" style="263" customWidth="1"/>
    <col min="12" max="16384" width="15.875" style="263"/>
  </cols>
  <sheetData>
    <row r="1" spans="1:11" x14ac:dyDescent="0.2">
      <c r="A1" s="262"/>
    </row>
    <row r="6" spans="1:11" ht="28.5" x14ac:dyDescent="0.3">
      <c r="B6" s="341" t="s">
        <v>0</v>
      </c>
      <c r="C6" s="341"/>
      <c r="D6" s="341"/>
      <c r="E6" s="341"/>
      <c r="F6" s="341"/>
      <c r="G6" s="341"/>
      <c r="H6" s="341"/>
      <c r="I6" s="341"/>
      <c r="J6" s="341"/>
    </row>
    <row r="7" spans="1:11" ht="17.25" customHeight="1" x14ac:dyDescent="0.3">
      <c r="G7" s="264"/>
    </row>
    <row r="8" spans="1:11" x14ac:dyDescent="0.2">
      <c r="B8" s="342" t="s">
        <v>1</v>
      </c>
      <c r="C8" s="342"/>
      <c r="D8" s="342"/>
      <c r="E8" s="342"/>
      <c r="F8" s="342"/>
      <c r="G8" s="342"/>
      <c r="H8" s="342"/>
      <c r="I8" s="342"/>
      <c r="J8" s="342"/>
      <c r="K8" s="343"/>
    </row>
    <row r="9" spans="1:11" ht="18" thickBot="1" x14ac:dyDescent="0.25">
      <c r="B9" s="265"/>
      <c r="C9" s="265"/>
      <c r="D9" s="265"/>
      <c r="E9" s="265"/>
      <c r="F9" s="265"/>
      <c r="G9" s="265"/>
      <c r="H9" s="265"/>
      <c r="J9" s="266"/>
      <c r="K9" s="266" t="s">
        <v>19</v>
      </c>
    </row>
    <row r="10" spans="1:11" x14ac:dyDescent="0.2">
      <c r="F10" s="267" t="s">
        <v>333</v>
      </c>
      <c r="G10" s="267" t="s">
        <v>494</v>
      </c>
      <c r="H10" s="267" t="s">
        <v>547</v>
      </c>
      <c r="I10" s="267" t="s">
        <v>606</v>
      </c>
      <c r="J10" s="268" t="s">
        <v>607</v>
      </c>
      <c r="K10" s="268" t="s">
        <v>634</v>
      </c>
    </row>
    <row r="11" spans="1:11" x14ac:dyDescent="0.2">
      <c r="B11" s="269"/>
      <c r="C11" s="269"/>
      <c r="D11" s="269"/>
      <c r="E11" s="269"/>
      <c r="F11" s="270">
        <v>2017</v>
      </c>
      <c r="G11" s="270">
        <v>2018</v>
      </c>
      <c r="H11" s="270">
        <v>2019</v>
      </c>
      <c r="I11" s="270">
        <v>2020</v>
      </c>
      <c r="J11" s="271">
        <v>2021</v>
      </c>
      <c r="K11" s="271">
        <v>2022</v>
      </c>
    </row>
    <row r="12" spans="1:11" x14ac:dyDescent="0.15">
      <c r="E12" s="272"/>
    </row>
    <row r="13" spans="1:11" s="273" customFormat="1" x14ac:dyDescent="0.2">
      <c r="C13" s="274" t="s">
        <v>2</v>
      </c>
      <c r="E13" s="275"/>
      <c r="F13" s="276">
        <v>533693.62832200003</v>
      </c>
      <c r="G13" s="276">
        <v>538559.479161</v>
      </c>
      <c r="H13" s="276">
        <v>546838.52697000001</v>
      </c>
      <c r="I13" s="276">
        <v>643442.20472699997</v>
      </c>
      <c r="J13" s="273">
        <v>661592.30276300001</v>
      </c>
      <c r="K13" s="273">
        <v>657533.57457099995</v>
      </c>
    </row>
    <row r="14" spans="1:11" x14ac:dyDescent="0.15">
      <c r="E14" s="277"/>
      <c r="F14" s="276"/>
      <c r="G14" s="276"/>
      <c r="H14" s="276"/>
      <c r="I14" s="276"/>
    </row>
    <row r="15" spans="1:11" s="273" customFormat="1" x14ac:dyDescent="0.2">
      <c r="C15" s="274" t="s">
        <v>617</v>
      </c>
      <c r="E15" s="275"/>
      <c r="F15" s="278">
        <v>141282.84328100001</v>
      </c>
      <c r="G15" s="278">
        <v>246856.70629300002</v>
      </c>
      <c r="H15" s="278">
        <v>250898.94657099998</v>
      </c>
      <c r="I15" s="278">
        <v>240144.99433399999</v>
      </c>
      <c r="J15" s="273">
        <v>248556.15717700002</v>
      </c>
      <c r="K15" s="273">
        <v>234137.113954</v>
      </c>
    </row>
    <row r="16" spans="1:11" x14ac:dyDescent="0.2">
      <c r="C16" s="262"/>
      <c r="E16" s="277"/>
      <c r="F16" s="278"/>
      <c r="G16" s="278"/>
      <c r="H16" s="278"/>
      <c r="I16" s="278"/>
    </row>
    <row r="17" spans="4:11" x14ac:dyDescent="0.2">
      <c r="D17" s="262" t="s">
        <v>230</v>
      </c>
      <c r="E17" s="275"/>
      <c r="F17" s="279">
        <v>186.06209899999999</v>
      </c>
      <c r="G17" s="279">
        <v>119.30445</v>
      </c>
      <c r="H17" s="279">
        <v>208.68127100000001</v>
      </c>
      <c r="I17" s="279">
        <v>128.40164899999999</v>
      </c>
      <c r="J17" s="263">
        <v>62.239289999999997</v>
      </c>
      <c r="K17" s="263">
        <v>66.998699999999999</v>
      </c>
    </row>
    <row r="18" spans="4:11" x14ac:dyDescent="0.2">
      <c r="D18" s="262"/>
      <c r="E18" s="277"/>
      <c r="F18" s="279"/>
      <c r="G18" s="279"/>
      <c r="H18" s="279"/>
      <c r="I18" s="279"/>
    </row>
    <row r="19" spans="4:11" x14ac:dyDescent="0.2">
      <c r="D19" s="262" t="s">
        <v>3</v>
      </c>
      <c r="E19" s="277"/>
      <c r="F19" s="279">
        <v>255.937298</v>
      </c>
      <c r="G19" s="279">
        <v>793.45010000000002</v>
      </c>
      <c r="H19" s="279">
        <v>382.975887</v>
      </c>
      <c r="I19" s="279">
        <v>433.02769799999999</v>
      </c>
      <c r="J19" s="263">
        <v>145.522842</v>
      </c>
      <c r="K19" s="263">
        <v>466.47986300000002</v>
      </c>
    </row>
    <row r="20" spans="4:11" x14ac:dyDescent="0.2">
      <c r="D20" s="262" t="s">
        <v>272</v>
      </c>
      <c r="E20" s="277"/>
      <c r="F20" s="279">
        <v>129.77553900000001</v>
      </c>
      <c r="G20" s="279">
        <v>147.63682800000001</v>
      </c>
      <c r="H20" s="279">
        <v>173.02869000000001</v>
      </c>
      <c r="I20" s="279">
        <v>139.03869800000001</v>
      </c>
      <c r="J20" s="263">
        <v>134.59782200000001</v>
      </c>
      <c r="K20" s="263">
        <v>126.15763099999999</v>
      </c>
    </row>
    <row r="21" spans="4:11" x14ac:dyDescent="0.2">
      <c r="D21" s="262"/>
      <c r="E21" s="277"/>
      <c r="F21" s="279"/>
      <c r="G21" s="279"/>
      <c r="H21" s="279"/>
      <c r="I21" s="279"/>
    </row>
    <row r="22" spans="4:11" x14ac:dyDescent="0.2">
      <c r="D22" s="262" t="s">
        <v>214</v>
      </c>
      <c r="E22" s="277"/>
      <c r="F22" s="280">
        <v>236.37947800000001</v>
      </c>
      <c r="G22" s="280">
        <v>221.39363599999999</v>
      </c>
      <c r="H22" s="280">
        <v>287.76183099999997</v>
      </c>
      <c r="I22" s="280">
        <v>290.73580500000003</v>
      </c>
      <c r="J22" s="263">
        <v>216.55841799999999</v>
      </c>
      <c r="K22" s="263">
        <v>272.58021100000002</v>
      </c>
    </row>
    <row r="23" spans="4:11" x14ac:dyDescent="0.2">
      <c r="D23" s="262" t="s">
        <v>4</v>
      </c>
      <c r="E23" s="277"/>
      <c r="F23" s="279">
        <v>199.60478000000001</v>
      </c>
      <c r="G23" s="279">
        <v>185.255607</v>
      </c>
      <c r="H23" s="279">
        <v>202.626285</v>
      </c>
      <c r="I23" s="279">
        <v>176.06271699999999</v>
      </c>
      <c r="J23" s="263">
        <v>179.02787799999999</v>
      </c>
      <c r="K23" s="263">
        <v>171.33049700000001</v>
      </c>
    </row>
    <row r="24" spans="4:11" x14ac:dyDescent="0.2">
      <c r="D24" s="262" t="s">
        <v>348</v>
      </c>
      <c r="E24" s="277"/>
      <c r="F24" s="71" t="s">
        <v>346</v>
      </c>
      <c r="G24" s="71">
        <v>101730.297901</v>
      </c>
      <c r="H24" s="71">
        <v>103821.75589299999</v>
      </c>
      <c r="I24" s="281">
        <v>100683.67133700001</v>
      </c>
      <c r="J24" s="263">
        <v>104580.371165</v>
      </c>
      <c r="K24" s="263">
        <v>101727.839716</v>
      </c>
    </row>
    <row r="25" spans="4:11" x14ac:dyDescent="0.2">
      <c r="D25" s="262" t="s">
        <v>5</v>
      </c>
      <c r="E25" s="277"/>
      <c r="F25" s="279">
        <v>13213.05097</v>
      </c>
      <c r="G25" s="279">
        <v>10961.630016999999</v>
      </c>
      <c r="H25" s="279">
        <v>13293.010995000001</v>
      </c>
      <c r="I25" s="279">
        <v>15698.134205</v>
      </c>
      <c r="J25" s="263">
        <v>20131.140872</v>
      </c>
      <c r="K25" s="263">
        <v>23105.039486000001</v>
      </c>
    </row>
    <row r="26" spans="4:11" x14ac:dyDescent="0.2">
      <c r="D26" s="262"/>
      <c r="E26" s="277"/>
      <c r="F26" s="279"/>
      <c r="G26" s="279"/>
      <c r="H26" s="279"/>
      <c r="I26" s="279"/>
    </row>
    <row r="27" spans="4:11" x14ac:dyDescent="0.2">
      <c r="D27" s="262" t="s">
        <v>6</v>
      </c>
      <c r="E27" s="277"/>
      <c r="F27" s="279">
        <v>562.95367299999998</v>
      </c>
      <c r="G27" s="279">
        <v>705.69498699999997</v>
      </c>
      <c r="H27" s="279">
        <v>1119.5660330000001</v>
      </c>
      <c r="I27" s="279">
        <v>915.79099699999995</v>
      </c>
      <c r="J27" s="263">
        <v>556.54231500000003</v>
      </c>
      <c r="K27" s="263">
        <v>512.97045600000001</v>
      </c>
    </row>
    <row r="28" spans="4:11" x14ac:dyDescent="0.2">
      <c r="D28" s="262" t="s">
        <v>7</v>
      </c>
      <c r="E28" s="277"/>
      <c r="F28" s="279">
        <v>2061.2595980000001</v>
      </c>
      <c r="G28" s="279">
        <v>1741.947124</v>
      </c>
      <c r="H28" s="282" t="s">
        <v>616</v>
      </c>
      <c r="I28" s="283">
        <v>0</v>
      </c>
      <c r="J28" s="284">
        <v>0</v>
      </c>
      <c r="K28" s="284">
        <v>0</v>
      </c>
    </row>
    <row r="29" spans="4:11" x14ac:dyDescent="0.2">
      <c r="D29" s="262" t="s">
        <v>8</v>
      </c>
      <c r="E29" s="277"/>
      <c r="F29" s="279">
        <v>918.53060000000005</v>
      </c>
      <c r="G29" s="279">
        <v>798.822</v>
      </c>
      <c r="H29" s="279">
        <v>784.452</v>
      </c>
      <c r="I29" s="279">
        <v>328.03100000000001</v>
      </c>
      <c r="J29" s="263">
        <v>853.30600000000004</v>
      </c>
      <c r="K29" s="263">
        <v>343.87799999999999</v>
      </c>
    </row>
    <row r="30" spans="4:11" x14ac:dyDescent="0.2">
      <c r="D30" s="262"/>
      <c r="E30" s="277"/>
      <c r="F30" s="279"/>
      <c r="G30" s="279"/>
      <c r="H30" s="279"/>
      <c r="I30" s="279"/>
    </row>
    <row r="31" spans="4:11" x14ac:dyDescent="0.2">
      <c r="D31" s="262" t="s">
        <v>511</v>
      </c>
      <c r="E31" s="277"/>
      <c r="F31" s="279">
        <v>1820.1795999999999</v>
      </c>
      <c r="G31" s="279">
        <v>1826.3233</v>
      </c>
      <c r="H31" s="279">
        <v>1402.0226</v>
      </c>
      <c r="I31" s="279">
        <v>741.98490000000004</v>
      </c>
      <c r="J31" s="263">
        <v>653.3261</v>
      </c>
      <c r="K31" s="263">
        <v>747.07569999999998</v>
      </c>
    </row>
    <row r="32" spans="4:11" x14ac:dyDescent="0.2">
      <c r="D32" s="262" t="s">
        <v>9</v>
      </c>
      <c r="E32" s="277"/>
      <c r="F32" s="279">
        <v>2109.505647</v>
      </c>
      <c r="G32" s="279">
        <v>5305.2564119999997</v>
      </c>
      <c r="H32" s="279">
        <v>4769.3030440000002</v>
      </c>
      <c r="I32" s="279">
        <v>3669.2964459999998</v>
      </c>
      <c r="J32" s="263">
        <v>3160.281954</v>
      </c>
      <c r="K32" s="263">
        <v>2448.9018099999998</v>
      </c>
    </row>
    <row r="33" spans="3:11" x14ac:dyDescent="0.2">
      <c r="D33" s="262"/>
      <c r="E33" s="277"/>
      <c r="F33" s="279"/>
      <c r="G33" s="279"/>
      <c r="H33" s="279"/>
      <c r="I33" s="279"/>
    </row>
    <row r="34" spans="3:11" x14ac:dyDescent="0.2">
      <c r="D34" s="262" t="s">
        <v>10</v>
      </c>
      <c r="E34" s="277"/>
      <c r="F34" s="279">
        <v>119589.603999</v>
      </c>
      <c r="G34" s="279">
        <v>122319.693931</v>
      </c>
      <c r="H34" s="279">
        <v>124453.762042</v>
      </c>
      <c r="I34" s="279">
        <v>116940.81888200001</v>
      </c>
      <c r="J34" s="263">
        <v>117883.24252099999</v>
      </c>
      <c r="K34" s="263">
        <v>104147.861884</v>
      </c>
    </row>
    <row r="35" spans="3:11" x14ac:dyDescent="0.2">
      <c r="D35" s="262"/>
      <c r="E35" s="277"/>
      <c r="F35" s="279"/>
      <c r="G35" s="279"/>
      <c r="H35" s="279"/>
      <c r="I35" s="279"/>
    </row>
    <row r="36" spans="3:11" s="273" customFormat="1" x14ac:dyDescent="0.2">
      <c r="C36" s="274" t="s">
        <v>11</v>
      </c>
      <c r="E36" s="275"/>
      <c r="F36" s="285">
        <v>6700.964030000001</v>
      </c>
      <c r="G36" s="285">
        <v>7074.3038229999993</v>
      </c>
      <c r="H36" s="285">
        <v>8497.5338909999991</v>
      </c>
      <c r="I36" s="285">
        <v>12873.250002000001</v>
      </c>
      <c r="J36" s="273">
        <v>8313.8175190000002</v>
      </c>
      <c r="K36" s="273">
        <f>SUM(K38:K48)</f>
        <v>10564.995728</v>
      </c>
    </row>
    <row r="37" spans="3:11" x14ac:dyDescent="0.2">
      <c r="E37" s="286"/>
      <c r="F37" s="280"/>
      <c r="G37" s="280"/>
      <c r="H37" s="280"/>
      <c r="I37" s="280"/>
    </row>
    <row r="38" spans="3:11" x14ac:dyDescent="0.2">
      <c r="D38" s="262" t="s">
        <v>14</v>
      </c>
      <c r="E38" s="286" t="s">
        <v>12</v>
      </c>
      <c r="F38" s="280">
        <v>890.44219199999998</v>
      </c>
      <c r="G38" s="280">
        <v>898.76166599999999</v>
      </c>
      <c r="H38" s="280">
        <v>924.04428700000005</v>
      </c>
      <c r="I38" s="280">
        <v>614.889231</v>
      </c>
      <c r="J38" s="263">
        <v>652.49649299999999</v>
      </c>
      <c r="K38" s="263">
        <v>671.52946599999996</v>
      </c>
    </row>
    <row r="39" spans="3:11" x14ac:dyDescent="0.2">
      <c r="E39" s="286" t="s">
        <v>13</v>
      </c>
      <c r="F39" s="280">
        <v>617.134187</v>
      </c>
      <c r="G39" s="280">
        <v>331.72493800000001</v>
      </c>
      <c r="H39" s="280">
        <v>361.494325</v>
      </c>
      <c r="I39" s="280">
        <v>427.077361</v>
      </c>
      <c r="J39" s="263">
        <v>41.172348</v>
      </c>
      <c r="K39" s="263">
        <v>913.78254100000004</v>
      </c>
    </row>
    <row r="40" spans="3:11" x14ac:dyDescent="0.2">
      <c r="E40" s="286"/>
      <c r="F40" s="280"/>
      <c r="G40" s="280"/>
      <c r="H40" s="280"/>
      <c r="I40" s="280"/>
    </row>
    <row r="41" spans="3:11" x14ac:dyDescent="0.2">
      <c r="D41" s="262" t="s">
        <v>15</v>
      </c>
      <c r="E41" s="286" t="s">
        <v>12</v>
      </c>
      <c r="F41" s="280">
        <v>323.14885600000002</v>
      </c>
      <c r="G41" s="280">
        <v>974.99834399999997</v>
      </c>
      <c r="H41" s="280">
        <v>471.21372700000001</v>
      </c>
      <c r="I41" s="280">
        <v>312.28918399999998</v>
      </c>
      <c r="J41" s="263">
        <v>82.326683000000003</v>
      </c>
      <c r="K41" s="263">
        <v>212.14194800000001</v>
      </c>
    </row>
    <row r="42" spans="3:11" x14ac:dyDescent="0.2">
      <c r="E42" s="286" t="s">
        <v>13</v>
      </c>
      <c r="F42" s="280">
        <v>2271.6322</v>
      </c>
      <c r="G42" s="280">
        <v>2394.9838</v>
      </c>
      <c r="H42" s="280">
        <v>481.2978</v>
      </c>
      <c r="I42" s="280">
        <v>307</v>
      </c>
      <c r="J42" s="263">
        <v>1067</v>
      </c>
      <c r="K42" s="263">
        <v>2310.5833750000002</v>
      </c>
    </row>
    <row r="43" spans="3:11" x14ac:dyDescent="0.2">
      <c r="E43" s="286"/>
      <c r="F43" s="280"/>
      <c r="G43" s="280"/>
      <c r="H43" s="280"/>
      <c r="I43" s="280"/>
    </row>
    <row r="44" spans="3:11" x14ac:dyDescent="0.2">
      <c r="D44" s="287" t="s">
        <v>16</v>
      </c>
      <c r="E44" s="286" t="s">
        <v>12</v>
      </c>
      <c r="F44" s="280">
        <v>2158.4035600000002</v>
      </c>
      <c r="G44" s="280">
        <v>2121.9017869999998</v>
      </c>
      <c r="H44" s="280">
        <v>2131.4489140000001</v>
      </c>
      <c r="I44" s="280">
        <v>2030.4442160000001</v>
      </c>
      <c r="J44" s="263">
        <v>2050.4264629999998</v>
      </c>
      <c r="K44" s="263">
        <v>2094.4648160000002</v>
      </c>
    </row>
    <row r="45" spans="3:11" x14ac:dyDescent="0.2">
      <c r="D45" s="288" t="s">
        <v>512</v>
      </c>
      <c r="E45" s="286" t="s">
        <v>13</v>
      </c>
      <c r="F45" s="280">
        <v>440.203035</v>
      </c>
      <c r="G45" s="280">
        <v>351.933288</v>
      </c>
      <c r="H45" s="280">
        <v>380.77384899999998</v>
      </c>
      <c r="I45" s="280">
        <v>457.65693199999998</v>
      </c>
      <c r="J45" s="263">
        <v>455.845234</v>
      </c>
      <c r="K45" s="263">
        <v>623.81540099999995</v>
      </c>
    </row>
    <row r="46" spans="3:11" x14ac:dyDescent="0.2">
      <c r="D46" s="288"/>
      <c r="E46" s="286"/>
      <c r="F46" s="280"/>
      <c r="G46" s="280"/>
      <c r="H46" s="280"/>
      <c r="I46" s="280"/>
    </row>
    <row r="47" spans="3:11" x14ac:dyDescent="0.2">
      <c r="D47" s="262" t="s">
        <v>508</v>
      </c>
      <c r="E47" s="286" t="s">
        <v>12</v>
      </c>
      <c r="F47" s="283">
        <v>0</v>
      </c>
      <c r="G47" s="283">
        <v>0</v>
      </c>
      <c r="H47" s="283">
        <v>2669.6623970000001</v>
      </c>
      <c r="I47" s="279">
        <v>7271.3128610000003</v>
      </c>
      <c r="J47" s="263">
        <v>2743.8348740000001</v>
      </c>
      <c r="K47" s="263">
        <v>2605.9500069999999</v>
      </c>
    </row>
    <row r="48" spans="3:11" x14ac:dyDescent="0.2">
      <c r="D48" s="262" t="s">
        <v>509</v>
      </c>
      <c r="E48" s="286" t="s">
        <v>13</v>
      </c>
      <c r="F48" s="283">
        <v>0</v>
      </c>
      <c r="G48" s="283">
        <v>0</v>
      </c>
      <c r="H48" s="283">
        <v>1077.5985920000001</v>
      </c>
      <c r="I48" s="279">
        <v>1452.5802169999999</v>
      </c>
      <c r="J48" s="263">
        <v>1220.715424</v>
      </c>
      <c r="K48" s="263">
        <v>1132.7281740000001</v>
      </c>
    </row>
    <row r="49" spans="2:11" ht="18" thickBot="1" x14ac:dyDescent="0.2">
      <c r="B49" s="265"/>
      <c r="C49" s="265"/>
      <c r="D49" s="265"/>
      <c r="E49" s="289"/>
      <c r="F49" s="265"/>
      <c r="G49" s="265"/>
      <c r="H49" s="265"/>
      <c r="I49" s="265"/>
      <c r="K49" s="265"/>
    </row>
    <row r="50" spans="2:11" x14ac:dyDescent="0.15">
      <c r="E50" s="290"/>
      <c r="F50" s="263" t="s">
        <v>645</v>
      </c>
      <c r="G50" s="290"/>
      <c r="I50" s="290"/>
      <c r="J50" s="290"/>
    </row>
    <row r="51" spans="2:11" x14ac:dyDescent="0.2">
      <c r="F51" s="262" t="s">
        <v>647</v>
      </c>
    </row>
    <row r="52" spans="2:11" x14ac:dyDescent="0.2">
      <c r="E52" s="262"/>
      <c r="F52" s="262"/>
    </row>
  </sheetData>
  <mergeCells count="2">
    <mergeCell ref="B6:J6"/>
    <mergeCell ref="B8:K8"/>
  </mergeCells>
  <phoneticPr fontId="2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rowBreaks count="1" manualBreakCount="1">
    <brk id="31" min="1" max="10" man="1"/>
  </rowBreaks>
  <colBreaks count="1" manualBreakCount="1">
    <brk id="4" min="5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6"/>
  <sheetViews>
    <sheetView view="pageBreakPreview" topLeftCell="A28" zoomScale="55" zoomScaleNormal="55" zoomScaleSheetLayoutView="55" workbookViewId="0">
      <selection activeCell="R35" sqref="R35"/>
    </sheetView>
  </sheetViews>
  <sheetFormatPr defaultColWidth="10.875" defaultRowHeight="20.25" customHeight="1" x14ac:dyDescent="0.15"/>
  <cols>
    <col min="1" max="1" width="13.375" style="12" customWidth="1"/>
    <col min="2" max="2" width="17.625" style="43" customWidth="1"/>
    <col min="3" max="15" width="11.625" style="12" customWidth="1"/>
    <col min="16" max="17" width="11.375" style="12" customWidth="1"/>
    <col min="18" max="16384" width="10.875" style="12"/>
  </cols>
  <sheetData>
    <row r="1" spans="1:30" ht="20.25" customHeight="1" x14ac:dyDescent="0.2">
      <c r="A1" s="14"/>
      <c r="B1" s="43" t="s">
        <v>276</v>
      </c>
      <c r="C1" s="17"/>
    </row>
    <row r="2" spans="1:30" ht="20.25" customHeight="1" x14ac:dyDescent="0.15">
      <c r="C2" s="17"/>
    </row>
    <row r="3" spans="1:30" ht="20.25" customHeight="1" x14ac:dyDescent="0.15">
      <c r="C3" s="17"/>
    </row>
    <row r="4" spans="1:30" ht="20.25" customHeight="1" x14ac:dyDescent="0.1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30" ht="20.25" customHeight="1" x14ac:dyDescent="0.15">
      <c r="C5" s="17"/>
    </row>
    <row r="6" spans="1:30" ht="20.25" customHeight="1" x14ac:dyDescent="0.2">
      <c r="B6" s="350" t="s">
        <v>416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30" ht="20.25" customHeight="1" thickBot="1" x14ac:dyDescent="0.25">
      <c r="B7" s="167"/>
      <c r="C7" s="168" t="s">
        <v>252</v>
      </c>
      <c r="D7" s="165"/>
      <c r="E7" s="168"/>
      <c r="F7" s="165"/>
      <c r="G7" s="165"/>
      <c r="H7" s="165"/>
      <c r="I7" s="165"/>
      <c r="J7" s="165"/>
      <c r="K7" s="165"/>
      <c r="L7" s="165"/>
      <c r="M7" s="165"/>
      <c r="N7" s="165"/>
      <c r="O7" s="169" t="s">
        <v>339</v>
      </c>
      <c r="P7" s="44"/>
      <c r="Q7" s="44"/>
      <c r="R7" s="17"/>
    </row>
    <row r="8" spans="1:30" ht="20.25" customHeight="1" x14ac:dyDescent="0.15">
      <c r="C8" s="328" t="s">
        <v>420</v>
      </c>
      <c r="D8" s="170"/>
      <c r="E8" s="354" t="s">
        <v>421</v>
      </c>
      <c r="F8" s="354" t="s">
        <v>26</v>
      </c>
      <c r="G8" s="170"/>
      <c r="H8" s="171" t="s">
        <v>206</v>
      </c>
      <c r="I8" s="170"/>
      <c r="J8" s="170"/>
      <c r="K8" s="354" t="s">
        <v>422</v>
      </c>
      <c r="L8" s="354" t="s">
        <v>86</v>
      </c>
      <c r="M8" s="354" t="s">
        <v>87</v>
      </c>
      <c r="N8" s="354" t="s">
        <v>423</v>
      </c>
      <c r="O8" s="358" t="s">
        <v>340</v>
      </c>
      <c r="P8" s="45"/>
      <c r="Q8" s="46"/>
      <c r="R8" s="45"/>
      <c r="S8" s="45"/>
      <c r="T8" s="45"/>
      <c r="U8" s="45"/>
      <c r="V8" s="246"/>
      <c r="W8" s="45"/>
      <c r="X8" s="45"/>
      <c r="Y8" s="45"/>
      <c r="Z8" s="45"/>
      <c r="AA8" s="45"/>
      <c r="AB8" s="45"/>
      <c r="AC8" s="45"/>
      <c r="AD8" s="17"/>
    </row>
    <row r="9" spans="1:30" ht="20.25" customHeight="1" x14ac:dyDescent="0.15">
      <c r="C9" s="328" t="s">
        <v>223</v>
      </c>
      <c r="D9" s="170" t="s">
        <v>160</v>
      </c>
      <c r="E9" s="355"/>
      <c r="F9" s="355"/>
      <c r="G9" s="328" t="s">
        <v>424</v>
      </c>
      <c r="H9" s="172" t="s">
        <v>207</v>
      </c>
      <c r="I9" s="328" t="s">
        <v>425</v>
      </c>
      <c r="J9" s="328" t="s">
        <v>426</v>
      </c>
      <c r="K9" s="355"/>
      <c r="L9" s="355"/>
      <c r="M9" s="355"/>
      <c r="N9" s="355"/>
      <c r="O9" s="359"/>
      <c r="P9" s="46"/>
      <c r="Q9" s="46"/>
      <c r="R9" s="45"/>
      <c r="S9" s="46"/>
      <c r="T9" s="46"/>
      <c r="U9" s="46"/>
      <c r="V9" s="247"/>
      <c r="W9" s="46"/>
      <c r="X9" s="46"/>
      <c r="Y9" s="46"/>
      <c r="Z9" s="46"/>
      <c r="AA9" s="46"/>
      <c r="AB9" s="46"/>
      <c r="AC9" s="46"/>
      <c r="AD9" s="17"/>
    </row>
    <row r="10" spans="1:30" ht="20.25" customHeight="1" x14ac:dyDescent="0.15">
      <c r="C10" s="328" t="s">
        <v>427</v>
      </c>
      <c r="D10" s="328" t="s">
        <v>428</v>
      </c>
      <c r="E10" s="355"/>
      <c r="F10" s="355"/>
      <c r="G10" s="328" t="s">
        <v>210</v>
      </c>
      <c r="H10" s="172" t="s">
        <v>208</v>
      </c>
      <c r="I10" s="328" t="s">
        <v>210</v>
      </c>
      <c r="J10" s="328" t="s">
        <v>226</v>
      </c>
      <c r="K10" s="355"/>
      <c r="L10" s="355"/>
      <c r="M10" s="355"/>
      <c r="N10" s="355"/>
      <c r="O10" s="359"/>
      <c r="P10" s="46"/>
      <c r="Q10" s="46"/>
      <c r="R10" s="46"/>
      <c r="S10" s="46"/>
      <c r="T10" s="46"/>
      <c r="U10" s="46"/>
      <c r="V10" s="247"/>
      <c r="W10" s="46"/>
      <c r="X10" s="46"/>
      <c r="Y10" s="46"/>
      <c r="Z10" s="46"/>
      <c r="AA10" s="46"/>
      <c r="AB10" s="46"/>
      <c r="AC10" s="46"/>
      <c r="AD10" s="17"/>
    </row>
    <row r="11" spans="1:30" ht="20.25" customHeight="1" x14ac:dyDescent="0.15">
      <c r="B11" s="173"/>
      <c r="C11" s="329" t="s">
        <v>224</v>
      </c>
      <c r="D11" s="327" t="s">
        <v>209</v>
      </c>
      <c r="E11" s="356"/>
      <c r="F11" s="356"/>
      <c r="G11" s="329" t="s">
        <v>276</v>
      </c>
      <c r="H11" s="174" t="s">
        <v>225</v>
      </c>
      <c r="I11" s="329"/>
      <c r="J11" s="329"/>
      <c r="K11" s="356"/>
      <c r="L11" s="356"/>
      <c r="M11" s="356"/>
      <c r="N11" s="356"/>
      <c r="O11" s="360"/>
      <c r="P11" s="45"/>
      <c r="Q11" s="46"/>
      <c r="R11" s="46"/>
      <c r="S11" s="45"/>
      <c r="T11" s="46"/>
      <c r="U11" s="46"/>
      <c r="V11" s="247"/>
      <c r="W11" s="46"/>
      <c r="X11" s="46"/>
      <c r="Y11" s="45"/>
      <c r="Z11" s="45"/>
      <c r="AA11" s="45"/>
      <c r="AB11" s="45"/>
      <c r="AC11" s="45"/>
      <c r="AD11" s="17"/>
    </row>
    <row r="12" spans="1:30" ht="20.25" customHeight="1" x14ac:dyDescent="0.15">
      <c r="C12" s="175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20.25" customHeight="1" x14ac:dyDescent="0.2">
      <c r="B13" s="163" t="s">
        <v>527</v>
      </c>
      <c r="C13" s="176">
        <v>102.139</v>
      </c>
      <c r="D13" s="177">
        <v>2741.83</v>
      </c>
      <c r="E13" s="177">
        <v>4916.9549999999999</v>
      </c>
      <c r="F13" s="177">
        <v>2360.2840000000001</v>
      </c>
      <c r="G13" s="177">
        <v>191121.978</v>
      </c>
      <c r="H13" s="177">
        <v>5.5570000000000004</v>
      </c>
      <c r="I13" s="177">
        <v>35066.387999999999</v>
      </c>
      <c r="J13" s="177">
        <v>1803.971</v>
      </c>
      <c r="K13" s="177">
        <v>14842.822</v>
      </c>
      <c r="L13" s="177">
        <v>11812.931</v>
      </c>
      <c r="M13" s="177">
        <v>12163.192999999999</v>
      </c>
      <c r="N13" s="177">
        <v>9930.2729999999992</v>
      </c>
      <c r="O13" s="177">
        <v>59000.885000000002</v>
      </c>
      <c r="P13" s="114"/>
      <c r="Q13" s="114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ht="20.25" customHeight="1" x14ac:dyDescent="0.2">
      <c r="B14" s="163" t="s">
        <v>561</v>
      </c>
      <c r="C14" s="176">
        <v>96.551000000000002</v>
      </c>
      <c r="D14" s="177">
        <v>2841.453</v>
      </c>
      <c r="E14" s="177">
        <v>5255.5469999999996</v>
      </c>
      <c r="F14" s="177">
        <v>2321.1619999999998</v>
      </c>
      <c r="G14" s="177">
        <v>116306.144</v>
      </c>
      <c r="H14" s="177">
        <v>5.4</v>
      </c>
      <c r="I14" s="177">
        <v>34519.476000000002</v>
      </c>
      <c r="J14" s="177">
        <v>1907.8520000000001</v>
      </c>
      <c r="K14" s="177">
        <v>17699.822</v>
      </c>
      <c r="L14" s="177">
        <v>9581.8169999999991</v>
      </c>
      <c r="M14" s="177">
        <v>15211.315000000001</v>
      </c>
      <c r="N14" s="177">
        <v>9283.5059999999994</v>
      </c>
      <c r="O14" s="177">
        <v>57107.398000000001</v>
      </c>
      <c r="P14" s="114"/>
      <c r="Q14" s="114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ht="20.25" customHeight="1" x14ac:dyDescent="0.2">
      <c r="B15" s="163" t="s">
        <v>631</v>
      </c>
      <c r="C15" s="176">
        <v>84.793999999999997</v>
      </c>
      <c r="D15" s="177">
        <v>2431.9349999999999</v>
      </c>
      <c r="E15" s="177">
        <v>5529.1239999999998</v>
      </c>
      <c r="F15" s="177">
        <v>2180.0630000000001</v>
      </c>
      <c r="G15" s="177">
        <v>103588.039</v>
      </c>
      <c r="H15" s="177">
        <v>6.1769999999999996</v>
      </c>
      <c r="I15" s="177">
        <v>35316.28</v>
      </c>
      <c r="J15" s="177">
        <v>2301.393</v>
      </c>
      <c r="K15" s="177">
        <v>21320.748</v>
      </c>
      <c r="L15" s="177">
        <v>10914.349</v>
      </c>
      <c r="M15" s="177">
        <v>23604.256000000001</v>
      </c>
      <c r="N15" s="177">
        <v>10068.112999999999</v>
      </c>
      <c r="O15" s="177">
        <v>40266.927000000003</v>
      </c>
      <c r="P15" s="114"/>
      <c r="Q15" s="114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20.25" customHeight="1" x14ac:dyDescent="0.15">
      <c r="C16" s="176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ht="20.25" customHeight="1" x14ac:dyDescent="0.2">
      <c r="B17" s="178" t="s">
        <v>130</v>
      </c>
      <c r="C17" s="179">
        <v>41.612000000000002</v>
      </c>
      <c r="D17" s="152">
        <v>339.28</v>
      </c>
      <c r="E17" s="152">
        <v>1741.211</v>
      </c>
      <c r="F17" s="152">
        <v>693.16800000000001</v>
      </c>
      <c r="G17" s="152">
        <v>45392.993000000002</v>
      </c>
      <c r="H17" s="144">
        <v>0</v>
      </c>
      <c r="I17" s="152">
        <v>11571.736999999999</v>
      </c>
      <c r="J17" s="152">
        <v>1054.7670000000001</v>
      </c>
      <c r="K17" s="152">
        <v>2185.1790000000001</v>
      </c>
      <c r="L17" s="152">
        <v>342.12599999999998</v>
      </c>
      <c r="M17" s="152">
        <v>6026.1940000000004</v>
      </c>
      <c r="N17" s="152">
        <v>2435.7559999999999</v>
      </c>
      <c r="O17" s="152">
        <v>9381.7999999999993</v>
      </c>
      <c r="P17" s="229"/>
      <c r="Q17" s="11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20.25" customHeight="1" x14ac:dyDescent="0.2">
      <c r="B18" s="178" t="s">
        <v>131</v>
      </c>
      <c r="C18" s="179">
        <v>3.9079999999999999</v>
      </c>
      <c r="D18" s="152">
        <v>38.113</v>
      </c>
      <c r="E18" s="152">
        <v>306.62</v>
      </c>
      <c r="F18" s="152">
        <v>99.153999999999996</v>
      </c>
      <c r="G18" s="152">
        <v>4655.5110000000004</v>
      </c>
      <c r="H18" s="144">
        <v>0</v>
      </c>
      <c r="I18" s="152">
        <v>1623.0630000000001</v>
      </c>
      <c r="J18" s="152">
        <v>109.25700000000001</v>
      </c>
      <c r="K18" s="152">
        <v>753.55100000000004</v>
      </c>
      <c r="L18" s="152">
        <v>26.565999999999999</v>
      </c>
      <c r="M18" s="152">
        <v>499.91699999999997</v>
      </c>
      <c r="N18" s="152">
        <v>584.57100000000003</v>
      </c>
      <c r="O18" s="152">
        <v>2823.9</v>
      </c>
      <c r="P18" s="229"/>
      <c r="Q18" s="11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2:30" ht="20.25" customHeight="1" x14ac:dyDescent="0.2">
      <c r="B19" s="178" t="s">
        <v>132</v>
      </c>
      <c r="C19" s="179">
        <v>3.722</v>
      </c>
      <c r="D19" s="152">
        <v>76.346000000000004</v>
      </c>
      <c r="E19" s="152">
        <v>344.29199999999997</v>
      </c>
      <c r="F19" s="152">
        <v>115.197</v>
      </c>
      <c r="G19" s="152">
        <v>5462.5519999999997</v>
      </c>
      <c r="H19" s="144">
        <v>0</v>
      </c>
      <c r="I19" s="152">
        <v>2189.4580000000001</v>
      </c>
      <c r="J19" s="152">
        <v>85.144999999999996</v>
      </c>
      <c r="K19" s="152">
        <v>495.64800000000002</v>
      </c>
      <c r="L19" s="152">
        <v>923.76199999999994</v>
      </c>
      <c r="M19" s="152">
        <v>885.41499999999996</v>
      </c>
      <c r="N19" s="152">
        <v>539.61</v>
      </c>
      <c r="O19" s="152">
        <v>1213.6659999999999</v>
      </c>
      <c r="P19" s="229"/>
      <c r="Q19" s="11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2:30" ht="20.25" customHeight="1" x14ac:dyDescent="0.2">
      <c r="B20" s="178" t="s">
        <v>133</v>
      </c>
      <c r="C20" s="179">
        <v>1.4410000000000001</v>
      </c>
      <c r="D20" s="152">
        <v>126.27200000000001</v>
      </c>
      <c r="E20" s="152">
        <v>105.57599999999999</v>
      </c>
      <c r="F20" s="152">
        <v>23.05</v>
      </c>
      <c r="G20" s="152">
        <v>4733.3010000000004</v>
      </c>
      <c r="H20" s="144">
        <v>0</v>
      </c>
      <c r="I20" s="152">
        <v>927.01900000000001</v>
      </c>
      <c r="J20" s="152">
        <v>17.152999999999999</v>
      </c>
      <c r="K20" s="152">
        <v>4910.5820000000003</v>
      </c>
      <c r="L20" s="152">
        <v>2044.9749999999999</v>
      </c>
      <c r="M20" s="152">
        <v>356.584</v>
      </c>
      <c r="N20" s="152">
        <v>387.33199999999999</v>
      </c>
      <c r="O20" s="152">
        <v>3997.2730000000001</v>
      </c>
      <c r="P20" s="229"/>
      <c r="Q20" s="11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2:30" ht="20.25" customHeight="1" x14ac:dyDescent="0.2">
      <c r="B21" s="178" t="s">
        <v>134</v>
      </c>
      <c r="C21" s="179">
        <v>1.8779999999999999</v>
      </c>
      <c r="D21" s="152">
        <v>150.08500000000001</v>
      </c>
      <c r="E21" s="152">
        <v>141.34100000000001</v>
      </c>
      <c r="F21" s="152">
        <v>76.956000000000003</v>
      </c>
      <c r="G21" s="152">
        <v>2933.3519999999999</v>
      </c>
      <c r="H21" s="144">
        <v>0</v>
      </c>
      <c r="I21" s="152">
        <v>941.52499999999998</v>
      </c>
      <c r="J21" s="152">
        <v>19.344000000000001</v>
      </c>
      <c r="K21" s="152">
        <v>1268.6320000000001</v>
      </c>
      <c r="L21" s="152">
        <v>54.915999999999997</v>
      </c>
      <c r="M21" s="152">
        <v>1179.876</v>
      </c>
      <c r="N21" s="152">
        <v>177.52099999999999</v>
      </c>
      <c r="O21" s="152">
        <v>2375.3000000000002</v>
      </c>
      <c r="P21" s="229"/>
      <c r="Q21" s="11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2:30" ht="20.25" customHeight="1" x14ac:dyDescent="0.2">
      <c r="B22" s="178" t="s">
        <v>135</v>
      </c>
      <c r="C22" s="179">
        <v>7.7270000000000003</v>
      </c>
      <c r="D22" s="152">
        <v>486.137</v>
      </c>
      <c r="E22" s="152">
        <v>643.89800000000002</v>
      </c>
      <c r="F22" s="152">
        <v>215.56200000000001</v>
      </c>
      <c r="G22" s="152">
        <v>6982.2479999999996</v>
      </c>
      <c r="H22" s="144">
        <v>0</v>
      </c>
      <c r="I22" s="152">
        <v>3464.3310000000001</v>
      </c>
      <c r="J22" s="152">
        <v>124.738</v>
      </c>
      <c r="K22" s="152">
        <v>101.727</v>
      </c>
      <c r="L22" s="152">
        <v>124.994</v>
      </c>
      <c r="M22" s="152">
        <v>2743.297</v>
      </c>
      <c r="N22" s="152">
        <v>2149.3539999999998</v>
      </c>
      <c r="O22" s="152">
        <v>2992.8</v>
      </c>
      <c r="P22" s="229"/>
      <c r="Q22" s="11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ht="20.25" customHeight="1" x14ac:dyDescent="0.2">
      <c r="B23" s="178" t="s">
        <v>136</v>
      </c>
      <c r="C23" s="179">
        <v>2.532</v>
      </c>
      <c r="D23" s="152">
        <v>23.321000000000002</v>
      </c>
      <c r="E23" s="152">
        <v>195.30500000000001</v>
      </c>
      <c r="F23" s="152">
        <v>77.69</v>
      </c>
      <c r="G23" s="152">
        <v>3304.3150000000001</v>
      </c>
      <c r="H23" s="144">
        <v>0</v>
      </c>
      <c r="I23" s="152">
        <v>1150.579</v>
      </c>
      <c r="J23" s="152">
        <v>83.935000000000002</v>
      </c>
      <c r="K23" s="152">
        <v>212.155</v>
      </c>
      <c r="L23" s="152">
        <v>815.64200000000005</v>
      </c>
      <c r="M23" s="152">
        <v>1591.2280000000001</v>
      </c>
      <c r="N23" s="152">
        <v>675.66200000000003</v>
      </c>
      <c r="O23" s="152">
        <v>1293</v>
      </c>
      <c r="P23" s="229"/>
      <c r="Q23" s="11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2:30" ht="20.25" customHeight="1" x14ac:dyDescent="0.15">
      <c r="B24" s="43" t="s">
        <v>553</v>
      </c>
      <c r="C24" s="179">
        <v>4.3620000000000001</v>
      </c>
      <c r="D24" s="152">
        <v>172.02099999999999</v>
      </c>
      <c r="E24" s="152">
        <v>90.275999999999996</v>
      </c>
      <c r="F24" s="152">
        <v>149.96799999999999</v>
      </c>
      <c r="G24" s="152">
        <v>5168.8190000000004</v>
      </c>
      <c r="H24" s="144">
        <v>0</v>
      </c>
      <c r="I24" s="152">
        <v>2177.3969999999999</v>
      </c>
      <c r="J24" s="152">
        <v>128.39699999999999</v>
      </c>
      <c r="K24" s="152">
        <v>1393.0360000000001</v>
      </c>
      <c r="L24" s="152">
        <v>620.56899999999996</v>
      </c>
      <c r="M24" s="152">
        <v>1663.2170000000001</v>
      </c>
      <c r="N24" s="152">
        <v>326.19400000000002</v>
      </c>
      <c r="O24" s="152">
        <v>2318</v>
      </c>
      <c r="P24" s="229"/>
      <c r="Q24" s="11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ht="20.25" customHeight="1" x14ac:dyDescent="0.2">
      <c r="B25" s="178" t="s">
        <v>554</v>
      </c>
      <c r="C25" s="179">
        <v>4.2229999999999999</v>
      </c>
      <c r="D25" s="152">
        <v>252.28700000000001</v>
      </c>
      <c r="E25" s="152">
        <v>139.98400000000001</v>
      </c>
      <c r="F25" s="152">
        <v>141.15299999999999</v>
      </c>
      <c r="G25" s="152">
        <v>4721.9780000000001</v>
      </c>
      <c r="H25" s="144">
        <v>0</v>
      </c>
      <c r="I25" s="152">
        <v>1433.914</v>
      </c>
      <c r="J25" s="152">
        <v>20.779</v>
      </c>
      <c r="K25" s="152">
        <v>16.056000000000001</v>
      </c>
      <c r="L25" s="152">
        <v>543.90499999999997</v>
      </c>
      <c r="M25" s="152">
        <v>640.22500000000002</v>
      </c>
      <c r="N25" s="152">
        <v>197.66399999999999</v>
      </c>
      <c r="O25" s="152">
        <v>264.25900000000001</v>
      </c>
      <c r="P25" s="229"/>
      <c r="Q25" s="11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ht="20.25" customHeight="1" x14ac:dyDescent="0.2">
      <c r="B26" s="178"/>
      <c r="C26" s="179"/>
      <c r="D26" s="152"/>
      <c r="E26" s="152"/>
      <c r="F26" s="152"/>
      <c r="G26" s="152"/>
      <c r="H26" s="144"/>
      <c r="I26" s="152"/>
      <c r="J26" s="152"/>
      <c r="K26" s="152"/>
      <c r="L26" s="152"/>
      <c r="M26" s="152"/>
      <c r="N26" s="152"/>
      <c r="O26" s="152"/>
      <c r="P26" s="229"/>
      <c r="Q26" s="11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ht="20.25" customHeight="1" x14ac:dyDescent="0.2">
      <c r="B27" s="178" t="s">
        <v>555</v>
      </c>
      <c r="C27" s="179">
        <v>0.65500000000000003</v>
      </c>
      <c r="D27" s="152">
        <v>7.5339999999999998</v>
      </c>
      <c r="E27" s="152">
        <v>80.948999999999998</v>
      </c>
      <c r="F27" s="152">
        <v>98.891999999999996</v>
      </c>
      <c r="G27" s="152">
        <v>884.125</v>
      </c>
      <c r="H27" s="144">
        <v>0</v>
      </c>
      <c r="I27" s="152">
        <v>397.44400000000002</v>
      </c>
      <c r="J27" s="152">
        <v>14.509</v>
      </c>
      <c r="K27" s="152">
        <v>43.146000000000001</v>
      </c>
      <c r="L27" s="152">
        <v>555.23699999999997</v>
      </c>
      <c r="M27" s="152">
        <v>776.33399999999995</v>
      </c>
      <c r="N27" s="152">
        <v>234.83199999999999</v>
      </c>
      <c r="O27" s="152">
        <v>718.10900000000004</v>
      </c>
      <c r="P27" s="229"/>
      <c r="Q27" s="11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ht="20.25" customHeight="1" x14ac:dyDescent="0.2">
      <c r="B28" s="178"/>
      <c r="C28" s="179"/>
      <c r="D28" s="152"/>
      <c r="E28" s="152"/>
      <c r="F28" s="152"/>
      <c r="G28" s="152"/>
      <c r="H28" s="144"/>
      <c r="I28" s="152"/>
      <c r="J28" s="152"/>
      <c r="K28" s="152"/>
      <c r="L28" s="152"/>
      <c r="M28" s="152"/>
      <c r="N28" s="152"/>
      <c r="O28" s="152"/>
      <c r="P28" s="229"/>
      <c r="Q28" s="11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ht="20.25" customHeight="1" x14ac:dyDescent="0.2">
      <c r="B29" s="178" t="s">
        <v>556</v>
      </c>
      <c r="C29" s="179">
        <v>2.3039999999999998</v>
      </c>
      <c r="D29" s="152">
        <v>21.782</v>
      </c>
      <c r="E29" s="152">
        <v>125.931</v>
      </c>
      <c r="F29" s="152">
        <v>26.17</v>
      </c>
      <c r="G29" s="152">
        <v>1222.066</v>
      </c>
      <c r="H29" s="144">
        <v>0</v>
      </c>
      <c r="I29" s="152">
        <v>603.78099999999995</v>
      </c>
      <c r="J29" s="152">
        <v>165.99700000000001</v>
      </c>
      <c r="K29" s="152">
        <v>414.62299999999999</v>
      </c>
      <c r="L29" s="152">
        <v>667.48699999999997</v>
      </c>
      <c r="M29" s="152">
        <v>391.72699999999998</v>
      </c>
      <c r="N29" s="152">
        <v>108.911</v>
      </c>
      <c r="O29" s="152">
        <v>583.79999999999995</v>
      </c>
      <c r="P29" s="229"/>
      <c r="Q29" s="11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ht="20.25" customHeight="1" x14ac:dyDescent="0.2">
      <c r="B30" s="178" t="s">
        <v>137</v>
      </c>
      <c r="C30" s="179">
        <v>0</v>
      </c>
      <c r="D30" s="152">
        <v>1.137</v>
      </c>
      <c r="E30" s="152">
        <v>39.939</v>
      </c>
      <c r="F30" s="152">
        <v>3.073</v>
      </c>
      <c r="G30" s="152">
        <v>508.94200000000001</v>
      </c>
      <c r="H30" s="144">
        <v>0</v>
      </c>
      <c r="I30" s="152">
        <v>203.03200000000001</v>
      </c>
      <c r="J30" s="152">
        <v>40.734000000000002</v>
      </c>
      <c r="K30" s="152">
        <v>436.50400000000002</v>
      </c>
      <c r="L30" s="152">
        <v>101.13500000000001</v>
      </c>
      <c r="M30" s="152">
        <v>45.877000000000002</v>
      </c>
      <c r="N30" s="152">
        <v>68.891000000000005</v>
      </c>
      <c r="O30" s="152">
        <v>319.63799999999998</v>
      </c>
      <c r="P30" s="229"/>
      <c r="Q30" s="11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ht="20.25" customHeight="1" x14ac:dyDescent="0.2">
      <c r="B31" s="178" t="s">
        <v>138</v>
      </c>
      <c r="C31" s="179">
        <v>0</v>
      </c>
      <c r="D31" s="152">
        <v>26.292000000000002</v>
      </c>
      <c r="E31" s="152">
        <v>54.576000000000001</v>
      </c>
      <c r="F31" s="152">
        <v>15.368</v>
      </c>
      <c r="G31" s="152">
        <v>465.13900000000001</v>
      </c>
      <c r="H31" s="144">
        <v>0</v>
      </c>
      <c r="I31" s="152">
        <v>204.14400000000001</v>
      </c>
      <c r="J31" s="152">
        <v>3.9279999999999999</v>
      </c>
      <c r="K31" s="152">
        <v>161.14599999999999</v>
      </c>
      <c r="L31" s="152">
        <v>288.822</v>
      </c>
      <c r="M31" s="152">
        <v>237.87100000000001</v>
      </c>
      <c r="N31" s="152">
        <v>86.962000000000003</v>
      </c>
      <c r="O31" s="152">
        <v>1486</v>
      </c>
      <c r="P31" s="229"/>
      <c r="Q31" s="11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ht="20.25" customHeight="1" x14ac:dyDescent="0.2">
      <c r="B32" s="178"/>
      <c r="C32" s="179"/>
      <c r="D32" s="152"/>
      <c r="E32" s="152"/>
      <c r="F32" s="152"/>
      <c r="G32" s="152"/>
      <c r="H32" s="144"/>
      <c r="I32" s="152"/>
      <c r="J32" s="152"/>
      <c r="K32" s="152"/>
      <c r="L32" s="152"/>
      <c r="M32" s="152"/>
      <c r="N32" s="152"/>
      <c r="O32" s="152"/>
      <c r="P32" s="229"/>
      <c r="Q32" s="11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2:30" ht="20.25" customHeight="1" x14ac:dyDescent="0.2">
      <c r="B33" s="178" t="s">
        <v>139</v>
      </c>
      <c r="C33" s="179">
        <v>0.88400000000000001</v>
      </c>
      <c r="D33" s="152">
        <v>49.720999999999997</v>
      </c>
      <c r="E33" s="152">
        <v>90.075000000000003</v>
      </c>
      <c r="F33" s="152">
        <v>14.879</v>
      </c>
      <c r="G33" s="152">
        <v>1401.3420000000001</v>
      </c>
      <c r="H33" s="144">
        <v>0</v>
      </c>
      <c r="I33" s="152">
        <v>581.19100000000003</v>
      </c>
      <c r="J33" s="152">
        <v>13.012</v>
      </c>
      <c r="K33" s="152">
        <v>3427.2809999999999</v>
      </c>
      <c r="L33" s="152">
        <v>589.86599999999999</v>
      </c>
      <c r="M33" s="152">
        <v>576.54100000000005</v>
      </c>
      <c r="N33" s="152">
        <v>83.54</v>
      </c>
      <c r="O33" s="152">
        <v>1038.568</v>
      </c>
      <c r="P33" s="229"/>
      <c r="Q33" s="1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2:30" ht="20.25" customHeight="1" x14ac:dyDescent="0.2">
      <c r="B34" s="178" t="s">
        <v>140</v>
      </c>
      <c r="C34" s="179">
        <v>0.502</v>
      </c>
      <c r="D34" s="152">
        <v>37.008000000000003</v>
      </c>
      <c r="E34" s="152">
        <v>16.045999999999999</v>
      </c>
      <c r="F34" s="152">
        <v>11.145</v>
      </c>
      <c r="G34" s="152">
        <v>726.78599999999994</v>
      </c>
      <c r="H34" s="144">
        <v>0</v>
      </c>
      <c r="I34" s="152">
        <v>339.822</v>
      </c>
      <c r="J34" s="152">
        <v>33.963000000000001</v>
      </c>
      <c r="K34" s="152">
        <v>224.209</v>
      </c>
      <c r="L34" s="152">
        <v>101.623</v>
      </c>
      <c r="M34" s="152">
        <v>322.98</v>
      </c>
      <c r="N34" s="152">
        <v>96.992000000000004</v>
      </c>
      <c r="O34" s="152">
        <v>497</v>
      </c>
      <c r="P34" s="229"/>
      <c r="Q34" s="11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2:30" ht="20.25" customHeight="1" x14ac:dyDescent="0.2">
      <c r="B35" s="178" t="s">
        <v>557</v>
      </c>
      <c r="C35" s="179">
        <v>2.0830000000000002</v>
      </c>
      <c r="D35" s="152">
        <v>21.76</v>
      </c>
      <c r="E35" s="152">
        <v>135.42599999999999</v>
      </c>
      <c r="F35" s="152">
        <v>38.174999999999997</v>
      </c>
      <c r="G35" s="152">
        <v>2088.8539999999998</v>
      </c>
      <c r="H35" s="144">
        <v>0</v>
      </c>
      <c r="I35" s="152">
        <v>1229.0139999999999</v>
      </c>
      <c r="J35" s="152">
        <v>25.568999999999999</v>
      </c>
      <c r="K35" s="152">
        <v>503.113</v>
      </c>
      <c r="L35" s="152">
        <v>516.62300000000005</v>
      </c>
      <c r="M35" s="152">
        <v>637.72799999999995</v>
      </c>
      <c r="N35" s="152">
        <v>216.85300000000001</v>
      </c>
      <c r="O35" s="152">
        <v>839.5</v>
      </c>
      <c r="P35" s="229"/>
      <c r="Q35" s="11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2:30" ht="20.25" customHeight="1" x14ac:dyDescent="0.2">
      <c r="B36" s="178"/>
      <c r="C36" s="179"/>
      <c r="D36" s="152"/>
      <c r="E36" s="152"/>
      <c r="F36" s="152"/>
      <c r="G36" s="152"/>
      <c r="H36" s="144"/>
      <c r="I36" s="152"/>
      <c r="J36" s="152"/>
      <c r="K36" s="152"/>
      <c r="L36" s="152"/>
      <c r="M36" s="152"/>
      <c r="N36" s="152"/>
      <c r="O36" s="152"/>
      <c r="P36" s="229"/>
      <c r="Q36" s="11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2:30" ht="20.25" customHeight="1" x14ac:dyDescent="0.2">
      <c r="B37" s="178" t="s">
        <v>141</v>
      </c>
      <c r="C37" s="179">
        <v>0</v>
      </c>
      <c r="D37" s="152">
        <v>33.058</v>
      </c>
      <c r="E37" s="152">
        <v>23.382999999999999</v>
      </c>
      <c r="F37" s="152">
        <v>22.026</v>
      </c>
      <c r="G37" s="152">
        <v>746.87</v>
      </c>
      <c r="H37" s="144">
        <v>0</v>
      </c>
      <c r="I37" s="152">
        <v>230.45699999999999</v>
      </c>
      <c r="J37" s="152">
        <v>3.4849999999999999</v>
      </c>
      <c r="K37" s="152">
        <v>921.24199999999996</v>
      </c>
      <c r="L37" s="152">
        <v>231.52600000000001</v>
      </c>
      <c r="M37" s="152">
        <v>348.66899999999998</v>
      </c>
      <c r="N37" s="152">
        <v>22.195</v>
      </c>
      <c r="O37" s="152">
        <v>301.39999999999998</v>
      </c>
      <c r="P37" s="229"/>
      <c r="Q37" s="11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2:30" ht="20.25" customHeight="1" x14ac:dyDescent="0.2">
      <c r="B38" s="178" t="s">
        <v>142</v>
      </c>
      <c r="C38" s="179">
        <v>0</v>
      </c>
      <c r="D38" s="152">
        <v>42.274999999999999</v>
      </c>
      <c r="E38" s="152">
        <v>42.246000000000002</v>
      </c>
      <c r="F38" s="152">
        <v>20.045999999999999</v>
      </c>
      <c r="G38" s="152">
        <v>674.17</v>
      </c>
      <c r="H38" s="144">
        <v>0</v>
      </c>
      <c r="I38" s="152">
        <v>334.98099999999999</v>
      </c>
      <c r="J38" s="152">
        <v>3.3780000000000001</v>
      </c>
      <c r="K38" s="152">
        <v>153.96700000000001</v>
      </c>
      <c r="L38" s="152">
        <v>240.33600000000001</v>
      </c>
      <c r="M38" s="152">
        <v>343.19200000000001</v>
      </c>
      <c r="N38" s="152">
        <v>62.698999999999998</v>
      </c>
      <c r="O38" s="152">
        <v>186.3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2:30" ht="20.25" customHeight="1" x14ac:dyDescent="0.2">
      <c r="B39" s="178" t="s">
        <v>143</v>
      </c>
      <c r="C39" s="179">
        <v>0</v>
      </c>
      <c r="D39" s="152">
        <v>5.1020000000000003</v>
      </c>
      <c r="E39" s="152">
        <v>28.170999999999999</v>
      </c>
      <c r="F39" s="152">
        <v>15.510999999999999</v>
      </c>
      <c r="G39" s="152">
        <v>636.50599999999997</v>
      </c>
      <c r="H39" s="144">
        <v>0</v>
      </c>
      <c r="I39" s="152">
        <v>216.35</v>
      </c>
      <c r="J39" s="152">
        <v>11.173</v>
      </c>
      <c r="K39" s="152">
        <v>78.706999999999994</v>
      </c>
      <c r="L39" s="152">
        <v>41.959000000000003</v>
      </c>
      <c r="M39" s="152">
        <v>153.15299999999999</v>
      </c>
      <c r="N39" s="152">
        <v>36.965000000000003</v>
      </c>
      <c r="O39" s="152">
        <v>330.1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0" ht="20.25" customHeight="1" x14ac:dyDescent="0.2">
      <c r="B40" s="178" t="s">
        <v>151</v>
      </c>
      <c r="C40" s="179">
        <v>0.73399999999999999</v>
      </c>
      <c r="D40" s="152">
        <v>14.135</v>
      </c>
      <c r="E40" s="152">
        <v>36.905000000000001</v>
      </c>
      <c r="F40" s="152">
        <v>23.344999999999999</v>
      </c>
      <c r="G40" s="152">
        <v>1201.6969999999999</v>
      </c>
      <c r="H40" s="144">
        <v>0</v>
      </c>
      <c r="I40" s="152">
        <v>517.60900000000004</v>
      </c>
      <c r="J40" s="152">
        <v>22.318999999999999</v>
      </c>
      <c r="K40" s="152">
        <v>117.405</v>
      </c>
      <c r="L40" s="152">
        <v>125.977</v>
      </c>
      <c r="M40" s="152">
        <v>319.34800000000001</v>
      </c>
      <c r="N40" s="152">
        <v>43.613999999999997</v>
      </c>
      <c r="O40" s="152">
        <v>729.6</v>
      </c>
      <c r="P40" s="229"/>
      <c r="Q40" s="11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0" ht="20.25" customHeight="1" x14ac:dyDescent="0.2">
      <c r="B41" s="178" t="s">
        <v>558</v>
      </c>
      <c r="C41" s="179">
        <v>1.0049999999999999</v>
      </c>
      <c r="D41" s="152">
        <v>9.6969999999999992</v>
      </c>
      <c r="E41" s="152">
        <v>69.358000000000004</v>
      </c>
      <c r="F41" s="152">
        <v>32.149000000000001</v>
      </c>
      <c r="G41" s="152">
        <v>1251.8320000000001</v>
      </c>
      <c r="H41" s="144">
        <v>0</v>
      </c>
      <c r="I41" s="152">
        <v>593.72299999999996</v>
      </c>
      <c r="J41" s="152">
        <v>11.782999999999999</v>
      </c>
      <c r="K41" s="152">
        <v>163.92</v>
      </c>
      <c r="L41" s="152">
        <v>106.68300000000001</v>
      </c>
      <c r="M41" s="152">
        <v>1206.82</v>
      </c>
      <c r="N41" s="152">
        <v>164.928</v>
      </c>
      <c r="O41" s="152">
        <v>598.16700000000003</v>
      </c>
      <c r="P41" s="229"/>
      <c r="Q41" s="11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2:30" ht="20.25" customHeight="1" x14ac:dyDescent="0.2">
      <c r="B42" s="178" t="s">
        <v>559</v>
      </c>
      <c r="C42" s="179">
        <v>0.86899999999999999</v>
      </c>
      <c r="D42" s="152">
        <v>23.896000000000001</v>
      </c>
      <c r="E42" s="152">
        <v>76.350999999999999</v>
      </c>
      <c r="F42" s="152">
        <v>19.091999999999999</v>
      </c>
      <c r="G42" s="152">
        <v>1368.1310000000001</v>
      </c>
      <c r="H42" s="144">
        <v>0</v>
      </c>
      <c r="I42" s="152">
        <v>743.99900000000002</v>
      </c>
      <c r="J42" s="152">
        <v>29.347000000000001</v>
      </c>
      <c r="K42" s="152">
        <v>59.671999999999997</v>
      </c>
      <c r="L42" s="152">
        <v>190.61600000000001</v>
      </c>
      <c r="M42" s="152">
        <v>308.74299999999999</v>
      </c>
      <c r="N42" s="152">
        <v>51.802999999999997</v>
      </c>
      <c r="O42" s="152">
        <v>890.16</v>
      </c>
      <c r="P42" s="229"/>
      <c r="Q42" s="11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2:30" ht="20.25" customHeight="1" x14ac:dyDescent="0.2">
      <c r="B43" s="178"/>
      <c r="C43" s="179"/>
      <c r="D43" s="152"/>
      <c r="E43" s="152"/>
      <c r="F43" s="152"/>
      <c r="G43" s="152"/>
      <c r="H43" s="144"/>
      <c r="I43" s="152"/>
      <c r="J43" s="152"/>
      <c r="K43" s="152"/>
      <c r="L43" s="152"/>
      <c r="M43" s="152"/>
      <c r="N43" s="152"/>
      <c r="O43" s="152"/>
      <c r="P43" s="229"/>
      <c r="Q43" s="11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2:30" ht="20.25" customHeight="1" x14ac:dyDescent="0.2">
      <c r="B44" s="178" t="s">
        <v>144</v>
      </c>
      <c r="C44" s="179">
        <v>1.63</v>
      </c>
      <c r="D44" s="152">
        <v>200.18700000000001</v>
      </c>
      <c r="E44" s="152">
        <v>191.869</v>
      </c>
      <c r="F44" s="152">
        <v>100.17700000000001</v>
      </c>
      <c r="G44" s="152">
        <v>1726.9680000000001</v>
      </c>
      <c r="H44" s="144">
        <v>0</v>
      </c>
      <c r="I44" s="152">
        <v>863.26700000000005</v>
      </c>
      <c r="J44" s="152">
        <v>26.550999999999998</v>
      </c>
      <c r="K44" s="152">
        <v>635.18600000000004</v>
      </c>
      <c r="L44" s="152">
        <v>261.95100000000002</v>
      </c>
      <c r="M44" s="152">
        <v>588.41</v>
      </c>
      <c r="N44" s="152">
        <v>177.23400000000001</v>
      </c>
      <c r="O44" s="152">
        <v>848.22699999999998</v>
      </c>
      <c r="P44" s="229"/>
      <c r="Q44" s="11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2:30" ht="20.25" customHeight="1" x14ac:dyDescent="0.2">
      <c r="B45" s="178" t="s">
        <v>145</v>
      </c>
      <c r="C45" s="179">
        <v>1.103</v>
      </c>
      <c r="D45" s="152">
        <v>3.266</v>
      </c>
      <c r="E45" s="152">
        <v>94.123999999999995</v>
      </c>
      <c r="F45" s="152">
        <v>50.875999999999998</v>
      </c>
      <c r="G45" s="152">
        <v>1180.624</v>
      </c>
      <c r="H45" s="144">
        <v>0</v>
      </c>
      <c r="I45" s="152">
        <v>608.83699999999999</v>
      </c>
      <c r="J45" s="152">
        <v>26.946000000000002</v>
      </c>
      <c r="K45" s="152">
        <v>352.01799999999997</v>
      </c>
      <c r="L45" s="152">
        <v>269.45999999999998</v>
      </c>
      <c r="M45" s="152">
        <v>161.23599999999999</v>
      </c>
      <c r="N45" s="152">
        <v>170.05</v>
      </c>
      <c r="O45" s="152">
        <v>219.95599999999999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2:30" ht="20.25" customHeight="1" x14ac:dyDescent="0.2">
      <c r="B46" s="180" t="s">
        <v>146</v>
      </c>
      <c r="C46" s="179">
        <v>0</v>
      </c>
      <c r="D46" s="152">
        <v>0</v>
      </c>
      <c r="E46" s="152">
        <v>77.137</v>
      </c>
      <c r="F46" s="152">
        <v>11.064</v>
      </c>
      <c r="G46" s="152">
        <v>414.09</v>
      </c>
      <c r="H46" s="144">
        <v>0</v>
      </c>
      <c r="I46" s="152">
        <v>179.14699999999999</v>
      </c>
      <c r="J46" s="152">
        <v>99.043999999999997</v>
      </c>
      <c r="K46" s="152">
        <v>257.93900000000002</v>
      </c>
      <c r="L46" s="152">
        <v>29.92</v>
      </c>
      <c r="M46" s="152">
        <v>130.268</v>
      </c>
      <c r="N46" s="152">
        <v>329.137</v>
      </c>
      <c r="O46" s="152">
        <v>321.7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2:30" ht="20.25" customHeight="1" x14ac:dyDescent="0.2">
      <c r="B47" s="180"/>
      <c r="C47" s="179"/>
      <c r="D47" s="152"/>
      <c r="E47" s="152"/>
      <c r="F47" s="152"/>
      <c r="G47" s="152"/>
      <c r="H47" s="144"/>
      <c r="I47" s="152"/>
      <c r="J47" s="152"/>
      <c r="K47" s="152"/>
      <c r="L47" s="152"/>
      <c r="M47" s="152"/>
      <c r="N47" s="152"/>
      <c r="O47" s="152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2:30" ht="20.25" customHeight="1" x14ac:dyDescent="0.2">
      <c r="B48" s="178" t="s">
        <v>560</v>
      </c>
      <c r="C48" s="179">
        <v>0.71</v>
      </c>
      <c r="D48" s="152">
        <v>19.994</v>
      </c>
      <c r="E48" s="152">
        <v>166.636</v>
      </c>
      <c r="F48" s="152">
        <v>46.533999999999999</v>
      </c>
      <c r="G48" s="152">
        <v>1230.057</v>
      </c>
      <c r="H48" s="144">
        <v>0</v>
      </c>
      <c r="I48" s="152">
        <v>544.56600000000003</v>
      </c>
      <c r="J48" s="152">
        <v>38.450000000000003</v>
      </c>
      <c r="K48" s="152">
        <v>372.45299999999997</v>
      </c>
      <c r="L48" s="152">
        <v>108.652</v>
      </c>
      <c r="M48" s="152">
        <v>232.32</v>
      </c>
      <c r="N48" s="152">
        <v>138.01</v>
      </c>
      <c r="O48" s="152">
        <v>1456.3009999999999</v>
      </c>
      <c r="P48" s="229"/>
      <c r="Q48" s="11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ht="20.25" customHeight="1" x14ac:dyDescent="0.2">
      <c r="B49" s="180" t="s">
        <v>148</v>
      </c>
      <c r="C49" s="179">
        <v>0</v>
      </c>
      <c r="D49" s="152">
        <v>4.3929999999999998</v>
      </c>
      <c r="E49" s="152">
        <v>8.86</v>
      </c>
      <c r="F49" s="152">
        <v>2.5910000000000002</v>
      </c>
      <c r="G49" s="152">
        <v>379.202</v>
      </c>
      <c r="H49" s="144">
        <v>0</v>
      </c>
      <c r="I49" s="152">
        <v>496.21600000000001</v>
      </c>
      <c r="J49" s="152">
        <v>7.476</v>
      </c>
      <c r="K49" s="152">
        <v>167.25200000000001</v>
      </c>
      <c r="L49" s="152">
        <v>362.79300000000001</v>
      </c>
      <c r="M49" s="152">
        <v>131.16</v>
      </c>
      <c r="N49" s="152">
        <v>37.381999999999998</v>
      </c>
      <c r="O49" s="152">
        <v>890</v>
      </c>
      <c r="P49" s="229"/>
      <c r="Q49" s="11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ht="20.25" customHeight="1" x14ac:dyDescent="0.2">
      <c r="B50" s="180" t="s">
        <v>149</v>
      </c>
      <c r="C50" s="179">
        <v>0</v>
      </c>
      <c r="D50" s="152">
        <v>24.949000000000002</v>
      </c>
      <c r="E50" s="152">
        <v>20.943999999999999</v>
      </c>
      <c r="F50" s="152">
        <v>2.3290000000000002</v>
      </c>
      <c r="G50" s="152">
        <v>353.79700000000003</v>
      </c>
      <c r="H50" s="144">
        <v>0</v>
      </c>
      <c r="I50" s="152">
        <v>207.345</v>
      </c>
      <c r="J50" s="152">
        <v>3.339</v>
      </c>
      <c r="K50" s="152">
        <v>116.22199999999999</v>
      </c>
      <c r="L50" s="152">
        <v>65.995999999999995</v>
      </c>
      <c r="M50" s="152">
        <v>583.64800000000002</v>
      </c>
      <c r="N50" s="152">
        <v>25.747</v>
      </c>
      <c r="O50" s="152">
        <v>110.962</v>
      </c>
      <c r="P50" s="229"/>
      <c r="Q50" s="11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ht="20.25" customHeight="1" x14ac:dyDescent="0.2">
      <c r="B51" s="180" t="s">
        <v>150</v>
      </c>
      <c r="C51" s="179">
        <v>0</v>
      </c>
      <c r="D51" s="152">
        <v>2.573</v>
      </c>
      <c r="E51" s="152">
        <v>150.441</v>
      </c>
      <c r="F51" s="152">
        <v>0.45900000000000002</v>
      </c>
      <c r="G51" s="152">
        <v>108.003</v>
      </c>
      <c r="H51" s="144">
        <v>0</v>
      </c>
      <c r="I51" s="152">
        <v>87.738</v>
      </c>
      <c r="J51" s="152">
        <v>6.5339999999999998</v>
      </c>
      <c r="K51" s="152">
        <v>986.62099999999998</v>
      </c>
      <c r="L51" s="152">
        <v>204.36199999999999</v>
      </c>
      <c r="M51" s="152">
        <v>78.754999999999995</v>
      </c>
      <c r="N51" s="152">
        <v>163.54499999999999</v>
      </c>
      <c r="O51" s="152">
        <v>204.5</v>
      </c>
      <c r="P51" s="229"/>
      <c r="Q51" s="11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ht="20.25" customHeight="1" x14ac:dyDescent="0.2">
      <c r="B52" s="178" t="s">
        <v>147</v>
      </c>
      <c r="C52" s="179">
        <v>0.91</v>
      </c>
      <c r="D52" s="152">
        <v>219.31399999999999</v>
      </c>
      <c r="E52" s="152">
        <v>291.25400000000002</v>
      </c>
      <c r="F52" s="152">
        <v>34.264000000000003</v>
      </c>
      <c r="G52" s="152">
        <v>1663.769</v>
      </c>
      <c r="H52" s="144">
        <v>6.1769999999999996</v>
      </c>
      <c r="I52" s="152">
        <v>654.59400000000005</v>
      </c>
      <c r="J52" s="152">
        <v>70.340999999999994</v>
      </c>
      <c r="K52" s="152">
        <v>391.55599999999998</v>
      </c>
      <c r="L52" s="152">
        <v>355.87</v>
      </c>
      <c r="M52" s="152">
        <v>443.52300000000002</v>
      </c>
      <c r="N52" s="152">
        <v>274.15899999999999</v>
      </c>
      <c r="O52" s="152">
        <v>1036.941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ht="20.25" customHeight="1" thickBot="1" x14ac:dyDescent="0.2">
      <c r="B53" s="181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20.25" customHeight="1" x14ac:dyDescent="0.2">
      <c r="C54" s="14" t="s">
        <v>90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20.25" customHeight="1" x14ac:dyDescent="0.2">
      <c r="A55" s="14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20.25" customHeight="1" x14ac:dyDescent="0.15"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ht="20.25" customHeight="1" x14ac:dyDescent="0.15"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ht="20.25" customHeight="1" x14ac:dyDescent="0.15"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ht="20.25" customHeight="1" x14ac:dyDescent="0.15">
      <c r="R59" s="17"/>
    </row>
    <row r="60" spans="1:30" ht="20.25" customHeight="1" x14ac:dyDescent="0.15">
      <c r="R60" s="17"/>
    </row>
    <row r="61" spans="1:30" ht="20.25" customHeight="1" x14ac:dyDescent="0.15">
      <c r="R61" s="17"/>
    </row>
    <row r="62" spans="1:30" ht="20.25" customHeight="1" x14ac:dyDescent="0.15">
      <c r="R62" s="17"/>
    </row>
    <row r="63" spans="1:30" ht="20.25" customHeight="1" x14ac:dyDescent="0.15">
      <c r="R63" s="17"/>
    </row>
    <row r="64" spans="1:30" ht="20.25" customHeight="1" x14ac:dyDescent="0.15">
      <c r="R64" s="17"/>
    </row>
    <row r="65" spans="18:18" ht="20.25" customHeight="1" x14ac:dyDescent="0.15">
      <c r="R65" s="17"/>
    </row>
    <row r="66" spans="18:18" ht="20.25" customHeight="1" x14ac:dyDescent="0.15">
      <c r="R66" s="17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6"/>
  <sheetViews>
    <sheetView view="pageBreakPreview" topLeftCell="A12" zoomScale="75" zoomScaleNormal="75" zoomScaleSheetLayoutView="115" workbookViewId="0">
      <selection activeCell="Q36" sqref="Q36"/>
    </sheetView>
  </sheetViews>
  <sheetFormatPr defaultColWidth="13.375" defaultRowHeight="17.25" x14ac:dyDescent="0.15"/>
  <cols>
    <col min="1" max="1" width="13.375" style="9" customWidth="1"/>
    <col min="2" max="2" width="18.25" style="39" customWidth="1"/>
    <col min="3" max="5" width="14.125" style="9" customWidth="1"/>
    <col min="6" max="6" width="14.625" style="9" customWidth="1"/>
    <col min="7" max="10" width="14.125" style="9" customWidth="1"/>
    <col min="11" max="19" width="13.375" style="9"/>
    <col min="20" max="21" width="14.625" style="9" bestFit="1" customWidth="1"/>
    <col min="22" max="16384" width="13.375" style="9"/>
  </cols>
  <sheetData>
    <row r="1" spans="1:19" x14ac:dyDescent="0.2">
      <c r="A1" s="8"/>
    </row>
    <row r="6" spans="1:19" x14ac:dyDescent="0.2">
      <c r="B6" s="349" t="s">
        <v>465</v>
      </c>
      <c r="C6" s="349"/>
      <c r="D6" s="349"/>
      <c r="E6" s="349"/>
      <c r="F6" s="349"/>
      <c r="G6" s="349"/>
      <c r="H6" s="349"/>
      <c r="I6" s="349"/>
      <c r="J6" s="349"/>
    </row>
    <row r="7" spans="1:19" ht="18" thickBot="1" x14ac:dyDescent="0.25">
      <c r="C7" s="10" t="s">
        <v>277</v>
      </c>
      <c r="D7" s="8"/>
      <c r="I7" s="40"/>
      <c r="J7" s="40" t="s">
        <v>162</v>
      </c>
    </row>
    <row r="8" spans="1:19" x14ac:dyDescent="0.2">
      <c r="B8" s="37"/>
      <c r="C8" s="361" t="s">
        <v>429</v>
      </c>
      <c r="D8" s="361" t="s">
        <v>430</v>
      </c>
      <c r="E8" s="361" t="s">
        <v>466</v>
      </c>
      <c r="F8" s="361" t="s">
        <v>341</v>
      </c>
      <c r="G8" s="361" t="s">
        <v>431</v>
      </c>
      <c r="H8" s="361" t="s">
        <v>467</v>
      </c>
      <c r="I8" s="41" t="s">
        <v>161</v>
      </c>
      <c r="J8" s="363" t="s">
        <v>468</v>
      </c>
      <c r="L8" s="5"/>
      <c r="M8" s="5"/>
      <c r="N8" s="5"/>
      <c r="O8" s="5"/>
      <c r="P8" s="5"/>
      <c r="Q8" s="5"/>
      <c r="R8" s="119"/>
      <c r="S8" s="5"/>
    </row>
    <row r="9" spans="1:19" x14ac:dyDescent="0.2">
      <c r="B9" s="42"/>
      <c r="C9" s="362"/>
      <c r="D9" s="362"/>
      <c r="E9" s="362"/>
      <c r="F9" s="362"/>
      <c r="G9" s="362"/>
      <c r="H9" s="362"/>
      <c r="I9" s="330" t="s">
        <v>469</v>
      </c>
      <c r="J9" s="364"/>
      <c r="L9" s="332"/>
      <c r="M9" s="6"/>
      <c r="N9" s="332"/>
      <c r="O9" s="332"/>
      <c r="P9" s="332"/>
      <c r="Q9" s="332"/>
      <c r="R9" s="332"/>
      <c r="S9" s="332"/>
    </row>
    <row r="10" spans="1:19" x14ac:dyDescent="0.15">
      <c r="C10" s="69"/>
      <c r="L10" s="5"/>
      <c r="N10" s="5"/>
      <c r="O10" s="5"/>
      <c r="P10" s="5"/>
      <c r="Q10" s="5"/>
      <c r="R10" s="5"/>
      <c r="S10" s="5"/>
    </row>
    <row r="11" spans="1:19" x14ac:dyDescent="0.2">
      <c r="B11" s="163" t="s">
        <v>527</v>
      </c>
      <c r="C11" s="254">
        <v>610065.88600000006</v>
      </c>
      <c r="D11" s="253">
        <v>3881.29</v>
      </c>
      <c r="E11" s="253">
        <v>166709.23800000001</v>
      </c>
      <c r="F11" s="253">
        <v>172030.76699999999</v>
      </c>
      <c r="G11" s="253">
        <v>47218.317999999999</v>
      </c>
      <c r="H11" s="253">
        <v>273.13799999999998</v>
      </c>
      <c r="I11" s="253">
        <v>17203.989000000001</v>
      </c>
      <c r="J11" s="253">
        <v>16435.244999999999</v>
      </c>
      <c r="L11" s="5"/>
      <c r="N11" s="5"/>
      <c r="O11" s="5"/>
      <c r="P11" s="5"/>
      <c r="Q11" s="5"/>
      <c r="R11" s="5"/>
      <c r="S11" s="5"/>
    </row>
    <row r="12" spans="1:19" x14ac:dyDescent="0.2">
      <c r="B12" s="163" t="s">
        <v>561</v>
      </c>
      <c r="C12" s="254">
        <v>546056.19700000004</v>
      </c>
      <c r="D12" s="253">
        <v>3794.2559999999999</v>
      </c>
      <c r="E12" s="253">
        <v>85431.782999999996</v>
      </c>
      <c r="F12" s="253">
        <v>193416.63</v>
      </c>
      <c r="G12" s="253">
        <v>51365.697</v>
      </c>
      <c r="H12" s="253">
        <v>243.422</v>
      </c>
      <c r="I12" s="253">
        <v>16933.794999999998</v>
      </c>
      <c r="J12" s="253">
        <v>18385.499</v>
      </c>
      <c r="L12" s="5"/>
      <c r="N12" s="5"/>
      <c r="O12" s="5"/>
      <c r="P12" s="5"/>
      <c r="Q12" s="5"/>
      <c r="R12" s="5"/>
      <c r="S12" s="5"/>
    </row>
    <row r="13" spans="1:19" x14ac:dyDescent="0.2">
      <c r="B13" s="163" t="s">
        <v>631</v>
      </c>
      <c r="C13" s="254">
        <v>537341.51599999995</v>
      </c>
      <c r="D13" s="253">
        <v>3739.4580000000001</v>
      </c>
      <c r="E13" s="253">
        <v>79786.607999999993</v>
      </c>
      <c r="F13" s="253">
        <v>191134.70699999999</v>
      </c>
      <c r="G13" s="253">
        <v>51209.32</v>
      </c>
      <c r="H13" s="253">
        <v>239.024</v>
      </c>
      <c r="I13" s="253">
        <v>15723.989</v>
      </c>
      <c r="J13" s="253">
        <v>20698.452000000001</v>
      </c>
      <c r="L13" s="5"/>
      <c r="N13" s="5"/>
      <c r="O13" s="5"/>
      <c r="P13" s="5"/>
      <c r="Q13" s="5"/>
      <c r="R13" s="5"/>
      <c r="S13" s="5"/>
    </row>
    <row r="14" spans="1:19" x14ac:dyDescent="0.15">
      <c r="C14" s="255"/>
      <c r="D14" s="256"/>
      <c r="E14" s="256"/>
      <c r="F14" s="256"/>
      <c r="G14" s="256"/>
      <c r="H14" s="256"/>
      <c r="I14" s="256"/>
      <c r="J14" s="256"/>
      <c r="L14" s="5"/>
      <c r="N14" s="5"/>
      <c r="O14" s="5"/>
      <c r="P14" s="5"/>
      <c r="Q14" s="5"/>
      <c r="R14" s="5"/>
      <c r="S14" s="5"/>
    </row>
    <row r="15" spans="1:19" x14ac:dyDescent="0.2">
      <c r="B15" s="155" t="s">
        <v>562</v>
      </c>
      <c r="C15" s="257">
        <v>165044.024</v>
      </c>
      <c r="D15" s="258">
        <v>831.75599999999997</v>
      </c>
      <c r="E15" s="258">
        <v>15538.763999999999</v>
      </c>
      <c r="F15" s="258">
        <v>79798.975999999995</v>
      </c>
      <c r="G15" s="258">
        <v>11993.034</v>
      </c>
      <c r="H15" s="258">
        <v>186.392</v>
      </c>
      <c r="I15" s="258">
        <v>1129.3800000000001</v>
      </c>
      <c r="J15" s="258">
        <v>3844.5740000000001</v>
      </c>
      <c r="L15" s="5"/>
      <c r="N15" s="5"/>
      <c r="O15" s="5"/>
      <c r="P15" s="5"/>
      <c r="Q15" s="5"/>
      <c r="R15" s="5"/>
      <c r="S15" s="5"/>
    </row>
    <row r="16" spans="1:19" x14ac:dyDescent="0.2">
      <c r="B16" s="155" t="s">
        <v>563</v>
      </c>
      <c r="C16" s="257">
        <v>26089.863000000001</v>
      </c>
      <c r="D16" s="258">
        <v>230.38300000000001</v>
      </c>
      <c r="E16" s="258">
        <v>2340.6190000000001</v>
      </c>
      <c r="F16" s="258">
        <v>8872.2119999999995</v>
      </c>
      <c r="G16" s="258">
        <v>2669.2820000000002</v>
      </c>
      <c r="H16" s="258">
        <v>18.298999999999999</v>
      </c>
      <c r="I16" s="258">
        <v>1633.0440000000001</v>
      </c>
      <c r="J16" s="258">
        <v>848.64300000000003</v>
      </c>
      <c r="L16" s="5"/>
      <c r="N16" s="5"/>
      <c r="O16" s="5"/>
      <c r="P16" s="5"/>
      <c r="Q16" s="5"/>
      <c r="R16" s="5"/>
      <c r="S16" s="5"/>
    </row>
    <row r="17" spans="2:19" x14ac:dyDescent="0.2">
      <c r="B17" s="155" t="s">
        <v>564</v>
      </c>
      <c r="C17" s="257">
        <v>29394.881000000001</v>
      </c>
      <c r="D17" s="258">
        <v>220.209</v>
      </c>
      <c r="E17" s="258">
        <v>3279.9670000000001</v>
      </c>
      <c r="F17" s="258">
        <v>11638.996999999999</v>
      </c>
      <c r="G17" s="258">
        <v>3122.922</v>
      </c>
      <c r="H17" s="258">
        <v>0.313</v>
      </c>
      <c r="I17" s="258">
        <v>641.58699999999999</v>
      </c>
      <c r="J17" s="258">
        <v>1176.3789999999999</v>
      </c>
      <c r="L17" s="5"/>
      <c r="N17" s="5"/>
      <c r="O17" s="5"/>
      <c r="P17" s="5"/>
      <c r="Q17" s="5"/>
      <c r="R17" s="5"/>
      <c r="S17" s="5"/>
    </row>
    <row r="18" spans="2:19" x14ac:dyDescent="0.2">
      <c r="B18" s="155" t="s">
        <v>565</v>
      </c>
      <c r="C18" s="257">
        <v>25652.518</v>
      </c>
      <c r="D18" s="258">
        <v>166.00800000000001</v>
      </c>
      <c r="E18" s="258">
        <v>2087.8229999999999</v>
      </c>
      <c r="F18" s="258">
        <v>5110.1790000000001</v>
      </c>
      <c r="G18" s="258">
        <v>1966.9010000000001</v>
      </c>
      <c r="H18" s="258">
        <v>0</v>
      </c>
      <c r="I18" s="258">
        <v>295.03100000000001</v>
      </c>
      <c r="J18" s="258">
        <v>5213.3990000000003</v>
      </c>
      <c r="L18" s="5"/>
      <c r="N18" s="5"/>
      <c r="O18" s="5"/>
      <c r="P18" s="5"/>
      <c r="Q18" s="5"/>
      <c r="R18" s="5"/>
      <c r="S18" s="5"/>
    </row>
    <row r="19" spans="2:19" x14ac:dyDescent="0.2">
      <c r="B19" s="158" t="s">
        <v>566</v>
      </c>
      <c r="C19" s="257">
        <v>16590.902999999998</v>
      </c>
      <c r="D19" s="258">
        <v>151.946</v>
      </c>
      <c r="E19" s="258">
        <v>5209.12</v>
      </c>
      <c r="F19" s="258">
        <v>5371.9870000000001</v>
      </c>
      <c r="G19" s="258">
        <v>1457.5260000000001</v>
      </c>
      <c r="H19" s="258">
        <v>9.1880000000000006</v>
      </c>
      <c r="I19" s="258">
        <v>256.78899999999999</v>
      </c>
      <c r="J19" s="258">
        <v>372.22800000000001</v>
      </c>
      <c r="L19" s="5"/>
      <c r="N19" s="5"/>
      <c r="O19" s="5"/>
      <c r="P19" s="5"/>
      <c r="Q19" s="5"/>
      <c r="R19" s="5"/>
      <c r="S19" s="5"/>
    </row>
    <row r="20" spans="2:19" x14ac:dyDescent="0.2">
      <c r="B20" s="158" t="s">
        <v>567</v>
      </c>
      <c r="C20" s="257">
        <v>44091.563000000002</v>
      </c>
      <c r="D20" s="258">
        <v>227.71700000000001</v>
      </c>
      <c r="E20" s="258">
        <v>5983.4139999999998</v>
      </c>
      <c r="F20" s="258">
        <v>14692.552</v>
      </c>
      <c r="G20" s="258">
        <v>4499.3980000000001</v>
      </c>
      <c r="H20" s="258">
        <v>11.753</v>
      </c>
      <c r="I20" s="258">
        <v>2310.5590000000002</v>
      </c>
      <c r="J20" s="258">
        <v>1660.1489999999999</v>
      </c>
      <c r="L20" s="5"/>
      <c r="N20" s="5"/>
      <c r="O20" s="5"/>
      <c r="P20" s="5"/>
      <c r="Q20" s="5"/>
      <c r="R20" s="5"/>
      <c r="S20" s="5"/>
    </row>
    <row r="21" spans="2:19" x14ac:dyDescent="0.2">
      <c r="B21" s="158" t="s">
        <v>568</v>
      </c>
      <c r="C21" s="257">
        <v>19060.712</v>
      </c>
      <c r="D21" s="258">
        <v>142.91499999999999</v>
      </c>
      <c r="E21" s="258">
        <v>2874.4360000000001</v>
      </c>
      <c r="F21" s="258">
        <v>6564.7089999999998</v>
      </c>
      <c r="G21" s="258">
        <v>2293.8679999999999</v>
      </c>
      <c r="H21" s="258">
        <v>3.4510000000000001</v>
      </c>
      <c r="I21" s="258">
        <v>301.97199999999998</v>
      </c>
      <c r="J21" s="258">
        <v>770.71799999999996</v>
      </c>
      <c r="L21" s="5"/>
      <c r="N21" s="5"/>
      <c r="O21" s="5"/>
      <c r="P21" s="5"/>
      <c r="Q21" s="5"/>
      <c r="R21" s="5"/>
      <c r="S21" s="5"/>
    </row>
    <row r="22" spans="2:19" x14ac:dyDescent="0.15">
      <c r="B22" s="159" t="s">
        <v>569</v>
      </c>
      <c r="C22" s="257">
        <v>31893.017</v>
      </c>
      <c r="D22" s="258">
        <v>213.92099999999999</v>
      </c>
      <c r="E22" s="258">
        <v>5393.3119999999999</v>
      </c>
      <c r="F22" s="258">
        <v>10659.777</v>
      </c>
      <c r="G22" s="258">
        <v>3295.36</v>
      </c>
      <c r="H22" s="258">
        <v>1.0960000000000001</v>
      </c>
      <c r="I22" s="258">
        <v>1099.1369999999999</v>
      </c>
      <c r="J22" s="258">
        <v>1302.78</v>
      </c>
      <c r="L22" s="5"/>
      <c r="N22" s="5"/>
      <c r="O22" s="5"/>
      <c r="P22" s="5"/>
      <c r="Q22" s="5"/>
      <c r="R22" s="5"/>
      <c r="S22" s="5"/>
    </row>
    <row r="23" spans="2:19" x14ac:dyDescent="0.2">
      <c r="B23" s="158" t="s">
        <v>570</v>
      </c>
      <c r="C23" s="257">
        <v>19908.045999999998</v>
      </c>
      <c r="D23" s="258">
        <v>137.50899999999999</v>
      </c>
      <c r="E23" s="258">
        <v>2306.1779999999999</v>
      </c>
      <c r="F23" s="258">
        <v>8617.6119999999992</v>
      </c>
      <c r="G23" s="258">
        <v>2967.27</v>
      </c>
      <c r="H23" s="258">
        <v>0</v>
      </c>
      <c r="I23" s="258">
        <v>115.658</v>
      </c>
      <c r="J23" s="258">
        <v>75.396000000000001</v>
      </c>
      <c r="L23" s="5"/>
      <c r="M23" s="252"/>
      <c r="N23" s="5"/>
      <c r="O23" s="5"/>
      <c r="P23" s="5"/>
      <c r="Q23" s="5"/>
      <c r="R23" s="5"/>
      <c r="S23" s="5"/>
    </row>
    <row r="24" spans="2:19" x14ac:dyDescent="0.2">
      <c r="B24" s="158"/>
      <c r="C24" s="257"/>
      <c r="D24" s="258"/>
      <c r="E24" s="258"/>
      <c r="F24" s="258"/>
      <c r="G24" s="258"/>
      <c r="H24" s="258"/>
      <c r="I24" s="258"/>
      <c r="J24" s="258"/>
      <c r="L24" s="5"/>
      <c r="M24" s="252"/>
      <c r="N24" s="5"/>
      <c r="O24" s="5"/>
      <c r="P24" s="5"/>
      <c r="Q24" s="5"/>
      <c r="R24" s="5"/>
      <c r="S24" s="5"/>
    </row>
    <row r="25" spans="2:19" x14ac:dyDescent="0.2">
      <c r="B25" s="158" t="s">
        <v>571</v>
      </c>
      <c r="C25" s="257">
        <v>8420.7690000000002</v>
      </c>
      <c r="D25" s="258">
        <v>69.665000000000006</v>
      </c>
      <c r="E25" s="258">
        <v>1391.308</v>
      </c>
      <c r="F25" s="258">
        <v>1727.6369999999999</v>
      </c>
      <c r="G25" s="258">
        <v>1149.0170000000001</v>
      </c>
      <c r="H25" s="258">
        <v>0</v>
      </c>
      <c r="I25" s="258">
        <v>479.66199999999998</v>
      </c>
      <c r="J25" s="258">
        <v>189.11699999999999</v>
      </c>
      <c r="L25" s="5"/>
      <c r="M25" s="5"/>
      <c r="N25" s="5"/>
      <c r="O25" s="5"/>
      <c r="P25" s="5"/>
      <c r="Q25" s="5"/>
      <c r="R25" s="5"/>
      <c r="S25" s="5"/>
    </row>
    <row r="26" spans="2:19" x14ac:dyDescent="0.2">
      <c r="B26" s="158"/>
      <c r="C26" s="257"/>
      <c r="D26" s="258"/>
      <c r="E26" s="258"/>
      <c r="F26" s="258"/>
      <c r="G26" s="258"/>
      <c r="H26" s="258"/>
      <c r="I26" s="258"/>
      <c r="J26" s="258"/>
      <c r="L26" s="5"/>
      <c r="M26" s="5"/>
      <c r="N26" s="5"/>
      <c r="O26" s="5"/>
      <c r="P26" s="5"/>
      <c r="Q26" s="5"/>
      <c r="R26" s="5"/>
      <c r="S26" s="5"/>
    </row>
    <row r="27" spans="2:19" x14ac:dyDescent="0.2">
      <c r="B27" s="158" t="s">
        <v>572</v>
      </c>
      <c r="C27" s="257">
        <v>10589.675999999999</v>
      </c>
      <c r="D27" s="258">
        <v>94.679000000000002</v>
      </c>
      <c r="E27" s="258">
        <v>2181.8789999999999</v>
      </c>
      <c r="F27" s="258">
        <v>3029.509</v>
      </c>
      <c r="G27" s="258">
        <v>846.25699999999995</v>
      </c>
      <c r="H27" s="258">
        <v>0</v>
      </c>
      <c r="I27" s="258">
        <v>477.721</v>
      </c>
      <c r="J27" s="258">
        <v>302.709</v>
      </c>
      <c r="L27" s="5"/>
      <c r="M27" s="5"/>
      <c r="N27" s="5"/>
      <c r="O27" s="5"/>
      <c r="P27" s="5"/>
      <c r="Q27" s="5"/>
      <c r="R27" s="5"/>
      <c r="S27" s="5"/>
    </row>
    <row r="28" spans="2:19" x14ac:dyDescent="0.2">
      <c r="B28" s="158" t="s">
        <v>573</v>
      </c>
      <c r="C28" s="257">
        <v>4114.5609999999997</v>
      </c>
      <c r="D28" s="258">
        <v>53.86</v>
      </c>
      <c r="E28" s="258">
        <v>1054.9480000000001</v>
      </c>
      <c r="F28" s="258">
        <v>806.14300000000003</v>
      </c>
      <c r="G28" s="258">
        <v>314.99400000000003</v>
      </c>
      <c r="H28" s="258">
        <v>0</v>
      </c>
      <c r="I28" s="258">
        <v>238.29900000000001</v>
      </c>
      <c r="J28" s="258">
        <v>112.631</v>
      </c>
      <c r="L28" s="5"/>
      <c r="M28" s="5"/>
      <c r="N28" s="5"/>
      <c r="O28" s="5"/>
      <c r="P28" s="5"/>
      <c r="Q28" s="5"/>
      <c r="R28" s="5"/>
      <c r="S28" s="5"/>
    </row>
    <row r="29" spans="2:19" x14ac:dyDescent="0.2">
      <c r="B29" s="158" t="s">
        <v>574</v>
      </c>
      <c r="C29" s="257">
        <v>5523.59</v>
      </c>
      <c r="D29" s="258">
        <v>51.140999999999998</v>
      </c>
      <c r="E29" s="258">
        <v>1205.0440000000001</v>
      </c>
      <c r="F29" s="258">
        <v>671.79899999999998</v>
      </c>
      <c r="G29" s="258">
        <v>594.60500000000002</v>
      </c>
      <c r="H29" s="258">
        <v>0</v>
      </c>
      <c r="I29" s="258">
        <v>66.305000000000007</v>
      </c>
      <c r="J29" s="258">
        <v>256.12</v>
      </c>
      <c r="L29" s="5"/>
      <c r="M29" s="5"/>
      <c r="N29" s="5"/>
      <c r="O29" s="5"/>
      <c r="P29" s="5"/>
      <c r="Q29" s="5"/>
      <c r="R29" s="5"/>
      <c r="S29" s="5"/>
    </row>
    <row r="30" spans="2:19" x14ac:dyDescent="0.2">
      <c r="B30" s="158"/>
      <c r="C30" s="257"/>
      <c r="D30" s="258"/>
      <c r="E30" s="258"/>
      <c r="F30" s="258"/>
      <c r="G30" s="258"/>
      <c r="H30" s="258"/>
      <c r="I30" s="258"/>
      <c r="J30" s="258"/>
      <c r="L30" s="5"/>
      <c r="M30" s="5"/>
      <c r="N30" s="5"/>
      <c r="O30" s="5"/>
      <c r="P30" s="5"/>
      <c r="Q30" s="5"/>
      <c r="R30" s="5"/>
      <c r="S30" s="5"/>
    </row>
    <row r="31" spans="2:19" x14ac:dyDescent="0.2">
      <c r="B31" s="158" t="s">
        <v>575</v>
      </c>
      <c r="C31" s="257">
        <v>11445.509</v>
      </c>
      <c r="D31" s="258">
        <v>66.489999999999995</v>
      </c>
      <c r="E31" s="258">
        <v>4580.1450000000004</v>
      </c>
      <c r="F31" s="258">
        <v>2692.2669999999998</v>
      </c>
      <c r="G31" s="258">
        <v>776.92700000000002</v>
      </c>
      <c r="H31" s="258">
        <v>0</v>
      </c>
      <c r="I31" s="258">
        <v>208.036</v>
      </c>
      <c r="J31" s="258">
        <v>317.721</v>
      </c>
      <c r="L31" s="5"/>
      <c r="M31" s="5"/>
      <c r="N31" s="5"/>
      <c r="O31" s="5"/>
      <c r="P31" s="5"/>
      <c r="Q31" s="5"/>
      <c r="R31" s="5"/>
      <c r="S31" s="5"/>
    </row>
    <row r="32" spans="2:19" x14ac:dyDescent="0.2">
      <c r="B32" s="158" t="s">
        <v>576</v>
      </c>
      <c r="C32" s="257">
        <v>5373.2749999999996</v>
      </c>
      <c r="D32" s="258">
        <v>55.734999999999999</v>
      </c>
      <c r="E32" s="258">
        <v>1034.3399999999999</v>
      </c>
      <c r="F32" s="258">
        <v>1440.289</v>
      </c>
      <c r="G32" s="258">
        <v>476.25400000000002</v>
      </c>
      <c r="H32" s="258">
        <v>0</v>
      </c>
      <c r="I32" s="258">
        <v>268.04000000000002</v>
      </c>
      <c r="J32" s="258">
        <v>90.143000000000001</v>
      </c>
      <c r="L32" s="5"/>
      <c r="M32" s="5"/>
      <c r="N32" s="5"/>
      <c r="O32" s="5"/>
      <c r="P32" s="5"/>
      <c r="Q32" s="5"/>
      <c r="R32" s="5"/>
      <c r="S32" s="5"/>
    </row>
    <row r="33" spans="2:19" x14ac:dyDescent="0.2">
      <c r="B33" s="158" t="s">
        <v>577</v>
      </c>
      <c r="C33" s="257">
        <v>16551.124</v>
      </c>
      <c r="D33" s="258">
        <v>92.837000000000003</v>
      </c>
      <c r="E33" s="258">
        <v>2801.721</v>
      </c>
      <c r="F33" s="258">
        <v>4646.8590000000004</v>
      </c>
      <c r="G33" s="258">
        <v>1234.2180000000001</v>
      </c>
      <c r="H33" s="258">
        <v>6.4870000000000001</v>
      </c>
      <c r="I33" s="258">
        <v>1314.0920000000001</v>
      </c>
      <c r="J33" s="258">
        <v>694.10699999999997</v>
      </c>
      <c r="L33" s="5"/>
      <c r="M33" s="5"/>
      <c r="N33" s="5"/>
      <c r="O33" s="5"/>
      <c r="P33" s="5"/>
      <c r="Q33" s="5"/>
      <c r="R33" s="5"/>
      <c r="S33" s="5"/>
    </row>
    <row r="34" spans="2:19" x14ac:dyDescent="0.2">
      <c r="B34" s="158"/>
      <c r="C34" s="257"/>
      <c r="D34" s="258"/>
      <c r="E34" s="258"/>
      <c r="F34" s="258"/>
      <c r="G34" s="258"/>
      <c r="H34" s="258"/>
      <c r="I34" s="258"/>
      <c r="J34" s="258"/>
      <c r="L34" s="5"/>
      <c r="M34" s="5"/>
      <c r="N34" s="5"/>
      <c r="O34" s="5"/>
      <c r="P34" s="5"/>
      <c r="Q34" s="5"/>
      <c r="R34" s="5"/>
      <c r="S34" s="5"/>
    </row>
    <row r="35" spans="2:19" x14ac:dyDescent="0.2">
      <c r="B35" s="158" t="s">
        <v>578</v>
      </c>
      <c r="C35" s="257">
        <v>5347.5079999999998</v>
      </c>
      <c r="D35" s="258">
        <v>69.873999999999995</v>
      </c>
      <c r="E35" s="258">
        <v>1580.203</v>
      </c>
      <c r="F35" s="258">
        <v>1199.4570000000001</v>
      </c>
      <c r="G35" s="258">
        <v>436.21199999999999</v>
      </c>
      <c r="H35" s="258">
        <v>0</v>
      </c>
      <c r="I35" s="258">
        <v>160.00899999999999</v>
      </c>
      <c r="J35" s="258">
        <v>31.388999999999999</v>
      </c>
      <c r="L35" s="5"/>
      <c r="M35" s="5"/>
      <c r="N35" s="5"/>
      <c r="O35" s="5"/>
      <c r="P35" s="5"/>
      <c r="Q35" s="5"/>
      <c r="R35" s="5"/>
      <c r="S35" s="5"/>
    </row>
    <row r="36" spans="2:19" x14ac:dyDescent="0.2">
      <c r="B36" s="158" t="s">
        <v>579</v>
      </c>
      <c r="C36" s="257">
        <v>4882.9579999999996</v>
      </c>
      <c r="D36" s="258">
        <v>58.735999999999997</v>
      </c>
      <c r="E36" s="258">
        <v>940.46600000000001</v>
      </c>
      <c r="F36" s="258">
        <v>1570.058</v>
      </c>
      <c r="G36" s="258">
        <v>568.63699999999994</v>
      </c>
      <c r="H36" s="258">
        <v>0</v>
      </c>
      <c r="I36" s="258">
        <v>408.04700000000003</v>
      </c>
      <c r="J36" s="258">
        <v>92.575999999999993</v>
      </c>
      <c r="L36" s="5"/>
      <c r="M36" s="5"/>
      <c r="N36" s="5"/>
      <c r="O36" s="5"/>
      <c r="P36" s="5"/>
      <c r="Q36" s="5"/>
      <c r="R36" s="5"/>
      <c r="S36" s="5"/>
    </row>
    <row r="37" spans="2:19" x14ac:dyDescent="0.2">
      <c r="B37" s="158" t="s">
        <v>580</v>
      </c>
      <c r="C37" s="257">
        <v>4307.1899999999996</v>
      </c>
      <c r="D37" s="258">
        <v>65.569999999999993</v>
      </c>
      <c r="E37" s="258">
        <v>624.00300000000004</v>
      </c>
      <c r="F37" s="258">
        <v>1014.976</v>
      </c>
      <c r="G37" s="258">
        <v>493.96899999999999</v>
      </c>
      <c r="H37" s="258">
        <v>0</v>
      </c>
      <c r="I37" s="258">
        <v>284.45999999999998</v>
      </c>
      <c r="J37" s="258">
        <v>198.39699999999999</v>
      </c>
      <c r="L37" s="5"/>
      <c r="M37" s="5"/>
      <c r="N37" s="5"/>
      <c r="O37" s="5"/>
      <c r="P37" s="5"/>
      <c r="Q37" s="5"/>
      <c r="R37" s="5"/>
      <c r="S37" s="5"/>
    </row>
    <row r="38" spans="2:19" x14ac:dyDescent="0.2">
      <c r="B38" s="158" t="s">
        <v>581</v>
      </c>
      <c r="C38" s="257">
        <v>6823.0690000000004</v>
      </c>
      <c r="D38" s="258">
        <v>69.135999999999996</v>
      </c>
      <c r="E38" s="258">
        <v>1333.991</v>
      </c>
      <c r="F38" s="258">
        <v>1441.2449999999999</v>
      </c>
      <c r="G38" s="258">
        <v>613.82899999999995</v>
      </c>
      <c r="H38" s="258">
        <v>0</v>
      </c>
      <c r="I38" s="258">
        <v>647.40700000000004</v>
      </c>
      <c r="J38" s="258">
        <v>52.826000000000001</v>
      </c>
      <c r="L38" s="5"/>
      <c r="M38" s="5"/>
      <c r="N38" s="5"/>
      <c r="O38" s="5"/>
      <c r="P38" s="5"/>
      <c r="Q38" s="5"/>
      <c r="R38" s="5"/>
      <c r="S38" s="5"/>
    </row>
    <row r="39" spans="2:19" x14ac:dyDescent="0.2">
      <c r="B39" s="158" t="s">
        <v>582</v>
      </c>
      <c r="C39" s="257">
        <v>8892.6049999999996</v>
      </c>
      <c r="D39" s="258">
        <v>76.936000000000007</v>
      </c>
      <c r="E39" s="258">
        <v>1450.4480000000001</v>
      </c>
      <c r="F39" s="258">
        <v>2093.5889999999999</v>
      </c>
      <c r="G39" s="258">
        <v>708.423</v>
      </c>
      <c r="H39" s="258">
        <v>0</v>
      </c>
      <c r="I39" s="258">
        <v>589.92600000000004</v>
      </c>
      <c r="J39" s="258">
        <v>314.541</v>
      </c>
      <c r="L39" s="5"/>
      <c r="M39" s="5"/>
      <c r="N39" s="5"/>
      <c r="O39" s="5"/>
      <c r="P39" s="5"/>
      <c r="Q39" s="5"/>
      <c r="R39" s="5"/>
      <c r="S39" s="5"/>
    </row>
    <row r="40" spans="2:19" x14ac:dyDescent="0.2">
      <c r="B40" s="158" t="s">
        <v>583</v>
      </c>
      <c r="C40" s="257">
        <v>9665.35</v>
      </c>
      <c r="D40" s="258">
        <v>67.495000000000005</v>
      </c>
      <c r="E40" s="258">
        <v>1756.838</v>
      </c>
      <c r="F40" s="258">
        <v>1957.2719999999999</v>
      </c>
      <c r="G40" s="258">
        <v>1199.8620000000001</v>
      </c>
      <c r="H40" s="258">
        <v>0</v>
      </c>
      <c r="I40" s="258">
        <v>793.24900000000002</v>
      </c>
      <c r="J40" s="258">
        <v>385.916</v>
      </c>
      <c r="L40" s="5"/>
      <c r="M40" s="5"/>
      <c r="N40" s="5"/>
      <c r="O40" s="5"/>
      <c r="P40" s="5"/>
      <c r="Q40" s="5"/>
      <c r="R40" s="5"/>
      <c r="S40" s="5"/>
    </row>
    <row r="41" spans="2:19" x14ac:dyDescent="0.2">
      <c r="B41" s="158"/>
      <c r="C41" s="257"/>
      <c r="D41" s="258"/>
      <c r="E41" s="258"/>
      <c r="F41" s="258"/>
      <c r="G41" s="258"/>
      <c r="H41" s="258"/>
      <c r="I41" s="258"/>
      <c r="J41" s="258"/>
      <c r="L41" s="5"/>
      <c r="M41" s="5"/>
      <c r="N41" s="5"/>
      <c r="O41" s="5"/>
      <c r="P41" s="5"/>
      <c r="Q41" s="5"/>
      <c r="R41" s="5"/>
      <c r="S41" s="5"/>
    </row>
    <row r="42" spans="2:19" x14ac:dyDescent="0.2">
      <c r="B42" s="158" t="s">
        <v>584</v>
      </c>
      <c r="C42" s="257">
        <v>13201.021000000001</v>
      </c>
      <c r="D42" s="258">
        <v>82.784999999999997</v>
      </c>
      <c r="E42" s="258">
        <v>2221.9430000000002</v>
      </c>
      <c r="F42" s="258">
        <v>4185.1419999999998</v>
      </c>
      <c r="G42" s="258">
        <v>1602.0830000000001</v>
      </c>
      <c r="H42" s="258">
        <v>2.0099999999999998</v>
      </c>
      <c r="I42" s="258">
        <v>529.16899999999998</v>
      </c>
      <c r="J42" s="258">
        <v>524.86900000000003</v>
      </c>
      <c r="L42" s="5"/>
      <c r="M42" s="5"/>
      <c r="N42" s="5"/>
      <c r="O42" s="5"/>
      <c r="P42" s="5"/>
      <c r="Q42" s="5"/>
      <c r="R42" s="5"/>
      <c r="S42" s="5"/>
    </row>
    <row r="43" spans="2:19" x14ac:dyDescent="0.2">
      <c r="B43" s="158" t="s">
        <v>585</v>
      </c>
      <c r="C43" s="257">
        <v>7542.2619999999997</v>
      </c>
      <c r="D43" s="258">
        <v>83.85</v>
      </c>
      <c r="E43" s="258">
        <v>1351.616</v>
      </c>
      <c r="F43" s="258">
        <v>2482.404</v>
      </c>
      <c r="G43" s="258">
        <v>809.93600000000004</v>
      </c>
      <c r="H43" s="258">
        <v>0</v>
      </c>
      <c r="I43" s="258">
        <v>268.63099999999997</v>
      </c>
      <c r="J43" s="258">
        <v>295.19099999999997</v>
      </c>
      <c r="L43" s="5"/>
      <c r="M43" s="5"/>
      <c r="N43" s="5"/>
      <c r="O43" s="5"/>
      <c r="P43" s="5"/>
      <c r="Q43" s="5"/>
      <c r="R43" s="5"/>
      <c r="S43" s="5"/>
    </row>
    <row r="44" spans="2:19" x14ac:dyDescent="0.2">
      <c r="B44" s="158" t="s">
        <v>586</v>
      </c>
      <c r="C44" s="257">
        <v>4744.4709999999995</v>
      </c>
      <c r="D44" s="258">
        <v>58.597000000000001</v>
      </c>
      <c r="E44" s="258">
        <v>1351.77</v>
      </c>
      <c r="F44" s="258">
        <v>888.96199999999999</v>
      </c>
      <c r="G44" s="258">
        <v>571.40099999999995</v>
      </c>
      <c r="H44" s="258">
        <v>0</v>
      </c>
      <c r="I44" s="258">
        <v>159.14099999999999</v>
      </c>
      <c r="J44" s="258">
        <v>74.518000000000001</v>
      </c>
      <c r="L44" s="5"/>
      <c r="M44" s="5"/>
      <c r="N44" s="5"/>
      <c r="O44" s="5"/>
      <c r="P44" s="5"/>
      <c r="Q44" s="5"/>
      <c r="R44" s="5"/>
      <c r="S44" s="5"/>
    </row>
    <row r="45" spans="2:19" x14ac:dyDescent="0.2">
      <c r="B45" s="158"/>
      <c r="C45" s="257"/>
      <c r="D45" s="258"/>
      <c r="E45" s="258"/>
      <c r="F45" s="258"/>
      <c r="G45" s="258"/>
      <c r="H45" s="258"/>
      <c r="I45" s="258"/>
      <c r="J45" s="258"/>
      <c r="L45" s="5"/>
      <c r="M45" s="5"/>
      <c r="N45" s="5"/>
      <c r="O45" s="5"/>
      <c r="P45" s="5"/>
      <c r="Q45" s="5"/>
      <c r="R45" s="5"/>
      <c r="S45" s="5"/>
    </row>
    <row r="46" spans="2:19" x14ac:dyDescent="0.2">
      <c r="B46" s="158" t="s">
        <v>587</v>
      </c>
      <c r="C46" s="257">
        <v>10088.68</v>
      </c>
      <c r="D46" s="258">
        <v>71.88</v>
      </c>
      <c r="E46" s="258">
        <v>1644.288</v>
      </c>
      <c r="F46" s="258">
        <v>2740.4949999999999</v>
      </c>
      <c r="G46" s="258">
        <v>2349.8510000000001</v>
      </c>
      <c r="H46" s="258">
        <v>0</v>
      </c>
      <c r="I46" s="258">
        <v>316.005</v>
      </c>
      <c r="J46" s="258">
        <v>340.375</v>
      </c>
      <c r="L46" s="5"/>
      <c r="M46" s="5"/>
      <c r="N46" s="5"/>
      <c r="O46" s="5"/>
      <c r="P46" s="5"/>
      <c r="Q46" s="5"/>
      <c r="R46" s="5"/>
      <c r="S46" s="5"/>
    </row>
    <row r="47" spans="2:19" x14ac:dyDescent="0.2">
      <c r="B47" s="158" t="s">
        <v>588</v>
      </c>
      <c r="C47" s="257">
        <v>4084.4549999999999</v>
      </c>
      <c r="D47" s="258">
        <v>68.725999999999999</v>
      </c>
      <c r="E47" s="258">
        <v>2162.1759999999999</v>
      </c>
      <c r="F47" s="258">
        <v>663.98400000000004</v>
      </c>
      <c r="G47" s="258">
        <v>200.232</v>
      </c>
      <c r="H47" s="258">
        <v>3.5000000000000003E-2</v>
      </c>
      <c r="I47" s="258">
        <v>89.792000000000002</v>
      </c>
      <c r="J47" s="258">
        <v>137.02799999999999</v>
      </c>
      <c r="L47" s="5"/>
      <c r="M47" s="5"/>
      <c r="N47" s="5"/>
      <c r="O47" s="5"/>
      <c r="P47" s="5"/>
      <c r="Q47" s="5"/>
      <c r="R47" s="5"/>
      <c r="S47" s="5"/>
    </row>
    <row r="48" spans="2:19" x14ac:dyDescent="0.2">
      <c r="B48" s="158" t="s">
        <v>589</v>
      </c>
      <c r="C48" s="257">
        <v>3449.89</v>
      </c>
      <c r="D48" s="258">
        <v>49.264000000000003</v>
      </c>
      <c r="E48" s="258">
        <v>607.18799999999999</v>
      </c>
      <c r="F48" s="258">
        <v>730.87400000000002</v>
      </c>
      <c r="G48" s="258">
        <v>332.95299999999997</v>
      </c>
      <c r="H48" s="258">
        <v>0</v>
      </c>
      <c r="I48" s="258">
        <v>282.39600000000002</v>
      </c>
      <c r="J48" s="258">
        <v>161.155</v>
      </c>
      <c r="L48" s="5"/>
      <c r="N48" s="5"/>
      <c r="O48" s="5"/>
      <c r="P48" s="5"/>
      <c r="Q48" s="5"/>
      <c r="R48" s="5"/>
      <c r="S48" s="5"/>
    </row>
    <row r="49" spans="1:19" x14ac:dyDescent="0.2">
      <c r="B49" s="158" t="s">
        <v>590</v>
      </c>
      <c r="C49" s="257">
        <v>2672.82</v>
      </c>
      <c r="D49" s="258">
        <v>30.552</v>
      </c>
      <c r="E49" s="258">
        <v>1485.761</v>
      </c>
      <c r="F49" s="258">
        <v>219.47</v>
      </c>
      <c r="G49" s="258">
        <v>90.623000000000005</v>
      </c>
      <c r="H49" s="258">
        <v>0</v>
      </c>
      <c r="I49" s="258">
        <v>168.72</v>
      </c>
      <c r="J49" s="258">
        <v>276.20600000000002</v>
      </c>
      <c r="L49" s="5"/>
      <c r="N49" s="5"/>
      <c r="O49" s="5"/>
      <c r="P49" s="5"/>
      <c r="Q49" s="5"/>
      <c r="R49" s="5"/>
      <c r="S49" s="5"/>
    </row>
    <row r="50" spans="1:19" x14ac:dyDescent="0.2">
      <c r="B50" s="158" t="s">
        <v>591</v>
      </c>
      <c r="C50" s="257">
        <v>11895.206</v>
      </c>
      <c r="D50" s="258">
        <v>79.286000000000001</v>
      </c>
      <c r="E50" s="258">
        <v>2012.8989999999999</v>
      </c>
      <c r="F50" s="258">
        <v>3605.2750000000001</v>
      </c>
      <c r="G50" s="258">
        <v>1573.4760000000001</v>
      </c>
      <c r="H50" s="258">
        <v>0</v>
      </c>
      <c r="I50" s="258">
        <v>191.72499999999999</v>
      </c>
      <c r="J50" s="258">
        <v>586.65099999999995</v>
      </c>
      <c r="L50" s="5"/>
      <c r="N50" s="5"/>
      <c r="O50" s="5"/>
      <c r="P50" s="5"/>
      <c r="Q50" s="5"/>
      <c r="R50" s="5"/>
      <c r="S50" s="5"/>
    </row>
    <row r="51" spans="1:19" ht="18" thickBot="1" x14ac:dyDescent="0.2">
      <c r="B51" s="164"/>
      <c r="C51" s="165"/>
      <c r="D51" s="165"/>
      <c r="E51" s="165"/>
      <c r="F51" s="165"/>
      <c r="G51" s="165"/>
      <c r="H51" s="165"/>
      <c r="I51" s="165"/>
      <c r="J51" s="165"/>
      <c r="L51" s="5"/>
      <c r="N51" s="5"/>
      <c r="O51" s="5"/>
      <c r="P51" s="5"/>
      <c r="Q51" s="5"/>
      <c r="R51" s="5"/>
      <c r="S51" s="5"/>
    </row>
    <row r="52" spans="1:19" x14ac:dyDescent="0.2">
      <c r="B52" s="166"/>
      <c r="C52" s="8" t="s">
        <v>90</v>
      </c>
    </row>
    <row r="53" spans="1:19" x14ac:dyDescent="0.15">
      <c r="B53" s="35"/>
      <c r="C53" s="5"/>
    </row>
    <row r="54" spans="1:19" x14ac:dyDescent="0.2">
      <c r="A54" s="8"/>
      <c r="B54" s="35"/>
      <c r="C54" s="5"/>
    </row>
    <row r="55" spans="1:19" x14ac:dyDescent="0.2">
      <c r="A55" s="8"/>
      <c r="B55" s="35"/>
      <c r="C55" s="5"/>
    </row>
    <row r="56" spans="1:19" x14ac:dyDescent="0.15">
      <c r="B56" s="35"/>
      <c r="C56" s="5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2"/>
  <sheetViews>
    <sheetView view="pageBreakPreview" topLeftCell="A34" zoomScale="75" zoomScaleNormal="70" zoomScaleSheetLayoutView="75" workbookViewId="0">
      <selection activeCell="N40" sqref="N40"/>
    </sheetView>
  </sheetViews>
  <sheetFormatPr defaultColWidth="13.375" defaultRowHeight="17.25" x14ac:dyDescent="0.15"/>
  <cols>
    <col min="1" max="1" width="13.375" style="9" customWidth="1"/>
    <col min="2" max="2" width="18.375" style="39" customWidth="1"/>
    <col min="3" max="10" width="14.125" style="9" customWidth="1"/>
    <col min="11" max="16384" width="13.375" style="9"/>
  </cols>
  <sheetData>
    <row r="3" spans="2:18" x14ac:dyDescent="0.15">
      <c r="B3" s="35"/>
      <c r="C3" s="5"/>
    </row>
    <row r="4" spans="2:18" x14ac:dyDescent="0.15">
      <c r="B4" s="35"/>
      <c r="C4" s="5"/>
    </row>
    <row r="5" spans="2:18" x14ac:dyDescent="0.15">
      <c r="B5" s="35"/>
      <c r="C5" s="5"/>
    </row>
    <row r="6" spans="2:18" x14ac:dyDescent="0.2">
      <c r="B6" s="349" t="s">
        <v>278</v>
      </c>
      <c r="C6" s="349"/>
      <c r="D6" s="349"/>
      <c r="E6" s="349"/>
      <c r="F6" s="349"/>
      <c r="G6" s="349"/>
      <c r="H6" s="349"/>
      <c r="I6" s="349"/>
      <c r="J6" s="5"/>
    </row>
    <row r="7" spans="2:18" ht="18" thickBot="1" x14ac:dyDescent="0.25">
      <c r="B7" s="36"/>
      <c r="C7" s="10" t="s">
        <v>253</v>
      </c>
      <c r="D7" s="10"/>
      <c r="I7" s="19" t="s">
        <v>162</v>
      </c>
      <c r="J7" s="5"/>
      <c r="K7" s="5"/>
      <c r="L7" s="5"/>
      <c r="M7" s="5"/>
      <c r="N7" s="5"/>
      <c r="O7" s="5"/>
      <c r="P7" s="5"/>
      <c r="Q7" s="5"/>
      <c r="R7" s="5"/>
    </row>
    <row r="8" spans="2:18" x14ac:dyDescent="0.2">
      <c r="B8" s="37"/>
      <c r="C8" s="361" t="s">
        <v>342</v>
      </c>
      <c r="D8" s="361" t="s">
        <v>470</v>
      </c>
      <c r="E8" s="361" t="s">
        <v>471</v>
      </c>
      <c r="F8" s="361" t="s">
        <v>472</v>
      </c>
      <c r="G8" s="361" t="s">
        <v>473</v>
      </c>
      <c r="H8" s="361" t="s">
        <v>474</v>
      </c>
      <c r="I8" s="48" t="s">
        <v>475</v>
      </c>
      <c r="J8" s="5"/>
      <c r="K8" s="35"/>
      <c r="L8" s="35"/>
      <c r="M8" s="35"/>
      <c r="N8" s="35"/>
      <c r="O8" s="35"/>
      <c r="P8" s="35"/>
      <c r="Q8" s="332"/>
      <c r="R8" s="5"/>
    </row>
    <row r="9" spans="2:18" x14ac:dyDescent="0.2">
      <c r="B9" s="38"/>
      <c r="C9" s="362"/>
      <c r="D9" s="362"/>
      <c r="E9" s="362"/>
      <c r="F9" s="362"/>
      <c r="G9" s="362"/>
      <c r="H9" s="362"/>
      <c r="I9" s="49" t="s">
        <v>476</v>
      </c>
      <c r="J9" s="5"/>
      <c r="K9" s="332"/>
      <c r="L9" s="332"/>
      <c r="M9" s="332"/>
      <c r="N9" s="332"/>
      <c r="O9" s="332"/>
      <c r="P9" s="332"/>
      <c r="Q9" s="332"/>
      <c r="R9" s="5"/>
    </row>
    <row r="10" spans="2:18" x14ac:dyDescent="0.15">
      <c r="C10" s="15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x14ac:dyDescent="0.2">
      <c r="B11" s="333" t="s">
        <v>592</v>
      </c>
      <c r="C11" s="154">
        <v>48655.101999999999</v>
      </c>
      <c r="D11" s="17">
        <v>27151.123</v>
      </c>
      <c r="E11" s="17">
        <v>53480.54</v>
      </c>
      <c r="F11" s="17">
        <v>2706.8939999999998</v>
      </c>
      <c r="G11" s="17">
        <v>54320.241999999998</v>
      </c>
      <c r="H11" s="137">
        <v>0</v>
      </c>
      <c r="I11" s="137">
        <v>0</v>
      </c>
      <c r="J11" s="5"/>
      <c r="K11" s="5"/>
      <c r="L11" s="5"/>
      <c r="M11" s="5"/>
      <c r="N11" s="5"/>
      <c r="O11" s="5"/>
      <c r="P11" s="5"/>
      <c r="Q11" s="5"/>
      <c r="R11" s="5"/>
    </row>
    <row r="12" spans="2:18" x14ac:dyDescent="0.2">
      <c r="B12" s="333" t="s">
        <v>593</v>
      </c>
      <c r="C12" s="154">
        <v>48514.016000000003</v>
      </c>
      <c r="D12" s="17">
        <v>22775.316999999999</v>
      </c>
      <c r="E12" s="17">
        <v>47114.652000000002</v>
      </c>
      <c r="F12" s="17">
        <v>2098.1770000000001</v>
      </c>
      <c r="G12" s="17">
        <v>55976.894999999997</v>
      </c>
      <c r="H12" s="137">
        <v>6.0579999999999998</v>
      </c>
      <c r="I12" s="137">
        <v>0</v>
      </c>
      <c r="J12" s="5"/>
      <c r="K12" s="5"/>
      <c r="L12" s="5"/>
      <c r="M12" s="5"/>
      <c r="N12" s="5"/>
      <c r="O12" s="5"/>
      <c r="P12" s="5"/>
      <c r="Q12" s="5"/>
      <c r="R12" s="5"/>
    </row>
    <row r="13" spans="2:18" x14ac:dyDescent="0.2">
      <c r="B13" s="333" t="s">
        <v>630</v>
      </c>
      <c r="C13" s="154">
        <v>50325.720999999998</v>
      </c>
      <c r="D13" s="17">
        <v>20014.618999999999</v>
      </c>
      <c r="E13" s="17">
        <v>47533.004000000001</v>
      </c>
      <c r="F13" s="17">
        <v>972.09699999999998</v>
      </c>
      <c r="G13" s="17">
        <v>55964.517</v>
      </c>
      <c r="H13" s="137">
        <v>0</v>
      </c>
      <c r="I13" s="137">
        <v>0</v>
      </c>
      <c r="J13" s="5"/>
      <c r="K13" s="5"/>
      <c r="L13" s="5"/>
      <c r="M13" s="5"/>
      <c r="N13" s="5"/>
      <c r="O13" s="5"/>
      <c r="P13" s="5"/>
      <c r="Q13" s="5"/>
      <c r="R13" s="5"/>
    </row>
    <row r="14" spans="2:18" x14ac:dyDescent="0.15">
      <c r="C14" s="154"/>
      <c r="D14" s="17"/>
      <c r="E14" s="17"/>
      <c r="F14" s="17"/>
      <c r="G14" s="17"/>
      <c r="H14" s="17"/>
      <c r="I14" s="17"/>
      <c r="J14" s="5"/>
      <c r="K14" s="5"/>
      <c r="L14" s="5"/>
      <c r="M14" s="5"/>
      <c r="N14" s="5"/>
      <c r="O14" s="5"/>
      <c r="P14" s="5"/>
      <c r="Q14" s="5"/>
      <c r="R14" s="5"/>
    </row>
    <row r="15" spans="2:18" x14ac:dyDescent="0.2">
      <c r="B15" s="155" t="s">
        <v>562</v>
      </c>
      <c r="C15" s="156">
        <v>17785.633999999998</v>
      </c>
      <c r="D15" s="157">
        <v>4307.2920000000004</v>
      </c>
      <c r="E15" s="157">
        <v>13011.302</v>
      </c>
      <c r="F15" s="157">
        <v>243.78</v>
      </c>
      <c r="G15" s="157">
        <v>16373.14</v>
      </c>
      <c r="H15" s="137">
        <v>0</v>
      </c>
      <c r="I15" s="137">
        <v>0</v>
      </c>
      <c r="J15" s="50"/>
      <c r="K15" s="5"/>
      <c r="L15" s="5"/>
      <c r="M15" s="5"/>
      <c r="N15" s="5"/>
      <c r="O15" s="5"/>
      <c r="P15" s="5"/>
      <c r="Q15" s="5"/>
      <c r="R15" s="5"/>
    </row>
    <row r="16" spans="2:18" x14ac:dyDescent="0.2">
      <c r="B16" s="155" t="s">
        <v>563</v>
      </c>
      <c r="C16" s="156">
        <v>3029.3090000000002</v>
      </c>
      <c r="D16" s="157">
        <v>976.41899999999998</v>
      </c>
      <c r="E16" s="157">
        <v>2213.739</v>
      </c>
      <c r="F16" s="157">
        <v>0</v>
      </c>
      <c r="G16" s="157">
        <v>3257.9140000000002</v>
      </c>
      <c r="H16" s="137">
        <v>0</v>
      </c>
      <c r="I16" s="137">
        <v>0</v>
      </c>
      <c r="J16" s="50"/>
      <c r="K16" s="5"/>
      <c r="L16" s="5"/>
      <c r="M16" s="5"/>
      <c r="N16" s="5"/>
      <c r="O16" s="5"/>
      <c r="P16" s="5"/>
      <c r="Q16" s="5"/>
      <c r="R16" s="5"/>
    </row>
    <row r="17" spans="2:18" x14ac:dyDescent="0.2">
      <c r="B17" s="155" t="s">
        <v>564</v>
      </c>
      <c r="C17" s="156">
        <v>2261.2359999999999</v>
      </c>
      <c r="D17" s="157">
        <v>1114.2560000000001</v>
      </c>
      <c r="E17" s="157">
        <v>2320.152</v>
      </c>
      <c r="F17" s="157">
        <v>15.935</v>
      </c>
      <c r="G17" s="157">
        <v>3602.9279999999999</v>
      </c>
      <c r="H17" s="137">
        <v>0</v>
      </c>
      <c r="I17" s="137">
        <v>0</v>
      </c>
      <c r="J17" s="50"/>
      <c r="K17" s="5"/>
      <c r="L17" s="5"/>
      <c r="M17" s="5"/>
      <c r="N17" s="5"/>
      <c r="O17" s="5"/>
      <c r="P17" s="5"/>
      <c r="Q17" s="5"/>
      <c r="R17" s="5"/>
    </row>
    <row r="18" spans="2:18" x14ac:dyDescent="0.2">
      <c r="B18" s="155" t="s">
        <v>565</v>
      </c>
      <c r="C18" s="156">
        <v>3725.8910000000001</v>
      </c>
      <c r="D18" s="157">
        <v>789.06899999999996</v>
      </c>
      <c r="E18" s="157">
        <v>5206.5910000000003</v>
      </c>
      <c r="F18" s="157">
        <v>3.1419999999999999</v>
      </c>
      <c r="G18" s="157">
        <v>1088.4839999999999</v>
      </c>
      <c r="H18" s="137">
        <v>0</v>
      </c>
      <c r="I18" s="137">
        <v>0</v>
      </c>
      <c r="J18" s="50"/>
      <c r="K18" s="5"/>
      <c r="L18" s="5"/>
      <c r="M18" s="5"/>
      <c r="N18" s="5"/>
      <c r="O18" s="5"/>
      <c r="P18" s="5"/>
      <c r="Q18" s="5"/>
      <c r="R18" s="5"/>
    </row>
    <row r="19" spans="2:18" x14ac:dyDescent="0.2">
      <c r="B19" s="158" t="s">
        <v>566</v>
      </c>
      <c r="C19" s="156">
        <v>749.72</v>
      </c>
      <c r="D19" s="157">
        <v>555.67200000000003</v>
      </c>
      <c r="E19" s="157">
        <v>1004.279</v>
      </c>
      <c r="F19" s="157">
        <v>0</v>
      </c>
      <c r="G19" s="157">
        <v>1452.4480000000001</v>
      </c>
      <c r="H19" s="137">
        <v>0</v>
      </c>
      <c r="I19" s="137">
        <v>0</v>
      </c>
      <c r="J19" s="50"/>
      <c r="K19" s="5"/>
      <c r="L19" s="5"/>
      <c r="M19" s="5"/>
      <c r="N19" s="5"/>
      <c r="O19" s="5"/>
      <c r="P19" s="5"/>
      <c r="Q19" s="5"/>
      <c r="R19" s="5"/>
    </row>
    <row r="20" spans="2:18" x14ac:dyDescent="0.2">
      <c r="B20" s="158" t="s">
        <v>567</v>
      </c>
      <c r="C20" s="156">
        <v>3307.5419999999999</v>
      </c>
      <c r="D20" s="157">
        <v>2031.2380000000001</v>
      </c>
      <c r="E20" s="157">
        <v>3794.4969999999998</v>
      </c>
      <c r="F20" s="157">
        <v>191.94200000000001</v>
      </c>
      <c r="G20" s="157">
        <v>5380.8019999999997</v>
      </c>
      <c r="H20" s="137">
        <v>0</v>
      </c>
      <c r="I20" s="137">
        <v>0</v>
      </c>
      <c r="J20" s="50"/>
      <c r="K20" s="5"/>
      <c r="L20" s="5"/>
      <c r="M20" s="5"/>
      <c r="N20" s="5"/>
      <c r="O20" s="5"/>
      <c r="P20" s="5"/>
      <c r="Q20" s="5"/>
      <c r="R20" s="5"/>
    </row>
    <row r="21" spans="2:18" x14ac:dyDescent="0.2">
      <c r="B21" s="158" t="s">
        <v>568</v>
      </c>
      <c r="C21" s="156">
        <v>1052.366</v>
      </c>
      <c r="D21" s="157">
        <v>647.71600000000001</v>
      </c>
      <c r="E21" s="157">
        <v>1327.175</v>
      </c>
      <c r="F21" s="157">
        <v>14.843999999999999</v>
      </c>
      <c r="G21" s="157">
        <v>3066.5419999999999</v>
      </c>
      <c r="H21" s="137">
        <v>0</v>
      </c>
      <c r="I21" s="137">
        <v>0</v>
      </c>
      <c r="J21" s="50"/>
      <c r="K21" s="5"/>
      <c r="L21" s="5"/>
      <c r="M21" s="5"/>
      <c r="N21" s="5"/>
      <c r="O21" s="5"/>
      <c r="P21" s="5"/>
      <c r="Q21" s="5"/>
      <c r="R21" s="5"/>
    </row>
    <row r="22" spans="2:18" x14ac:dyDescent="0.15">
      <c r="B22" s="159" t="s">
        <v>569</v>
      </c>
      <c r="C22" s="156">
        <v>2485.174</v>
      </c>
      <c r="D22" s="157">
        <v>1186.4380000000001</v>
      </c>
      <c r="E22" s="157">
        <v>3346.7460000000001</v>
      </c>
      <c r="F22" s="157">
        <v>0</v>
      </c>
      <c r="G22" s="157">
        <v>2909.2759999999998</v>
      </c>
      <c r="H22" s="137">
        <v>0</v>
      </c>
      <c r="I22" s="137">
        <v>0</v>
      </c>
      <c r="J22" s="50"/>
      <c r="K22" s="5"/>
      <c r="L22" s="5"/>
      <c r="M22" s="5"/>
      <c r="N22" s="5"/>
      <c r="O22" s="5"/>
      <c r="P22" s="5"/>
      <c r="Q22" s="5"/>
      <c r="R22" s="5"/>
    </row>
    <row r="23" spans="2:18" x14ac:dyDescent="0.2">
      <c r="B23" s="158" t="s">
        <v>570</v>
      </c>
      <c r="C23" s="156">
        <v>1957.499</v>
      </c>
      <c r="D23" s="157">
        <v>918.51800000000003</v>
      </c>
      <c r="E23" s="157">
        <v>1490.548</v>
      </c>
      <c r="F23" s="157">
        <v>0</v>
      </c>
      <c r="G23" s="157">
        <v>1321.8579999999999</v>
      </c>
      <c r="H23" s="137">
        <v>0</v>
      </c>
      <c r="I23" s="137">
        <v>0</v>
      </c>
      <c r="J23" s="50"/>
      <c r="K23" s="5"/>
      <c r="L23" s="5"/>
      <c r="M23" s="5"/>
      <c r="N23" s="5"/>
      <c r="O23" s="5"/>
      <c r="P23" s="5"/>
      <c r="Q23" s="5"/>
      <c r="R23" s="5"/>
    </row>
    <row r="24" spans="2:18" x14ac:dyDescent="0.2">
      <c r="B24" s="158"/>
      <c r="C24" s="156"/>
      <c r="D24" s="157"/>
      <c r="E24" s="157"/>
      <c r="F24" s="157"/>
      <c r="G24" s="157"/>
      <c r="H24" s="137"/>
      <c r="I24" s="137"/>
      <c r="J24" s="50"/>
      <c r="K24" s="5"/>
      <c r="L24" s="5"/>
      <c r="M24" s="5"/>
      <c r="N24" s="5"/>
      <c r="O24" s="5"/>
      <c r="P24" s="5"/>
      <c r="Q24" s="5"/>
      <c r="R24" s="5"/>
    </row>
    <row r="25" spans="2:18" x14ac:dyDescent="0.2">
      <c r="B25" s="158" t="s">
        <v>571</v>
      </c>
      <c r="C25" s="156">
        <v>841.47400000000005</v>
      </c>
      <c r="D25" s="157">
        <v>600.66899999999998</v>
      </c>
      <c r="E25" s="157">
        <v>548.10199999999998</v>
      </c>
      <c r="F25" s="157">
        <v>10.087</v>
      </c>
      <c r="G25" s="157">
        <v>1414.0309999999999</v>
      </c>
      <c r="H25" s="137">
        <v>0</v>
      </c>
      <c r="I25" s="137">
        <v>0</v>
      </c>
      <c r="J25" s="50"/>
      <c r="K25" s="5"/>
      <c r="L25" s="5"/>
      <c r="M25" s="5"/>
      <c r="N25" s="5"/>
      <c r="O25" s="5"/>
      <c r="P25" s="5"/>
      <c r="Q25" s="5"/>
      <c r="R25" s="5"/>
    </row>
    <row r="26" spans="2:18" x14ac:dyDescent="0.2">
      <c r="B26" s="158"/>
      <c r="C26" s="156"/>
      <c r="D26" s="157"/>
      <c r="E26" s="157"/>
      <c r="F26" s="157"/>
      <c r="G26" s="157"/>
      <c r="H26" s="137"/>
      <c r="I26" s="137"/>
      <c r="J26" s="50"/>
      <c r="K26" s="5"/>
      <c r="L26" s="5"/>
      <c r="M26" s="5"/>
      <c r="N26" s="5"/>
      <c r="O26" s="5"/>
      <c r="P26" s="5"/>
      <c r="Q26" s="5"/>
      <c r="R26" s="5"/>
    </row>
    <row r="27" spans="2:18" x14ac:dyDescent="0.2">
      <c r="B27" s="158" t="s">
        <v>572</v>
      </c>
      <c r="C27" s="156">
        <v>918.39300000000003</v>
      </c>
      <c r="D27" s="157">
        <v>418.35300000000001</v>
      </c>
      <c r="E27" s="157">
        <v>796.90200000000004</v>
      </c>
      <c r="F27" s="157">
        <v>3.7210000000000001</v>
      </c>
      <c r="G27" s="157">
        <v>1519.5530000000001</v>
      </c>
      <c r="H27" s="137">
        <v>0</v>
      </c>
      <c r="I27" s="137">
        <v>0</v>
      </c>
      <c r="J27" s="50"/>
      <c r="K27" s="5"/>
      <c r="L27" s="5"/>
      <c r="M27" s="5"/>
      <c r="N27" s="5"/>
      <c r="O27" s="5"/>
      <c r="P27" s="5"/>
      <c r="Q27" s="5"/>
      <c r="R27" s="5"/>
    </row>
    <row r="28" spans="2:18" x14ac:dyDescent="0.2">
      <c r="B28" s="158" t="s">
        <v>573</v>
      </c>
      <c r="C28" s="156">
        <v>448.50099999999998</v>
      </c>
      <c r="D28" s="157">
        <v>222.58600000000001</v>
      </c>
      <c r="E28" s="157">
        <v>376.80200000000002</v>
      </c>
      <c r="F28" s="157">
        <v>18.315000000000001</v>
      </c>
      <c r="G28" s="157">
        <v>467.48200000000003</v>
      </c>
      <c r="H28" s="137">
        <v>0</v>
      </c>
      <c r="I28" s="137">
        <v>0</v>
      </c>
      <c r="J28" s="50"/>
      <c r="K28" s="5"/>
      <c r="L28" s="5"/>
      <c r="M28" s="5"/>
      <c r="N28" s="5"/>
      <c r="O28" s="5"/>
      <c r="P28" s="5"/>
      <c r="Q28" s="5"/>
      <c r="R28" s="5"/>
    </row>
    <row r="29" spans="2:18" x14ac:dyDescent="0.2">
      <c r="B29" s="158" t="s">
        <v>574</v>
      </c>
      <c r="C29" s="156">
        <v>557.54100000000005</v>
      </c>
      <c r="D29" s="157">
        <v>211.363</v>
      </c>
      <c r="E29" s="157">
        <v>1526.1569999999999</v>
      </c>
      <c r="F29" s="157">
        <v>0.78300000000000003</v>
      </c>
      <c r="G29" s="157">
        <v>382.73200000000003</v>
      </c>
      <c r="H29" s="137">
        <v>0</v>
      </c>
      <c r="I29" s="137">
        <v>0</v>
      </c>
      <c r="J29" s="50"/>
      <c r="K29" s="5"/>
      <c r="L29" s="5"/>
      <c r="M29" s="5"/>
      <c r="N29" s="5"/>
      <c r="O29" s="5"/>
      <c r="P29" s="5"/>
      <c r="Q29" s="5"/>
      <c r="R29" s="5"/>
    </row>
    <row r="30" spans="2:18" x14ac:dyDescent="0.2">
      <c r="B30" s="158"/>
      <c r="C30" s="156"/>
      <c r="D30" s="157"/>
      <c r="E30" s="157"/>
      <c r="F30" s="157"/>
      <c r="G30" s="157"/>
      <c r="H30" s="137"/>
      <c r="I30" s="137"/>
      <c r="J30" s="50"/>
      <c r="K30" s="5"/>
      <c r="L30" s="5"/>
      <c r="M30" s="5"/>
      <c r="N30" s="5"/>
      <c r="O30" s="5"/>
      <c r="P30" s="5"/>
      <c r="Q30" s="5"/>
      <c r="R30" s="5"/>
    </row>
    <row r="31" spans="2:18" x14ac:dyDescent="0.2">
      <c r="B31" s="158" t="s">
        <v>575</v>
      </c>
      <c r="C31" s="156">
        <v>1030.877</v>
      </c>
      <c r="D31" s="157">
        <v>340.93099999999998</v>
      </c>
      <c r="E31" s="157">
        <v>713.66700000000003</v>
      </c>
      <c r="F31" s="157">
        <v>2.508</v>
      </c>
      <c r="G31" s="157">
        <v>715.94</v>
      </c>
      <c r="H31" s="137">
        <v>0</v>
      </c>
      <c r="I31" s="137">
        <v>0</v>
      </c>
      <c r="J31" s="50"/>
      <c r="K31" s="5"/>
      <c r="L31" s="5"/>
      <c r="M31" s="5"/>
      <c r="N31" s="5"/>
      <c r="O31" s="5"/>
      <c r="P31" s="5"/>
      <c r="Q31" s="5"/>
      <c r="R31" s="5"/>
    </row>
    <row r="32" spans="2:18" x14ac:dyDescent="0.2">
      <c r="B32" s="158" t="s">
        <v>576</v>
      </c>
      <c r="C32" s="156">
        <v>567.08100000000002</v>
      </c>
      <c r="D32" s="157">
        <v>257.774</v>
      </c>
      <c r="E32" s="157">
        <v>730.95</v>
      </c>
      <c r="F32" s="157">
        <v>1.3839999999999999</v>
      </c>
      <c r="G32" s="157">
        <v>451.28500000000003</v>
      </c>
      <c r="H32" s="137">
        <v>0</v>
      </c>
      <c r="I32" s="137">
        <v>0</v>
      </c>
      <c r="J32" s="50"/>
      <c r="K32" s="5"/>
      <c r="L32" s="5"/>
      <c r="M32" s="5"/>
      <c r="N32" s="5"/>
      <c r="O32" s="5"/>
      <c r="P32" s="5"/>
      <c r="Q32" s="5"/>
      <c r="R32" s="5"/>
    </row>
    <row r="33" spans="2:18" x14ac:dyDescent="0.2">
      <c r="B33" s="158" t="s">
        <v>577</v>
      </c>
      <c r="C33" s="156">
        <v>1504.7249999999999</v>
      </c>
      <c r="D33" s="157">
        <v>711.90099999999995</v>
      </c>
      <c r="E33" s="157">
        <v>1083.5250000000001</v>
      </c>
      <c r="F33" s="157">
        <v>41.771999999999998</v>
      </c>
      <c r="G33" s="157">
        <v>2418.88</v>
      </c>
      <c r="H33" s="137">
        <v>0</v>
      </c>
      <c r="I33" s="137">
        <v>0</v>
      </c>
      <c r="J33" s="50"/>
      <c r="K33" s="5"/>
      <c r="L33" s="5"/>
      <c r="M33" s="5"/>
      <c r="N33" s="5"/>
      <c r="O33" s="5"/>
      <c r="P33" s="5"/>
      <c r="Q33" s="5"/>
      <c r="R33" s="5"/>
    </row>
    <row r="34" spans="2:18" x14ac:dyDescent="0.2">
      <c r="B34" s="158"/>
      <c r="C34" s="156"/>
      <c r="D34" s="157"/>
      <c r="E34" s="157"/>
      <c r="F34" s="157"/>
      <c r="G34" s="157"/>
      <c r="H34" s="137"/>
      <c r="I34" s="137"/>
      <c r="J34" s="50"/>
      <c r="K34" s="5"/>
      <c r="L34" s="5"/>
      <c r="M34" s="5"/>
      <c r="N34" s="5"/>
      <c r="O34" s="5"/>
      <c r="P34" s="5"/>
      <c r="Q34" s="5"/>
      <c r="R34" s="5"/>
    </row>
    <row r="35" spans="2:18" x14ac:dyDescent="0.2">
      <c r="B35" s="158" t="s">
        <v>578</v>
      </c>
      <c r="C35" s="156">
        <v>390.32299999999998</v>
      </c>
      <c r="D35" s="157">
        <v>417.19600000000003</v>
      </c>
      <c r="E35" s="157">
        <v>758.7</v>
      </c>
      <c r="F35" s="157">
        <v>0</v>
      </c>
      <c r="G35" s="157">
        <v>304.14499999999998</v>
      </c>
      <c r="H35" s="137">
        <v>0</v>
      </c>
      <c r="I35" s="137">
        <v>0</v>
      </c>
      <c r="J35" s="50"/>
      <c r="K35" s="5"/>
      <c r="L35" s="5"/>
      <c r="M35" s="5"/>
      <c r="N35" s="5"/>
      <c r="O35" s="5"/>
      <c r="P35" s="5"/>
      <c r="Q35" s="5"/>
      <c r="R35" s="5"/>
    </row>
    <row r="36" spans="2:18" x14ac:dyDescent="0.2">
      <c r="B36" s="158" t="s">
        <v>579</v>
      </c>
      <c r="C36" s="156">
        <v>200.38800000000001</v>
      </c>
      <c r="D36" s="157">
        <v>168.73</v>
      </c>
      <c r="E36" s="157">
        <v>455.40499999999997</v>
      </c>
      <c r="F36" s="157">
        <v>8.1940000000000008</v>
      </c>
      <c r="G36" s="157">
        <v>411.721</v>
      </c>
      <c r="H36" s="137">
        <v>0</v>
      </c>
      <c r="I36" s="137">
        <v>0</v>
      </c>
      <c r="J36" s="50"/>
      <c r="K36" s="5"/>
      <c r="L36" s="5"/>
      <c r="M36" s="5"/>
      <c r="N36" s="5"/>
      <c r="O36" s="5"/>
      <c r="P36" s="5"/>
      <c r="Q36" s="5"/>
      <c r="R36" s="5"/>
    </row>
    <row r="37" spans="2:18" x14ac:dyDescent="0.2">
      <c r="B37" s="158" t="s">
        <v>580</v>
      </c>
      <c r="C37" s="156">
        <v>689.21900000000005</v>
      </c>
      <c r="D37" s="157">
        <v>161.315</v>
      </c>
      <c r="E37" s="157">
        <v>294.34699999999998</v>
      </c>
      <c r="F37" s="157">
        <v>0</v>
      </c>
      <c r="G37" s="157">
        <v>480.93400000000003</v>
      </c>
      <c r="H37" s="137">
        <v>0</v>
      </c>
      <c r="I37" s="137">
        <v>0</v>
      </c>
      <c r="J37" s="50"/>
      <c r="K37" s="5"/>
      <c r="L37" s="5"/>
      <c r="M37" s="5"/>
      <c r="N37" s="5"/>
      <c r="O37" s="5"/>
      <c r="P37" s="5"/>
      <c r="Q37" s="5"/>
      <c r="R37" s="5"/>
    </row>
    <row r="38" spans="2:18" x14ac:dyDescent="0.2">
      <c r="B38" s="158" t="s">
        <v>581</v>
      </c>
      <c r="C38" s="156">
        <v>845.18200000000002</v>
      </c>
      <c r="D38" s="157">
        <v>213.642</v>
      </c>
      <c r="E38" s="157">
        <v>904.32</v>
      </c>
      <c r="F38" s="157">
        <v>0</v>
      </c>
      <c r="G38" s="157">
        <v>701.49099999999999</v>
      </c>
      <c r="H38" s="137">
        <v>0</v>
      </c>
      <c r="I38" s="137">
        <v>0</v>
      </c>
      <c r="J38" s="50"/>
      <c r="K38" s="5"/>
      <c r="L38" s="5"/>
      <c r="M38" s="5"/>
      <c r="N38" s="5"/>
      <c r="O38" s="5"/>
      <c r="P38" s="5"/>
      <c r="Q38" s="5"/>
      <c r="R38" s="5"/>
    </row>
    <row r="39" spans="2:18" x14ac:dyDescent="0.2">
      <c r="B39" s="158" t="s">
        <v>582</v>
      </c>
      <c r="C39" s="156">
        <v>1164.3330000000001</v>
      </c>
      <c r="D39" s="157">
        <v>579.98400000000004</v>
      </c>
      <c r="E39" s="157">
        <v>886.64200000000005</v>
      </c>
      <c r="F39" s="157">
        <v>22.777999999999999</v>
      </c>
      <c r="G39" s="157">
        <v>1005.005</v>
      </c>
      <c r="H39" s="137">
        <v>0</v>
      </c>
      <c r="I39" s="137">
        <v>0</v>
      </c>
      <c r="J39" s="5"/>
      <c r="K39" s="5"/>
      <c r="L39" s="5"/>
      <c r="M39" s="5"/>
      <c r="N39" s="5"/>
      <c r="O39" s="5"/>
      <c r="P39" s="5"/>
      <c r="Q39" s="5"/>
      <c r="R39" s="5"/>
    </row>
    <row r="40" spans="2:18" x14ac:dyDescent="0.2">
      <c r="B40" s="158" t="s">
        <v>583</v>
      </c>
      <c r="C40" s="156">
        <v>1215.702</v>
      </c>
      <c r="D40" s="157">
        <v>301.89999999999998</v>
      </c>
      <c r="E40" s="157">
        <v>826.33900000000006</v>
      </c>
      <c r="F40" s="157">
        <v>36.564999999999998</v>
      </c>
      <c r="G40" s="157">
        <v>1124.212</v>
      </c>
      <c r="H40" s="137">
        <v>0</v>
      </c>
      <c r="I40" s="137">
        <v>0</v>
      </c>
      <c r="J40" s="50"/>
      <c r="K40" s="5"/>
      <c r="L40" s="5"/>
      <c r="M40" s="5"/>
      <c r="N40" s="5"/>
      <c r="O40" s="5"/>
      <c r="P40" s="5"/>
      <c r="Q40" s="5"/>
      <c r="R40" s="5"/>
    </row>
    <row r="41" spans="2:18" x14ac:dyDescent="0.2">
      <c r="B41" s="158"/>
      <c r="C41" s="156"/>
      <c r="D41" s="157"/>
      <c r="E41" s="157"/>
      <c r="F41" s="157"/>
      <c r="G41" s="157"/>
      <c r="H41" s="137"/>
      <c r="I41" s="137"/>
      <c r="J41" s="50"/>
      <c r="K41" s="5"/>
      <c r="L41" s="5"/>
      <c r="M41" s="5"/>
      <c r="N41" s="5"/>
      <c r="O41" s="5"/>
      <c r="P41" s="5"/>
      <c r="Q41" s="5"/>
      <c r="R41" s="5"/>
    </row>
    <row r="42" spans="2:18" x14ac:dyDescent="0.2">
      <c r="B42" s="158" t="s">
        <v>584</v>
      </c>
      <c r="C42" s="156">
        <v>864.16899999999998</v>
      </c>
      <c r="D42" s="157">
        <v>938.61300000000006</v>
      </c>
      <c r="E42" s="157">
        <v>752.85299999999995</v>
      </c>
      <c r="F42" s="157">
        <v>8.1859999999999999</v>
      </c>
      <c r="G42" s="157">
        <v>1489.1990000000001</v>
      </c>
      <c r="H42" s="137">
        <v>0</v>
      </c>
      <c r="I42" s="137">
        <v>0</v>
      </c>
      <c r="J42" s="50"/>
      <c r="K42" s="5"/>
      <c r="L42" s="5"/>
      <c r="M42" s="5"/>
      <c r="N42" s="5"/>
      <c r="O42" s="5"/>
      <c r="P42" s="5"/>
      <c r="Q42" s="5"/>
      <c r="R42" s="5"/>
    </row>
    <row r="43" spans="2:18" x14ac:dyDescent="0.2">
      <c r="B43" s="158" t="s">
        <v>585</v>
      </c>
      <c r="C43" s="156">
        <v>361.15</v>
      </c>
      <c r="D43" s="157">
        <v>234.75200000000001</v>
      </c>
      <c r="E43" s="157">
        <v>951.44799999999998</v>
      </c>
      <c r="F43" s="157">
        <v>34.453000000000003</v>
      </c>
      <c r="G43" s="157">
        <v>668.83100000000002</v>
      </c>
      <c r="H43" s="137">
        <v>0</v>
      </c>
      <c r="I43" s="137">
        <v>0</v>
      </c>
      <c r="J43" s="50"/>
      <c r="K43" s="5"/>
      <c r="L43" s="5"/>
      <c r="M43" s="5"/>
      <c r="N43" s="5"/>
      <c r="O43" s="5"/>
      <c r="P43" s="5"/>
      <c r="Q43" s="5"/>
      <c r="R43" s="5"/>
    </row>
    <row r="44" spans="2:18" x14ac:dyDescent="0.2">
      <c r="B44" s="158" t="s">
        <v>586</v>
      </c>
      <c r="C44" s="156">
        <v>380.65699999999998</v>
      </c>
      <c r="D44" s="157">
        <v>368.97699999999998</v>
      </c>
      <c r="E44" s="157">
        <v>278.59699999999998</v>
      </c>
      <c r="F44" s="157">
        <v>0</v>
      </c>
      <c r="G44" s="157">
        <v>611.851</v>
      </c>
      <c r="H44" s="137">
        <v>0</v>
      </c>
      <c r="I44" s="137">
        <v>0</v>
      </c>
      <c r="J44" s="50"/>
      <c r="K44" s="5"/>
      <c r="L44" s="5"/>
      <c r="M44" s="5"/>
      <c r="N44" s="5"/>
      <c r="O44" s="5"/>
      <c r="P44" s="5"/>
      <c r="Q44" s="5"/>
      <c r="R44" s="5"/>
    </row>
    <row r="45" spans="2:18" x14ac:dyDescent="0.2">
      <c r="B45" s="158"/>
      <c r="C45" s="156"/>
      <c r="D45" s="157"/>
      <c r="E45" s="157"/>
      <c r="F45" s="157"/>
      <c r="G45" s="157"/>
      <c r="H45" s="137"/>
      <c r="I45" s="137"/>
      <c r="J45" s="50"/>
      <c r="K45" s="5"/>
      <c r="L45" s="5"/>
      <c r="M45" s="5"/>
      <c r="N45" s="5"/>
      <c r="O45" s="5"/>
      <c r="P45" s="5"/>
      <c r="Q45" s="5"/>
      <c r="R45" s="5"/>
    </row>
    <row r="46" spans="2:18" x14ac:dyDescent="0.2">
      <c r="B46" s="158" t="s">
        <v>587</v>
      </c>
      <c r="C46" s="156">
        <v>574.63099999999997</v>
      </c>
      <c r="D46" s="157">
        <v>424.31099999999998</v>
      </c>
      <c r="E46" s="157">
        <v>542.11400000000003</v>
      </c>
      <c r="F46" s="157">
        <v>11.497999999999999</v>
      </c>
      <c r="G46" s="157">
        <v>1073.232</v>
      </c>
      <c r="H46" s="137">
        <v>0</v>
      </c>
      <c r="I46" s="137">
        <v>0</v>
      </c>
      <c r="J46" s="5"/>
      <c r="K46" s="5"/>
      <c r="L46" s="5"/>
      <c r="M46" s="5"/>
      <c r="N46" s="5"/>
      <c r="O46" s="5"/>
      <c r="P46" s="5"/>
      <c r="Q46" s="5"/>
      <c r="R46" s="5"/>
    </row>
    <row r="47" spans="2:18" x14ac:dyDescent="0.2">
      <c r="B47" s="158" t="s">
        <v>588</v>
      </c>
      <c r="C47" s="156">
        <v>131.571</v>
      </c>
      <c r="D47" s="157">
        <v>40.447000000000003</v>
      </c>
      <c r="E47" s="157">
        <v>198.89400000000001</v>
      </c>
      <c r="F47" s="157">
        <v>0</v>
      </c>
      <c r="G47" s="157">
        <v>391.57</v>
      </c>
      <c r="H47" s="137">
        <v>0</v>
      </c>
      <c r="I47" s="137">
        <v>0</v>
      </c>
      <c r="J47" s="5"/>
      <c r="K47" s="5"/>
      <c r="L47" s="5"/>
      <c r="M47" s="5"/>
      <c r="N47" s="5"/>
      <c r="O47" s="5"/>
      <c r="P47" s="5"/>
      <c r="Q47" s="5"/>
      <c r="R47" s="5"/>
    </row>
    <row r="48" spans="2:18" x14ac:dyDescent="0.2">
      <c r="B48" s="158" t="s">
        <v>589</v>
      </c>
      <c r="C48" s="156">
        <v>485.24900000000002</v>
      </c>
      <c r="D48" s="157">
        <v>194.142</v>
      </c>
      <c r="E48" s="157">
        <v>247.50399999999999</v>
      </c>
      <c r="F48" s="157">
        <v>23.132999999999999</v>
      </c>
      <c r="G48" s="157">
        <v>336.03199999999998</v>
      </c>
      <c r="H48" s="137">
        <v>0</v>
      </c>
      <c r="I48" s="137">
        <v>0</v>
      </c>
      <c r="J48" s="50"/>
      <c r="K48" s="5"/>
      <c r="L48" s="5"/>
      <c r="M48" s="5"/>
      <c r="N48" s="5"/>
      <c r="O48" s="5"/>
      <c r="P48" s="5"/>
      <c r="Q48" s="5"/>
      <c r="R48" s="5"/>
    </row>
    <row r="49" spans="1:18" x14ac:dyDescent="0.2">
      <c r="B49" s="158" t="s">
        <v>590</v>
      </c>
      <c r="C49" s="156">
        <v>94.986999999999995</v>
      </c>
      <c r="D49" s="157">
        <v>49.957999999999998</v>
      </c>
      <c r="E49" s="157">
        <v>89.149000000000001</v>
      </c>
      <c r="F49" s="157">
        <v>0</v>
      </c>
      <c r="G49" s="157">
        <v>167.39400000000001</v>
      </c>
      <c r="H49" s="137">
        <v>0</v>
      </c>
      <c r="I49" s="137">
        <v>0</v>
      </c>
      <c r="J49" s="50"/>
      <c r="K49" s="5"/>
      <c r="L49" s="5"/>
      <c r="M49" s="5"/>
      <c r="N49" s="5"/>
      <c r="O49" s="5"/>
      <c r="P49" s="5"/>
      <c r="Q49" s="5"/>
      <c r="R49" s="5"/>
    </row>
    <row r="50" spans="1:18" x14ac:dyDescent="0.2">
      <c r="B50" s="158" t="s">
        <v>591</v>
      </c>
      <c r="C50" s="156">
        <v>705.197</v>
      </c>
      <c r="D50" s="157">
        <v>630.45699999999999</v>
      </c>
      <c r="E50" s="157">
        <v>855.55799999999999</v>
      </c>
      <c r="F50" s="157">
        <v>279.077</v>
      </c>
      <c r="G50" s="157">
        <v>1375.605</v>
      </c>
      <c r="H50" s="137">
        <v>0</v>
      </c>
      <c r="I50" s="137">
        <v>0</v>
      </c>
      <c r="J50" s="50"/>
      <c r="K50" s="5"/>
      <c r="L50" s="5"/>
      <c r="M50" s="5"/>
      <c r="N50" s="5"/>
      <c r="O50" s="5"/>
      <c r="P50" s="5"/>
      <c r="Q50" s="5"/>
      <c r="R50" s="5"/>
    </row>
    <row r="51" spans="1:18" ht="18" thickBot="1" x14ac:dyDescent="0.25">
      <c r="B51" s="36"/>
      <c r="C51" s="160"/>
      <c r="D51" s="161"/>
      <c r="E51" s="161"/>
      <c r="F51" s="161"/>
      <c r="G51" s="161"/>
      <c r="H51" s="162"/>
      <c r="I51" s="162"/>
      <c r="J51" s="50"/>
      <c r="K51" s="5"/>
      <c r="L51" s="5"/>
      <c r="M51" s="5"/>
      <c r="N51" s="5"/>
      <c r="O51" s="5"/>
      <c r="P51" s="5"/>
      <c r="Q51" s="5"/>
      <c r="R51" s="5"/>
    </row>
    <row r="52" spans="1:18" x14ac:dyDescent="0.2">
      <c r="A52" s="8"/>
      <c r="C52" s="8" t="s">
        <v>90</v>
      </c>
      <c r="J52" s="50"/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1"/>
  <sheetViews>
    <sheetView view="pageBreakPreview" topLeftCell="C28" zoomScale="75" zoomScaleNormal="75" zoomScaleSheetLayoutView="75" workbookViewId="0">
      <selection activeCell="Q55" sqref="Q55"/>
    </sheetView>
  </sheetViews>
  <sheetFormatPr defaultColWidth="13.375" defaultRowHeight="17.25" x14ac:dyDescent="0.15"/>
  <cols>
    <col min="1" max="1" width="13.375" style="27" customWidth="1"/>
    <col min="2" max="2" width="2.5" style="27" customWidth="1"/>
    <col min="3" max="3" width="3.875" style="27" customWidth="1"/>
    <col min="4" max="4" width="23.375" style="27" customWidth="1"/>
    <col min="5" max="5" width="15.625" style="27" customWidth="1"/>
    <col min="6" max="13" width="15.125" style="27" customWidth="1"/>
    <col min="14" max="14" width="14.5" style="27" bestFit="1" customWidth="1"/>
    <col min="15" max="16384" width="13.375" style="27"/>
  </cols>
  <sheetData>
    <row r="1" spans="1:13" x14ac:dyDescent="0.2">
      <c r="A1" s="28"/>
    </row>
    <row r="6" spans="1:13" x14ac:dyDescent="0.2">
      <c r="B6" s="365" t="s">
        <v>163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</row>
    <row r="7" spans="1:13" ht="18" thickBot="1" x14ac:dyDescent="0.25">
      <c r="B7" s="60"/>
      <c r="C7" s="60"/>
      <c r="D7" s="60"/>
      <c r="E7" s="128" t="s">
        <v>528</v>
      </c>
      <c r="F7" s="60"/>
      <c r="G7" s="60"/>
      <c r="H7" s="60"/>
      <c r="I7" s="60"/>
      <c r="J7" s="129"/>
      <c r="K7" s="129"/>
      <c r="L7" s="129"/>
      <c r="M7" s="129"/>
    </row>
    <row r="8" spans="1:13" x14ac:dyDescent="0.2">
      <c r="E8" s="130"/>
      <c r="F8" s="366" t="s">
        <v>477</v>
      </c>
      <c r="G8" s="366"/>
      <c r="H8" s="61"/>
      <c r="I8" s="61"/>
      <c r="J8" s="129"/>
      <c r="K8" s="367"/>
      <c r="L8" s="367"/>
      <c r="M8" s="129"/>
    </row>
    <row r="9" spans="1:13" x14ac:dyDescent="0.2">
      <c r="D9" s="131"/>
      <c r="E9" s="132" t="s">
        <v>494</v>
      </c>
      <c r="F9" s="132" t="s">
        <v>594</v>
      </c>
      <c r="G9" s="132" t="s">
        <v>548</v>
      </c>
      <c r="H9" s="132" t="s">
        <v>549</v>
      </c>
      <c r="I9" s="132" t="s">
        <v>627</v>
      </c>
      <c r="J9" s="129"/>
      <c r="K9" s="331"/>
      <c r="L9" s="331"/>
      <c r="M9" s="331"/>
    </row>
    <row r="10" spans="1:13" x14ac:dyDescent="0.2">
      <c r="B10" s="61"/>
      <c r="C10" s="61"/>
      <c r="D10" s="133"/>
      <c r="E10" s="134">
        <v>2018</v>
      </c>
      <c r="F10" s="134">
        <v>2019</v>
      </c>
      <c r="G10" s="134">
        <v>2020</v>
      </c>
      <c r="H10" s="134">
        <v>2021</v>
      </c>
      <c r="I10" s="134">
        <v>2022</v>
      </c>
      <c r="J10" s="129"/>
      <c r="K10" s="135"/>
      <c r="L10" s="135"/>
      <c r="M10" s="135"/>
    </row>
    <row r="11" spans="1:13" x14ac:dyDescent="0.15">
      <c r="D11" s="136"/>
      <c r="I11" s="137"/>
      <c r="K11" s="137"/>
      <c r="L11" s="137"/>
      <c r="M11" s="137"/>
    </row>
    <row r="12" spans="1:13" s="34" customFormat="1" x14ac:dyDescent="0.2">
      <c r="B12" s="62" t="s">
        <v>289</v>
      </c>
      <c r="C12" s="138"/>
      <c r="D12" s="139"/>
      <c r="E12" s="140">
        <v>133</v>
      </c>
      <c r="F12" s="140">
        <v>130</v>
      </c>
      <c r="G12" s="140">
        <v>128</v>
      </c>
      <c r="H12" s="140">
        <v>128</v>
      </c>
      <c r="I12" s="140">
        <v>128</v>
      </c>
      <c r="K12" s="140"/>
      <c r="L12" s="140"/>
      <c r="M12" s="140"/>
    </row>
    <row r="13" spans="1:13" x14ac:dyDescent="0.15">
      <c r="D13" s="131"/>
      <c r="E13" s="129"/>
      <c r="F13" s="129"/>
      <c r="G13" s="129"/>
      <c r="H13" s="129"/>
      <c r="I13" s="129"/>
      <c r="K13" s="129"/>
      <c r="L13" s="129"/>
      <c r="M13" s="129"/>
    </row>
    <row r="14" spans="1:13" x14ac:dyDescent="0.2">
      <c r="B14" s="63"/>
      <c r="C14" s="28" t="s">
        <v>164</v>
      </c>
      <c r="D14" s="141"/>
      <c r="E14" s="142">
        <v>43</v>
      </c>
      <c r="F14" s="142">
        <v>44</v>
      </c>
      <c r="G14" s="142">
        <v>48</v>
      </c>
      <c r="H14" s="142">
        <v>48</v>
      </c>
      <c r="I14" s="142">
        <v>52</v>
      </c>
      <c r="K14" s="142"/>
      <c r="L14" s="142"/>
      <c r="M14" s="142"/>
    </row>
    <row r="15" spans="1:13" x14ac:dyDescent="0.2">
      <c r="D15" s="143" t="s">
        <v>620</v>
      </c>
      <c r="E15" s="144">
        <v>27</v>
      </c>
      <c r="F15" s="144">
        <v>27</v>
      </c>
      <c r="G15" s="144">
        <v>27</v>
      </c>
      <c r="H15" s="144">
        <v>27</v>
      </c>
      <c r="I15" s="144">
        <v>27</v>
      </c>
      <c r="K15" s="144"/>
      <c r="L15" s="144"/>
      <c r="M15" s="144"/>
    </row>
    <row r="16" spans="1:13" x14ac:dyDescent="0.2">
      <c r="D16" s="143" t="s">
        <v>14</v>
      </c>
      <c r="E16" s="144">
        <v>2</v>
      </c>
      <c r="F16" s="144">
        <v>2</v>
      </c>
      <c r="G16" s="144">
        <v>2</v>
      </c>
      <c r="H16" s="144">
        <v>2</v>
      </c>
      <c r="I16" s="144">
        <v>2</v>
      </c>
      <c r="K16" s="144"/>
      <c r="L16" s="144"/>
      <c r="M16" s="144"/>
    </row>
    <row r="17" spans="2:15" x14ac:dyDescent="0.2">
      <c r="D17" s="143" t="s">
        <v>165</v>
      </c>
      <c r="E17" s="144">
        <v>12</v>
      </c>
      <c r="F17" s="144">
        <v>12</v>
      </c>
      <c r="G17" s="144">
        <v>12</v>
      </c>
      <c r="H17" s="144">
        <v>12</v>
      </c>
      <c r="I17" s="144">
        <v>12</v>
      </c>
      <c r="K17" s="144"/>
      <c r="L17" s="144"/>
      <c r="M17" s="144"/>
    </row>
    <row r="18" spans="2:15" x14ac:dyDescent="0.2">
      <c r="D18" s="143" t="s">
        <v>432</v>
      </c>
      <c r="E18" s="144">
        <v>1</v>
      </c>
      <c r="F18" s="18">
        <v>3</v>
      </c>
      <c r="G18" s="18">
        <v>7</v>
      </c>
      <c r="H18" s="144">
        <v>7</v>
      </c>
      <c r="I18" s="144">
        <v>11</v>
      </c>
      <c r="K18" s="18"/>
      <c r="L18" s="18"/>
      <c r="M18" s="144"/>
    </row>
    <row r="19" spans="2:15" x14ac:dyDescent="0.2">
      <c r="D19" s="143" t="s">
        <v>166</v>
      </c>
      <c r="E19" s="144">
        <v>1</v>
      </c>
      <c r="F19" s="144">
        <v>0</v>
      </c>
      <c r="G19" s="144">
        <v>0</v>
      </c>
      <c r="H19" s="144">
        <v>0</v>
      </c>
      <c r="I19" s="144">
        <v>0</v>
      </c>
      <c r="K19" s="144"/>
      <c r="L19" s="144"/>
      <c r="M19" s="144"/>
    </row>
    <row r="20" spans="2:15" x14ac:dyDescent="0.2">
      <c r="D20" s="143"/>
      <c r="E20" s="144"/>
      <c r="F20" s="144"/>
      <c r="G20" s="144"/>
      <c r="H20" s="144"/>
      <c r="I20" s="71"/>
      <c r="K20" s="71"/>
      <c r="L20" s="71"/>
      <c r="M20" s="71"/>
    </row>
    <row r="21" spans="2:15" x14ac:dyDescent="0.2">
      <c r="B21" s="63"/>
      <c r="C21" s="28" t="s">
        <v>168</v>
      </c>
      <c r="D21" s="141"/>
      <c r="E21" s="142">
        <v>90</v>
      </c>
      <c r="F21" s="142">
        <v>86</v>
      </c>
      <c r="G21" s="142">
        <v>80</v>
      </c>
      <c r="H21" s="142">
        <v>80</v>
      </c>
      <c r="I21" s="142">
        <v>76</v>
      </c>
      <c r="K21" s="142"/>
      <c r="L21" s="142"/>
      <c r="M21" s="142"/>
    </row>
    <row r="22" spans="2:15" x14ac:dyDescent="0.2">
      <c r="D22" s="143" t="s">
        <v>169</v>
      </c>
      <c r="E22" s="144">
        <v>11</v>
      </c>
      <c r="F22" s="144">
        <v>10</v>
      </c>
      <c r="G22" s="144">
        <v>9</v>
      </c>
      <c r="H22" s="144">
        <v>9</v>
      </c>
      <c r="I22" s="144">
        <v>9</v>
      </c>
      <c r="K22" s="144"/>
      <c r="L22" s="144"/>
      <c r="M22" s="144"/>
    </row>
    <row r="23" spans="2:15" x14ac:dyDescent="0.2">
      <c r="D23" s="143" t="s">
        <v>170</v>
      </c>
      <c r="E23" s="144">
        <v>52</v>
      </c>
      <c r="F23" s="144">
        <v>49</v>
      </c>
      <c r="G23" s="144">
        <v>45</v>
      </c>
      <c r="H23" s="144">
        <v>45</v>
      </c>
      <c r="I23" s="144">
        <v>41</v>
      </c>
      <c r="K23" s="144"/>
      <c r="L23" s="144"/>
      <c r="M23" s="144"/>
    </row>
    <row r="24" spans="2:15" x14ac:dyDescent="0.2">
      <c r="D24" s="143" t="s">
        <v>171</v>
      </c>
      <c r="E24" s="144">
        <v>1</v>
      </c>
      <c r="F24" s="144">
        <v>1</v>
      </c>
      <c r="G24" s="144">
        <v>1</v>
      </c>
      <c r="H24" s="144">
        <v>1</v>
      </c>
      <c r="I24" s="144">
        <v>1</v>
      </c>
      <c r="K24" s="144"/>
      <c r="L24" s="144"/>
      <c r="M24" s="144"/>
    </row>
    <row r="25" spans="2:15" x14ac:dyDescent="0.2">
      <c r="D25" s="143" t="s">
        <v>172</v>
      </c>
      <c r="E25" s="144">
        <v>3</v>
      </c>
      <c r="F25" s="144">
        <v>3</v>
      </c>
      <c r="G25" s="144">
        <v>3</v>
      </c>
      <c r="H25" s="144">
        <v>3</v>
      </c>
      <c r="I25" s="144">
        <v>3</v>
      </c>
      <c r="K25" s="144"/>
      <c r="L25" s="144"/>
      <c r="M25" s="144"/>
    </row>
    <row r="26" spans="2:15" x14ac:dyDescent="0.2">
      <c r="D26" s="143" t="s">
        <v>173</v>
      </c>
      <c r="E26" s="144">
        <v>1</v>
      </c>
      <c r="F26" s="144">
        <v>1</v>
      </c>
      <c r="G26" s="144">
        <v>1</v>
      </c>
      <c r="H26" s="144">
        <v>1</v>
      </c>
      <c r="I26" s="144">
        <v>1</v>
      </c>
      <c r="K26" s="18"/>
      <c r="L26" s="18"/>
      <c r="M26" s="144"/>
      <c r="N26" s="18"/>
      <c r="O26" s="18"/>
    </row>
    <row r="27" spans="2:15" x14ac:dyDescent="0.2">
      <c r="D27" s="143" t="s">
        <v>166</v>
      </c>
      <c r="E27" s="144">
        <v>4</v>
      </c>
      <c r="F27" s="144">
        <v>3</v>
      </c>
      <c r="G27" s="144">
        <v>3</v>
      </c>
      <c r="H27" s="144">
        <v>3</v>
      </c>
      <c r="I27" s="144">
        <v>3</v>
      </c>
      <c r="K27" s="144"/>
      <c r="L27" s="144"/>
      <c r="M27" s="144"/>
    </row>
    <row r="28" spans="2:15" x14ac:dyDescent="0.2">
      <c r="D28" s="143" t="s">
        <v>167</v>
      </c>
      <c r="E28" s="144">
        <v>3</v>
      </c>
      <c r="F28" s="144">
        <v>4</v>
      </c>
      <c r="G28" s="144">
        <v>4</v>
      </c>
      <c r="H28" s="144">
        <v>4</v>
      </c>
      <c r="I28" s="18">
        <v>4</v>
      </c>
      <c r="K28" s="18"/>
      <c r="L28" s="18"/>
      <c r="M28" s="18"/>
    </row>
    <row r="29" spans="2:15" x14ac:dyDescent="0.2">
      <c r="D29" s="143" t="s">
        <v>174</v>
      </c>
      <c r="E29" s="144">
        <v>5</v>
      </c>
      <c r="F29" s="144">
        <v>5</v>
      </c>
      <c r="G29" s="144">
        <v>5</v>
      </c>
      <c r="H29" s="144">
        <v>5</v>
      </c>
      <c r="I29" s="18">
        <v>5</v>
      </c>
      <c r="K29" s="18"/>
      <c r="L29" s="18"/>
      <c r="M29" s="18"/>
    </row>
    <row r="30" spans="2:15" x14ac:dyDescent="0.2">
      <c r="D30" s="143" t="s">
        <v>237</v>
      </c>
      <c r="E30" s="144">
        <v>10</v>
      </c>
      <c r="F30" s="144">
        <v>10</v>
      </c>
      <c r="G30" s="144">
        <v>9</v>
      </c>
      <c r="H30" s="144">
        <v>9</v>
      </c>
      <c r="I30" s="18">
        <v>9</v>
      </c>
      <c r="K30" s="18"/>
      <c r="L30" s="18"/>
      <c r="M30" s="18"/>
    </row>
    <row r="31" spans="2:15" ht="18" thickBot="1" x14ac:dyDescent="0.2">
      <c r="B31" s="60"/>
      <c r="C31" s="60"/>
      <c r="D31" s="145"/>
      <c r="E31" s="60"/>
      <c r="F31" s="60"/>
      <c r="G31" s="60"/>
      <c r="H31" s="60"/>
      <c r="I31" s="60"/>
      <c r="K31" s="129"/>
      <c r="L31" s="129"/>
      <c r="M31" s="129"/>
    </row>
    <row r="32" spans="2:15" x14ac:dyDescent="0.15">
      <c r="E32" s="146" t="s">
        <v>478</v>
      </c>
      <c r="J32" s="129"/>
      <c r="K32" s="129"/>
      <c r="L32" s="129"/>
      <c r="M32" s="129"/>
    </row>
    <row r="33" spans="2:14" x14ac:dyDescent="0.15">
      <c r="J33" s="129"/>
      <c r="K33" s="129"/>
      <c r="L33" s="129"/>
      <c r="M33" s="129"/>
    </row>
    <row r="35" spans="2:14" ht="18" thickBot="1" x14ac:dyDescent="0.25">
      <c r="B35" s="60"/>
      <c r="C35" s="60"/>
      <c r="D35" s="60"/>
      <c r="E35" s="128" t="s">
        <v>175</v>
      </c>
      <c r="F35" s="60"/>
      <c r="G35" s="60"/>
      <c r="H35" s="60"/>
      <c r="I35" s="60"/>
      <c r="J35" s="60"/>
      <c r="K35" s="60"/>
      <c r="L35" s="60"/>
      <c r="M35" s="147" t="s">
        <v>176</v>
      </c>
      <c r="N35" s="60"/>
    </row>
    <row r="36" spans="2:14" x14ac:dyDescent="0.2">
      <c r="E36" s="130"/>
      <c r="F36" s="366" t="s">
        <v>433</v>
      </c>
      <c r="G36" s="366"/>
      <c r="H36" s="61"/>
      <c r="I36" s="61"/>
      <c r="J36" s="130"/>
      <c r="K36" s="366" t="s">
        <v>479</v>
      </c>
      <c r="L36" s="366"/>
      <c r="M36" s="61"/>
    </row>
    <row r="37" spans="2:14" x14ac:dyDescent="0.2">
      <c r="D37" s="131"/>
      <c r="E37" s="132" t="s">
        <v>494</v>
      </c>
      <c r="F37" s="132" t="s">
        <v>594</v>
      </c>
      <c r="G37" s="132" t="s">
        <v>548</v>
      </c>
      <c r="H37" s="132" t="s">
        <v>549</v>
      </c>
      <c r="I37" s="132" t="s">
        <v>627</v>
      </c>
      <c r="J37" s="132" t="s">
        <v>494</v>
      </c>
      <c r="K37" s="132" t="s">
        <v>594</v>
      </c>
      <c r="L37" s="132" t="s">
        <v>548</v>
      </c>
      <c r="M37" s="132" t="s">
        <v>549</v>
      </c>
      <c r="N37" s="132" t="s">
        <v>627</v>
      </c>
    </row>
    <row r="38" spans="2:14" x14ac:dyDescent="0.2">
      <c r="B38" s="61"/>
      <c r="C38" s="61"/>
      <c r="D38" s="133"/>
      <c r="E38" s="134">
        <v>2018</v>
      </c>
      <c r="F38" s="134">
        <v>2019</v>
      </c>
      <c r="G38" s="134">
        <v>2020</v>
      </c>
      <c r="H38" s="134">
        <v>2021</v>
      </c>
      <c r="I38" s="134">
        <v>2022</v>
      </c>
      <c r="J38" s="134">
        <v>2018</v>
      </c>
      <c r="K38" s="134">
        <v>2019</v>
      </c>
      <c r="L38" s="134">
        <v>2020</v>
      </c>
      <c r="M38" s="134">
        <v>2021</v>
      </c>
      <c r="N38" s="134">
        <v>2022</v>
      </c>
    </row>
    <row r="39" spans="2:14" x14ac:dyDescent="0.15">
      <c r="D39" s="136"/>
      <c r="N39" s="129"/>
    </row>
    <row r="40" spans="2:14" s="34" customFormat="1" x14ac:dyDescent="0.2">
      <c r="B40" s="62" t="s">
        <v>289</v>
      </c>
      <c r="C40" s="138"/>
      <c r="D40" s="139"/>
      <c r="E40" s="140">
        <v>14390</v>
      </c>
      <c r="F40" s="140">
        <v>17122</v>
      </c>
      <c r="G40" s="140">
        <v>17066</v>
      </c>
      <c r="H40" s="140">
        <v>15217</v>
      </c>
      <c r="I40" s="140">
        <v>16440</v>
      </c>
      <c r="J40" s="140">
        <v>329841</v>
      </c>
      <c r="K40" s="140">
        <v>321825</v>
      </c>
      <c r="L40" s="140">
        <v>314036</v>
      </c>
      <c r="M40" s="140">
        <v>304476</v>
      </c>
      <c r="N40" s="140">
        <v>297129</v>
      </c>
    </row>
    <row r="41" spans="2:14" x14ac:dyDescent="0.15">
      <c r="D41" s="131"/>
      <c r="E41" s="129"/>
      <c r="F41" s="129"/>
      <c r="G41" s="129"/>
      <c r="H41" s="129"/>
      <c r="I41" s="129"/>
      <c r="J41" s="129"/>
      <c r="K41" s="129"/>
      <c r="L41" s="129"/>
      <c r="M41" s="129"/>
      <c r="N41" s="129"/>
    </row>
    <row r="42" spans="2:14" x14ac:dyDescent="0.2">
      <c r="B42" s="63"/>
      <c r="C42" s="28" t="s">
        <v>164</v>
      </c>
      <c r="D42" s="141"/>
      <c r="E42" s="142">
        <v>10275</v>
      </c>
      <c r="F42" s="142">
        <v>11876</v>
      </c>
      <c r="G42" s="142">
        <v>12613</v>
      </c>
      <c r="H42" s="142">
        <v>12559</v>
      </c>
      <c r="I42" s="142">
        <v>14581</v>
      </c>
      <c r="J42" s="142">
        <v>242050</v>
      </c>
      <c r="K42" s="142">
        <v>248201</v>
      </c>
      <c r="L42" s="142">
        <v>262483</v>
      </c>
      <c r="M42" s="142">
        <v>254147</v>
      </c>
      <c r="N42" s="142">
        <v>254437</v>
      </c>
    </row>
    <row r="43" spans="2:14" x14ac:dyDescent="0.2">
      <c r="D43" s="143" t="s">
        <v>620</v>
      </c>
      <c r="E43" s="144">
        <v>3506</v>
      </c>
      <c r="F43" s="144">
        <v>2566</v>
      </c>
      <c r="G43" s="144">
        <v>3515</v>
      </c>
      <c r="H43" s="144">
        <v>3449</v>
      </c>
      <c r="I43" s="144">
        <v>5048</v>
      </c>
      <c r="J43" s="144">
        <v>90443</v>
      </c>
      <c r="K43" s="144">
        <v>87597</v>
      </c>
      <c r="L43" s="144">
        <v>85921</v>
      </c>
      <c r="M43" s="144">
        <v>83450</v>
      </c>
      <c r="N43" s="144">
        <v>82359</v>
      </c>
    </row>
    <row r="44" spans="2:14" x14ac:dyDescent="0.2">
      <c r="D44" s="143" t="s">
        <v>14</v>
      </c>
      <c r="E44" s="144">
        <v>307</v>
      </c>
      <c r="F44" s="144">
        <v>210</v>
      </c>
      <c r="G44" s="144">
        <v>212</v>
      </c>
      <c r="H44" s="144">
        <v>442</v>
      </c>
      <c r="I44" s="144">
        <v>93</v>
      </c>
      <c r="J44" s="144">
        <v>7633</v>
      </c>
      <c r="K44" s="144">
        <v>7009</v>
      </c>
      <c r="L44" s="144">
        <v>6407</v>
      </c>
      <c r="M44" s="144">
        <v>6098</v>
      </c>
      <c r="N44" s="144">
        <v>5490</v>
      </c>
    </row>
    <row r="45" spans="2:14" x14ac:dyDescent="0.2">
      <c r="D45" s="143" t="s">
        <v>165</v>
      </c>
      <c r="E45" s="144">
        <v>1832</v>
      </c>
      <c r="F45" s="144">
        <v>2334</v>
      </c>
      <c r="G45" s="144">
        <v>1884</v>
      </c>
      <c r="H45" s="144">
        <v>2724</v>
      </c>
      <c r="I45" s="144">
        <v>3263</v>
      </c>
      <c r="J45" s="144">
        <v>43434</v>
      </c>
      <c r="K45" s="144">
        <v>41543</v>
      </c>
      <c r="L45" s="144">
        <v>39032</v>
      </c>
      <c r="M45" s="144">
        <v>37423</v>
      </c>
      <c r="N45" s="144">
        <v>36866</v>
      </c>
    </row>
    <row r="46" spans="2:14" x14ac:dyDescent="0.2">
      <c r="D46" s="143" t="s">
        <v>432</v>
      </c>
      <c r="E46" s="148">
        <v>4630</v>
      </c>
      <c r="F46" s="148">
        <v>6766</v>
      </c>
      <c r="G46" s="148">
        <v>7002</v>
      </c>
      <c r="H46" s="148">
        <v>5944</v>
      </c>
      <c r="I46" s="148">
        <v>6177</v>
      </c>
      <c r="J46" s="148">
        <v>100540</v>
      </c>
      <c r="K46" s="148">
        <v>112052</v>
      </c>
      <c r="L46" s="148">
        <v>131123</v>
      </c>
      <c r="M46" s="144">
        <v>127176</v>
      </c>
      <c r="N46" s="144">
        <v>129722</v>
      </c>
    </row>
    <row r="47" spans="2:14" x14ac:dyDescent="0.2">
      <c r="D47" s="143" t="s">
        <v>166</v>
      </c>
      <c r="E47" s="148" t="s">
        <v>267</v>
      </c>
      <c r="F47" s="148" t="s">
        <v>267</v>
      </c>
      <c r="G47" s="148" t="s">
        <v>267</v>
      </c>
      <c r="H47" s="148" t="s">
        <v>267</v>
      </c>
      <c r="I47" s="148" t="s">
        <v>267</v>
      </c>
      <c r="J47" s="144">
        <v>0</v>
      </c>
      <c r="K47" s="144">
        <v>0</v>
      </c>
      <c r="L47" s="144">
        <v>0</v>
      </c>
      <c r="M47" s="144">
        <v>0</v>
      </c>
      <c r="N47" s="148" t="s">
        <v>267</v>
      </c>
    </row>
    <row r="48" spans="2:14" x14ac:dyDescent="0.2">
      <c r="D48" s="143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1:14" x14ac:dyDescent="0.2">
      <c r="B49" s="63"/>
      <c r="C49" s="28" t="s">
        <v>168</v>
      </c>
      <c r="D49" s="141"/>
      <c r="E49" s="149">
        <v>4115</v>
      </c>
      <c r="F49" s="149">
        <v>5246</v>
      </c>
      <c r="G49" s="149">
        <v>4453</v>
      </c>
      <c r="H49" s="149">
        <v>2658</v>
      </c>
      <c r="I49" s="149">
        <v>1859</v>
      </c>
      <c r="J49" s="142">
        <v>87791</v>
      </c>
      <c r="K49" s="142">
        <v>73624</v>
      </c>
      <c r="L49" s="142">
        <v>51553</v>
      </c>
      <c r="M49" s="142">
        <v>50329</v>
      </c>
      <c r="N49" s="142">
        <v>42692</v>
      </c>
    </row>
    <row r="50" spans="1:14" x14ac:dyDescent="0.2">
      <c r="D50" s="143" t="s">
        <v>169</v>
      </c>
      <c r="E50" s="148">
        <v>609</v>
      </c>
      <c r="F50" s="148">
        <v>988</v>
      </c>
      <c r="G50" s="148">
        <v>561</v>
      </c>
      <c r="H50" s="148">
        <v>274</v>
      </c>
      <c r="I50" s="148">
        <v>190</v>
      </c>
      <c r="J50" s="144">
        <v>6206</v>
      </c>
      <c r="K50" s="144">
        <v>6718</v>
      </c>
      <c r="L50" s="144">
        <v>6239</v>
      </c>
      <c r="M50" s="144">
        <v>6041</v>
      </c>
      <c r="N50" s="144">
        <v>5791</v>
      </c>
    </row>
    <row r="51" spans="1:14" x14ac:dyDescent="0.2">
      <c r="D51" s="143" t="s">
        <v>170</v>
      </c>
      <c r="E51" s="148">
        <v>3419</v>
      </c>
      <c r="F51" s="148">
        <v>2754</v>
      </c>
      <c r="G51" s="148">
        <v>1592</v>
      </c>
      <c r="H51" s="148">
        <v>997</v>
      </c>
      <c r="I51" s="148">
        <v>542</v>
      </c>
      <c r="J51" s="144">
        <v>77027</v>
      </c>
      <c r="K51" s="144">
        <v>62208</v>
      </c>
      <c r="L51" s="144">
        <v>39414</v>
      </c>
      <c r="M51" s="144">
        <v>37672</v>
      </c>
      <c r="N51" s="144">
        <v>29482</v>
      </c>
    </row>
    <row r="52" spans="1:14" x14ac:dyDescent="0.2">
      <c r="D52" s="143" t="s">
        <v>171</v>
      </c>
      <c r="E52" s="148" t="s">
        <v>267</v>
      </c>
      <c r="F52" s="148" t="s">
        <v>267</v>
      </c>
      <c r="G52" s="148" t="s">
        <v>267</v>
      </c>
      <c r="H52" s="148" t="s">
        <v>267</v>
      </c>
      <c r="I52" s="148" t="s">
        <v>267</v>
      </c>
      <c r="J52" s="150">
        <v>15</v>
      </c>
      <c r="K52" s="144">
        <v>11</v>
      </c>
      <c r="L52" s="144">
        <v>7</v>
      </c>
      <c r="M52" s="144">
        <v>4</v>
      </c>
      <c r="N52" s="148" t="s">
        <v>267</v>
      </c>
    </row>
    <row r="53" spans="1:14" x14ac:dyDescent="0.2">
      <c r="D53" s="143" t="s">
        <v>172</v>
      </c>
      <c r="E53" s="148">
        <v>32</v>
      </c>
      <c r="F53" s="148">
        <v>1185</v>
      </c>
      <c r="G53" s="151">
        <v>1412</v>
      </c>
      <c r="H53" s="152">
        <v>1287</v>
      </c>
      <c r="I53" s="152">
        <v>494</v>
      </c>
      <c r="J53" s="144">
        <v>536</v>
      </c>
      <c r="K53" s="144">
        <v>1664</v>
      </c>
      <c r="L53" s="144">
        <v>3019</v>
      </c>
      <c r="M53" s="144">
        <v>4248</v>
      </c>
      <c r="N53" s="144">
        <v>4683</v>
      </c>
    </row>
    <row r="54" spans="1:14" x14ac:dyDescent="0.2">
      <c r="D54" s="143" t="s">
        <v>173</v>
      </c>
      <c r="E54" s="148" t="s">
        <v>267</v>
      </c>
      <c r="F54" s="148" t="s">
        <v>267</v>
      </c>
      <c r="G54" s="148" t="s">
        <v>267</v>
      </c>
      <c r="H54" s="148" t="s">
        <v>267</v>
      </c>
      <c r="I54" s="148" t="s">
        <v>267</v>
      </c>
      <c r="J54" s="150">
        <v>34</v>
      </c>
      <c r="K54" s="144">
        <v>29</v>
      </c>
      <c r="L54" s="144">
        <v>25</v>
      </c>
      <c r="M54" s="144">
        <v>20</v>
      </c>
      <c r="N54" s="144">
        <v>15</v>
      </c>
    </row>
    <row r="55" spans="1:14" x14ac:dyDescent="0.2">
      <c r="D55" s="143" t="s">
        <v>166</v>
      </c>
      <c r="E55" s="148" t="s">
        <v>267</v>
      </c>
      <c r="F55" s="148" t="s">
        <v>267</v>
      </c>
      <c r="G55" s="148" t="s">
        <v>267</v>
      </c>
      <c r="H55" s="148" t="s">
        <v>267</v>
      </c>
      <c r="I55" s="148" t="s">
        <v>267</v>
      </c>
      <c r="J55" s="144">
        <v>87</v>
      </c>
      <c r="K55" s="144">
        <v>71</v>
      </c>
      <c r="L55" s="144">
        <v>55</v>
      </c>
      <c r="M55" s="144">
        <v>40</v>
      </c>
      <c r="N55" s="144">
        <v>24</v>
      </c>
    </row>
    <row r="56" spans="1:14" x14ac:dyDescent="0.2">
      <c r="D56" s="143" t="s">
        <v>167</v>
      </c>
      <c r="E56" s="148" t="s">
        <v>267</v>
      </c>
      <c r="F56" s="148">
        <v>17</v>
      </c>
      <c r="G56" s="148">
        <v>18</v>
      </c>
      <c r="H56" s="151">
        <v>8</v>
      </c>
      <c r="I56" s="151">
        <v>351</v>
      </c>
      <c r="J56" s="144">
        <v>2474</v>
      </c>
      <c r="K56" s="144">
        <v>1416</v>
      </c>
      <c r="L56" s="144">
        <v>627</v>
      </c>
      <c r="M56" s="144">
        <v>254</v>
      </c>
      <c r="N56" s="144">
        <v>434</v>
      </c>
    </row>
    <row r="57" spans="1:14" x14ac:dyDescent="0.2">
      <c r="D57" s="143" t="s">
        <v>174</v>
      </c>
      <c r="E57" s="148">
        <v>20</v>
      </c>
      <c r="F57" s="151">
        <v>302</v>
      </c>
      <c r="G57" s="151">
        <v>870</v>
      </c>
      <c r="H57" s="151">
        <v>4</v>
      </c>
      <c r="I57" s="148" t="s">
        <v>267</v>
      </c>
      <c r="J57" s="144">
        <v>208</v>
      </c>
      <c r="K57" s="144">
        <v>487</v>
      </c>
      <c r="L57" s="144">
        <v>1333</v>
      </c>
      <c r="M57" s="144">
        <v>1313</v>
      </c>
      <c r="N57" s="144">
        <v>1287</v>
      </c>
    </row>
    <row r="58" spans="1:14" x14ac:dyDescent="0.2">
      <c r="D58" s="143" t="s">
        <v>237</v>
      </c>
      <c r="E58" s="148">
        <v>35</v>
      </c>
      <c r="F58" s="148" t="s">
        <v>267</v>
      </c>
      <c r="G58" s="148" t="s">
        <v>267</v>
      </c>
      <c r="H58" s="148">
        <v>88</v>
      </c>
      <c r="I58" s="148">
        <v>283</v>
      </c>
      <c r="J58" s="18">
        <v>1204</v>
      </c>
      <c r="K58" s="18">
        <v>1020</v>
      </c>
      <c r="L58" s="18">
        <v>834</v>
      </c>
      <c r="M58" s="18">
        <v>736</v>
      </c>
      <c r="N58" s="18">
        <v>977</v>
      </c>
    </row>
    <row r="59" spans="1:14" ht="18" thickBot="1" x14ac:dyDescent="0.2">
      <c r="B59" s="60"/>
      <c r="C59" s="60"/>
      <c r="D59" s="145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x14ac:dyDescent="0.2">
      <c r="E60" s="64" t="s">
        <v>90</v>
      </c>
    </row>
    <row r="61" spans="1:14" x14ac:dyDescent="0.2">
      <c r="A61" s="28"/>
    </row>
  </sheetData>
  <mergeCells count="5">
    <mergeCell ref="B6:M6"/>
    <mergeCell ref="F8:G8"/>
    <mergeCell ref="K8:L8"/>
    <mergeCell ref="F36:G36"/>
    <mergeCell ref="K36:L36"/>
  </mergeCells>
  <phoneticPr fontId="2"/>
  <pageMargins left="0.59055118110236227" right="0.78740157480314965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3"/>
  <sheetViews>
    <sheetView view="pageBreakPreview" topLeftCell="A58" zoomScale="75" zoomScaleNormal="75" zoomScaleSheetLayoutView="75" workbookViewId="0">
      <selection activeCell="M69" sqref="M69"/>
    </sheetView>
  </sheetViews>
  <sheetFormatPr defaultColWidth="12.125" defaultRowHeight="17.25" x14ac:dyDescent="0.15"/>
  <cols>
    <col min="1" max="1" width="13.375" style="9" customWidth="1"/>
    <col min="2" max="2" width="4.875" style="9" customWidth="1"/>
    <col min="3" max="3" width="2.875" style="9" customWidth="1"/>
    <col min="4" max="4" width="21" style="9" customWidth="1"/>
    <col min="5" max="6" width="13.375" style="9" customWidth="1"/>
    <col min="7" max="7" width="14.625" style="9" customWidth="1"/>
    <col min="8" max="10" width="13.375" style="9" customWidth="1"/>
    <col min="11" max="12" width="13" style="9" bestFit="1" customWidth="1"/>
    <col min="13" max="16384" width="12.125" style="9"/>
  </cols>
  <sheetData>
    <row r="1" spans="1:12" x14ac:dyDescent="0.2">
      <c r="A1" s="8"/>
    </row>
    <row r="5" spans="1:12" x14ac:dyDescent="0.15">
      <c r="E5" s="7"/>
      <c r="F5" s="7"/>
      <c r="K5" s="7"/>
    </row>
    <row r="6" spans="1:12" x14ac:dyDescent="0.2">
      <c r="B6" s="349" t="s">
        <v>297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</row>
    <row r="7" spans="1:12" ht="18" thickBot="1" x14ac:dyDescent="0.25">
      <c r="B7" s="51"/>
      <c r="C7" s="51"/>
      <c r="D7" s="51"/>
      <c r="E7" s="65" t="s">
        <v>177</v>
      </c>
      <c r="F7" s="51"/>
      <c r="G7" s="51"/>
      <c r="H7" s="51"/>
      <c r="I7" s="51"/>
      <c r="J7" s="51"/>
      <c r="L7" s="19" t="s">
        <v>179</v>
      </c>
    </row>
    <row r="8" spans="1:12" x14ac:dyDescent="0.2">
      <c r="E8" s="66"/>
      <c r="F8" s="67"/>
      <c r="G8" s="370" t="s">
        <v>480</v>
      </c>
      <c r="H8" s="370"/>
      <c r="I8" s="67"/>
      <c r="J8" s="67"/>
      <c r="K8" s="371" t="s">
        <v>481</v>
      </c>
      <c r="L8" s="370"/>
    </row>
    <row r="9" spans="1:12" x14ac:dyDescent="0.15">
      <c r="E9" s="372" t="s">
        <v>482</v>
      </c>
      <c r="F9" s="68"/>
      <c r="G9" s="372" t="s">
        <v>483</v>
      </c>
      <c r="H9" s="67"/>
      <c r="I9" s="67"/>
      <c r="J9" s="67"/>
      <c r="K9" s="373" t="s">
        <v>298</v>
      </c>
      <c r="L9" s="372" t="s">
        <v>484</v>
      </c>
    </row>
    <row r="10" spans="1:12" x14ac:dyDescent="0.2">
      <c r="B10" s="67"/>
      <c r="C10" s="67"/>
      <c r="D10" s="67"/>
      <c r="E10" s="364"/>
      <c r="F10" s="330" t="s">
        <v>485</v>
      </c>
      <c r="G10" s="364"/>
      <c r="H10" s="49" t="s">
        <v>486</v>
      </c>
      <c r="I10" s="49" t="s">
        <v>178</v>
      </c>
      <c r="J10" s="49" t="s">
        <v>487</v>
      </c>
      <c r="K10" s="362"/>
      <c r="L10" s="364"/>
    </row>
    <row r="11" spans="1:12" x14ac:dyDescent="0.15">
      <c r="E11" s="69"/>
    </row>
    <row r="12" spans="1:12" x14ac:dyDescent="0.2">
      <c r="B12" s="368" t="s">
        <v>595</v>
      </c>
      <c r="C12" s="368"/>
      <c r="D12" s="369"/>
      <c r="E12" s="69">
        <v>97862</v>
      </c>
      <c r="F12" s="5">
        <v>72908</v>
      </c>
      <c r="G12" s="5">
        <v>89327</v>
      </c>
      <c r="H12" s="5">
        <v>31950</v>
      </c>
      <c r="I12" s="5">
        <v>11435</v>
      </c>
      <c r="J12" s="5">
        <v>6793</v>
      </c>
      <c r="K12" s="5">
        <v>31881</v>
      </c>
      <c r="L12" s="5">
        <v>49100</v>
      </c>
    </row>
    <row r="13" spans="1:12" x14ac:dyDescent="0.2">
      <c r="B13" s="368" t="s">
        <v>596</v>
      </c>
      <c r="C13" s="368"/>
      <c r="D13" s="369"/>
      <c r="E13" s="69">
        <v>97900</v>
      </c>
      <c r="F13" s="5">
        <v>72945</v>
      </c>
      <c r="G13" s="5">
        <v>88867</v>
      </c>
      <c r="H13" s="5">
        <v>32400</v>
      </c>
      <c r="I13" s="5">
        <v>11533</v>
      </c>
      <c r="J13" s="5">
        <v>6383</v>
      </c>
      <c r="K13" s="5">
        <v>35281</v>
      </c>
      <c r="L13" s="5">
        <v>52656</v>
      </c>
    </row>
    <row r="14" spans="1:12" x14ac:dyDescent="0.2">
      <c r="B14" s="368"/>
      <c r="C14" s="368"/>
      <c r="D14" s="374"/>
      <c r="E14" s="69"/>
      <c r="F14" s="5"/>
      <c r="G14" s="5"/>
      <c r="H14" s="5"/>
      <c r="I14" s="5"/>
      <c r="J14" s="5"/>
      <c r="K14" s="5"/>
      <c r="L14" s="5"/>
    </row>
    <row r="15" spans="1:12" x14ac:dyDescent="0.2">
      <c r="B15" s="368" t="s">
        <v>597</v>
      </c>
      <c r="C15" s="368"/>
      <c r="D15" s="369"/>
      <c r="E15" s="69">
        <v>101325</v>
      </c>
      <c r="F15" s="5">
        <v>74070</v>
      </c>
      <c r="G15" s="5">
        <v>90970</v>
      </c>
      <c r="H15" s="5">
        <v>33906</v>
      </c>
      <c r="I15" s="5">
        <v>12135</v>
      </c>
      <c r="J15" s="5">
        <v>5982</v>
      </c>
      <c r="K15" s="5">
        <v>36291</v>
      </c>
      <c r="L15" s="5">
        <v>54536</v>
      </c>
    </row>
    <row r="16" spans="1:12" x14ac:dyDescent="0.2">
      <c r="B16" s="368" t="s">
        <v>435</v>
      </c>
      <c r="C16" s="368"/>
      <c r="D16" s="369"/>
      <c r="E16" s="69">
        <v>106921</v>
      </c>
      <c r="F16" s="5">
        <v>75261</v>
      </c>
      <c r="G16" s="5">
        <v>99766</v>
      </c>
      <c r="H16" s="5">
        <v>34420</v>
      </c>
      <c r="I16" s="5">
        <v>19253</v>
      </c>
      <c r="J16" s="5">
        <v>5637</v>
      </c>
      <c r="K16" s="5">
        <v>28913</v>
      </c>
      <c r="L16" s="5">
        <v>48385</v>
      </c>
    </row>
    <row r="17" spans="2:13" x14ac:dyDescent="0.2">
      <c r="B17" s="368" t="s">
        <v>499</v>
      </c>
      <c r="C17" s="368"/>
      <c r="D17" s="369"/>
      <c r="E17" s="69">
        <v>107151</v>
      </c>
      <c r="F17" s="5">
        <v>76714</v>
      </c>
      <c r="G17" s="5">
        <v>101216</v>
      </c>
      <c r="H17" s="5">
        <v>34859</v>
      </c>
      <c r="I17" s="5">
        <v>20752</v>
      </c>
      <c r="J17" s="5">
        <v>5186</v>
      </c>
      <c r="K17" s="5">
        <v>31313</v>
      </c>
      <c r="L17" s="5">
        <v>51091</v>
      </c>
    </row>
    <row r="18" spans="2:13" x14ac:dyDescent="0.2">
      <c r="B18" s="368" t="s">
        <v>529</v>
      </c>
      <c r="C18" s="368"/>
      <c r="D18" s="374"/>
      <c r="E18" s="69">
        <v>111085</v>
      </c>
      <c r="F18" s="5">
        <v>73297</v>
      </c>
      <c r="G18" s="5">
        <v>100847</v>
      </c>
      <c r="H18" s="5">
        <v>35182</v>
      </c>
      <c r="I18" s="5">
        <v>21823</v>
      </c>
      <c r="J18" s="5">
        <v>4733</v>
      </c>
      <c r="K18" s="5">
        <v>33589</v>
      </c>
      <c r="L18" s="5">
        <v>53437</v>
      </c>
    </row>
    <row r="19" spans="2:13" x14ac:dyDescent="0.2">
      <c r="B19" s="368" t="s">
        <v>598</v>
      </c>
      <c r="C19" s="368"/>
      <c r="D19" s="374"/>
      <c r="E19" s="69">
        <v>111633</v>
      </c>
      <c r="F19" s="5">
        <v>71617</v>
      </c>
      <c r="G19" s="5">
        <v>99975</v>
      </c>
      <c r="H19" s="5">
        <v>34421</v>
      </c>
      <c r="I19" s="5">
        <v>21440</v>
      </c>
      <c r="J19" s="5">
        <v>4329</v>
      </c>
      <c r="K19" s="5">
        <v>32053</v>
      </c>
      <c r="L19" s="5">
        <v>52155</v>
      </c>
    </row>
    <row r="20" spans="2:13" x14ac:dyDescent="0.2">
      <c r="B20" s="368" t="s">
        <v>633</v>
      </c>
      <c r="C20" s="368"/>
      <c r="D20" s="374"/>
      <c r="E20" s="69">
        <v>113115</v>
      </c>
      <c r="F20" s="5">
        <v>74712</v>
      </c>
      <c r="G20" s="5">
        <v>103822</v>
      </c>
      <c r="H20" s="5">
        <v>36288</v>
      </c>
      <c r="I20" s="5">
        <v>22100</v>
      </c>
      <c r="J20" s="5">
        <v>3960</v>
      </c>
      <c r="K20" s="5">
        <v>30969</v>
      </c>
      <c r="L20" s="5">
        <v>52791</v>
      </c>
    </row>
    <row r="21" spans="2:13" x14ac:dyDescent="0.15">
      <c r="E21" s="69"/>
      <c r="F21" s="5"/>
      <c r="G21" s="5"/>
      <c r="H21" s="5"/>
      <c r="I21" s="5"/>
      <c r="J21" s="5"/>
      <c r="K21" s="5"/>
      <c r="L21" s="5"/>
    </row>
    <row r="22" spans="2:13" x14ac:dyDescent="0.2">
      <c r="C22" s="8" t="s">
        <v>164</v>
      </c>
      <c r="D22" s="113"/>
      <c r="E22" s="114">
        <v>102637</v>
      </c>
      <c r="F22" s="114">
        <v>68228</v>
      </c>
      <c r="G22" s="114">
        <v>97142</v>
      </c>
      <c r="H22" s="114">
        <v>33564</v>
      </c>
      <c r="I22" s="114">
        <v>22100</v>
      </c>
      <c r="J22" s="114">
        <v>3426</v>
      </c>
      <c r="K22" s="114">
        <v>26197</v>
      </c>
      <c r="L22" s="114">
        <v>44754</v>
      </c>
    </row>
    <row r="23" spans="2:13" x14ac:dyDescent="0.2">
      <c r="D23" s="115" t="s">
        <v>434</v>
      </c>
      <c r="E23" s="259">
        <v>21032</v>
      </c>
      <c r="F23" s="260">
        <v>16959</v>
      </c>
      <c r="G23" s="260">
        <v>19572</v>
      </c>
      <c r="H23" s="260">
        <v>2523</v>
      </c>
      <c r="I23" s="260">
        <v>8621</v>
      </c>
      <c r="J23" s="260">
        <v>1138</v>
      </c>
      <c r="K23" s="260">
        <v>8160</v>
      </c>
      <c r="L23" s="260">
        <v>17803</v>
      </c>
    </row>
    <row r="24" spans="2:13" x14ac:dyDescent="0.2">
      <c r="D24" s="115" t="s">
        <v>14</v>
      </c>
      <c r="E24" s="259">
        <v>2199</v>
      </c>
      <c r="F24" s="260">
        <v>2095</v>
      </c>
      <c r="G24" s="261">
        <v>1673</v>
      </c>
      <c r="H24" s="261">
        <v>199</v>
      </c>
      <c r="I24" s="261">
        <v>603</v>
      </c>
      <c r="J24" s="261">
        <v>80</v>
      </c>
      <c r="K24" s="261">
        <v>604</v>
      </c>
      <c r="L24" s="260">
        <v>906</v>
      </c>
    </row>
    <row r="25" spans="2:13" x14ac:dyDescent="0.2">
      <c r="D25" s="115" t="s">
        <v>165</v>
      </c>
      <c r="E25" s="259">
        <v>62881</v>
      </c>
      <c r="F25" s="260">
        <v>45153</v>
      </c>
      <c r="G25" s="260">
        <v>60296</v>
      </c>
      <c r="H25" s="260">
        <v>30132</v>
      </c>
      <c r="I25" s="260">
        <v>3597</v>
      </c>
      <c r="J25" s="260">
        <v>483</v>
      </c>
      <c r="K25" s="260">
        <v>6234</v>
      </c>
      <c r="L25" s="260">
        <v>8522</v>
      </c>
    </row>
    <row r="26" spans="2:13" x14ac:dyDescent="0.2">
      <c r="D26" s="115" t="s">
        <v>432</v>
      </c>
      <c r="E26" s="259">
        <v>16526</v>
      </c>
      <c r="F26" s="260">
        <v>4021</v>
      </c>
      <c r="G26" s="260">
        <v>15601</v>
      </c>
      <c r="H26" s="260">
        <v>710</v>
      </c>
      <c r="I26" s="260">
        <v>9278</v>
      </c>
      <c r="J26" s="260">
        <v>1725</v>
      </c>
      <c r="K26" s="260">
        <v>11199</v>
      </c>
      <c r="L26" s="260">
        <v>17522</v>
      </c>
    </row>
    <row r="27" spans="2:13" x14ac:dyDescent="0.2">
      <c r="D27" s="115"/>
      <c r="E27" s="11"/>
      <c r="F27" s="116"/>
      <c r="G27" s="116"/>
      <c r="H27" s="116"/>
      <c r="I27" s="116"/>
      <c r="J27" s="116"/>
      <c r="K27" s="116"/>
      <c r="L27" s="11"/>
    </row>
    <row r="28" spans="2:13" x14ac:dyDescent="0.2">
      <c r="C28" s="8" t="s">
        <v>168</v>
      </c>
      <c r="D28" s="113"/>
      <c r="E28" s="114">
        <v>10478</v>
      </c>
      <c r="F28" s="114">
        <v>6484</v>
      </c>
      <c r="G28" s="114">
        <v>6680</v>
      </c>
      <c r="H28" s="114">
        <v>2724</v>
      </c>
      <c r="I28" s="18" t="s">
        <v>267</v>
      </c>
      <c r="J28" s="114">
        <v>534</v>
      </c>
      <c r="K28" s="114">
        <v>4772</v>
      </c>
      <c r="L28" s="114">
        <v>8037</v>
      </c>
    </row>
    <row r="29" spans="2:13" x14ac:dyDescent="0.2">
      <c r="D29" s="115" t="s">
        <v>169</v>
      </c>
      <c r="E29" s="260">
        <v>679</v>
      </c>
      <c r="F29" s="260">
        <v>411</v>
      </c>
      <c r="G29" s="260">
        <v>536</v>
      </c>
      <c r="H29" s="260">
        <v>157</v>
      </c>
      <c r="I29" s="18" t="s">
        <v>267</v>
      </c>
      <c r="J29" s="260">
        <v>55</v>
      </c>
      <c r="K29" s="260">
        <v>622</v>
      </c>
      <c r="L29" s="260">
        <v>714</v>
      </c>
    </row>
    <row r="30" spans="2:13" x14ac:dyDescent="0.2">
      <c r="D30" s="115" t="s">
        <v>170</v>
      </c>
      <c r="E30" s="260">
        <v>4029</v>
      </c>
      <c r="F30" s="260">
        <v>1099</v>
      </c>
      <c r="G30" s="260">
        <v>2075</v>
      </c>
      <c r="H30" s="260">
        <v>280</v>
      </c>
      <c r="I30" s="18" t="s">
        <v>267</v>
      </c>
      <c r="J30" s="260">
        <v>445</v>
      </c>
      <c r="K30" s="260">
        <v>2010</v>
      </c>
      <c r="L30" s="260">
        <v>3700</v>
      </c>
    </row>
    <row r="31" spans="2:13" x14ac:dyDescent="0.2">
      <c r="D31" s="115" t="s">
        <v>171</v>
      </c>
      <c r="E31" s="260">
        <v>13</v>
      </c>
      <c r="F31" s="260">
        <v>11</v>
      </c>
      <c r="G31" s="260">
        <v>8</v>
      </c>
      <c r="H31" s="260">
        <v>3</v>
      </c>
      <c r="I31" s="18" t="s">
        <v>267</v>
      </c>
      <c r="J31" s="18" t="s">
        <v>267</v>
      </c>
      <c r="K31" s="18" t="s">
        <v>267</v>
      </c>
      <c r="L31" s="261">
        <v>4</v>
      </c>
      <c r="M31" s="5"/>
    </row>
    <row r="32" spans="2:13" x14ac:dyDescent="0.2">
      <c r="D32" s="115" t="s">
        <v>172</v>
      </c>
      <c r="E32" s="260">
        <v>587</v>
      </c>
      <c r="F32" s="260">
        <v>267</v>
      </c>
      <c r="G32" s="260">
        <v>554</v>
      </c>
      <c r="H32" s="260">
        <v>171</v>
      </c>
      <c r="I32" s="18" t="s">
        <v>267</v>
      </c>
      <c r="J32" s="18">
        <v>21</v>
      </c>
      <c r="K32" s="18">
        <v>583</v>
      </c>
      <c r="L32" s="260">
        <v>647</v>
      </c>
    </row>
    <row r="33" spans="2:12" x14ac:dyDescent="0.2">
      <c r="D33" s="115" t="s">
        <v>173</v>
      </c>
      <c r="E33" s="260">
        <v>11</v>
      </c>
      <c r="F33" s="260">
        <v>2</v>
      </c>
      <c r="G33" s="260">
        <v>11</v>
      </c>
      <c r="H33" s="260">
        <v>4</v>
      </c>
      <c r="I33" s="18" t="s">
        <v>267</v>
      </c>
      <c r="J33" s="18" t="s">
        <v>267</v>
      </c>
      <c r="K33" s="18">
        <v>22</v>
      </c>
      <c r="L33" s="261">
        <v>22</v>
      </c>
    </row>
    <row r="34" spans="2:12" x14ac:dyDescent="0.2">
      <c r="D34" s="115" t="s">
        <v>166</v>
      </c>
      <c r="E34" s="260">
        <v>472</v>
      </c>
      <c r="F34" s="260">
        <v>262</v>
      </c>
      <c r="G34" s="260">
        <v>491</v>
      </c>
      <c r="H34" s="260">
        <v>160</v>
      </c>
      <c r="I34" s="18" t="s">
        <v>267</v>
      </c>
      <c r="J34" s="18" t="s">
        <v>267</v>
      </c>
      <c r="K34" s="18">
        <v>6</v>
      </c>
      <c r="L34" s="260">
        <v>26</v>
      </c>
    </row>
    <row r="35" spans="2:12" x14ac:dyDescent="0.2">
      <c r="D35" s="115" t="s">
        <v>167</v>
      </c>
      <c r="E35" s="260">
        <v>1554</v>
      </c>
      <c r="F35" s="260">
        <v>1455</v>
      </c>
      <c r="G35" s="260">
        <v>125</v>
      </c>
      <c r="H35" s="260">
        <v>15</v>
      </c>
      <c r="I35" s="18" t="s">
        <v>267</v>
      </c>
      <c r="J35" s="18">
        <v>1</v>
      </c>
      <c r="K35" s="18">
        <v>1023</v>
      </c>
      <c r="L35" s="260">
        <v>1195</v>
      </c>
    </row>
    <row r="36" spans="2:12" x14ac:dyDescent="0.2">
      <c r="D36" s="115" t="s">
        <v>174</v>
      </c>
      <c r="E36" s="260">
        <v>295</v>
      </c>
      <c r="F36" s="260">
        <v>285</v>
      </c>
      <c r="G36" s="260">
        <v>182</v>
      </c>
      <c r="H36" s="340" t="s">
        <v>267</v>
      </c>
      <c r="I36" s="18" t="s">
        <v>267</v>
      </c>
      <c r="J36" s="18">
        <v>4</v>
      </c>
      <c r="K36" s="18" t="s">
        <v>267</v>
      </c>
      <c r="L36" s="260">
        <v>31</v>
      </c>
    </row>
    <row r="37" spans="2:12" x14ac:dyDescent="0.2">
      <c r="B37" s="5"/>
      <c r="C37" s="5"/>
      <c r="D37" s="113" t="s">
        <v>237</v>
      </c>
      <c r="E37" s="260">
        <v>2836</v>
      </c>
      <c r="F37" s="260">
        <v>2692</v>
      </c>
      <c r="G37" s="260">
        <v>2696</v>
      </c>
      <c r="H37" s="260">
        <v>1934</v>
      </c>
      <c r="I37" s="18" t="s">
        <v>267</v>
      </c>
      <c r="J37" s="18">
        <v>7</v>
      </c>
      <c r="K37" s="18">
        <v>506</v>
      </c>
      <c r="L37" s="260">
        <v>1700</v>
      </c>
    </row>
    <row r="38" spans="2:12" ht="18" thickBot="1" x14ac:dyDescent="0.25">
      <c r="B38" s="51"/>
      <c r="C38" s="51"/>
      <c r="D38" s="117"/>
      <c r="E38" s="118"/>
      <c r="F38" s="51"/>
      <c r="G38" s="51"/>
      <c r="H38" s="51"/>
      <c r="I38" s="51"/>
      <c r="J38" s="51"/>
      <c r="K38" s="51"/>
      <c r="L38" s="51"/>
    </row>
    <row r="39" spans="2:12" x14ac:dyDescent="0.2">
      <c r="E39" s="119" t="s">
        <v>90</v>
      </c>
    </row>
    <row r="40" spans="2:12" x14ac:dyDescent="0.2">
      <c r="E40" s="119"/>
    </row>
    <row r="42" spans="2:12" ht="18" thickBot="1" x14ac:dyDescent="0.25">
      <c r="B42" s="51"/>
      <c r="C42" s="51"/>
      <c r="D42" s="118"/>
      <c r="E42" s="65" t="s">
        <v>186</v>
      </c>
      <c r="F42" s="51"/>
      <c r="G42" s="51"/>
      <c r="H42" s="51"/>
      <c r="I42" s="51"/>
      <c r="J42" s="51"/>
      <c r="K42" s="51"/>
      <c r="L42" s="19" t="s">
        <v>179</v>
      </c>
    </row>
    <row r="43" spans="2:12" x14ac:dyDescent="0.2">
      <c r="E43" s="66"/>
      <c r="F43" s="67"/>
      <c r="G43" s="120" t="s">
        <v>180</v>
      </c>
      <c r="H43" s="67"/>
      <c r="I43" s="67"/>
      <c r="J43" s="67"/>
      <c r="K43" s="363" t="s">
        <v>488</v>
      </c>
      <c r="L43" s="375"/>
    </row>
    <row r="44" spans="2:12" x14ac:dyDescent="0.2">
      <c r="E44" s="66"/>
      <c r="F44" s="120" t="s">
        <v>181</v>
      </c>
      <c r="G44" s="67"/>
      <c r="H44" s="66"/>
      <c r="I44" s="120" t="s">
        <v>182</v>
      </c>
      <c r="J44" s="67"/>
      <c r="K44" s="364"/>
      <c r="L44" s="376"/>
    </row>
    <row r="45" spans="2:12" x14ac:dyDescent="0.2">
      <c r="B45" s="67"/>
      <c r="C45" s="67"/>
      <c r="D45" s="67"/>
      <c r="E45" s="49" t="s">
        <v>437</v>
      </c>
      <c r="F45" s="49" t="s">
        <v>436</v>
      </c>
      <c r="G45" s="49" t="s">
        <v>183</v>
      </c>
      <c r="H45" s="49" t="s">
        <v>437</v>
      </c>
      <c r="I45" s="49" t="s">
        <v>436</v>
      </c>
      <c r="J45" s="49" t="s">
        <v>183</v>
      </c>
      <c r="K45" s="49" t="s">
        <v>437</v>
      </c>
      <c r="L45" s="49" t="s">
        <v>436</v>
      </c>
    </row>
    <row r="46" spans="2:12" x14ac:dyDescent="0.15">
      <c r="E46" s="69"/>
    </row>
    <row r="47" spans="2:12" x14ac:dyDescent="0.2">
      <c r="B47" s="368" t="s">
        <v>595</v>
      </c>
      <c r="C47" s="368"/>
      <c r="D47" s="369"/>
      <c r="E47" s="121">
        <v>150212</v>
      </c>
      <c r="F47" s="50">
        <v>147863</v>
      </c>
      <c r="G47" s="50">
        <v>-1676</v>
      </c>
      <c r="H47" s="50">
        <v>1074</v>
      </c>
      <c r="I47" s="122">
        <v>1025</v>
      </c>
      <c r="J47" s="122">
        <v>-226</v>
      </c>
      <c r="K47" s="18" t="s">
        <v>267</v>
      </c>
      <c r="L47" s="18" t="s">
        <v>267</v>
      </c>
    </row>
    <row r="48" spans="2:12" x14ac:dyDescent="0.2">
      <c r="B48" s="368" t="s">
        <v>596</v>
      </c>
      <c r="C48" s="368"/>
      <c r="D48" s="369"/>
      <c r="E48" s="121">
        <v>149084.60500000001</v>
      </c>
      <c r="F48" s="50">
        <v>144222.247</v>
      </c>
      <c r="G48" s="50">
        <v>753.03300000000002</v>
      </c>
      <c r="H48" s="50">
        <v>1185.71</v>
      </c>
      <c r="I48" s="122">
        <v>1135.1569999999999</v>
      </c>
      <c r="J48" s="122">
        <v>-283.86500000000001</v>
      </c>
      <c r="K48" s="18" t="s">
        <v>267</v>
      </c>
      <c r="L48" s="18" t="s">
        <v>267</v>
      </c>
    </row>
    <row r="49" spans="2:12" x14ac:dyDescent="0.2">
      <c r="B49" s="368"/>
      <c r="C49" s="368"/>
      <c r="D49" s="369"/>
      <c r="E49" s="121"/>
      <c r="F49" s="50"/>
      <c r="G49" s="50"/>
      <c r="H49" s="50"/>
      <c r="I49" s="122"/>
      <c r="J49" s="122"/>
      <c r="K49" s="18"/>
      <c r="L49" s="18"/>
    </row>
    <row r="50" spans="2:12" x14ac:dyDescent="0.2">
      <c r="B50" s="368" t="s">
        <v>597</v>
      </c>
      <c r="C50" s="368"/>
      <c r="D50" s="369"/>
      <c r="E50" s="121">
        <v>146997.49100000001</v>
      </c>
      <c r="F50" s="50">
        <v>140164.978</v>
      </c>
      <c r="G50" s="50">
        <v>2835.2959999999998</v>
      </c>
      <c r="H50" s="50">
        <v>1103.9949999999999</v>
      </c>
      <c r="I50" s="122">
        <v>1055.7760000000001</v>
      </c>
      <c r="J50" s="122">
        <v>-283.17599999999999</v>
      </c>
      <c r="K50" s="18" t="s">
        <v>267</v>
      </c>
      <c r="L50" s="18" t="s">
        <v>267</v>
      </c>
    </row>
    <row r="51" spans="2:12" x14ac:dyDescent="0.2">
      <c r="B51" s="368" t="s">
        <v>599</v>
      </c>
      <c r="C51" s="368"/>
      <c r="D51" s="369"/>
      <c r="E51" s="121">
        <v>122962</v>
      </c>
      <c r="F51" s="50">
        <v>117159</v>
      </c>
      <c r="G51" s="50">
        <v>3678</v>
      </c>
      <c r="H51" s="50">
        <v>1073</v>
      </c>
      <c r="I51" s="122">
        <v>1027</v>
      </c>
      <c r="J51" s="122">
        <v>-323</v>
      </c>
      <c r="K51" s="18">
        <v>0</v>
      </c>
      <c r="L51" s="18">
        <v>0</v>
      </c>
    </row>
    <row r="52" spans="2:12" x14ac:dyDescent="0.2">
      <c r="B52" s="368" t="s">
        <v>600</v>
      </c>
      <c r="C52" s="368"/>
      <c r="D52" s="369"/>
      <c r="E52" s="121">
        <v>122194</v>
      </c>
      <c r="F52" s="50">
        <v>116784</v>
      </c>
      <c r="G52" s="50">
        <v>3262</v>
      </c>
      <c r="H52" s="50">
        <v>999</v>
      </c>
      <c r="I52" s="122">
        <v>956</v>
      </c>
      <c r="J52" s="122">
        <v>-326</v>
      </c>
      <c r="K52" s="18">
        <v>0</v>
      </c>
      <c r="L52" s="18">
        <v>0</v>
      </c>
    </row>
    <row r="53" spans="2:12" x14ac:dyDescent="0.2">
      <c r="B53" s="368" t="s">
        <v>601</v>
      </c>
      <c r="C53" s="368"/>
      <c r="D53" s="369"/>
      <c r="E53" s="121">
        <v>119004.122</v>
      </c>
      <c r="F53" s="50">
        <v>113161.143</v>
      </c>
      <c r="G53" s="50">
        <v>3715.1640000000002</v>
      </c>
      <c r="H53" s="50">
        <v>1011.458</v>
      </c>
      <c r="I53" s="122">
        <v>975.25400000000002</v>
      </c>
      <c r="J53" s="122">
        <v>-339.54500000000002</v>
      </c>
      <c r="K53" s="18">
        <v>0</v>
      </c>
      <c r="L53" s="18">
        <v>0</v>
      </c>
    </row>
    <row r="54" spans="2:12" x14ac:dyDescent="0.2">
      <c r="B54" s="368" t="s">
        <v>602</v>
      </c>
      <c r="C54" s="368"/>
      <c r="D54" s="369"/>
      <c r="E54" s="121">
        <v>121819.77899999999</v>
      </c>
      <c r="F54" s="50">
        <v>116208.645</v>
      </c>
      <c r="G54" s="50">
        <v>3479.3980000000001</v>
      </c>
      <c r="H54" s="50">
        <v>1052.934</v>
      </c>
      <c r="I54" s="122">
        <v>988.36800000000005</v>
      </c>
      <c r="J54" s="122">
        <v>-316.803</v>
      </c>
      <c r="K54" s="18">
        <v>0</v>
      </c>
      <c r="L54" s="18">
        <v>0</v>
      </c>
    </row>
    <row r="55" spans="2:12" x14ac:dyDescent="0.2">
      <c r="B55" s="368" t="s">
        <v>632</v>
      </c>
      <c r="C55" s="368"/>
      <c r="D55" s="369"/>
      <c r="E55" s="121">
        <v>119475.844</v>
      </c>
      <c r="F55" s="50">
        <v>115163.383</v>
      </c>
      <c r="G55" s="50">
        <v>2444.0300000000002</v>
      </c>
      <c r="H55" s="50">
        <v>1068.1859999999999</v>
      </c>
      <c r="I55" s="122">
        <v>979.74300000000005</v>
      </c>
      <c r="J55" s="122">
        <v>-293.99400000000003</v>
      </c>
      <c r="K55" s="18">
        <v>0</v>
      </c>
      <c r="L55" s="18">
        <v>0</v>
      </c>
    </row>
    <row r="56" spans="2:12" ht="18" thickBot="1" x14ac:dyDescent="0.2">
      <c r="B56" s="51"/>
      <c r="C56" s="51"/>
      <c r="D56" s="51"/>
      <c r="E56" s="123"/>
      <c r="F56" s="51"/>
      <c r="G56" s="51"/>
      <c r="H56" s="51"/>
      <c r="I56" s="51"/>
      <c r="J56" s="51"/>
      <c r="K56" s="51"/>
      <c r="L56" s="51"/>
    </row>
    <row r="57" spans="2:12" x14ac:dyDescent="0.2">
      <c r="E57" s="124" t="s">
        <v>184</v>
      </c>
      <c r="F57" s="363" t="s">
        <v>489</v>
      </c>
      <c r="G57" s="375"/>
      <c r="H57" s="377"/>
      <c r="I57" s="363" t="s">
        <v>211</v>
      </c>
      <c r="J57" s="375"/>
      <c r="K57" s="375"/>
    </row>
    <row r="58" spans="2:12" x14ac:dyDescent="0.2">
      <c r="B58" s="5"/>
      <c r="C58" s="5"/>
      <c r="D58" s="5"/>
      <c r="E58" s="49" t="s">
        <v>185</v>
      </c>
      <c r="F58" s="364"/>
      <c r="G58" s="376"/>
      <c r="H58" s="378"/>
      <c r="I58" s="364"/>
      <c r="J58" s="376"/>
      <c r="K58" s="376"/>
      <c r="L58" s="5"/>
    </row>
    <row r="59" spans="2:12" x14ac:dyDescent="0.2">
      <c r="B59" s="67"/>
      <c r="C59" s="67"/>
      <c r="D59" s="67"/>
      <c r="E59" s="49" t="s">
        <v>490</v>
      </c>
      <c r="F59" s="49" t="s">
        <v>437</v>
      </c>
      <c r="G59" s="49" t="s">
        <v>436</v>
      </c>
      <c r="H59" s="49" t="s">
        <v>490</v>
      </c>
      <c r="I59" s="49" t="s">
        <v>437</v>
      </c>
      <c r="J59" s="49" t="s">
        <v>436</v>
      </c>
      <c r="K59" s="49" t="s">
        <v>491</v>
      </c>
      <c r="L59" s="5"/>
    </row>
    <row r="60" spans="2:12" x14ac:dyDescent="0.15">
      <c r="E60" s="69"/>
    </row>
    <row r="61" spans="2:12" x14ac:dyDescent="0.2">
      <c r="B61" s="374" t="s">
        <v>595</v>
      </c>
      <c r="C61" s="374"/>
      <c r="D61" s="369"/>
      <c r="E61" s="18" t="s">
        <v>267</v>
      </c>
      <c r="F61" s="50">
        <v>0</v>
      </c>
      <c r="G61" s="50">
        <v>0</v>
      </c>
      <c r="H61" s="50">
        <v>0</v>
      </c>
      <c r="I61" s="122">
        <v>104815</v>
      </c>
      <c r="J61" s="122">
        <v>103374</v>
      </c>
      <c r="K61" s="122">
        <v>496</v>
      </c>
    </row>
    <row r="62" spans="2:12" x14ac:dyDescent="0.2">
      <c r="B62" s="374" t="s">
        <v>596</v>
      </c>
      <c r="C62" s="374"/>
      <c r="D62" s="369"/>
      <c r="E62" s="18" t="s">
        <v>267</v>
      </c>
      <c r="F62" s="50">
        <v>0</v>
      </c>
      <c r="G62" s="50">
        <v>0</v>
      </c>
      <c r="H62" s="50">
        <v>0</v>
      </c>
      <c r="I62" s="122">
        <v>106656.409</v>
      </c>
      <c r="J62" s="122">
        <v>104054.791</v>
      </c>
      <c r="K62" s="122">
        <v>1199.8009999999999</v>
      </c>
    </row>
    <row r="63" spans="2:12" ht="16.5" customHeight="1" x14ac:dyDescent="0.2">
      <c r="B63" s="374"/>
      <c r="C63" s="374"/>
      <c r="D63" s="369"/>
      <c r="E63" s="18"/>
      <c r="F63" s="50"/>
      <c r="G63" s="50"/>
      <c r="H63" s="50"/>
      <c r="I63" s="122"/>
      <c r="J63" s="122"/>
      <c r="K63" s="122"/>
    </row>
    <row r="64" spans="2:12" x14ac:dyDescent="0.2">
      <c r="B64" s="374" t="s">
        <v>597</v>
      </c>
      <c r="C64" s="374"/>
      <c r="D64" s="369"/>
      <c r="E64" s="18" t="s">
        <v>267</v>
      </c>
      <c r="F64" s="50">
        <v>0</v>
      </c>
      <c r="G64" s="50">
        <v>0</v>
      </c>
      <c r="H64" s="50">
        <v>0</v>
      </c>
      <c r="I64" s="122">
        <v>109754.66800000001</v>
      </c>
      <c r="J64" s="122">
        <v>107411.842</v>
      </c>
      <c r="K64" s="122">
        <v>923.846</v>
      </c>
    </row>
    <row r="65" spans="1:12" x14ac:dyDescent="0.2">
      <c r="B65" s="374" t="s">
        <v>599</v>
      </c>
      <c r="C65" s="374"/>
      <c r="D65" s="369"/>
      <c r="E65" s="18" t="s">
        <v>267</v>
      </c>
      <c r="F65" s="50">
        <v>0</v>
      </c>
      <c r="G65" s="50">
        <v>0</v>
      </c>
      <c r="H65" s="50">
        <v>0</v>
      </c>
      <c r="I65" s="122">
        <v>110487</v>
      </c>
      <c r="J65" s="122">
        <v>108495</v>
      </c>
      <c r="K65" s="122">
        <v>1065</v>
      </c>
    </row>
    <row r="66" spans="1:12" x14ac:dyDescent="0.2">
      <c r="B66" s="374" t="s">
        <v>603</v>
      </c>
      <c r="C66" s="374"/>
      <c r="D66" s="369"/>
      <c r="E66" s="18">
        <v>0</v>
      </c>
      <c r="F66" s="50">
        <v>0</v>
      </c>
      <c r="G66" s="50">
        <v>0</v>
      </c>
      <c r="H66" s="50">
        <v>0</v>
      </c>
      <c r="I66" s="122">
        <v>112983</v>
      </c>
      <c r="J66" s="122">
        <v>110088</v>
      </c>
      <c r="K66" s="122">
        <v>1921</v>
      </c>
    </row>
    <row r="67" spans="1:12" x14ac:dyDescent="0.2">
      <c r="B67" s="374" t="s">
        <v>604</v>
      </c>
      <c r="C67" s="374"/>
      <c r="D67" s="374"/>
      <c r="E67" s="125">
        <v>0</v>
      </c>
      <c r="F67" s="50">
        <v>0</v>
      </c>
      <c r="G67" s="50">
        <v>0</v>
      </c>
      <c r="H67" s="50">
        <v>0</v>
      </c>
      <c r="I67" s="122">
        <v>114919.056</v>
      </c>
      <c r="J67" s="122">
        <v>112193.617</v>
      </c>
      <c r="K67" s="122">
        <v>2003.634</v>
      </c>
    </row>
    <row r="68" spans="1:12" x14ac:dyDescent="0.2">
      <c r="B68" s="374" t="s">
        <v>605</v>
      </c>
      <c r="C68" s="374"/>
      <c r="D68" s="374"/>
      <c r="E68" s="125">
        <v>0</v>
      </c>
      <c r="F68" s="50">
        <v>0</v>
      </c>
      <c r="G68" s="50">
        <v>0</v>
      </c>
      <c r="H68" s="50">
        <v>0</v>
      </c>
      <c r="I68" s="122">
        <v>115574.534</v>
      </c>
      <c r="J68" s="122">
        <v>112647.70299999999</v>
      </c>
      <c r="K68" s="122">
        <v>1800.8520000000001</v>
      </c>
    </row>
    <row r="69" spans="1:12" x14ac:dyDescent="0.2">
      <c r="B69" s="368" t="s">
        <v>632</v>
      </c>
      <c r="C69" s="368"/>
      <c r="D69" s="369"/>
      <c r="E69" s="125">
        <v>0</v>
      </c>
      <c r="F69" s="50">
        <v>0</v>
      </c>
      <c r="G69" s="50">
        <v>0</v>
      </c>
      <c r="H69" s="50">
        <v>0</v>
      </c>
      <c r="I69" s="122">
        <v>115851.44</v>
      </c>
      <c r="J69" s="122">
        <v>112318.05</v>
      </c>
      <c r="K69" s="122">
        <v>1935.85</v>
      </c>
    </row>
    <row r="70" spans="1:12" ht="18" thickBot="1" x14ac:dyDescent="0.2">
      <c r="B70" s="51"/>
      <c r="C70" s="51"/>
      <c r="D70" s="51"/>
      <c r="E70" s="126"/>
      <c r="F70" s="127"/>
      <c r="G70" s="127"/>
      <c r="H70" s="127"/>
      <c r="I70" s="127"/>
      <c r="J70" s="127"/>
      <c r="K70" s="127"/>
      <c r="L70" s="5"/>
    </row>
    <row r="71" spans="1:12" x14ac:dyDescent="0.2">
      <c r="A71" s="7"/>
      <c r="E71" s="8" t="s">
        <v>299</v>
      </c>
    </row>
    <row r="72" spans="1:12" x14ac:dyDescent="0.2">
      <c r="E72" s="8" t="s">
        <v>90</v>
      </c>
    </row>
    <row r="73" spans="1:12" x14ac:dyDescent="0.2">
      <c r="A73" s="8"/>
      <c r="E73" s="7"/>
    </row>
  </sheetData>
  <mergeCells count="37">
    <mergeCell ref="B69:D69"/>
    <mergeCell ref="B55:D55"/>
    <mergeCell ref="F57:H58"/>
    <mergeCell ref="I57:K58"/>
    <mergeCell ref="B61:D61"/>
    <mergeCell ref="B62:D62"/>
    <mergeCell ref="B63:D63"/>
    <mergeCell ref="B64:D64"/>
    <mergeCell ref="B65:D65"/>
    <mergeCell ref="B66:D66"/>
    <mergeCell ref="B67:D67"/>
    <mergeCell ref="B68:D68"/>
    <mergeCell ref="B54:D54"/>
    <mergeCell ref="B18:D18"/>
    <mergeCell ref="B19:D19"/>
    <mergeCell ref="B20:D20"/>
    <mergeCell ref="K43:L44"/>
    <mergeCell ref="B47:D47"/>
    <mergeCell ref="B48:D48"/>
    <mergeCell ref="B49:D49"/>
    <mergeCell ref="B50:D50"/>
    <mergeCell ref="B51:D51"/>
    <mergeCell ref="B52:D52"/>
    <mergeCell ref="B53:D53"/>
    <mergeCell ref="B17:D17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4"/>
  <sheetViews>
    <sheetView tabSelected="1" topLeftCell="A91" zoomScale="75" zoomScaleNormal="75" workbookViewId="0">
      <selection activeCell="D62" sqref="D62"/>
    </sheetView>
  </sheetViews>
  <sheetFormatPr defaultColWidth="15.875" defaultRowHeight="17.25" x14ac:dyDescent="0.15"/>
  <cols>
    <col min="1" max="1" width="13.375" style="1" customWidth="1"/>
    <col min="2" max="2" width="1.875" style="1" customWidth="1"/>
    <col min="3" max="3" width="2.625" style="1" customWidth="1"/>
    <col min="4" max="4" width="34.5" style="1" customWidth="1"/>
    <col min="5" max="12" width="15.5" style="1" customWidth="1"/>
    <col min="13" max="13" width="15.875" style="1"/>
    <col min="14" max="14" width="16.125" style="1" bestFit="1" customWidth="1"/>
    <col min="15" max="16384" width="15.875" style="1"/>
  </cols>
  <sheetData>
    <row r="1" spans="1:13" x14ac:dyDescent="0.2">
      <c r="A1" s="70"/>
      <c r="B1" s="334"/>
    </row>
    <row r="6" spans="1:13" ht="20.25" customHeight="1" x14ac:dyDescent="0.2">
      <c r="B6" s="381" t="s">
        <v>279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1:13" x14ac:dyDescent="0.2">
      <c r="B7" s="30"/>
      <c r="C7" s="72"/>
      <c r="D7" s="382" t="s">
        <v>268</v>
      </c>
      <c r="E7" s="382"/>
      <c r="F7" s="382"/>
      <c r="G7" s="382"/>
      <c r="H7" s="382"/>
      <c r="I7" s="382"/>
      <c r="J7" s="382"/>
      <c r="K7" s="382"/>
      <c r="L7" s="382"/>
    </row>
    <row r="8" spans="1:13" x14ac:dyDescent="0.2">
      <c r="B8" s="30"/>
      <c r="C8" s="30"/>
      <c r="D8" s="383" t="s">
        <v>280</v>
      </c>
      <c r="E8" s="383"/>
      <c r="F8" s="383"/>
      <c r="G8" s="383"/>
      <c r="H8" s="383"/>
      <c r="I8" s="383"/>
      <c r="J8" s="383"/>
      <c r="K8" s="383"/>
      <c r="L8" s="383"/>
      <c r="M8" s="31"/>
    </row>
    <row r="9" spans="1:13" x14ac:dyDescent="0.2">
      <c r="D9" s="383" t="s">
        <v>281</v>
      </c>
      <c r="E9" s="383"/>
      <c r="F9" s="383"/>
      <c r="G9" s="383"/>
      <c r="H9" s="383"/>
      <c r="I9" s="383"/>
      <c r="J9" s="383"/>
      <c r="K9" s="383"/>
      <c r="L9" s="383"/>
      <c r="M9" s="31"/>
    </row>
    <row r="10" spans="1:13" x14ac:dyDescent="0.2">
      <c r="A10" s="1" t="s">
        <v>282</v>
      </c>
      <c r="D10" s="383" t="s">
        <v>283</v>
      </c>
      <c r="E10" s="383"/>
      <c r="F10" s="383"/>
      <c r="G10" s="383"/>
      <c r="H10" s="383"/>
      <c r="I10" s="383"/>
      <c r="J10" s="383"/>
      <c r="K10" s="383"/>
      <c r="L10" s="383"/>
      <c r="M10" s="31"/>
    </row>
    <row r="11" spans="1:13" x14ac:dyDescent="0.2">
      <c r="E11" s="334"/>
      <c r="M11" s="31"/>
    </row>
    <row r="12" spans="1:13" ht="18" thickBot="1" x14ac:dyDescent="0.25">
      <c r="B12" s="2"/>
      <c r="C12" s="2"/>
      <c r="D12" s="2"/>
      <c r="E12" s="73" t="s">
        <v>187</v>
      </c>
      <c r="F12" s="2"/>
      <c r="G12" s="2"/>
      <c r="H12" s="2"/>
      <c r="I12" s="74"/>
      <c r="J12" s="74"/>
      <c r="K12" s="1" t="s">
        <v>188</v>
      </c>
      <c r="M12" s="31"/>
    </row>
    <row r="13" spans="1:13" x14ac:dyDescent="0.2">
      <c r="D13" s="75"/>
      <c r="E13" s="76" t="s">
        <v>296</v>
      </c>
      <c r="F13" s="76" t="s">
        <v>333</v>
      </c>
      <c r="G13" s="76" t="s">
        <v>494</v>
      </c>
      <c r="H13" s="76" t="s">
        <v>500</v>
      </c>
      <c r="I13" s="76" t="s">
        <v>530</v>
      </c>
      <c r="J13" s="76" t="s">
        <v>535</v>
      </c>
      <c r="K13" s="76" t="s">
        <v>643</v>
      </c>
    </row>
    <row r="14" spans="1:13" x14ac:dyDescent="0.2">
      <c r="B14" s="3"/>
      <c r="C14" s="3"/>
      <c r="D14" s="77"/>
      <c r="E14" s="78">
        <v>2016</v>
      </c>
      <c r="F14" s="78">
        <v>2017</v>
      </c>
      <c r="G14" s="78">
        <v>2018</v>
      </c>
      <c r="H14" s="78">
        <v>2019</v>
      </c>
      <c r="I14" s="78">
        <v>2020</v>
      </c>
      <c r="J14" s="78">
        <v>2021</v>
      </c>
      <c r="K14" s="78">
        <v>2022</v>
      </c>
    </row>
    <row r="15" spans="1:13" x14ac:dyDescent="0.15">
      <c r="D15" s="79"/>
    </row>
    <row r="16" spans="1:13" s="32" customFormat="1" x14ac:dyDescent="0.2">
      <c r="C16" s="80"/>
      <c r="D16" s="81" t="s">
        <v>189</v>
      </c>
      <c r="E16" s="82">
        <v>261417</v>
      </c>
      <c r="F16" s="83">
        <v>269138</v>
      </c>
      <c r="G16" s="83">
        <v>260954</v>
      </c>
      <c r="H16" s="83">
        <v>251977.75200000001</v>
      </c>
      <c r="I16" s="32">
        <v>271077.24099999998</v>
      </c>
      <c r="J16" s="32">
        <v>265425.86200000002</v>
      </c>
      <c r="K16" s="32">
        <v>281634.10100000002</v>
      </c>
    </row>
    <row r="17" spans="3:92" x14ac:dyDescent="0.2">
      <c r="D17" s="79"/>
      <c r="E17" s="84"/>
      <c r="F17" s="26"/>
      <c r="G17" s="26"/>
      <c r="H17" s="26"/>
    </row>
    <row r="18" spans="3:92" s="32" customFormat="1" x14ac:dyDescent="0.2">
      <c r="C18" s="73" t="s">
        <v>190</v>
      </c>
      <c r="D18" s="85"/>
      <c r="E18" s="82">
        <v>104147</v>
      </c>
      <c r="F18" s="83">
        <v>111188.643</v>
      </c>
      <c r="G18" s="83">
        <v>111390</v>
      </c>
      <c r="H18" s="83">
        <v>113635.38100000001</v>
      </c>
      <c r="I18" s="32">
        <f>SUM(I20,I25,I29)</f>
        <v>120473.576</v>
      </c>
      <c r="J18" s="32">
        <f>SUM(J20,J25,J29)</f>
        <v>136626.41700000002</v>
      </c>
      <c r="K18" s="32">
        <f>SUM(K20,K25,K29)</f>
        <v>131782.68</v>
      </c>
    </row>
    <row r="19" spans="3:92" x14ac:dyDescent="0.2">
      <c r="C19" s="334"/>
      <c r="D19" s="86"/>
    </row>
    <row r="20" spans="3:92" x14ac:dyDescent="0.2">
      <c r="D20" s="87" t="s">
        <v>191</v>
      </c>
      <c r="E20" s="88">
        <v>66307</v>
      </c>
      <c r="F20" s="26">
        <v>68582.642999999996</v>
      </c>
      <c r="G20" s="26">
        <v>68894</v>
      </c>
      <c r="H20" s="26">
        <v>69530.381999999998</v>
      </c>
      <c r="I20" s="26">
        <f>SUM(I21:I24)</f>
        <v>69690.695000000007</v>
      </c>
      <c r="J20" s="26">
        <f>SUM(J21:J24)</f>
        <v>76673.559000000008</v>
      </c>
      <c r="K20" s="26">
        <f>SUM(K21:K24)</f>
        <v>74357.168000000005</v>
      </c>
      <c r="CN20" s="245"/>
    </row>
    <row r="21" spans="3:92" x14ac:dyDescent="0.2">
      <c r="D21" s="87" t="s">
        <v>284</v>
      </c>
      <c r="E21" s="88">
        <v>24</v>
      </c>
      <c r="F21" s="26">
        <v>20.927</v>
      </c>
      <c r="G21" s="26">
        <v>11</v>
      </c>
      <c r="H21" s="26">
        <v>7.4480000000000004</v>
      </c>
      <c r="I21" s="1">
        <v>5.9370000000000003</v>
      </c>
      <c r="J21" s="1">
        <v>63.389000000000003</v>
      </c>
      <c r="K21" s="1">
        <v>13.616</v>
      </c>
    </row>
    <row r="22" spans="3:92" x14ac:dyDescent="0.15">
      <c r="D22" s="89" t="s">
        <v>285</v>
      </c>
      <c r="E22" s="88">
        <v>49942</v>
      </c>
      <c r="F22" s="26">
        <v>52315.379000000001</v>
      </c>
      <c r="G22" s="26">
        <v>52710</v>
      </c>
      <c r="H22" s="26">
        <v>52824.125999999997</v>
      </c>
      <c r="I22" s="1">
        <v>52714.866000000002</v>
      </c>
      <c r="J22" s="1">
        <v>57114.908000000003</v>
      </c>
      <c r="K22" s="1">
        <v>55716.173999999999</v>
      </c>
    </row>
    <row r="23" spans="3:92" x14ac:dyDescent="0.2">
      <c r="D23" s="87" t="s">
        <v>286</v>
      </c>
      <c r="E23" s="88">
        <v>92</v>
      </c>
      <c r="F23" s="26">
        <v>42.488</v>
      </c>
      <c r="G23" s="26">
        <v>26</v>
      </c>
      <c r="H23" s="26">
        <v>21.436</v>
      </c>
      <c r="I23" s="1">
        <v>11.22</v>
      </c>
      <c r="J23" s="1">
        <v>11.435</v>
      </c>
      <c r="K23" s="1">
        <v>5.556</v>
      </c>
    </row>
    <row r="24" spans="3:92" x14ac:dyDescent="0.15">
      <c r="D24" s="89" t="s">
        <v>263</v>
      </c>
      <c r="E24" s="88">
        <v>16249</v>
      </c>
      <c r="F24" s="26">
        <v>16203.849</v>
      </c>
      <c r="G24" s="26">
        <v>16147</v>
      </c>
      <c r="H24" s="26">
        <v>16677.371999999999</v>
      </c>
      <c r="I24" s="1">
        <v>16958.671999999999</v>
      </c>
      <c r="J24" s="1">
        <v>19483.827000000001</v>
      </c>
      <c r="K24" s="1">
        <v>18621.822</v>
      </c>
    </row>
    <row r="25" spans="3:92" x14ac:dyDescent="0.2">
      <c r="D25" s="87" t="s">
        <v>261</v>
      </c>
      <c r="E25" s="88">
        <v>26952</v>
      </c>
      <c r="F25" s="26">
        <v>32137</v>
      </c>
      <c r="G25" s="26">
        <v>30999</v>
      </c>
      <c r="H25" s="26">
        <v>32762.419000000002</v>
      </c>
      <c r="I25" s="26">
        <f t="shared" ref="I25:J25" si="0">SUM(I26:I28)</f>
        <v>38911.991999999998</v>
      </c>
      <c r="J25" s="26">
        <f t="shared" si="0"/>
        <v>43901.125</v>
      </c>
      <c r="K25" s="26">
        <f>SUM(K26:K28)</f>
        <v>40464.535999999993</v>
      </c>
    </row>
    <row r="26" spans="3:92" x14ac:dyDescent="0.2">
      <c r="D26" s="87" t="s">
        <v>287</v>
      </c>
      <c r="E26" s="90">
        <v>25665</v>
      </c>
      <c r="F26" s="26">
        <v>30683</v>
      </c>
      <c r="G26" s="26">
        <v>29581</v>
      </c>
      <c r="H26" s="26">
        <v>31268.412</v>
      </c>
      <c r="I26" s="1">
        <v>35637.870999999999</v>
      </c>
      <c r="J26" s="1">
        <v>39415.658000000003</v>
      </c>
      <c r="K26" s="1">
        <v>36531.553999999996</v>
      </c>
    </row>
    <row r="27" spans="3:92" x14ac:dyDescent="0.2">
      <c r="D27" s="87" t="s">
        <v>345</v>
      </c>
      <c r="E27" s="91">
        <v>1287</v>
      </c>
      <c r="F27" s="91">
        <v>1454</v>
      </c>
      <c r="G27" s="26">
        <v>1418</v>
      </c>
      <c r="H27" s="26">
        <v>1494.0070000000001</v>
      </c>
      <c r="I27" s="1">
        <v>3274.1210000000001</v>
      </c>
      <c r="J27" s="1">
        <v>4485.4669999999996</v>
      </c>
      <c r="K27" s="1">
        <v>3932.982</v>
      </c>
    </row>
    <row r="28" spans="3:92" x14ac:dyDescent="0.2">
      <c r="D28" s="87" t="s">
        <v>264</v>
      </c>
      <c r="E28" s="91" t="s">
        <v>346</v>
      </c>
      <c r="F28" s="91" t="s">
        <v>346</v>
      </c>
      <c r="G28" s="91" t="s">
        <v>346</v>
      </c>
      <c r="H28" s="91" t="s">
        <v>346</v>
      </c>
      <c r="I28" s="91" t="s">
        <v>346</v>
      </c>
      <c r="J28" s="91" t="s">
        <v>346</v>
      </c>
      <c r="K28" s="91" t="s">
        <v>346</v>
      </c>
    </row>
    <row r="29" spans="3:92" x14ac:dyDescent="0.2">
      <c r="D29" s="87" t="s">
        <v>229</v>
      </c>
      <c r="E29" s="1">
        <v>10888</v>
      </c>
      <c r="F29" s="26">
        <v>10469</v>
      </c>
      <c r="G29" s="26">
        <v>11497</v>
      </c>
      <c r="H29" s="26">
        <v>11342.58</v>
      </c>
      <c r="I29" s="1">
        <v>11870.888999999999</v>
      </c>
      <c r="J29" s="1">
        <v>16051.733</v>
      </c>
      <c r="K29" s="1">
        <v>16960.975999999999</v>
      </c>
    </row>
    <row r="30" spans="3:92" x14ac:dyDescent="0.2">
      <c r="D30" s="87"/>
      <c r="F30" s="26"/>
      <c r="G30" s="26"/>
      <c r="H30" s="26"/>
    </row>
    <row r="31" spans="3:92" s="32" customFormat="1" x14ac:dyDescent="0.2">
      <c r="C31" s="73" t="s">
        <v>192</v>
      </c>
      <c r="D31" s="85"/>
      <c r="E31" s="92">
        <v>157270</v>
      </c>
      <c r="F31" s="83">
        <v>157949.35700000002</v>
      </c>
      <c r="G31" s="83">
        <v>149564</v>
      </c>
      <c r="H31" s="83">
        <v>138342.37099999998</v>
      </c>
      <c r="I31" s="83">
        <f t="shared" ref="I31:J31" si="1">I16-I18</f>
        <v>150603.66499999998</v>
      </c>
      <c r="J31" s="83">
        <f t="shared" si="1"/>
        <v>128799.44500000001</v>
      </c>
      <c r="K31" s="83">
        <f t="shared" ref="K31" si="2">K16-K18</f>
        <v>149851.42100000003</v>
      </c>
    </row>
    <row r="32" spans="3:92" x14ac:dyDescent="0.2">
      <c r="C32" s="334"/>
      <c r="D32" s="86"/>
      <c r="F32" s="26"/>
      <c r="G32" s="26"/>
      <c r="H32" s="26"/>
    </row>
    <row r="33" spans="2:12" x14ac:dyDescent="0.2">
      <c r="D33" s="87" t="s">
        <v>193</v>
      </c>
      <c r="E33" s="90">
        <v>0.3</v>
      </c>
      <c r="F33" s="26">
        <v>0</v>
      </c>
      <c r="G33" s="18">
        <v>1</v>
      </c>
      <c r="H33" s="1">
        <v>0.28799999999999998</v>
      </c>
      <c r="I33" s="1">
        <v>0.05</v>
      </c>
      <c r="J33" s="1">
        <v>8.1000000000000003E-2</v>
      </c>
      <c r="K33" s="1">
        <v>8.1000000000000003E-2</v>
      </c>
    </row>
    <row r="34" spans="2:12" x14ac:dyDescent="0.15">
      <c r="D34" s="89" t="s">
        <v>194</v>
      </c>
      <c r="E34" s="90">
        <v>77540</v>
      </c>
      <c r="F34" s="26">
        <v>77270</v>
      </c>
      <c r="G34" s="26">
        <v>77949</v>
      </c>
      <c r="H34" s="26">
        <v>82421.784</v>
      </c>
      <c r="I34" s="1">
        <v>94050.13</v>
      </c>
      <c r="J34" s="1">
        <v>98167.248999999996</v>
      </c>
      <c r="K34" s="1">
        <v>95599.653000000006</v>
      </c>
    </row>
    <row r="35" spans="2:12" x14ac:dyDescent="0.2">
      <c r="D35" s="87" t="s">
        <v>195</v>
      </c>
      <c r="E35" s="93">
        <v>634</v>
      </c>
      <c r="F35" s="26">
        <v>619</v>
      </c>
      <c r="G35" s="26">
        <v>572</v>
      </c>
      <c r="H35" s="26">
        <v>549.31700000000001</v>
      </c>
      <c r="I35" s="1">
        <v>566.41</v>
      </c>
      <c r="J35" s="1">
        <v>943.84400000000005</v>
      </c>
      <c r="K35" s="1">
        <v>3378.855</v>
      </c>
    </row>
    <row r="36" spans="2:12" x14ac:dyDescent="0.2">
      <c r="D36" s="94" t="s">
        <v>233</v>
      </c>
      <c r="E36" s="18">
        <v>1</v>
      </c>
      <c r="F36" s="18">
        <v>1</v>
      </c>
      <c r="G36" s="18">
        <v>1</v>
      </c>
      <c r="H36" s="18">
        <v>0.78100000000000003</v>
      </c>
      <c r="I36" s="1">
        <v>3.0000000000000001E-3</v>
      </c>
      <c r="J36" s="18" t="s">
        <v>267</v>
      </c>
      <c r="K36" s="18" t="s">
        <v>267</v>
      </c>
    </row>
    <row r="37" spans="2:12" x14ac:dyDescent="0.2">
      <c r="C37" s="32"/>
      <c r="D37" s="87" t="s">
        <v>234</v>
      </c>
      <c r="E37" s="84">
        <v>79094.7</v>
      </c>
      <c r="F37" s="26">
        <v>80059.357000000018</v>
      </c>
      <c r="G37" s="18">
        <v>71041</v>
      </c>
      <c r="H37" s="18">
        <v>55370.200999999986</v>
      </c>
      <c r="I37" s="18">
        <f>I31-SUM(I33:I36)</f>
        <v>55987.071999999971</v>
      </c>
      <c r="J37" s="18">
        <f>J31-SUM(J33:J36)</f>
        <v>29688.271000000008</v>
      </c>
      <c r="K37" s="18">
        <f>K31-SUM(K33:K36)</f>
        <v>50872.832000000024</v>
      </c>
    </row>
    <row r="38" spans="2:12" x14ac:dyDescent="0.2">
      <c r="C38" s="32"/>
      <c r="D38" s="87"/>
      <c r="E38" s="84"/>
      <c r="F38" s="84"/>
      <c r="G38" s="84"/>
    </row>
    <row r="39" spans="2:12" ht="18" thickBot="1" x14ac:dyDescent="0.2">
      <c r="B39" s="33"/>
      <c r="C39" s="33"/>
      <c r="D39" s="95"/>
      <c r="E39" s="2"/>
      <c r="F39" s="2"/>
      <c r="G39" s="2"/>
      <c r="H39" s="2"/>
      <c r="I39" s="2"/>
      <c r="J39" s="2"/>
      <c r="K39" s="2"/>
    </row>
    <row r="40" spans="2:12" x14ac:dyDescent="0.15">
      <c r="C40" s="82"/>
      <c r="D40" s="31"/>
      <c r="E40" s="88" t="s">
        <v>249</v>
      </c>
      <c r="F40" s="82"/>
      <c r="G40" s="31"/>
      <c r="H40" s="31"/>
      <c r="I40" s="31"/>
    </row>
    <row r="41" spans="2:12" x14ac:dyDescent="0.15">
      <c r="C41" s="82"/>
      <c r="D41" s="31"/>
      <c r="E41" s="31"/>
      <c r="F41" s="88"/>
      <c r="G41" s="82"/>
      <c r="H41" s="31"/>
      <c r="I41" s="31"/>
      <c r="J41" s="31"/>
    </row>
    <row r="43" spans="2:12" ht="18" thickBot="1" x14ac:dyDescent="0.25">
      <c r="B43" s="2"/>
      <c r="C43" s="2"/>
      <c r="D43" s="2"/>
      <c r="E43" s="96" t="s">
        <v>196</v>
      </c>
      <c r="F43" s="2"/>
      <c r="G43" s="2"/>
      <c r="H43" s="2"/>
      <c r="I43" s="2"/>
      <c r="J43" s="2" t="s">
        <v>276</v>
      </c>
      <c r="K43" s="2"/>
      <c r="L43" s="97" t="s">
        <v>288</v>
      </c>
    </row>
    <row r="44" spans="2:12" x14ac:dyDescent="0.2">
      <c r="E44" s="379" t="s">
        <v>289</v>
      </c>
      <c r="F44" s="3"/>
      <c r="G44" s="3"/>
      <c r="H44" s="3"/>
      <c r="I44" s="98" t="s">
        <v>197</v>
      </c>
      <c r="J44" s="3"/>
      <c r="K44" s="3"/>
      <c r="L44" s="3"/>
    </row>
    <row r="45" spans="2:12" x14ac:dyDescent="0.2">
      <c r="B45" s="3"/>
      <c r="C45" s="3"/>
      <c r="D45" s="3"/>
      <c r="E45" s="380"/>
      <c r="F45" s="99" t="s">
        <v>290</v>
      </c>
      <c r="G45" s="99" t="s">
        <v>242</v>
      </c>
      <c r="H45" s="99" t="s">
        <v>243</v>
      </c>
      <c r="I45" s="99" t="s">
        <v>244</v>
      </c>
      <c r="J45" s="99" t="s">
        <v>245</v>
      </c>
      <c r="K45" s="99" t="s">
        <v>240</v>
      </c>
      <c r="L45" s="99" t="s">
        <v>241</v>
      </c>
    </row>
    <row r="46" spans="2:12" x14ac:dyDescent="0.15">
      <c r="E46" s="100"/>
    </row>
    <row r="47" spans="2:12" x14ac:dyDescent="0.2">
      <c r="C47" s="334" t="s">
        <v>204</v>
      </c>
      <c r="E47" s="101">
        <v>324399.72200000001</v>
      </c>
      <c r="F47" s="102">
        <v>123377.132</v>
      </c>
      <c r="G47" s="102">
        <v>16494.734</v>
      </c>
      <c r="H47" s="102">
        <v>12180.635</v>
      </c>
      <c r="I47" s="102">
        <v>21839.721000000001</v>
      </c>
      <c r="J47" s="102">
        <v>9386.9590000000007</v>
      </c>
      <c r="K47" s="102">
        <v>19983.442999999999</v>
      </c>
      <c r="L47" s="102">
        <v>121137.098</v>
      </c>
    </row>
    <row r="48" spans="2:12" s="32" customFormat="1" x14ac:dyDescent="0.2">
      <c r="C48" s="334" t="s">
        <v>205</v>
      </c>
      <c r="E48" s="101">
        <v>301429</v>
      </c>
      <c r="F48" s="4">
        <v>106445</v>
      </c>
      <c r="G48" s="4">
        <v>14071</v>
      </c>
      <c r="H48" s="4">
        <v>11756</v>
      </c>
      <c r="I48" s="4">
        <v>18920</v>
      </c>
      <c r="J48" s="4">
        <v>7915</v>
      </c>
      <c r="K48" s="4">
        <v>16956</v>
      </c>
      <c r="L48" s="4">
        <v>125366</v>
      </c>
    </row>
    <row r="49" spans="1:19" s="32" customFormat="1" x14ac:dyDescent="0.2">
      <c r="C49" s="334" t="s">
        <v>227</v>
      </c>
      <c r="E49" s="101">
        <v>308881.72499999998</v>
      </c>
      <c r="F49" s="4">
        <v>101635.86900000001</v>
      </c>
      <c r="G49" s="4">
        <v>11475.011</v>
      </c>
      <c r="H49" s="4">
        <v>9705.26</v>
      </c>
      <c r="I49" s="4">
        <v>15231.284</v>
      </c>
      <c r="J49" s="4">
        <v>7590.0469999999996</v>
      </c>
      <c r="K49" s="4">
        <v>15993.806</v>
      </c>
      <c r="L49" s="4">
        <v>147250.448</v>
      </c>
    </row>
    <row r="50" spans="1:19" s="32" customFormat="1" x14ac:dyDescent="0.2">
      <c r="C50" s="334" t="s">
        <v>248</v>
      </c>
      <c r="D50" s="1"/>
      <c r="E50" s="101">
        <v>264609.98200000002</v>
      </c>
      <c r="F50" s="88">
        <v>80450.672000000006</v>
      </c>
      <c r="G50" s="88">
        <v>10414.155000000001</v>
      </c>
      <c r="H50" s="88">
        <v>8290.4159999999993</v>
      </c>
      <c r="I50" s="88">
        <v>13613.636</v>
      </c>
      <c r="J50" s="88">
        <v>6579.9369999999999</v>
      </c>
      <c r="K50" s="88">
        <v>15242.88</v>
      </c>
      <c r="L50" s="88">
        <v>130018.287</v>
      </c>
    </row>
    <row r="51" spans="1:19" s="32" customFormat="1" x14ac:dyDescent="0.2">
      <c r="C51" s="334" t="s">
        <v>291</v>
      </c>
      <c r="E51" s="103">
        <v>268216</v>
      </c>
      <c r="F51" s="104">
        <v>99855</v>
      </c>
      <c r="G51" s="104">
        <v>12407</v>
      </c>
      <c r="H51" s="104">
        <v>11185</v>
      </c>
      <c r="I51" s="104">
        <v>18914</v>
      </c>
      <c r="J51" s="104">
        <v>8850</v>
      </c>
      <c r="K51" s="104">
        <v>22126</v>
      </c>
      <c r="L51" s="104">
        <v>13792</v>
      </c>
      <c r="M51" s="21"/>
      <c r="N51" s="21"/>
      <c r="O51" s="20"/>
      <c r="P51" s="21"/>
    </row>
    <row r="52" spans="1:19" s="32" customFormat="1" ht="18.75" x14ac:dyDescent="0.2">
      <c r="C52" s="334"/>
      <c r="E52" s="103"/>
      <c r="F52" s="104"/>
      <c r="G52" s="104"/>
      <c r="H52" s="104"/>
      <c r="I52" s="104"/>
      <c r="J52" s="104"/>
      <c r="K52" s="104"/>
      <c r="L52" s="104"/>
      <c r="M52" s="21"/>
      <c r="N52" s="23"/>
      <c r="O52" s="20"/>
      <c r="P52" s="21"/>
    </row>
    <row r="53" spans="1:19" s="32" customFormat="1" ht="18.75" x14ac:dyDescent="0.2">
      <c r="C53" s="334" t="s">
        <v>300</v>
      </c>
      <c r="E53" s="105">
        <v>261417</v>
      </c>
      <c r="F53" s="106">
        <v>96783</v>
      </c>
      <c r="G53" s="106">
        <v>12812</v>
      </c>
      <c r="H53" s="106">
        <v>11186</v>
      </c>
      <c r="I53" s="106">
        <v>18811</v>
      </c>
      <c r="J53" s="106">
        <v>8391</v>
      </c>
      <c r="K53" s="106">
        <v>21174</v>
      </c>
      <c r="L53" s="106">
        <v>92257</v>
      </c>
      <c r="M53" s="21"/>
      <c r="N53" s="23"/>
      <c r="O53" s="20"/>
      <c r="P53" s="21"/>
    </row>
    <row r="54" spans="1:19" s="32" customFormat="1" ht="18.75" x14ac:dyDescent="0.2">
      <c r="C54" s="334" t="s">
        <v>343</v>
      </c>
      <c r="E54" s="105">
        <v>269138</v>
      </c>
      <c r="F54" s="106">
        <v>101524</v>
      </c>
      <c r="G54" s="106">
        <v>13211</v>
      </c>
      <c r="H54" s="106">
        <v>11330</v>
      </c>
      <c r="I54" s="106">
        <v>19176</v>
      </c>
      <c r="J54" s="106">
        <v>8779</v>
      </c>
      <c r="K54" s="106">
        <v>21871</v>
      </c>
      <c r="L54" s="106">
        <v>93247</v>
      </c>
      <c r="M54" s="21"/>
      <c r="N54" s="23"/>
      <c r="O54" s="20"/>
      <c r="P54" s="21"/>
    </row>
    <row r="55" spans="1:19" s="32" customFormat="1" ht="18.75" x14ac:dyDescent="0.2">
      <c r="C55" s="334" t="s">
        <v>347</v>
      </c>
      <c r="E55" s="105">
        <v>260954</v>
      </c>
      <c r="F55" s="106">
        <v>102182</v>
      </c>
      <c r="G55" s="106">
        <v>12781</v>
      </c>
      <c r="H55" s="106">
        <v>11397</v>
      </c>
      <c r="I55" s="106">
        <v>19184</v>
      </c>
      <c r="J55" s="106">
        <v>7910</v>
      </c>
      <c r="K55" s="106">
        <v>22705</v>
      </c>
      <c r="L55" s="106">
        <v>84795</v>
      </c>
      <c r="M55" s="21"/>
      <c r="N55" s="23"/>
      <c r="O55" s="20"/>
      <c r="P55" s="21"/>
    </row>
    <row r="56" spans="1:19" s="32" customFormat="1" ht="18.75" x14ac:dyDescent="0.2">
      <c r="C56" s="334" t="s">
        <v>507</v>
      </c>
      <c r="E56" s="105">
        <v>251977.75200000001</v>
      </c>
      <c r="F56" s="106">
        <v>102490.117</v>
      </c>
      <c r="G56" s="106">
        <v>13312.485000000001</v>
      </c>
      <c r="H56" s="106">
        <v>12208.505999999999</v>
      </c>
      <c r="I56" s="106">
        <v>20726.259999999998</v>
      </c>
      <c r="J56" s="106">
        <v>9115.3379999999997</v>
      </c>
      <c r="K56" s="106">
        <v>23631.708999999999</v>
      </c>
      <c r="L56" s="106">
        <v>70493.338000000003</v>
      </c>
      <c r="M56" s="21"/>
      <c r="N56" s="23"/>
      <c r="O56" s="20"/>
      <c r="P56" s="21"/>
    </row>
    <row r="57" spans="1:19" s="32" customFormat="1" ht="18.75" x14ac:dyDescent="0.2">
      <c r="C57" s="334" t="s">
        <v>531</v>
      </c>
      <c r="E57" s="105">
        <v>271077.24099999998</v>
      </c>
      <c r="F57" s="106">
        <v>113502.499</v>
      </c>
      <c r="G57" s="106">
        <v>15819.24</v>
      </c>
      <c r="H57" s="106">
        <v>13270.009</v>
      </c>
      <c r="I57" s="106">
        <v>21787.016</v>
      </c>
      <c r="J57" s="106">
        <v>9928.2950000000001</v>
      </c>
      <c r="K57" s="106">
        <v>24077.146000000001</v>
      </c>
      <c r="L57" s="106">
        <v>72693.035999999993</v>
      </c>
      <c r="M57" s="21"/>
      <c r="N57" s="23"/>
      <c r="O57" s="20"/>
      <c r="P57" s="21"/>
    </row>
    <row r="58" spans="1:19" s="32" customFormat="1" ht="18.75" x14ac:dyDescent="0.2">
      <c r="C58" s="334" t="s">
        <v>536</v>
      </c>
      <c r="E58" s="105">
        <v>265425.86200000002</v>
      </c>
      <c r="F58" s="106">
        <v>122531.88099999999</v>
      </c>
      <c r="G58" s="106">
        <v>16889.918000000001</v>
      </c>
      <c r="H58" s="106">
        <v>14122.732</v>
      </c>
      <c r="I58" s="106">
        <v>25468.416000000001</v>
      </c>
      <c r="J58" s="106">
        <v>10743.299000000001</v>
      </c>
      <c r="K58" s="106">
        <v>27445.235000000001</v>
      </c>
      <c r="L58" s="106">
        <v>48224.38</v>
      </c>
      <c r="M58" s="21"/>
      <c r="N58" s="23"/>
      <c r="O58" s="20"/>
      <c r="P58" s="21"/>
    </row>
    <row r="59" spans="1:19" s="32" customFormat="1" ht="18.75" x14ac:dyDescent="0.2">
      <c r="C59" s="334" t="s">
        <v>644</v>
      </c>
      <c r="E59" s="105">
        <v>281634.10100000002</v>
      </c>
      <c r="F59" s="106">
        <v>116372.431</v>
      </c>
      <c r="G59" s="106">
        <v>18435.584999999999</v>
      </c>
      <c r="H59" s="106">
        <v>14018.018</v>
      </c>
      <c r="I59" s="106">
        <v>24408.457999999999</v>
      </c>
      <c r="J59" s="106">
        <v>11663.753000000001</v>
      </c>
      <c r="K59" s="106">
        <v>28187.16</v>
      </c>
      <c r="L59" s="106">
        <v>68548.695999999996</v>
      </c>
      <c r="M59" s="21"/>
      <c r="N59" s="23"/>
      <c r="O59" s="20"/>
      <c r="P59" s="21"/>
    </row>
    <row r="60" spans="1:19" ht="18.75" x14ac:dyDescent="0.2">
      <c r="A60" s="4"/>
      <c r="B60" s="4"/>
      <c r="C60" s="334"/>
      <c r="D60" s="32"/>
      <c r="E60" s="103"/>
      <c r="F60" s="26"/>
      <c r="G60" s="26"/>
      <c r="H60" s="26"/>
      <c r="I60" s="26"/>
      <c r="J60" s="26"/>
      <c r="K60" s="26"/>
      <c r="L60" s="104"/>
      <c r="M60" s="21"/>
      <c r="N60" s="23"/>
      <c r="O60" s="21"/>
      <c r="P60" s="21"/>
    </row>
    <row r="61" spans="1:19" ht="18.75" x14ac:dyDescent="0.2">
      <c r="A61" s="4"/>
      <c r="B61" s="4"/>
      <c r="C61" s="334"/>
      <c r="D61" s="1" t="s">
        <v>262</v>
      </c>
      <c r="E61" s="103">
        <f>SUM(E62:E65)</f>
        <v>74357.168000000005</v>
      </c>
      <c r="F61" s="106">
        <f>SUM(F62:F65)</f>
        <v>39280.231</v>
      </c>
      <c r="G61" s="106">
        <f>SUM(G62:G65)</f>
        <v>5300.09</v>
      </c>
      <c r="H61" s="106">
        <f>SUM(H62:H65)</f>
        <v>4604.5429999999997</v>
      </c>
      <c r="I61" s="106">
        <f>SUM(I62:I65)</f>
        <v>7396.665</v>
      </c>
      <c r="J61" s="106">
        <f t="shared" ref="J61:L61" si="3">SUM(J62:J65)</f>
        <v>3698.7629999999999</v>
      </c>
      <c r="K61" s="106">
        <f>SUM(K62:K65)</f>
        <v>9301.0450000000001</v>
      </c>
      <c r="L61" s="106">
        <f t="shared" si="3"/>
        <v>4776.26</v>
      </c>
      <c r="M61" s="21"/>
      <c r="N61" s="23"/>
      <c r="O61" s="21"/>
      <c r="P61" s="21"/>
    </row>
    <row r="62" spans="1:19" ht="18.75" x14ac:dyDescent="0.2">
      <c r="A62" s="4"/>
      <c r="B62" s="4"/>
      <c r="C62" s="334"/>
      <c r="D62" s="1" t="s">
        <v>292</v>
      </c>
      <c r="E62" s="100">
        <v>13.616</v>
      </c>
      <c r="F62" s="106">
        <v>13</v>
      </c>
      <c r="G62" s="106" t="s">
        <v>267</v>
      </c>
      <c r="H62" s="106" t="s">
        <v>267</v>
      </c>
      <c r="I62" s="106" t="s">
        <v>267</v>
      </c>
      <c r="J62" s="106" t="s">
        <v>267</v>
      </c>
      <c r="K62" s="106">
        <v>1</v>
      </c>
      <c r="L62" s="106" t="s">
        <v>267</v>
      </c>
      <c r="M62" s="24"/>
      <c r="N62" s="23"/>
      <c r="O62" s="21"/>
      <c r="P62" s="21"/>
    </row>
    <row r="63" spans="1:19" x14ac:dyDescent="0.2">
      <c r="A63" s="4"/>
      <c r="B63" s="4"/>
      <c r="C63" s="334"/>
      <c r="D63" s="107" t="s">
        <v>618</v>
      </c>
      <c r="E63" s="100">
        <v>55716.173999999999</v>
      </c>
      <c r="F63" s="106">
        <v>31097.439999999999</v>
      </c>
      <c r="G63" s="106">
        <v>3940.52</v>
      </c>
      <c r="H63" s="106">
        <v>2978.7530000000002</v>
      </c>
      <c r="I63" s="106">
        <v>5363.86</v>
      </c>
      <c r="J63" s="106">
        <v>2636.7759999999998</v>
      </c>
      <c r="K63" s="106">
        <v>6373.9319999999998</v>
      </c>
      <c r="L63" s="106">
        <v>3324.8919999999998</v>
      </c>
      <c r="M63" s="25"/>
      <c r="N63" s="25"/>
      <c r="O63" s="25"/>
      <c r="P63" s="25"/>
      <c r="Q63" s="25"/>
      <c r="R63" s="25"/>
      <c r="S63" s="25"/>
    </row>
    <row r="64" spans="1:19" x14ac:dyDescent="0.2">
      <c r="A64" s="4"/>
      <c r="B64" s="4"/>
      <c r="C64" s="334"/>
      <c r="D64" s="1" t="s">
        <v>286</v>
      </c>
      <c r="E64" s="100">
        <v>5.556</v>
      </c>
      <c r="F64" s="106">
        <v>3.569</v>
      </c>
      <c r="G64" s="106">
        <v>0</v>
      </c>
      <c r="H64" s="106" t="s">
        <v>267</v>
      </c>
      <c r="I64" s="106">
        <v>0</v>
      </c>
      <c r="J64" s="106">
        <v>1.0329999999999999</v>
      </c>
      <c r="K64" s="106">
        <v>1</v>
      </c>
      <c r="L64" s="106" t="s">
        <v>267</v>
      </c>
      <c r="M64" s="25"/>
      <c r="N64" s="25"/>
      <c r="O64" s="25"/>
      <c r="P64" s="25"/>
      <c r="Q64" s="25"/>
      <c r="R64" s="25"/>
      <c r="S64" s="25"/>
    </row>
    <row r="65" spans="1:20" x14ac:dyDescent="0.2">
      <c r="A65" s="4"/>
      <c r="B65" s="4"/>
      <c r="C65" s="334"/>
      <c r="D65" s="107" t="s">
        <v>619</v>
      </c>
      <c r="E65" s="100">
        <v>18621.822</v>
      </c>
      <c r="F65" s="106">
        <v>8166.2219999999998</v>
      </c>
      <c r="G65" s="106">
        <v>1359.57</v>
      </c>
      <c r="H65" s="106">
        <v>1625.79</v>
      </c>
      <c r="I65" s="106">
        <v>2032.8050000000001</v>
      </c>
      <c r="J65" s="106">
        <v>1060.954</v>
      </c>
      <c r="K65" s="106">
        <v>2925.1129999999998</v>
      </c>
      <c r="L65" s="106">
        <v>1451.3679999999999</v>
      </c>
      <c r="M65" s="25"/>
      <c r="N65" s="25"/>
      <c r="O65" s="25"/>
      <c r="P65" s="25"/>
      <c r="Q65" s="25"/>
      <c r="R65" s="25"/>
      <c r="S65" s="25"/>
    </row>
    <row r="66" spans="1:20" ht="18.75" x14ac:dyDescent="0.2">
      <c r="A66" s="4"/>
      <c r="B66" s="4"/>
      <c r="C66" s="334"/>
      <c r="D66" s="108" t="s">
        <v>261</v>
      </c>
      <c r="E66" s="103">
        <f>SUM(E67:E68)</f>
        <v>40464.535999999993</v>
      </c>
      <c r="F66" s="91">
        <f>SUM(F67:F68)</f>
        <v>20937.728000000003</v>
      </c>
      <c r="G66" s="91">
        <f t="shared" ref="G66:K66" si="4">SUM(G67:G68)</f>
        <v>2399.2220000000002</v>
      </c>
      <c r="H66" s="91">
        <f t="shared" si="4"/>
        <v>2289.0989999999997</v>
      </c>
      <c r="I66" s="91">
        <f t="shared" si="4"/>
        <v>4299.3330000000005</v>
      </c>
      <c r="J66" s="91">
        <f t="shared" si="4"/>
        <v>2420.6959999999999</v>
      </c>
      <c r="K66" s="91">
        <f t="shared" si="4"/>
        <v>3947.7889999999998</v>
      </c>
      <c r="L66" s="91">
        <f>SUM(L67:L68)</f>
        <v>4170.6689999999999</v>
      </c>
      <c r="M66" s="24"/>
      <c r="N66" s="23"/>
      <c r="O66" s="25"/>
      <c r="P66" s="21"/>
    </row>
    <row r="67" spans="1:20" x14ac:dyDescent="0.2">
      <c r="A67" s="4"/>
      <c r="B67" s="4"/>
      <c r="C67" s="334" t="s">
        <v>287</v>
      </c>
      <c r="D67" s="108" t="s">
        <v>287</v>
      </c>
      <c r="E67" s="100">
        <v>36531.553999999996</v>
      </c>
      <c r="F67" s="91">
        <v>18862.094000000001</v>
      </c>
      <c r="G67" s="91">
        <v>2166.2020000000002</v>
      </c>
      <c r="H67" s="91">
        <v>2071.9229999999998</v>
      </c>
      <c r="I67" s="91">
        <v>3892.5340000000001</v>
      </c>
      <c r="J67" s="91">
        <v>2191.2919999999999</v>
      </c>
      <c r="K67" s="91">
        <v>3572.6019999999999</v>
      </c>
      <c r="L67" s="91">
        <v>3774.9070000000002</v>
      </c>
      <c r="M67" s="25"/>
      <c r="N67" s="25"/>
      <c r="O67" s="25"/>
      <c r="P67" s="25"/>
      <c r="Q67" s="25"/>
      <c r="R67" s="25"/>
      <c r="S67" s="25"/>
    </row>
    <row r="68" spans="1:20" x14ac:dyDescent="0.2">
      <c r="A68" s="4"/>
      <c r="B68" s="4"/>
      <c r="C68" s="334"/>
      <c r="D68" s="108" t="s">
        <v>344</v>
      </c>
      <c r="E68" s="100">
        <f>SUM(F68:L68)</f>
        <v>3932.982</v>
      </c>
      <c r="F68" s="106">
        <v>2075.634</v>
      </c>
      <c r="G68" s="106">
        <v>233.02</v>
      </c>
      <c r="H68" s="106">
        <v>217.17599999999999</v>
      </c>
      <c r="I68" s="106">
        <v>406.79899999999998</v>
      </c>
      <c r="J68" s="106">
        <v>229.404</v>
      </c>
      <c r="K68" s="106">
        <v>375.18700000000001</v>
      </c>
      <c r="L68" s="106">
        <v>395.762</v>
      </c>
      <c r="M68" s="25"/>
      <c r="N68" s="25"/>
      <c r="O68" s="25"/>
      <c r="P68" s="25"/>
      <c r="Q68" s="25"/>
      <c r="R68" s="25"/>
      <c r="S68" s="25"/>
    </row>
    <row r="69" spans="1:20" x14ac:dyDescent="0.2">
      <c r="A69" s="4"/>
      <c r="B69" s="4"/>
      <c r="C69" s="334" t="s">
        <v>255</v>
      </c>
      <c r="E69" s="100">
        <f>SUM(F69:L69)</f>
        <v>16960.974999999999</v>
      </c>
      <c r="F69" s="106">
        <v>8590.7189999999991</v>
      </c>
      <c r="G69" s="106">
        <v>1033.0329999999999</v>
      </c>
      <c r="H69" s="106">
        <v>1057.049</v>
      </c>
      <c r="I69" s="106">
        <v>1716.8920000000001</v>
      </c>
      <c r="J69" s="106">
        <v>490.27300000000002</v>
      </c>
      <c r="K69" s="106">
        <v>3111.3649999999998</v>
      </c>
      <c r="L69" s="106">
        <v>961.64400000000001</v>
      </c>
      <c r="M69" s="25"/>
      <c r="N69" s="25"/>
      <c r="O69" s="25"/>
      <c r="P69" s="25"/>
      <c r="Q69" s="25"/>
      <c r="R69" s="25"/>
      <c r="S69" s="25"/>
    </row>
    <row r="70" spans="1:20" ht="18.75" x14ac:dyDescent="0.2">
      <c r="A70" s="4"/>
      <c r="B70" s="4"/>
      <c r="C70" s="108"/>
      <c r="E70" s="105"/>
      <c r="F70" s="335"/>
      <c r="G70" s="335"/>
      <c r="H70" s="335"/>
      <c r="I70" s="335"/>
      <c r="J70" s="335"/>
      <c r="K70" s="335"/>
      <c r="L70" s="335"/>
      <c r="M70" s="24"/>
      <c r="N70" s="23"/>
      <c r="O70" s="25"/>
      <c r="P70" s="21"/>
    </row>
    <row r="71" spans="1:20" x14ac:dyDescent="0.2">
      <c r="C71" s="87" t="s">
        <v>293</v>
      </c>
      <c r="D71" s="109"/>
      <c r="E71" s="336">
        <v>0</v>
      </c>
      <c r="F71" s="336">
        <v>0</v>
      </c>
      <c r="G71" s="18" t="s">
        <v>267</v>
      </c>
      <c r="H71" s="18" t="s">
        <v>267</v>
      </c>
      <c r="I71" s="18" t="s">
        <v>267</v>
      </c>
      <c r="J71" s="18" t="s">
        <v>267</v>
      </c>
      <c r="K71" s="18" t="s">
        <v>267</v>
      </c>
      <c r="L71" s="18" t="s">
        <v>267</v>
      </c>
      <c r="M71" s="24"/>
      <c r="N71" s="21"/>
      <c r="O71" s="21"/>
      <c r="P71" s="21"/>
    </row>
    <row r="72" spans="1:20" x14ac:dyDescent="0.2">
      <c r="A72" s="4"/>
      <c r="B72" s="4"/>
      <c r="C72" s="108" t="s">
        <v>256</v>
      </c>
      <c r="D72" s="89" t="s">
        <v>194</v>
      </c>
      <c r="E72" s="18">
        <f>SUM(F72:L72)</f>
        <v>95599.653000000006</v>
      </c>
      <c r="F72" s="106">
        <v>47088.773999999998</v>
      </c>
      <c r="G72" s="106">
        <v>6491.8739999999998</v>
      </c>
      <c r="H72" s="106">
        <v>6048.2470000000003</v>
      </c>
      <c r="I72" s="106">
        <v>10758.689</v>
      </c>
      <c r="J72" s="106">
        <v>5028.55</v>
      </c>
      <c r="K72" s="106">
        <v>11791.225</v>
      </c>
      <c r="L72" s="106">
        <v>8392.2939999999999</v>
      </c>
      <c r="M72" s="26"/>
      <c r="N72" s="25"/>
      <c r="O72" s="25"/>
      <c r="P72" s="25"/>
      <c r="Q72" s="25"/>
      <c r="R72" s="25"/>
      <c r="S72" s="25"/>
      <c r="T72" s="25"/>
    </row>
    <row r="73" spans="1:20" x14ac:dyDescent="0.2">
      <c r="A73" s="4"/>
      <c r="B73" s="4"/>
      <c r="C73" s="87" t="s">
        <v>294</v>
      </c>
      <c r="D73" s="109"/>
      <c r="E73" s="18">
        <v>3378.855</v>
      </c>
      <c r="F73" s="106">
        <v>22.669</v>
      </c>
      <c r="G73" s="106">
        <v>3209.0149999999999</v>
      </c>
      <c r="H73" s="106" t="s">
        <v>537</v>
      </c>
      <c r="I73" s="106">
        <v>85.712999999999994</v>
      </c>
      <c r="J73" s="106" t="s">
        <v>537</v>
      </c>
      <c r="K73" s="106">
        <v>16.103000000000002</v>
      </c>
      <c r="L73" s="106">
        <v>20.529</v>
      </c>
      <c r="M73" s="26"/>
      <c r="N73" s="25"/>
      <c r="O73" s="25"/>
      <c r="P73" s="25"/>
      <c r="Q73" s="25"/>
      <c r="R73" s="22"/>
      <c r="S73" s="25"/>
      <c r="T73" s="22"/>
    </row>
    <row r="74" spans="1:20" x14ac:dyDescent="0.2">
      <c r="A74" s="4"/>
      <c r="B74" s="4"/>
      <c r="C74" s="107" t="s">
        <v>257</v>
      </c>
      <c r="D74" s="94" t="s">
        <v>233</v>
      </c>
      <c r="E74" s="18">
        <f>SUM(F74:L74)</f>
        <v>0</v>
      </c>
      <c r="F74" s="106" t="s">
        <v>267</v>
      </c>
      <c r="G74" s="106" t="s">
        <v>267</v>
      </c>
      <c r="H74" s="106" t="s">
        <v>267</v>
      </c>
      <c r="I74" s="106" t="s">
        <v>267</v>
      </c>
      <c r="J74" s="106" t="s">
        <v>267</v>
      </c>
      <c r="K74" s="106" t="s">
        <v>267</v>
      </c>
      <c r="L74" s="106" t="s">
        <v>267</v>
      </c>
      <c r="M74" s="18"/>
      <c r="N74" s="18"/>
      <c r="O74" s="18"/>
      <c r="P74" s="18"/>
      <c r="Q74" s="18"/>
      <c r="R74" s="18"/>
      <c r="S74" s="18"/>
      <c r="T74" s="18"/>
    </row>
    <row r="75" spans="1:20" x14ac:dyDescent="0.2">
      <c r="C75" s="87" t="s">
        <v>295</v>
      </c>
      <c r="D75" s="109"/>
      <c r="E75" s="18">
        <v>50872.832000000024</v>
      </c>
      <c r="F75" s="18">
        <v>452.20800000000003</v>
      </c>
      <c r="G75" s="18" t="s">
        <v>537</v>
      </c>
      <c r="H75" s="18" t="s">
        <v>537</v>
      </c>
      <c r="I75" s="18">
        <v>151.12899999999999</v>
      </c>
      <c r="J75" s="18" t="s">
        <v>537</v>
      </c>
      <c r="K75" s="18">
        <v>20.661999999999999</v>
      </c>
      <c r="L75" s="18" t="s">
        <v>537</v>
      </c>
      <c r="M75" s="26"/>
      <c r="N75" s="26"/>
      <c r="O75" s="22"/>
      <c r="P75" s="25"/>
      <c r="Q75" s="25"/>
      <c r="R75" s="22"/>
      <c r="S75" s="22"/>
      <c r="T75" s="26"/>
    </row>
    <row r="76" spans="1:20" ht="18" thickBot="1" x14ac:dyDescent="0.2">
      <c r="B76" s="2"/>
      <c r="C76" s="2"/>
      <c r="D76" s="2"/>
      <c r="E76" s="110"/>
      <c r="F76" s="111"/>
      <c r="G76" s="111"/>
      <c r="H76" s="111"/>
      <c r="I76" s="2"/>
      <c r="J76" s="2"/>
      <c r="K76" s="2"/>
      <c r="L76" s="2"/>
    </row>
    <row r="77" spans="1:20" x14ac:dyDescent="0.2">
      <c r="E77" s="1" t="s">
        <v>254</v>
      </c>
      <c r="G77" s="334" t="s">
        <v>198</v>
      </c>
    </row>
    <row r="78" spans="1:20" x14ac:dyDescent="0.2">
      <c r="G78" s="334" t="s">
        <v>199</v>
      </c>
      <c r="K78" s="112"/>
    </row>
    <row r="79" spans="1:20" x14ac:dyDescent="0.2">
      <c r="G79" s="334" t="s">
        <v>201</v>
      </c>
    </row>
    <row r="80" spans="1:20" x14ac:dyDescent="0.2">
      <c r="G80" s="334" t="s">
        <v>202</v>
      </c>
    </row>
    <row r="81" spans="5:7" x14ac:dyDescent="0.2">
      <c r="G81" s="334" t="s">
        <v>203</v>
      </c>
    </row>
    <row r="82" spans="5:7" x14ac:dyDescent="0.2">
      <c r="G82" s="334" t="s">
        <v>228</v>
      </c>
    </row>
    <row r="83" spans="5:7" x14ac:dyDescent="0.2">
      <c r="G83" s="334" t="s">
        <v>200</v>
      </c>
    </row>
    <row r="84" spans="5:7" x14ac:dyDescent="0.2">
      <c r="E84" s="334" t="s">
        <v>249</v>
      </c>
    </row>
  </sheetData>
  <mergeCells count="6">
    <mergeCell ref="E44:E45"/>
    <mergeCell ref="B6:L6"/>
    <mergeCell ref="D7:L7"/>
    <mergeCell ref="D8:L8"/>
    <mergeCell ref="D9:L9"/>
    <mergeCell ref="D10:L10"/>
  </mergeCells>
  <phoneticPr fontId="2"/>
  <pageMargins left="0.64" right="0.53" top="0.9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zoomScale="75" zoomScaleNormal="75" workbookViewId="0">
      <selection activeCell="K93" sqref="K93"/>
    </sheetView>
  </sheetViews>
  <sheetFormatPr defaultColWidth="15.875" defaultRowHeight="17.25" x14ac:dyDescent="0.15"/>
  <cols>
    <col min="1" max="1" width="13.375" style="263" customWidth="1"/>
    <col min="2" max="2" width="1.125" style="263" customWidth="1"/>
    <col min="3" max="3" width="2.25" style="263" customWidth="1"/>
    <col min="4" max="4" width="10.75" style="263" customWidth="1"/>
    <col min="5" max="5" width="30.375" style="263" customWidth="1"/>
    <col min="6" max="11" width="15" style="263" customWidth="1"/>
    <col min="12" max="16384" width="15.875" style="263"/>
  </cols>
  <sheetData>
    <row r="1" spans="1:11" x14ac:dyDescent="0.2">
      <c r="A1" s="262"/>
    </row>
    <row r="6" spans="1:11" x14ac:dyDescent="0.2">
      <c r="B6" s="342" t="s">
        <v>238</v>
      </c>
      <c r="C6" s="342"/>
      <c r="D6" s="342"/>
      <c r="E6" s="342"/>
      <c r="F6" s="342"/>
      <c r="G6" s="342"/>
      <c r="H6" s="342"/>
      <c r="I6" s="342"/>
      <c r="J6" s="342"/>
    </row>
    <row r="7" spans="1:11" x14ac:dyDescent="0.2">
      <c r="E7" s="262" t="s">
        <v>17</v>
      </c>
    </row>
    <row r="8" spans="1:11" x14ac:dyDescent="0.2">
      <c r="E8" s="262" t="s">
        <v>18</v>
      </c>
    </row>
    <row r="9" spans="1:11" x14ac:dyDescent="0.2">
      <c r="E9" s="262" t="s">
        <v>303</v>
      </c>
    </row>
    <row r="10" spans="1:11" x14ac:dyDescent="0.2">
      <c r="E10" s="262" t="s">
        <v>304</v>
      </c>
    </row>
    <row r="11" spans="1:11" x14ac:dyDescent="0.2">
      <c r="E11" s="262" t="s">
        <v>305</v>
      </c>
    </row>
    <row r="12" spans="1:11" x14ac:dyDescent="0.2">
      <c r="E12" s="262" t="s">
        <v>306</v>
      </c>
    </row>
    <row r="13" spans="1:11" ht="18" thickBot="1" x14ac:dyDescent="0.25">
      <c r="B13" s="265"/>
      <c r="C13" s="265"/>
      <c r="D13" s="265"/>
      <c r="E13" s="265"/>
      <c r="F13" s="291" t="s">
        <v>239</v>
      </c>
      <c r="G13" s="265"/>
      <c r="H13" s="265"/>
      <c r="J13" s="266"/>
      <c r="K13" s="266" t="s">
        <v>307</v>
      </c>
    </row>
    <row r="14" spans="1:11" x14ac:dyDescent="0.2">
      <c r="F14" s="267" t="s">
        <v>333</v>
      </c>
      <c r="G14" s="267" t="s">
        <v>494</v>
      </c>
      <c r="H14" s="267" t="s">
        <v>547</v>
      </c>
      <c r="I14" s="267" t="s">
        <v>606</v>
      </c>
      <c r="J14" s="268" t="s">
        <v>607</v>
      </c>
      <c r="K14" s="268" t="s">
        <v>634</v>
      </c>
    </row>
    <row r="15" spans="1:11" x14ac:dyDescent="0.2">
      <c r="B15" s="269"/>
      <c r="C15" s="269"/>
      <c r="D15" s="269"/>
      <c r="E15" s="269"/>
      <c r="F15" s="292">
        <v>2017</v>
      </c>
      <c r="G15" s="292">
        <v>2018</v>
      </c>
      <c r="H15" s="292">
        <v>2019</v>
      </c>
      <c r="I15" s="292">
        <v>2020</v>
      </c>
      <c r="J15" s="271">
        <v>2021</v>
      </c>
      <c r="K15" s="271">
        <v>2022</v>
      </c>
    </row>
    <row r="16" spans="1:11" x14ac:dyDescent="0.15">
      <c r="E16" s="272"/>
      <c r="F16" s="293"/>
      <c r="G16" s="293"/>
      <c r="H16" s="293"/>
      <c r="I16" s="293"/>
    </row>
    <row r="17" spans="2:11" s="273" customFormat="1" x14ac:dyDescent="0.2">
      <c r="B17" s="294"/>
      <c r="C17" s="274" t="s">
        <v>308</v>
      </c>
      <c r="E17" s="295"/>
      <c r="F17" s="278">
        <v>532338.46299999999</v>
      </c>
      <c r="G17" s="278">
        <v>539894.72900000005</v>
      </c>
      <c r="H17" s="278">
        <v>548495.10499999998</v>
      </c>
      <c r="I17" s="278">
        <v>648362.34200000018</v>
      </c>
      <c r="J17" s="273">
        <v>673364.527</v>
      </c>
      <c r="K17" s="273">
        <v>662895.16700000002</v>
      </c>
    </row>
    <row r="18" spans="2:11" x14ac:dyDescent="0.15">
      <c r="B18" s="294"/>
      <c r="E18" s="277"/>
      <c r="F18" s="293"/>
      <c r="G18" s="293"/>
      <c r="H18" s="293"/>
      <c r="I18" s="293"/>
    </row>
    <row r="19" spans="2:11" x14ac:dyDescent="0.2">
      <c r="B19" s="294"/>
      <c r="C19" s="262" t="s">
        <v>349</v>
      </c>
      <c r="E19" s="277"/>
      <c r="F19" s="279">
        <v>108128.102</v>
      </c>
      <c r="G19" s="279">
        <v>110091.481</v>
      </c>
      <c r="H19" s="279">
        <v>110334.84</v>
      </c>
      <c r="I19" s="279">
        <v>113461.45699999999</v>
      </c>
      <c r="J19" s="263">
        <v>120597.253</v>
      </c>
      <c r="K19" s="263">
        <v>124817.57</v>
      </c>
    </row>
    <row r="20" spans="2:11" x14ac:dyDescent="0.2">
      <c r="B20" s="294"/>
      <c r="C20" s="262" t="s">
        <v>350</v>
      </c>
      <c r="E20" s="277"/>
      <c r="F20" s="279">
        <v>15349.076999999999</v>
      </c>
      <c r="G20" s="279">
        <v>17171.175999999999</v>
      </c>
      <c r="H20" s="279">
        <v>16684.175999999999</v>
      </c>
      <c r="I20" s="279">
        <v>15906.012000000001</v>
      </c>
      <c r="J20" s="263">
        <v>17294.899000000001</v>
      </c>
      <c r="K20" s="263">
        <v>19422.754000000001</v>
      </c>
    </row>
    <row r="21" spans="2:11" x14ac:dyDescent="0.2">
      <c r="B21" s="294"/>
      <c r="C21" s="262"/>
      <c r="E21" s="277"/>
      <c r="F21" s="279"/>
      <c r="G21" s="279"/>
      <c r="H21" s="279"/>
      <c r="I21" s="279"/>
    </row>
    <row r="22" spans="2:11" x14ac:dyDescent="0.2">
      <c r="C22" s="262" t="s">
        <v>309</v>
      </c>
      <c r="E22" s="277"/>
      <c r="F22" s="279">
        <v>373.28800000000001</v>
      </c>
      <c r="G22" s="279">
        <v>433.16800000000001</v>
      </c>
      <c r="H22" s="279">
        <v>998.42399999999998</v>
      </c>
      <c r="I22" s="279">
        <v>641.04499999999996</v>
      </c>
      <c r="J22" s="263">
        <v>604.154</v>
      </c>
      <c r="K22" s="263">
        <v>593.33399999999995</v>
      </c>
    </row>
    <row r="23" spans="2:11" x14ac:dyDescent="0.2">
      <c r="B23" s="294"/>
      <c r="C23" s="262" t="s">
        <v>351</v>
      </c>
      <c r="E23" s="277"/>
      <c r="F23" s="279">
        <v>172472.81899999999</v>
      </c>
      <c r="G23" s="279">
        <v>172716.47</v>
      </c>
      <c r="H23" s="279">
        <v>171311.77599999998</v>
      </c>
      <c r="I23" s="279">
        <v>175152.67300000001</v>
      </c>
      <c r="J23" s="263">
        <v>195674.497</v>
      </c>
      <c r="K23" s="263">
        <v>191580.59099999999</v>
      </c>
    </row>
    <row r="24" spans="2:11" x14ac:dyDescent="0.2">
      <c r="D24" s="262" t="s">
        <v>352</v>
      </c>
      <c r="E24" s="277"/>
      <c r="F24" s="279">
        <v>170175.81899999999</v>
      </c>
      <c r="G24" s="279">
        <v>169551.01199999999</v>
      </c>
      <c r="H24" s="279">
        <v>168987.74299999999</v>
      </c>
      <c r="I24" s="279">
        <v>173029.97700000001</v>
      </c>
      <c r="J24" s="263">
        <v>193530.65400000001</v>
      </c>
      <c r="K24" s="263">
        <v>189435.916</v>
      </c>
    </row>
    <row r="25" spans="2:11" x14ac:dyDescent="0.2">
      <c r="D25" s="262" t="s">
        <v>310</v>
      </c>
      <c r="E25" s="277"/>
      <c r="F25" s="279">
        <v>2285.451</v>
      </c>
      <c r="G25" s="279">
        <v>3157.5149999999999</v>
      </c>
      <c r="H25" s="279">
        <v>2316.0990000000002</v>
      </c>
      <c r="I25" s="279">
        <v>2113.3960000000002</v>
      </c>
      <c r="J25" s="263">
        <v>2126.0120000000002</v>
      </c>
      <c r="K25" s="263">
        <v>2140.674</v>
      </c>
    </row>
    <row r="26" spans="2:11" x14ac:dyDescent="0.2">
      <c r="D26" s="262" t="s">
        <v>311</v>
      </c>
      <c r="E26" s="277"/>
      <c r="F26" s="279">
        <v>11.548999999999999</v>
      </c>
      <c r="G26" s="279">
        <v>7.9429999999999996</v>
      </c>
      <c r="H26" s="279">
        <v>7.9340000000000002</v>
      </c>
      <c r="I26" s="279">
        <v>9.3000000000000007</v>
      </c>
      <c r="J26" s="263">
        <v>17.831</v>
      </c>
      <c r="K26" s="263">
        <v>4.0010000000000003</v>
      </c>
    </row>
    <row r="27" spans="2:11" x14ac:dyDescent="0.15">
      <c r="E27" s="277"/>
      <c r="F27" s="279"/>
      <c r="G27" s="279"/>
      <c r="H27" s="279"/>
      <c r="I27" s="279"/>
    </row>
    <row r="28" spans="2:11" x14ac:dyDescent="0.2">
      <c r="B28" s="294"/>
      <c r="C28" s="262" t="s">
        <v>353</v>
      </c>
      <c r="E28" s="277"/>
      <c r="F28" s="279">
        <v>234.614</v>
      </c>
      <c r="G28" s="279">
        <v>210.298</v>
      </c>
      <c r="H28" s="279">
        <v>197.785</v>
      </c>
      <c r="I28" s="279">
        <v>210.00399999999999</v>
      </c>
      <c r="J28" s="263">
        <v>198.48</v>
      </c>
      <c r="K28" s="263">
        <v>177.23699999999999</v>
      </c>
    </row>
    <row r="29" spans="2:11" x14ac:dyDescent="0.2">
      <c r="B29" s="294"/>
      <c r="C29" s="262" t="s">
        <v>354</v>
      </c>
      <c r="E29" s="277"/>
      <c r="F29" s="279">
        <v>1391.617</v>
      </c>
      <c r="G29" s="279">
        <v>4394.0889999999999</v>
      </c>
      <c r="H29" s="279">
        <v>1479.299</v>
      </c>
      <c r="I29" s="279">
        <v>1158.1010000000001</v>
      </c>
      <c r="J29" s="263">
        <v>1096.5260000000001</v>
      </c>
      <c r="K29" s="263">
        <v>1528.337</v>
      </c>
    </row>
    <row r="30" spans="2:11" x14ac:dyDescent="0.15">
      <c r="E30" s="277"/>
      <c r="F30" s="279"/>
      <c r="G30" s="279"/>
      <c r="H30" s="279"/>
      <c r="I30" s="279"/>
    </row>
    <row r="31" spans="2:11" x14ac:dyDescent="0.2">
      <c r="C31" s="262" t="s">
        <v>355</v>
      </c>
      <c r="E31" s="277"/>
      <c r="F31" s="279">
        <v>4830.3490000000002</v>
      </c>
      <c r="G31" s="279">
        <v>4732.9930000000004</v>
      </c>
      <c r="H31" s="279">
        <v>4588.2470000000003</v>
      </c>
      <c r="I31" s="279">
        <v>4478.1949999999997</v>
      </c>
      <c r="J31" s="263">
        <v>4414.9450000000006</v>
      </c>
      <c r="K31" s="263">
        <v>4357.4229999999998</v>
      </c>
    </row>
    <row r="32" spans="2:11" x14ac:dyDescent="0.2">
      <c r="D32" s="262" t="s">
        <v>356</v>
      </c>
      <c r="E32" s="277"/>
      <c r="F32" s="279">
        <v>2570.7199999999998</v>
      </c>
      <c r="G32" s="279">
        <v>2470.377</v>
      </c>
      <c r="H32" s="279">
        <v>2374.1030000000001</v>
      </c>
      <c r="I32" s="279">
        <v>2245.473</v>
      </c>
      <c r="J32" s="263">
        <v>2152.7080000000001</v>
      </c>
      <c r="K32" s="263">
        <v>2076.9609999999998</v>
      </c>
    </row>
    <row r="33" spans="2:11" x14ac:dyDescent="0.2">
      <c r="D33" s="262" t="s">
        <v>357</v>
      </c>
      <c r="E33" s="277"/>
      <c r="F33" s="279">
        <v>221.089</v>
      </c>
      <c r="G33" s="279">
        <v>221.089</v>
      </c>
      <c r="H33" s="279">
        <v>221.089</v>
      </c>
      <c r="I33" s="279">
        <v>225.18299999999999</v>
      </c>
      <c r="J33" s="263">
        <v>225.238</v>
      </c>
      <c r="K33" s="263">
        <v>225.24799999999999</v>
      </c>
    </row>
    <row r="34" spans="2:11" x14ac:dyDescent="0.2">
      <c r="D34" s="262" t="s">
        <v>312</v>
      </c>
      <c r="E34" s="277"/>
      <c r="F34" s="279">
        <v>1298.8889999999999</v>
      </c>
      <c r="G34" s="279">
        <v>1292.9369999999999</v>
      </c>
      <c r="H34" s="279">
        <v>1281.9369999999999</v>
      </c>
      <c r="I34" s="279">
        <v>1288.963</v>
      </c>
      <c r="J34" s="263">
        <v>1260.6400000000001</v>
      </c>
      <c r="K34" s="263">
        <v>1279.0440000000001</v>
      </c>
    </row>
    <row r="35" spans="2:11" x14ac:dyDescent="0.2">
      <c r="D35" s="262" t="s">
        <v>313</v>
      </c>
      <c r="E35" s="277"/>
      <c r="F35" s="279">
        <v>739.65099999999995</v>
      </c>
      <c r="G35" s="279">
        <v>748.59</v>
      </c>
      <c r="H35" s="279">
        <v>711.11800000000005</v>
      </c>
      <c r="I35" s="279">
        <v>718.57600000000002</v>
      </c>
      <c r="J35" s="263">
        <v>776.35900000000004</v>
      </c>
      <c r="K35" s="263">
        <v>776.17</v>
      </c>
    </row>
    <row r="36" spans="2:11" x14ac:dyDescent="0.15">
      <c r="E36" s="277"/>
      <c r="F36" s="279"/>
      <c r="G36" s="279"/>
      <c r="H36" s="279"/>
      <c r="I36" s="279"/>
    </row>
    <row r="37" spans="2:11" x14ac:dyDescent="0.2">
      <c r="B37" s="294"/>
      <c r="C37" s="262" t="s">
        <v>358</v>
      </c>
      <c r="E37" s="277"/>
      <c r="F37" s="296">
        <v>1596.5</v>
      </c>
      <c r="G37" s="296">
        <v>1544.614</v>
      </c>
      <c r="H37" s="296">
        <v>1601.4389999999999</v>
      </c>
      <c r="I37" s="296">
        <v>1518.374</v>
      </c>
      <c r="J37" s="263">
        <v>1499.751</v>
      </c>
      <c r="K37" s="263">
        <v>1518.4749999999999</v>
      </c>
    </row>
    <row r="38" spans="2:11" x14ac:dyDescent="0.2">
      <c r="B38" s="294"/>
      <c r="C38" s="262"/>
      <c r="D38" s="263" t="s">
        <v>314</v>
      </c>
      <c r="E38" s="277"/>
      <c r="F38" s="296">
        <v>1165.3800000000001</v>
      </c>
      <c r="G38" s="296">
        <v>1145.7829999999999</v>
      </c>
      <c r="H38" s="296">
        <v>1205.8969999999999</v>
      </c>
      <c r="I38" s="296">
        <v>1071.4390000000001</v>
      </c>
      <c r="J38" s="263">
        <v>1066.723</v>
      </c>
      <c r="K38" s="263">
        <v>1119.444</v>
      </c>
    </row>
    <row r="39" spans="2:11" x14ac:dyDescent="0.2">
      <c r="D39" s="262" t="s">
        <v>315</v>
      </c>
      <c r="E39" s="277"/>
      <c r="F39" s="279">
        <v>431.12</v>
      </c>
      <c r="G39" s="279">
        <v>398.83100000000002</v>
      </c>
      <c r="H39" s="279">
        <v>395.54199999999997</v>
      </c>
      <c r="I39" s="279">
        <v>446.935</v>
      </c>
      <c r="J39" s="263">
        <v>433.02800000000002</v>
      </c>
      <c r="K39" s="263">
        <v>399.03100000000001</v>
      </c>
    </row>
    <row r="40" spans="2:11" x14ac:dyDescent="0.15">
      <c r="E40" s="277"/>
      <c r="F40" s="279"/>
      <c r="G40" s="279"/>
      <c r="H40" s="279"/>
      <c r="I40" s="279"/>
    </row>
    <row r="41" spans="2:11" x14ac:dyDescent="0.2">
      <c r="B41" s="294"/>
      <c r="C41" s="262" t="s">
        <v>359</v>
      </c>
      <c r="E41" s="277"/>
      <c r="F41" s="296">
        <v>73307.023000000001</v>
      </c>
      <c r="G41" s="296">
        <v>75926.942999999999</v>
      </c>
      <c r="H41" s="296">
        <v>82246.756999999998</v>
      </c>
      <c r="I41" s="296">
        <v>144254.83300000001</v>
      </c>
      <c r="J41" s="263">
        <v>146019.538</v>
      </c>
      <c r="K41" s="263">
        <v>144501.505</v>
      </c>
    </row>
    <row r="42" spans="2:11" x14ac:dyDescent="0.2">
      <c r="D42" s="262" t="s">
        <v>360</v>
      </c>
      <c r="E42" s="277"/>
      <c r="F42" s="279">
        <v>14016.504999999999</v>
      </c>
      <c r="G42" s="279">
        <v>13828.550999999999</v>
      </c>
      <c r="H42" s="279">
        <v>13780.937</v>
      </c>
      <c r="I42" s="279">
        <v>13765.924000000001</v>
      </c>
      <c r="J42" s="263">
        <v>13735.254000000001</v>
      </c>
      <c r="K42" s="263">
        <v>13733.411</v>
      </c>
    </row>
    <row r="43" spans="2:11" x14ac:dyDescent="0.2">
      <c r="D43" s="262" t="s">
        <v>361</v>
      </c>
      <c r="E43" s="277"/>
      <c r="F43" s="279">
        <v>2619.9540000000002</v>
      </c>
      <c r="G43" s="279">
        <v>2540.056</v>
      </c>
      <c r="H43" s="279">
        <v>2605.7359999999999</v>
      </c>
      <c r="I43" s="279">
        <v>2450.395</v>
      </c>
      <c r="J43" s="263">
        <v>2253.0210000000002</v>
      </c>
      <c r="K43" s="263">
        <v>2293.5610000000001</v>
      </c>
    </row>
    <row r="44" spans="2:11" x14ac:dyDescent="0.15">
      <c r="E44" s="277"/>
      <c r="F44" s="279"/>
      <c r="G44" s="279"/>
      <c r="H44" s="279"/>
      <c r="I44" s="279"/>
    </row>
    <row r="45" spans="2:11" x14ac:dyDescent="0.15">
      <c r="D45" s="263" t="s">
        <v>316</v>
      </c>
      <c r="E45" s="277"/>
      <c r="F45" s="293">
        <v>1882.124</v>
      </c>
      <c r="G45" s="293">
        <v>1877.5250000000001</v>
      </c>
      <c r="H45" s="293">
        <v>2078.989</v>
      </c>
      <c r="I45" s="293">
        <v>1926.3320000000001</v>
      </c>
      <c r="J45" s="263">
        <v>1885.038</v>
      </c>
      <c r="K45" s="263">
        <v>1989.4390000000001</v>
      </c>
    </row>
    <row r="46" spans="2:11" x14ac:dyDescent="0.15">
      <c r="D46" s="263" t="s">
        <v>317</v>
      </c>
      <c r="E46" s="277"/>
      <c r="F46" s="293">
        <v>685.61400000000003</v>
      </c>
      <c r="G46" s="293">
        <v>709.83600000000001</v>
      </c>
      <c r="H46" s="293">
        <v>721.89700000000005</v>
      </c>
      <c r="I46" s="293">
        <v>692.60400000000004</v>
      </c>
      <c r="J46" s="263">
        <v>751.13800000000003</v>
      </c>
      <c r="K46" s="263">
        <v>811.44</v>
      </c>
    </row>
    <row r="47" spans="2:11" x14ac:dyDescent="0.2">
      <c r="D47" s="262" t="s">
        <v>318</v>
      </c>
      <c r="E47" s="277"/>
      <c r="F47" s="279">
        <v>15363.257</v>
      </c>
      <c r="G47" s="279">
        <v>17165.813999999998</v>
      </c>
      <c r="H47" s="279">
        <v>20352.322</v>
      </c>
      <c r="I47" s="279">
        <v>23652.133999999998</v>
      </c>
      <c r="J47" s="263">
        <v>16821.526999999998</v>
      </c>
      <c r="K47" s="263">
        <v>16364.266</v>
      </c>
    </row>
    <row r="48" spans="2:11" x14ac:dyDescent="0.2">
      <c r="D48" s="262" t="s">
        <v>362</v>
      </c>
      <c r="E48" s="277"/>
      <c r="F48" s="279">
        <v>2044.2809999999999</v>
      </c>
      <c r="G48" s="279">
        <v>4269.7790000000005</v>
      </c>
      <c r="H48" s="279">
        <v>4671.8419999999996</v>
      </c>
      <c r="I48" s="279">
        <v>3041.9740000000002</v>
      </c>
      <c r="J48" s="263">
        <v>2494.0169999999998</v>
      </c>
      <c r="K48" s="263">
        <v>679.19799999999998</v>
      </c>
    </row>
    <row r="49" spans="2:11" x14ac:dyDescent="0.2">
      <c r="D49" s="262" t="s">
        <v>319</v>
      </c>
      <c r="E49" s="277"/>
      <c r="F49" s="297" t="s">
        <v>616</v>
      </c>
      <c r="G49" s="298">
        <v>0</v>
      </c>
      <c r="H49" s="298">
        <v>0</v>
      </c>
      <c r="I49" s="298">
        <v>0</v>
      </c>
      <c r="J49" s="284">
        <v>0</v>
      </c>
      <c r="K49" s="284">
        <v>0</v>
      </c>
    </row>
    <row r="50" spans="2:11" x14ac:dyDescent="0.2">
      <c r="D50" s="262" t="s">
        <v>320</v>
      </c>
      <c r="E50" s="277"/>
      <c r="F50" s="297">
        <v>617.58799999999997</v>
      </c>
      <c r="G50" s="297">
        <v>611.00300000000004</v>
      </c>
      <c r="H50" s="297">
        <v>2748.761</v>
      </c>
      <c r="I50" s="297">
        <v>2845.9</v>
      </c>
      <c r="J50" s="263">
        <v>2768.6039999999998</v>
      </c>
      <c r="K50" s="263">
        <v>2659.3809999999999</v>
      </c>
    </row>
    <row r="51" spans="2:11" x14ac:dyDescent="0.2">
      <c r="E51" s="277"/>
      <c r="F51" s="297"/>
      <c r="G51" s="297"/>
      <c r="H51" s="297"/>
      <c r="I51" s="297"/>
    </row>
    <row r="52" spans="2:11" x14ac:dyDescent="0.2">
      <c r="D52" s="262" t="s">
        <v>321</v>
      </c>
      <c r="E52" s="277"/>
      <c r="F52" s="279">
        <v>1131.452</v>
      </c>
      <c r="G52" s="279">
        <v>620.76800000000003</v>
      </c>
      <c r="H52" s="279">
        <v>1278.154</v>
      </c>
      <c r="I52" s="279">
        <v>1043.4179999999999</v>
      </c>
      <c r="J52" s="263">
        <v>1231.6759999999999</v>
      </c>
      <c r="K52" s="263">
        <v>1204.92</v>
      </c>
    </row>
    <row r="53" spans="2:11" x14ac:dyDescent="0.15">
      <c r="E53" s="277"/>
      <c r="F53" s="279"/>
      <c r="G53" s="279"/>
      <c r="H53" s="279"/>
      <c r="I53" s="279"/>
    </row>
    <row r="54" spans="2:11" x14ac:dyDescent="0.2">
      <c r="D54" s="262" t="s">
        <v>322</v>
      </c>
      <c r="E54" s="277"/>
      <c r="F54" s="279">
        <v>190.91800000000001</v>
      </c>
      <c r="G54" s="279">
        <v>40.313000000000002</v>
      </c>
      <c r="H54" s="279">
        <v>39.207000000000001</v>
      </c>
      <c r="I54" s="279">
        <v>40.683999999999997</v>
      </c>
      <c r="J54" s="263">
        <v>32.506999999999998</v>
      </c>
      <c r="K54" s="263">
        <v>37.429000000000002</v>
      </c>
    </row>
    <row r="55" spans="2:11" x14ac:dyDescent="0.2">
      <c r="D55" s="262" t="s">
        <v>323</v>
      </c>
      <c r="E55" s="277"/>
      <c r="F55" s="279">
        <v>206.83</v>
      </c>
      <c r="G55" s="279">
        <v>185.738</v>
      </c>
      <c r="H55" s="279">
        <v>181.696</v>
      </c>
      <c r="I55" s="279">
        <v>185.489</v>
      </c>
      <c r="J55" s="263">
        <v>180.27600000000001</v>
      </c>
      <c r="K55" s="263">
        <v>1664.4459999999999</v>
      </c>
    </row>
    <row r="56" spans="2:11" x14ac:dyDescent="0.2">
      <c r="D56" s="262" t="s">
        <v>324</v>
      </c>
      <c r="E56" s="277"/>
      <c r="F56" s="297">
        <v>23849.439999999999</v>
      </c>
      <c r="G56" s="297">
        <v>26116.073</v>
      </c>
      <c r="H56" s="297">
        <v>27725.541000000001</v>
      </c>
      <c r="I56" s="297">
        <v>31962.91</v>
      </c>
      <c r="J56" s="263">
        <v>47534.675000000003</v>
      </c>
      <c r="K56" s="263">
        <v>37725.222999999998</v>
      </c>
    </row>
    <row r="57" spans="2:11" x14ac:dyDescent="0.2">
      <c r="D57" s="262" t="s">
        <v>313</v>
      </c>
      <c r="E57" s="277"/>
      <c r="F57" s="279">
        <v>10699.06</v>
      </c>
      <c r="G57" s="279">
        <v>7961.4870000000001</v>
      </c>
      <c r="H57" s="279">
        <v>6062</v>
      </c>
      <c r="I57" s="279">
        <v>62647</v>
      </c>
      <c r="J57" s="263">
        <v>56331</v>
      </c>
      <c r="K57" s="263">
        <v>65339</v>
      </c>
    </row>
    <row r="58" spans="2:11" x14ac:dyDescent="0.15">
      <c r="E58" s="277"/>
      <c r="F58" s="279"/>
      <c r="G58" s="279"/>
      <c r="H58" s="279"/>
      <c r="I58" s="279"/>
    </row>
    <row r="59" spans="2:11" x14ac:dyDescent="0.2">
      <c r="B59" s="294"/>
      <c r="C59" s="262" t="s">
        <v>325</v>
      </c>
      <c r="E59" s="277"/>
      <c r="F59" s="296">
        <v>834.25</v>
      </c>
      <c r="G59" s="296">
        <v>2210.7359999999999</v>
      </c>
      <c r="H59" s="296">
        <v>3126.855</v>
      </c>
      <c r="I59" s="296">
        <v>3804.9339999999997</v>
      </c>
      <c r="J59" s="263">
        <v>2700.241</v>
      </c>
      <c r="K59" s="263">
        <v>2305.5390000000002</v>
      </c>
    </row>
    <row r="60" spans="2:11" x14ac:dyDescent="0.2">
      <c r="D60" s="262" t="s">
        <v>363</v>
      </c>
      <c r="E60" s="277"/>
      <c r="F60" s="279">
        <v>415.76100000000002</v>
      </c>
      <c r="G60" s="279">
        <v>405.464</v>
      </c>
      <c r="H60" s="279">
        <v>383.11700000000002</v>
      </c>
      <c r="I60" s="279">
        <v>372.38099999999997</v>
      </c>
      <c r="J60" s="263">
        <v>321.69400000000002</v>
      </c>
      <c r="K60" s="263">
        <v>305.43299999999999</v>
      </c>
    </row>
    <row r="61" spans="2:11" x14ac:dyDescent="0.2">
      <c r="D61" s="262" t="s">
        <v>364</v>
      </c>
      <c r="E61" s="277"/>
      <c r="F61" s="279">
        <v>418.48899999999998</v>
      </c>
      <c r="G61" s="279">
        <v>1805.2719999999999</v>
      </c>
      <c r="H61" s="279">
        <v>2743.7379999999998</v>
      </c>
      <c r="I61" s="279">
        <v>3432.5529999999999</v>
      </c>
      <c r="J61" s="263">
        <v>2378.547</v>
      </c>
      <c r="K61" s="263">
        <v>2000.106</v>
      </c>
    </row>
    <row r="62" spans="2:11" x14ac:dyDescent="0.15">
      <c r="E62" s="277"/>
      <c r="F62" s="279"/>
      <c r="G62" s="279"/>
      <c r="H62" s="279"/>
      <c r="I62" s="279"/>
    </row>
    <row r="63" spans="2:11" x14ac:dyDescent="0.2">
      <c r="B63" s="294"/>
      <c r="C63" s="262" t="s">
        <v>326</v>
      </c>
      <c r="E63" s="277"/>
      <c r="F63" s="279">
        <v>66.350999999999999</v>
      </c>
      <c r="G63" s="279">
        <v>101.679</v>
      </c>
      <c r="H63" s="279">
        <v>81.364000000000004</v>
      </c>
      <c r="I63" s="279">
        <v>552.22699999999998</v>
      </c>
      <c r="J63" s="263">
        <v>224.22900000000001</v>
      </c>
      <c r="K63" s="263">
        <v>139.56800000000001</v>
      </c>
    </row>
    <row r="64" spans="2:11" x14ac:dyDescent="0.2">
      <c r="B64" s="294"/>
      <c r="C64" s="262" t="s">
        <v>365</v>
      </c>
      <c r="E64" s="277"/>
      <c r="F64" s="279">
        <v>5957.64</v>
      </c>
      <c r="G64" s="279">
        <v>4469.8850000000002</v>
      </c>
      <c r="H64" s="279">
        <v>7340.3950000000004</v>
      </c>
      <c r="I64" s="279">
        <v>8674.3050000000003</v>
      </c>
      <c r="J64" s="263">
        <v>5295.1859999999997</v>
      </c>
      <c r="K64" s="263">
        <v>4994.25</v>
      </c>
    </row>
    <row r="65" spans="1:11" x14ac:dyDescent="0.2">
      <c r="B65" s="294"/>
      <c r="C65" s="262" t="s">
        <v>366</v>
      </c>
      <c r="E65" s="277"/>
      <c r="F65" s="279">
        <v>11851.22</v>
      </c>
      <c r="G65" s="279">
        <v>13716.752</v>
      </c>
      <c r="H65" s="279">
        <v>12880.987999999999</v>
      </c>
      <c r="I65" s="279">
        <v>12633.772000000001</v>
      </c>
      <c r="J65" s="263">
        <v>21686.808000000001</v>
      </c>
      <c r="K65" s="263">
        <v>29810.437999999998</v>
      </c>
    </row>
    <row r="66" spans="1:11" x14ac:dyDescent="0.15">
      <c r="E66" s="277"/>
      <c r="F66" s="279"/>
      <c r="G66" s="279"/>
      <c r="H66" s="279"/>
      <c r="I66" s="279"/>
    </row>
    <row r="67" spans="1:11" x14ac:dyDescent="0.2">
      <c r="B67" s="294"/>
      <c r="C67" s="262" t="s">
        <v>367</v>
      </c>
      <c r="E67" s="277"/>
      <c r="F67" s="279">
        <v>67111.612999999998</v>
      </c>
      <c r="G67" s="279">
        <v>60162.345000000001</v>
      </c>
      <c r="H67" s="279">
        <v>53729.46</v>
      </c>
      <c r="I67" s="279">
        <v>78368.948999999993</v>
      </c>
      <c r="J67" s="263">
        <v>65198.12</v>
      </c>
      <c r="K67" s="263">
        <v>63376.87</v>
      </c>
    </row>
    <row r="68" spans="1:11" x14ac:dyDescent="0.2">
      <c r="B68" s="294"/>
      <c r="C68" s="262" t="s">
        <v>368</v>
      </c>
      <c r="E68" s="277"/>
      <c r="F68" s="279">
        <v>68834</v>
      </c>
      <c r="G68" s="279">
        <v>72012.100000000006</v>
      </c>
      <c r="H68" s="279">
        <v>81893.3</v>
      </c>
      <c r="I68" s="279">
        <v>87547.460999999996</v>
      </c>
      <c r="J68" s="263">
        <v>90859.9</v>
      </c>
      <c r="K68" s="263">
        <v>73771.275999999998</v>
      </c>
    </row>
    <row r="69" spans="1:11" ht="18" thickBot="1" x14ac:dyDescent="0.2">
      <c r="B69" s="299"/>
      <c r="C69" s="265"/>
      <c r="D69" s="265"/>
      <c r="E69" s="289"/>
      <c r="F69" s="265"/>
      <c r="G69" s="265"/>
      <c r="H69" s="265"/>
      <c r="I69" s="265"/>
      <c r="J69" s="265"/>
      <c r="K69" s="265"/>
    </row>
    <row r="70" spans="1:11" x14ac:dyDescent="0.15">
      <c r="B70" s="278"/>
      <c r="C70" s="293"/>
      <c r="D70" s="293"/>
      <c r="E70" s="293"/>
      <c r="F70" s="293" t="s">
        <v>608</v>
      </c>
      <c r="G70" s="293"/>
      <c r="H70" s="293"/>
      <c r="I70" s="293"/>
      <c r="J70" s="293"/>
    </row>
    <row r="71" spans="1:11" x14ac:dyDescent="0.15">
      <c r="B71" s="278"/>
      <c r="C71" s="293"/>
      <c r="D71" s="293"/>
      <c r="F71" s="263" t="s">
        <v>648</v>
      </c>
      <c r="G71" s="293"/>
      <c r="H71" s="293"/>
      <c r="I71" s="293"/>
      <c r="J71" s="293"/>
    </row>
    <row r="72" spans="1:11" x14ac:dyDescent="0.2">
      <c r="A72" s="262"/>
      <c r="B72" s="294"/>
    </row>
    <row r="73" spans="1:11" x14ac:dyDescent="0.2">
      <c r="A73" s="262"/>
      <c r="B73" s="294"/>
      <c r="F73" s="262"/>
    </row>
    <row r="74" spans="1:11" x14ac:dyDescent="0.15">
      <c r="B74" s="294"/>
    </row>
    <row r="75" spans="1:11" x14ac:dyDescent="0.15">
      <c r="B75" s="294"/>
    </row>
    <row r="76" spans="1:11" x14ac:dyDescent="0.15">
      <c r="B76" s="294"/>
    </row>
    <row r="77" spans="1:11" x14ac:dyDescent="0.15">
      <c r="B77" s="294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topLeftCell="A34" zoomScale="60" zoomScaleNormal="75" workbookViewId="0">
      <selection activeCell="M33" sqref="M33"/>
    </sheetView>
  </sheetViews>
  <sheetFormatPr defaultColWidth="15.875" defaultRowHeight="17.25" x14ac:dyDescent="0.15"/>
  <cols>
    <col min="1" max="1" width="13.375" style="263" customWidth="1"/>
    <col min="2" max="3" width="0.75" style="263" customWidth="1"/>
    <col min="4" max="4" width="15.875" style="263"/>
    <col min="5" max="5" width="21.25" style="263" customWidth="1"/>
    <col min="6" max="11" width="16.875" style="263" customWidth="1"/>
    <col min="12" max="16384" width="15.875" style="263"/>
  </cols>
  <sheetData>
    <row r="1" spans="1:11" x14ac:dyDescent="0.2">
      <c r="A1" s="262"/>
      <c r="B1" s="294"/>
      <c r="F1" s="262"/>
    </row>
    <row r="2" spans="1:11" x14ac:dyDescent="0.15">
      <c r="B2" s="294"/>
    </row>
    <row r="3" spans="1:11" x14ac:dyDescent="0.15">
      <c r="B3" s="294"/>
    </row>
    <row r="4" spans="1:11" x14ac:dyDescent="0.15">
      <c r="B4" s="294"/>
    </row>
    <row r="5" spans="1:11" x14ac:dyDescent="0.15">
      <c r="B5" s="294"/>
    </row>
    <row r="6" spans="1:11" x14ac:dyDescent="0.2">
      <c r="A6" s="294"/>
      <c r="B6" s="342" t="s">
        <v>369</v>
      </c>
      <c r="C6" s="342"/>
      <c r="D6" s="342"/>
      <c r="E6" s="342"/>
      <c r="F6" s="342"/>
      <c r="G6" s="342"/>
      <c r="H6" s="342"/>
      <c r="I6" s="342"/>
      <c r="J6" s="342"/>
    </row>
    <row r="7" spans="1:11" ht="18" thickBot="1" x14ac:dyDescent="0.25">
      <c r="A7" s="294"/>
      <c r="B7" s="299"/>
      <c r="C7" s="265"/>
      <c r="D7" s="265"/>
      <c r="E7" s="300"/>
      <c r="F7" s="274" t="s">
        <v>29</v>
      </c>
      <c r="G7" s="265"/>
      <c r="H7" s="265"/>
      <c r="J7" s="266"/>
      <c r="K7" s="266" t="s">
        <v>19</v>
      </c>
    </row>
    <row r="8" spans="1:11" x14ac:dyDescent="0.2">
      <c r="A8" s="294"/>
      <c r="B8" s="294"/>
      <c r="F8" s="267" t="s">
        <v>333</v>
      </c>
      <c r="G8" s="267" t="s">
        <v>494</v>
      </c>
      <c r="H8" s="267" t="s">
        <v>547</v>
      </c>
      <c r="I8" s="267" t="s">
        <v>606</v>
      </c>
      <c r="J8" s="268" t="s">
        <v>607</v>
      </c>
      <c r="K8" s="268" t="s">
        <v>634</v>
      </c>
    </row>
    <row r="9" spans="1:11" x14ac:dyDescent="0.2">
      <c r="B9" s="301"/>
      <c r="C9" s="269"/>
      <c r="D9" s="269"/>
      <c r="E9" s="269"/>
      <c r="F9" s="270">
        <v>2017</v>
      </c>
      <c r="G9" s="270">
        <v>2018</v>
      </c>
      <c r="H9" s="270">
        <v>2019</v>
      </c>
      <c r="I9" s="270">
        <v>2020</v>
      </c>
      <c r="J9" s="271">
        <v>2021</v>
      </c>
      <c r="K9" s="271">
        <v>2022</v>
      </c>
    </row>
    <row r="10" spans="1:11" x14ac:dyDescent="0.15">
      <c r="B10" s="294"/>
      <c r="E10" s="272"/>
    </row>
    <row r="11" spans="1:11" s="273" customFormat="1" x14ac:dyDescent="0.2">
      <c r="B11" s="294"/>
      <c r="C11" s="274" t="s">
        <v>30</v>
      </c>
      <c r="E11" s="295"/>
      <c r="F11" s="273">
        <v>518621.71100000001</v>
      </c>
      <c r="G11" s="273">
        <v>527013.74099999992</v>
      </c>
      <c r="H11" s="273">
        <v>535861.3330000001</v>
      </c>
      <c r="I11" s="273">
        <v>626675.53399999999</v>
      </c>
      <c r="J11" s="273">
        <v>643554.07100000011</v>
      </c>
      <c r="K11" s="273">
        <v>637231.55200000003</v>
      </c>
    </row>
    <row r="12" spans="1:11" x14ac:dyDescent="0.15">
      <c r="B12" s="294"/>
      <c r="E12" s="277"/>
    </row>
    <row r="13" spans="1:11" x14ac:dyDescent="0.2">
      <c r="B13" s="294"/>
      <c r="C13" s="262" t="s">
        <v>370</v>
      </c>
      <c r="E13" s="277"/>
      <c r="F13" s="279">
        <v>1186.491</v>
      </c>
      <c r="G13" s="279">
        <v>1170.5039999999999</v>
      </c>
      <c r="H13" s="279">
        <v>1215.9860000000001</v>
      </c>
      <c r="I13" s="279">
        <v>1213.5730000000001</v>
      </c>
      <c r="J13" s="263">
        <v>1187.489</v>
      </c>
      <c r="K13" s="263">
        <v>1199.8</v>
      </c>
    </row>
    <row r="14" spans="1:11" x14ac:dyDescent="0.2">
      <c r="B14" s="294"/>
      <c r="C14" s="262" t="s">
        <v>371</v>
      </c>
      <c r="E14" s="277"/>
      <c r="F14" s="279">
        <v>23556.905999999999</v>
      </c>
      <c r="G14" s="279">
        <v>24889.575000000001</v>
      </c>
      <c r="H14" s="279">
        <v>25882.35</v>
      </c>
      <c r="I14" s="279">
        <v>25538.628000000001</v>
      </c>
      <c r="J14" s="263">
        <v>33958.326000000001</v>
      </c>
      <c r="K14" s="263">
        <v>44591.864999999998</v>
      </c>
    </row>
    <row r="15" spans="1:11" x14ac:dyDescent="0.2">
      <c r="B15" s="294"/>
      <c r="C15" s="262" t="s">
        <v>372</v>
      </c>
      <c r="E15" s="277"/>
      <c r="F15" s="279">
        <v>73763.732000000004</v>
      </c>
      <c r="G15" s="279">
        <v>72347.339000000007</v>
      </c>
      <c r="H15" s="279">
        <v>77008.850999999995</v>
      </c>
      <c r="I15" s="279">
        <v>94143.911999999997</v>
      </c>
      <c r="J15" s="263">
        <v>83198.623000000007</v>
      </c>
      <c r="K15" s="263">
        <v>88307.577000000005</v>
      </c>
    </row>
    <row r="16" spans="1:11" x14ac:dyDescent="0.2">
      <c r="B16" s="294"/>
      <c r="C16" s="262" t="s">
        <v>373</v>
      </c>
      <c r="E16" s="277"/>
      <c r="F16" s="279">
        <v>13790.474</v>
      </c>
      <c r="G16" s="279">
        <v>12092.805</v>
      </c>
      <c r="H16" s="279">
        <v>12499.882</v>
      </c>
      <c r="I16" s="279">
        <v>30407.014999999999</v>
      </c>
      <c r="J16" s="263">
        <v>41562.514000000003</v>
      </c>
      <c r="K16" s="263">
        <v>42844.911999999997</v>
      </c>
    </row>
    <row r="17" spans="2:11" x14ac:dyDescent="0.2">
      <c r="B17" s="294"/>
      <c r="C17" s="262" t="s">
        <v>374</v>
      </c>
      <c r="E17" s="277"/>
      <c r="F17" s="279">
        <v>1115.4369999999999</v>
      </c>
      <c r="G17" s="279">
        <v>1368.7940000000001</v>
      </c>
      <c r="H17" s="279">
        <v>1398.5039999999999</v>
      </c>
      <c r="I17" s="279">
        <v>1199.1600000000001</v>
      </c>
      <c r="J17" s="263">
        <v>1225.7270000000001</v>
      </c>
      <c r="K17" s="263">
        <v>1083.021</v>
      </c>
    </row>
    <row r="18" spans="2:11" x14ac:dyDescent="0.2">
      <c r="B18" s="294"/>
      <c r="C18" s="262" t="s">
        <v>375</v>
      </c>
      <c r="E18" s="277"/>
      <c r="F18" s="279">
        <v>26983.291000000001</v>
      </c>
      <c r="G18" s="279">
        <v>28527.679</v>
      </c>
      <c r="H18" s="279">
        <v>29713.107</v>
      </c>
      <c r="I18" s="279">
        <v>29596.684000000001</v>
      </c>
      <c r="J18" s="263">
        <v>29639.18</v>
      </c>
      <c r="K18" s="263">
        <v>26008.847000000002</v>
      </c>
    </row>
    <row r="19" spans="2:11" x14ac:dyDescent="0.2">
      <c r="B19" s="294"/>
      <c r="C19" s="262" t="s">
        <v>376</v>
      </c>
      <c r="E19" s="277"/>
      <c r="F19" s="279">
        <v>62283.288</v>
      </c>
      <c r="G19" s="279">
        <v>54737.186999999998</v>
      </c>
      <c r="H19" s="279">
        <v>51720.853000000003</v>
      </c>
      <c r="I19" s="279">
        <v>89151.84</v>
      </c>
      <c r="J19" s="263">
        <v>78557.353000000003</v>
      </c>
      <c r="K19" s="263">
        <v>85783.62</v>
      </c>
    </row>
    <row r="20" spans="2:11" x14ac:dyDescent="0.2">
      <c r="B20" s="294"/>
      <c r="C20" s="262" t="s">
        <v>377</v>
      </c>
      <c r="E20" s="277"/>
      <c r="F20" s="279">
        <v>85614.517000000007</v>
      </c>
      <c r="G20" s="279">
        <v>95488.721000000005</v>
      </c>
      <c r="H20" s="279">
        <v>100177.12699999999</v>
      </c>
      <c r="I20" s="279">
        <v>105862.363</v>
      </c>
      <c r="J20" s="263">
        <v>125238.67200000001</v>
      </c>
      <c r="K20" s="263">
        <v>112633.02</v>
      </c>
    </row>
    <row r="21" spans="2:11" x14ac:dyDescent="0.2">
      <c r="B21" s="294"/>
      <c r="C21" s="262" t="s">
        <v>378</v>
      </c>
      <c r="E21" s="277"/>
      <c r="F21" s="279">
        <v>27058.298999999999</v>
      </c>
      <c r="G21" s="279">
        <v>27571.505000000001</v>
      </c>
      <c r="H21" s="279">
        <v>28144.796999999999</v>
      </c>
      <c r="I21" s="279">
        <v>27976.886999999999</v>
      </c>
      <c r="J21" s="263">
        <v>27267.199000000001</v>
      </c>
      <c r="K21" s="263">
        <v>27827.907999999999</v>
      </c>
    </row>
    <row r="22" spans="2:11" x14ac:dyDescent="0.2">
      <c r="B22" s="294"/>
      <c r="C22" s="262" t="s">
        <v>379</v>
      </c>
      <c r="E22" s="277"/>
      <c r="F22" s="279">
        <v>105840.99099999999</v>
      </c>
      <c r="G22" s="279">
        <v>106272.747</v>
      </c>
      <c r="H22" s="279">
        <v>106322.211</v>
      </c>
      <c r="I22" s="279">
        <v>116057.50599999999</v>
      </c>
      <c r="J22" s="263">
        <v>104949.069</v>
      </c>
      <c r="K22" s="263">
        <v>104145.804</v>
      </c>
    </row>
    <row r="23" spans="2:11" x14ac:dyDescent="0.2">
      <c r="B23" s="294"/>
      <c r="C23" s="302" t="s">
        <v>380</v>
      </c>
      <c r="D23" s="303"/>
      <c r="E23" s="277"/>
      <c r="F23" s="279">
        <v>3479.759</v>
      </c>
      <c r="G23" s="279">
        <v>7212.3119999999999</v>
      </c>
      <c r="H23" s="279">
        <v>7398.1859999999997</v>
      </c>
      <c r="I23" s="279">
        <v>5007.6719999999996</v>
      </c>
      <c r="J23" s="263">
        <v>3644.1790000000001</v>
      </c>
      <c r="K23" s="263">
        <v>1118.703</v>
      </c>
    </row>
    <row r="24" spans="2:11" x14ac:dyDescent="0.2">
      <c r="B24" s="294"/>
      <c r="C24" s="262" t="s">
        <v>329</v>
      </c>
      <c r="E24" s="277"/>
      <c r="F24" s="279">
        <v>74329.563999999998</v>
      </c>
      <c r="G24" s="279">
        <v>75147.426999999996</v>
      </c>
      <c r="H24" s="279">
        <v>75590.312999999995</v>
      </c>
      <c r="I24" s="279">
        <v>77466.847999999998</v>
      </c>
      <c r="J24" s="263">
        <v>86981.813999999998</v>
      </c>
      <c r="K24" s="263">
        <v>75309.342000000004</v>
      </c>
    </row>
    <row r="25" spans="2:11" x14ac:dyDescent="0.2">
      <c r="C25" s="344" t="s">
        <v>212</v>
      </c>
      <c r="D25" s="344"/>
      <c r="E25" s="277" t="s">
        <v>510</v>
      </c>
      <c r="F25" s="304" t="s">
        <v>267</v>
      </c>
      <c r="G25" s="304" t="s">
        <v>267</v>
      </c>
      <c r="H25" s="304" t="s">
        <v>267</v>
      </c>
      <c r="I25" s="304" t="s">
        <v>267</v>
      </c>
      <c r="J25" s="304" t="s">
        <v>267</v>
      </c>
      <c r="K25" s="304" t="s">
        <v>267</v>
      </c>
    </row>
    <row r="26" spans="2:11" x14ac:dyDescent="0.2">
      <c r="C26" s="262" t="s">
        <v>513</v>
      </c>
      <c r="E26" s="277"/>
      <c r="F26" s="279">
        <v>364.30599999999998</v>
      </c>
      <c r="G26" s="279">
        <v>359.339</v>
      </c>
      <c r="H26" s="279">
        <v>162.048</v>
      </c>
      <c r="I26" s="279">
        <v>158.131</v>
      </c>
      <c r="J26" s="263">
        <v>122.73399999999999</v>
      </c>
      <c r="K26" s="263">
        <v>61.168999999999997</v>
      </c>
    </row>
    <row r="27" spans="2:11" x14ac:dyDescent="0.2">
      <c r="C27" s="262" t="s">
        <v>514</v>
      </c>
      <c r="E27" s="277"/>
      <c r="F27" s="279">
        <v>806.02200000000005</v>
      </c>
      <c r="G27" s="279">
        <v>630.83900000000006</v>
      </c>
      <c r="H27" s="279">
        <v>750.61800000000005</v>
      </c>
      <c r="I27" s="279">
        <v>616.65099999999995</v>
      </c>
      <c r="J27" s="263">
        <v>986.28599999999994</v>
      </c>
      <c r="K27" s="263">
        <v>874.05899999999997</v>
      </c>
    </row>
    <row r="28" spans="2:11" x14ac:dyDescent="0.2">
      <c r="C28" s="262" t="s">
        <v>515</v>
      </c>
      <c r="E28" s="277"/>
      <c r="F28" s="279">
        <v>784.09799999999996</v>
      </c>
      <c r="G28" s="279">
        <v>525.88400000000001</v>
      </c>
      <c r="H28" s="279">
        <v>393.40100000000001</v>
      </c>
      <c r="I28" s="279">
        <v>698.71299999999997</v>
      </c>
      <c r="J28" s="263">
        <v>1100.6859999999999</v>
      </c>
      <c r="K28" s="263">
        <v>623.64300000000003</v>
      </c>
    </row>
    <row r="29" spans="2:11" x14ac:dyDescent="0.2">
      <c r="C29" s="262" t="s">
        <v>516</v>
      </c>
      <c r="E29" s="277"/>
      <c r="F29" s="279">
        <v>16468.092000000001</v>
      </c>
      <c r="G29" s="279">
        <v>17471.100999999999</v>
      </c>
      <c r="H29" s="279">
        <v>16590.202000000001</v>
      </c>
      <c r="I29" s="279">
        <v>20227.060000000001</v>
      </c>
      <c r="J29" s="263">
        <v>21926.931</v>
      </c>
      <c r="K29" s="263">
        <v>22565.937999999998</v>
      </c>
    </row>
    <row r="30" spans="2:11" x14ac:dyDescent="0.2">
      <c r="C30" s="262" t="s">
        <v>517</v>
      </c>
      <c r="E30" s="277"/>
      <c r="F30" s="279">
        <v>234.18899999999999</v>
      </c>
      <c r="G30" s="279">
        <v>220.72900000000001</v>
      </c>
      <c r="H30" s="279">
        <v>219.346</v>
      </c>
      <c r="I30" s="279">
        <v>208.57499999999999</v>
      </c>
      <c r="J30" s="263">
        <v>231.32499999999999</v>
      </c>
      <c r="K30" s="263">
        <v>224.13800000000001</v>
      </c>
    </row>
    <row r="31" spans="2:11" x14ac:dyDescent="0.2">
      <c r="C31" s="262" t="s">
        <v>518</v>
      </c>
      <c r="E31" s="277"/>
      <c r="F31" s="279">
        <v>962.255</v>
      </c>
      <c r="G31" s="279">
        <v>979.25400000000002</v>
      </c>
      <c r="H31" s="279">
        <v>528.31399999999996</v>
      </c>
      <c r="I31" s="314">
        <v>0</v>
      </c>
      <c r="J31" s="284">
        <v>0</v>
      </c>
      <c r="K31" s="263">
        <v>11.752000000000001</v>
      </c>
    </row>
    <row r="32" spans="2:11" x14ac:dyDescent="0.2">
      <c r="C32" s="305" t="s">
        <v>519</v>
      </c>
      <c r="D32" s="305"/>
      <c r="E32" s="306"/>
      <c r="F32" s="304" t="s">
        <v>267</v>
      </c>
      <c r="G32" s="304" t="s">
        <v>267</v>
      </c>
      <c r="H32" s="304">
        <v>145.23699999999999</v>
      </c>
      <c r="I32" s="279">
        <v>289.69799999999998</v>
      </c>
      <c r="J32" s="263">
        <v>264.93900000000002</v>
      </c>
      <c r="K32" s="263">
        <v>338.57</v>
      </c>
    </row>
    <row r="33" spans="1:11" x14ac:dyDescent="0.2">
      <c r="A33" s="293"/>
      <c r="B33" s="293"/>
      <c r="C33" s="307" t="s">
        <v>520</v>
      </c>
      <c r="D33" s="307"/>
      <c r="E33" s="306"/>
      <c r="F33" s="304" t="s">
        <v>267</v>
      </c>
      <c r="G33" s="304" t="s">
        <v>267</v>
      </c>
      <c r="H33" s="304" t="s">
        <v>267</v>
      </c>
      <c r="I33" s="304">
        <v>854.61800000000005</v>
      </c>
      <c r="J33" s="263">
        <v>1511.0250000000001</v>
      </c>
      <c r="K33" s="293">
        <v>1677.864</v>
      </c>
    </row>
    <row r="34" spans="1:11" ht="18" thickBot="1" x14ac:dyDescent="0.25">
      <c r="A34" s="293"/>
      <c r="B34" s="265"/>
      <c r="C34" s="308"/>
      <c r="D34" s="308"/>
      <c r="E34" s="308"/>
      <c r="F34" s="309"/>
      <c r="G34" s="304"/>
      <c r="H34" s="304"/>
      <c r="I34" s="304"/>
      <c r="K34" s="293"/>
    </row>
    <row r="35" spans="1:11" ht="19.5" customHeight="1" x14ac:dyDescent="0.15">
      <c r="F35" s="345" t="s">
        <v>521</v>
      </c>
      <c r="G35" s="346"/>
      <c r="H35" s="346"/>
      <c r="I35" s="346"/>
      <c r="J35" s="346"/>
      <c r="K35" s="310"/>
    </row>
    <row r="36" spans="1:11" x14ac:dyDescent="0.15">
      <c r="F36" s="347"/>
      <c r="G36" s="347"/>
      <c r="H36" s="347"/>
      <c r="I36" s="347"/>
      <c r="J36" s="347"/>
    </row>
    <row r="37" spans="1:11" x14ac:dyDescent="0.15">
      <c r="B37" s="294"/>
      <c r="F37" s="263" t="s">
        <v>648</v>
      </c>
    </row>
    <row r="39" spans="1:11" ht="18" thickBot="1" x14ac:dyDescent="0.25">
      <c r="B39" s="299"/>
      <c r="C39" s="265"/>
      <c r="D39" s="265"/>
      <c r="E39" s="265"/>
      <c r="F39" s="274" t="s">
        <v>36</v>
      </c>
      <c r="G39" s="265"/>
      <c r="H39" s="265"/>
      <c r="J39" s="266"/>
      <c r="K39" s="266" t="s">
        <v>19</v>
      </c>
    </row>
    <row r="40" spans="1:11" x14ac:dyDescent="0.2">
      <c r="B40" s="294"/>
      <c r="F40" s="267" t="s">
        <v>333</v>
      </c>
      <c r="G40" s="267" t="s">
        <v>494</v>
      </c>
      <c r="H40" s="267" t="s">
        <v>547</v>
      </c>
      <c r="I40" s="267" t="s">
        <v>606</v>
      </c>
      <c r="J40" s="268" t="s">
        <v>607</v>
      </c>
      <c r="K40" s="268" t="s">
        <v>634</v>
      </c>
    </row>
    <row r="41" spans="1:11" x14ac:dyDescent="0.2">
      <c r="B41" s="301"/>
      <c r="C41" s="269"/>
      <c r="D41" s="269"/>
      <c r="E41" s="269"/>
      <c r="F41" s="270">
        <v>2017</v>
      </c>
      <c r="G41" s="270">
        <v>2018</v>
      </c>
      <c r="H41" s="270">
        <v>2019</v>
      </c>
      <c r="I41" s="270">
        <v>2020</v>
      </c>
      <c r="J41" s="271">
        <v>2021</v>
      </c>
      <c r="K41" s="271">
        <v>2022</v>
      </c>
    </row>
    <row r="42" spans="1:11" s="273" customFormat="1" x14ac:dyDescent="0.15">
      <c r="B42" s="263"/>
      <c r="C42" s="263"/>
      <c r="D42" s="263"/>
      <c r="E42" s="272"/>
      <c r="F42" s="263"/>
      <c r="G42" s="263"/>
      <c r="H42" s="263"/>
      <c r="I42" s="263"/>
    </row>
    <row r="43" spans="1:11" x14ac:dyDescent="0.2">
      <c r="B43" s="294"/>
      <c r="C43" s="274" t="s">
        <v>30</v>
      </c>
      <c r="D43" s="273"/>
      <c r="E43" s="295"/>
      <c r="F43" s="273">
        <v>518621.71100000001</v>
      </c>
      <c r="G43" s="273">
        <v>527013.74100000004</v>
      </c>
      <c r="H43" s="273">
        <v>535861.3330000001</v>
      </c>
      <c r="I43" s="273">
        <v>626675.5340000001</v>
      </c>
      <c r="J43" s="273">
        <v>643554.07100000011</v>
      </c>
      <c r="K43" s="273">
        <v>637231.55200000003</v>
      </c>
    </row>
    <row r="44" spans="1:11" x14ac:dyDescent="0.15">
      <c r="E44" s="277"/>
    </row>
    <row r="45" spans="1:11" x14ac:dyDescent="0.2">
      <c r="C45" s="262" t="s">
        <v>381</v>
      </c>
      <c r="E45" s="277"/>
      <c r="F45" s="279">
        <v>137705.117</v>
      </c>
      <c r="G45" s="279">
        <v>137147.74900000001</v>
      </c>
      <c r="H45" s="279">
        <v>136733.508</v>
      </c>
      <c r="I45" s="279">
        <v>135001.68299999999</v>
      </c>
      <c r="J45" s="263">
        <v>132590.89300000001</v>
      </c>
      <c r="K45" s="263">
        <v>135051.73699999999</v>
      </c>
    </row>
    <row r="46" spans="1:11" x14ac:dyDescent="0.2">
      <c r="C46" s="262" t="s">
        <v>382</v>
      </c>
      <c r="E46" s="277"/>
      <c r="F46" s="279">
        <v>14621.825999999999</v>
      </c>
      <c r="G46" s="279">
        <v>15010.63</v>
      </c>
      <c r="H46" s="279">
        <v>15778.374</v>
      </c>
      <c r="I46" s="279">
        <v>18575.421999999999</v>
      </c>
      <c r="J46" s="263">
        <v>18539.745999999999</v>
      </c>
      <c r="K46" s="263">
        <v>21383.249</v>
      </c>
    </row>
    <row r="47" spans="1:11" x14ac:dyDescent="0.2">
      <c r="C47" s="262" t="s">
        <v>383</v>
      </c>
      <c r="E47" s="277"/>
      <c r="F47" s="279">
        <v>3721.8850000000002</v>
      </c>
      <c r="G47" s="279">
        <v>4266.0420000000004</v>
      </c>
      <c r="H47" s="279">
        <v>3532.5929999999998</v>
      </c>
      <c r="I47" s="279">
        <v>4480.1980000000003</v>
      </c>
      <c r="J47" s="263">
        <v>4997.8630000000003</v>
      </c>
      <c r="K47" s="263">
        <v>5422.64</v>
      </c>
    </row>
    <row r="48" spans="1:11" x14ac:dyDescent="0.2">
      <c r="C48" s="262"/>
      <c r="E48" s="277"/>
      <c r="F48" s="279"/>
      <c r="G48" s="279"/>
      <c r="H48" s="279"/>
      <c r="I48" s="279"/>
    </row>
    <row r="49" spans="3:11" x14ac:dyDescent="0.2">
      <c r="C49" s="262" t="s">
        <v>384</v>
      </c>
      <c r="E49" s="277"/>
      <c r="F49" s="279">
        <v>11657.839</v>
      </c>
      <c r="G49" s="279">
        <v>11516.258</v>
      </c>
      <c r="H49" s="279">
        <v>12309.518</v>
      </c>
      <c r="I49" s="279">
        <v>12211.819</v>
      </c>
      <c r="J49" s="263">
        <v>12332.484</v>
      </c>
      <c r="K49" s="263">
        <v>13337.673000000001</v>
      </c>
    </row>
    <row r="50" spans="3:11" x14ac:dyDescent="0.2">
      <c r="C50" s="262" t="s">
        <v>385</v>
      </c>
      <c r="E50" s="277"/>
      <c r="F50" s="279">
        <v>104557.4</v>
      </c>
      <c r="G50" s="279">
        <v>99888.024999999994</v>
      </c>
      <c r="H50" s="279">
        <v>101989.58500000001</v>
      </c>
      <c r="I50" s="279">
        <v>151111.53899999999</v>
      </c>
      <c r="J50" s="263">
        <v>159894.731</v>
      </c>
      <c r="K50" s="263">
        <v>165603.20199999999</v>
      </c>
    </row>
    <row r="51" spans="3:11" x14ac:dyDescent="0.2">
      <c r="C51" s="262"/>
      <c r="E51" s="277"/>
      <c r="F51" s="279"/>
      <c r="G51" s="279"/>
      <c r="H51" s="279"/>
      <c r="I51" s="279"/>
    </row>
    <row r="52" spans="3:11" x14ac:dyDescent="0.2">
      <c r="C52" s="262" t="s">
        <v>386</v>
      </c>
      <c r="E52" s="277"/>
      <c r="F52" s="296">
        <v>102046.822</v>
      </c>
      <c r="G52" s="296">
        <v>113951.01300000001</v>
      </c>
      <c r="H52" s="296">
        <v>122995.694</v>
      </c>
      <c r="I52" s="296">
        <v>141497.44400000002</v>
      </c>
      <c r="J52" s="263">
        <v>149156.927</v>
      </c>
      <c r="K52" s="263">
        <v>132123.02100000001</v>
      </c>
    </row>
    <row r="53" spans="3:11" x14ac:dyDescent="0.2">
      <c r="D53" s="262" t="s">
        <v>387</v>
      </c>
      <c r="E53" s="277"/>
      <c r="F53" s="279">
        <v>71901.120999999999</v>
      </c>
      <c r="G53" s="279">
        <v>78241.485000000001</v>
      </c>
      <c r="H53" s="279">
        <v>84802.653000000006</v>
      </c>
      <c r="I53" s="279">
        <v>94239.403000000006</v>
      </c>
      <c r="J53" s="263">
        <v>110924.46799999999</v>
      </c>
      <c r="K53" s="263">
        <v>95116.014999999999</v>
      </c>
    </row>
    <row r="54" spans="3:11" x14ac:dyDescent="0.2">
      <c r="D54" s="262" t="s">
        <v>388</v>
      </c>
      <c r="E54" s="277"/>
      <c r="F54" s="279">
        <v>20518.021000000001</v>
      </c>
      <c r="G54" s="279">
        <v>22434.690999999999</v>
      </c>
      <c r="H54" s="279">
        <v>25250.26</v>
      </c>
      <c r="I54" s="279">
        <v>32632.923999999999</v>
      </c>
      <c r="J54" s="263">
        <v>24440.935000000001</v>
      </c>
      <c r="K54" s="263">
        <v>23664.055</v>
      </c>
    </row>
    <row r="55" spans="3:11" x14ac:dyDescent="0.2">
      <c r="D55" s="262" t="s">
        <v>389</v>
      </c>
      <c r="E55" s="277"/>
      <c r="F55" s="279">
        <v>9246.6180000000004</v>
      </c>
      <c r="G55" s="279">
        <v>12759.183000000001</v>
      </c>
      <c r="H55" s="279">
        <v>12581.606</v>
      </c>
      <c r="I55" s="279">
        <v>14434.708000000001</v>
      </c>
      <c r="J55" s="263">
        <v>13551.468999999999</v>
      </c>
      <c r="K55" s="263">
        <v>13011.474</v>
      </c>
    </row>
    <row r="56" spans="3:11" x14ac:dyDescent="0.2">
      <c r="D56" s="262" t="s">
        <v>213</v>
      </c>
      <c r="E56" s="277"/>
      <c r="F56" s="304" t="s">
        <v>267</v>
      </c>
      <c r="G56" s="304" t="s">
        <v>267</v>
      </c>
      <c r="H56" s="304" t="s">
        <v>267</v>
      </c>
      <c r="I56" s="304" t="s">
        <v>267</v>
      </c>
      <c r="J56" s="304" t="s">
        <v>267</v>
      </c>
      <c r="K56" s="304" t="s">
        <v>267</v>
      </c>
    </row>
    <row r="57" spans="3:11" x14ac:dyDescent="0.2">
      <c r="D57" s="262" t="s">
        <v>327</v>
      </c>
      <c r="E57" s="277"/>
      <c r="F57" s="280">
        <v>381.06200000000001</v>
      </c>
      <c r="G57" s="280">
        <v>515.654</v>
      </c>
      <c r="H57" s="280">
        <v>361.17500000000001</v>
      </c>
      <c r="I57" s="280">
        <v>190.40899999999999</v>
      </c>
      <c r="J57" s="263">
        <v>240.05500000000001</v>
      </c>
      <c r="K57" s="263">
        <v>331.47699999999998</v>
      </c>
    </row>
    <row r="58" spans="3:11" x14ac:dyDescent="0.2">
      <c r="D58" s="262"/>
      <c r="E58" s="277"/>
      <c r="F58" s="280"/>
      <c r="G58" s="280"/>
      <c r="H58" s="280"/>
      <c r="I58" s="280"/>
    </row>
    <row r="59" spans="3:11" x14ac:dyDescent="0.2">
      <c r="C59" s="262" t="s">
        <v>328</v>
      </c>
      <c r="E59" s="277"/>
      <c r="F59" s="279">
        <v>3478.6840000000002</v>
      </c>
      <c r="G59" s="279">
        <v>7209.1809999999996</v>
      </c>
      <c r="H59" s="279">
        <v>7393.0259999999998</v>
      </c>
      <c r="I59" s="279">
        <v>5006.9589999999998</v>
      </c>
      <c r="J59" s="263">
        <v>3643.9780000000001</v>
      </c>
      <c r="K59" s="263">
        <v>1118.595</v>
      </c>
    </row>
    <row r="60" spans="3:11" x14ac:dyDescent="0.2">
      <c r="C60" s="262" t="s">
        <v>635</v>
      </c>
      <c r="E60" s="277"/>
      <c r="F60" s="304">
        <v>0</v>
      </c>
      <c r="G60" s="304">
        <v>0</v>
      </c>
      <c r="H60" s="304">
        <v>0</v>
      </c>
      <c r="I60" s="304">
        <v>0</v>
      </c>
      <c r="J60" s="304">
        <v>0</v>
      </c>
      <c r="K60" s="304">
        <v>0</v>
      </c>
    </row>
    <row r="61" spans="3:11" x14ac:dyDescent="0.2">
      <c r="C61" s="262" t="s">
        <v>329</v>
      </c>
      <c r="E61" s="277"/>
      <c r="F61" s="279">
        <v>74264.453999999998</v>
      </c>
      <c r="G61" s="279">
        <v>75071.366999999998</v>
      </c>
      <c r="H61" s="279">
        <v>75528.817999999999</v>
      </c>
      <c r="I61" s="279">
        <v>77378.061000000002</v>
      </c>
      <c r="J61" s="263">
        <v>86748.073000000004</v>
      </c>
      <c r="K61" s="263">
        <v>75271.38</v>
      </c>
    </row>
    <row r="62" spans="3:11" x14ac:dyDescent="0.2">
      <c r="C62" s="262"/>
      <c r="E62" s="277"/>
      <c r="F62" s="279"/>
      <c r="G62" s="279"/>
      <c r="H62" s="279"/>
      <c r="I62" s="279"/>
    </row>
    <row r="63" spans="3:11" x14ac:dyDescent="0.2">
      <c r="C63" s="262" t="s">
        <v>390</v>
      </c>
      <c r="E63" s="277"/>
      <c r="F63" s="279">
        <v>7068.2849999999999</v>
      </c>
      <c r="G63" s="279">
        <v>5218.384</v>
      </c>
      <c r="H63" s="279">
        <v>5532.4610000000002</v>
      </c>
      <c r="I63" s="279">
        <v>3120.6970000000001</v>
      </c>
      <c r="J63" s="263">
        <v>10515.731</v>
      </c>
      <c r="K63" s="263">
        <v>21594.710999999999</v>
      </c>
    </row>
    <row r="64" spans="3:11" x14ac:dyDescent="0.2">
      <c r="C64" s="262" t="s">
        <v>391</v>
      </c>
      <c r="E64" s="277"/>
      <c r="F64" s="279">
        <v>5.9009999999999998</v>
      </c>
      <c r="G64" s="279">
        <v>5.9009999999999998</v>
      </c>
      <c r="H64" s="279">
        <v>405.10399999999998</v>
      </c>
      <c r="I64" s="304" t="s">
        <v>267</v>
      </c>
      <c r="J64" s="284">
        <v>0</v>
      </c>
      <c r="K64" s="284">
        <v>0</v>
      </c>
    </row>
    <row r="65" spans="2:11" x14ac:dyDescent="0.2">
      <c r="C65" s="262" t="s">
        <v>392</v>
      </c>
      <c r="E65" s="277"/>
      <c r="F65" s="279">
        <v>58557.31</v>
      </c>
      <c r="G65" s="279">
        <v>50360.514000000003</v>
      </c>
      <c r="H65" s="279">
        <v>46910.154000000002</v>
      </c>
      <c r="I65" s="279">
        <v>71756.385999999999</v>
      </c>
      <c r="J65" s="263">
        <v>58484.936000000002</v>
      </c>
      <c r="K65" s="263">
        <v>59933.474000000002</v>
      </c>
    </row>
    <row r="66" spans="2:11" x14ac:dyDescent="0.2">
      <c r="C66" s="262" t="s">
        <v>393</v>
      </c>
      <c r="E66" s="277"/>
      <c r="F66" s="279">
        <v>936.18799999999999</v>
      </c>
      <c r="G66" s="279">
        <v>7368.6769999999997</v>
      </c>
      <c r="H66" s="279">
        <v>6752.4979999999996</v>
      </c>
      <c r="I66" s="279">
        <v>6535.326</v>
      </c>
      <c r="J66" s="263">
        <v>6648.7089999999998</v>
      </c>
      <c r="K66" s="263">
        <v>6391.87</v>
      </c>
    </row>
    <row r="67" spans="2:11" x14ac:dyDescent="0.2">
      <c r="C67" s="262" t="s">
        <v>394</v>
      </c>
      <c r="E67" s="277"/>
      <c r="F67" s="304" t="s">
        <v>267</v>
      </c>
      <c r="G67" s="304" t="s">
        <v>267</v>
      </c>
      <c r="H67" s="304" t="s">
        <v>267</v>
      </c>
      <c r="I67" s="304" t="s">
        <v>267</v>
      </c>
      <c r="J67" s="304" t="s">
        <v>267</v>
      </c>
      <c r="K67" s="304" t="s">
        <v>267</v>
      </c>
    </row>
    <row r="68" spans="2:11" ht="18" thickBot="1" x14ac:dyDescent="0.2">
      <c r="B68" s="265"/>
      <c r="C68" s="265"/>
      <c r="D68" s="265"/>
      <c r="E68" s="289"/>
      <c r="F68" s="265"/>
      <c r="G68" s="265"/>
      <c r="H68" s="265"/>
      <c r="I68" s="265"/>
      <c r="J68" s="265"/>
      <c r="K68" s="265"/>
    </row>
    <row r="69" spans="2:11" x14ac:dyDescent="0.15">
      <c r="B69" s="293"/>
      <c r="C69" s="293"/>
      <c r="D69" s="293"/>
      <c r="E69" s="293"/>
      <c r="F69" s="263" t="s">
        <v>648</v>
      </c>
      <c r="G69" s="293"/>
      <c r="H69" s="293"/>
      <c r="I69" s="293"/>
      <c r="J69" s="293"/>
    </row>
  </sheetData>
  <mergeCells count="3">
    <mergeCell ref="B6:J6"/>
    <mergeCell ref="C25:D25"/>
    <mergeCell ref="F35:J36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topLeftCell="B49" zoomScale="75" zoomScaleNormal="70" workbookViewId="0">
      <selection activeCell="M24" sqref="M24"/>
    </sheetView>
  </sheetViews>
  <sheetFormatPr defaultColWidth="15.875" defaultRowHeight="17.25" x14ac:dyDescent="0.15"/>
  <cols>
    <col min="1" max="1" width="13.375" style="263" customWidth="1"/>
    <col min="2" max="2" width="1.75" style="263" customWidth="1"/>
    <col min="3" max="3" width="5.875" style="263" customWidth="1"/>
    <col min="4" max="4" width="16" style="263" customWidth="1"/>
    <col min="5" max="5" width="13.5" style="263" customWidth="1"/>
    <col min="6" max="10" width="17" style="263" customWidth="1"/>
    <col min="11" max="11" width="16.875" style="263" customWidth="1"/>
    <col min="12" max="16384" width="15.875" style="263"/>
  </cols>
  <sheetData>
    <row r="1" spans="1:11" x14ac:dyDescent="0.2">
      <c r="A1" s="262"/>
    </row>
    <row r="6" spans="1:11" x14ac:dyDescent="0.2">
      <c r="B6" s="348" t="s">
        <v>395</v>
      </c>
      <c r="C6" s="348"/>
      <c r="D6" s="348"/>
      <c r="E6" s="348"/>
      <c r="F6" s="348"/>
      <c r="G6" s="348"/>
      <c r="H6" s="348"/>
      <c r="I6" s="348"/>
      <c r="J6" s="348"/>
    </row>
    <row r="7" spans="1:11" ht="18" thickBot="1" x14ac:dyDescent="0.25">
      <c r="B7" s="265"/>
      <c r="C7" s="265"/>
      <c r="D7" s="265"/>
      <c r="E7" s="265"/>
      <c r="F7" s="291"/>
      <c r="G7" s="265"/>
      <c r="H7" s="265"/>
      <c r="J7" s="266"/>
      <c r="K7" s="266" t="s">
        <v>19</v>
      </c>
    </row>
    <row r="8" spans="1:11" x14ac:dyDescent="0.2">
      <c r="F8" s="267" t="s">
        <v>333</v>
      </c>
      <c r="G8" s="267" t="s">
        <v>494</v>
      </c>
      <c r="H8" s="267" t="s">
        <v>547</v>
      </c>
      <c r="I8" s="267" t="s">
        <v>606</v>
      </c>
      <c r="J8" s="311" t="s">
        <v>607</v>
      </c>
      <c r="K8" s="311" t="s">
        <v>634</v>
      </c>
    </row>
    <row r="9" spans="1:11" x14ac:dyDescent="0.2">
      <c r="B9" s="269"/>
      <c r="C9" s="269"/>
      <c r="D9" s="269"/>
      <c r="E9" s="269"/>
      <c r="F9" s="270">
        <v>2017</v>
      </c>
      <c r="G9" s="270">
        <v>2018</v>
      </c>
      <c r="H9" s="270">
        <v>2019</v>
      </c>
      <c r="I9" s="270">
        <v>2020</v>
      </c>
      <c r="J9" s="271">
        <v>2021</v>
      </c>
      <c r="K9" s="271">
        <v>2022</v>
      </c>
    </row>
    <row r="10" spans="1:11" x14ac:dyDescent="0.15">
      <c r="E10" s="272"/>
    </row>
    <row r="11" spans="1:11" s="273" customFormat="1" x14ac:dyDescent="0.2">
      <c r="B11" s="274" t="s">
        <v>396</v>
      </c>
      <c r="E11" s="295"/>
      <c r="F11" s="278">
        <v>93829.267627000023</v>
      </c>
      <c r="G11" s="278">
        <v>93677.219027000014</v>
      </c>
      <c r="H11" s="278">
        <v>94476.857589000007</v>
      </c>
      <c r="I11" s="278">
        <v>94671.975474999985</v>
      </c>
      <c r="J11" s="273">
        <v>99438.71183700001</v>
      </c>
      <c r="K11" s="273">
        <v>103740.493065</v>
      </c>
    </row>
    <row r="12" spans="1:11" s="273" customFormat="1" x14ac:dyDescent="0.2">
      <c r="B12" s="274"/>
      <c r="E12" s="295"/>
      <c r="F12" s="278"/>
      <c r="G12" s="278"/>
      <c r="H12" s="278"/>
      <c r="I12" s="278"/>
    </row>
    <row r="13" spans="1:11" s="273" customFormat="1" x14ac:dyDescent="0.2">
      <c r="C13" s="274" t="s">
        <v>46</v>
      </c>
      <c r="E13" s="275"/>
      <c r="F13" s="278">
        <v>93812.826327000017</v>
      </c>
      <c r="G13" s="278">
        <v>93660.558527000016</v>
      </c>
      <c r="H13" s="278">
        <v>94461.889389000004</v>
      </c>
      <c r="I13" s="278">
        <v>94656.54207499999</v>
      </c>
      <c r="J13" s="273">
        <v>99424.193537000014</v>
      </c>
      <c r="K13" s="273">
        <v>103709.265265091</v>
      </c>
    </row>
    <row r="14" spans="1:11" x14ac:dyDescent="0.2">
      <c r="D14" s="262" t="s">
        <v>47</v>
      </c>
      <c r="E14" s="277"/>
      <c r="F14" s="279">
        <v>30627.180874000001</v>
      </c>
      <c r="G14" s="279">
        <v>29997.59794</v>
      </c>
      <c r="H14" s="279">
        <v>30353.561501</v>
      </c>
      <c r="I14" s="279">
        <v>30959.159749999999</v>
      </c>
      <c r="J14" s="263">
        <v>31889.293179</v>
      </c>
      <c r="K14" s="263">
        <v>31209.689181000002</v>
      </c>
    </row>
    <row r="15" spans="1:11" x14ac:dyDescent="0.2">
      <c r="D15" s="262" t="s">
        <v>48</v>
      </c>
      <c r="E15" s="277"/>
      <c r="F15" s="279">
        <v>3308.7492609999999</v>
      </c>
      <c r="G15" s="279">
        <v>3532.4177479999998</v>
      </c>
      <c r="H15" s="279">
        <v>3483.7200240000002</v>
      </c>
      <c r="I15" s="279">
        <v>2481.5749259999998</v>
      </c>
      <c r="J15" s="263">
        <v>2277.9091290000001</v>
      </c>
      <c r="K15" s="263">
        <v>2288.1010289999999</v>
      </c>
    </row>
    <row r="16" spans="1:11" x14ac:dyDescent="0.2">
      <c r="D16" s="262" t="s">
        <v>49</v>
      </c>
      <c r="E16" s="277"/>
      <c r="F16" s="279">
        <v>622.94813799999997</v>
      </c>
      <c r="G16" s="279">
        <v>582.75302199999999</v>
      </c>
      <c r="H16" s="279">
        <v>266.36400700000002</v>
      </c>
      <c r="I16" s="279">
        <v>271.16310900000002</v>
      </c>
      <c r="J16" s="263">
        <v>201.022865</v>
      </c>
      <c r="K16" s="263">
        <v>94.815640000000002</v>
      </c>
    </row>
    <row r="17" spans="3:11" x14ac:dyDescent="0.2">
      <c r="D17" s="262" t="s">
        <v>50</v>
      </c>
      <c r="E17" s="277"/>
      <c r="F17" s="279">
        <v>1029.4869619999999</v>
      </c>
      <c r="G17" s="279">
        <v>1028.758898</v>
      </c>
      <c r="H17" s="279">
        <v>1082.2133249999999</v>
      </c>
      <c r="I17" s="279">
        <v>1201.1482559999999</v>
      </c>
      <c r="J17" s="263">
        <v>1256.6466519999999</v>
      </c>
      <c r="K17" s="263">
        <v>1198.122873</v>
      </c>
    </row>
    <row r="18" spans="3:11" x14ac:dyDescent="0.2">
      <c r="D18" s="262" t="s">
        <v>51</v>
      </c>
      <c r="E18" s="277"/>
      <c r="F18" s="279">
        <v>17789.719682999999</v>
      </c>
      <c r="G18" s="279">
        <v>18462.680767000002</v>
      </c>
      <c r="H18" s="279">
        <v>19321.332299999998</v>
      </c>
      <c r="I18" s="279">
        <v>17795.831590999998</v>
      </c>
      <c r="J18" s="263">
        <v>20295.318051999999</v>
      </c>
      <c r="K18" s="263">
        <v>22240.108181</v>
      </c>
    </row>
    <row r="19" spans="3:11" x14ac:dyDescent="0.2">
      <c r="D19" s="262" t="s">
        <v>52</v>
      </c>
      <c r="E19" s="277"/>
      <c r="F19" s="279">
        <v>14857.708327</v>
      </c>
      <c r="G19" s="279">
        <v>14656.241426000001</v>
      </c>
      <c r="H19" s="279">
        <v>15050.127284</v>
      </c>
      <c r="I19" s="279">
        <v>17667.214477000001</v>
      </c>
      <c r="J19" s="263">
        <v>19288.275313999999</v>
      </c>
      <c r="K19" s="263">
        <v>18575.374148999999</v>
      </c>
    </row>
    <row r="20" spans="3:11" x14ac:dyDescent="0.2">
      <c r="D20" s="262" t="s">
        <v>53</v>
      </c>
      <c r="E20" s="277"/>
      <c r="F20" s="279">
        <v>3798.1858520000001</v>
      </c>
      <c r="G20" s="279">
        <v>3828.9472040000001</v>
      </c>
      <c r="H20" s="279">
        <v>3576.799982</v>
      </c>
      <c r="I20" s="279">
        <v>3441.8370359999999</v>
      </c>
      <c r="J20" s="263">
        <v>3413.7892919999999</v>
      </c>
      <c r="K20" s="263">
        <v>6433.4380760000004</v>
      </c>
    </row>
    <row r="21" spans="3:11" x14ac:dyDescent="0.2">
      <c r="D21" s="262"/>
      <c r="E21" s="277"/>
      <c r="F21" s="279"/>
      <c r="G21" s="279"/>
      <c r="H21" s="279"/>
      <c r="I21" s="279"/>
    </row>
    <row r="22" spans="3:11" x14ac:dyDescent="0.2">
      <c r="D22" s="262" t="s">
        <v>54</v>
      </c>
      <c r="E22" s="277"/>
      <c r="F22" s="279">
        <v>2160.0123250000001</v>
      </c>
      <c r="G22" s="279">
        <v>1729.45498</v>
      </c>
      <c r="H22" s="279">
        <v>1719.093345</v>
      </c>
      <c r="I22" s="279">
        <v>1860.9394359999999</v>
      </c>
      <c r="J22" s="263">
        <v>1785.4805650000001</v>
      </c>
      <c r="K22" s="263">
        <v>1944.2832309999999</v>
      </c>
    </row>
    <row r="23" spans="3:11" x14ac:dyDescent="0.2">
      <c r="D23" s="262" t="s">
        <v>55</v>
      </c>
      <c r="E23" s="277"/>
      <c r="F23" s="279">
        <v>1066.794118</v>
      </c>
      <c r="G23" s="279">
        <v>1049.705524</v>
      </c>
      <c r="H23" s="279">
        <v>1058.5491119999999</v>
      </c>
      <c r="I23" s="279">
        <v>1029.1665889999999</v>
      </c>
      <c r="J23" s="263">
        <v>1091.87807</v>
      </c>
      <c r="K23" s="263">
        <v>1142.787114</v>
      </c>
    </row>
    <row r="24" spans="3:11" x14ac:dyDescent="0.2">
      <c r="D24" s="262" t="s">
        <v>56</v>
      </c>
      <c r="E24" s="277"/>
      <c r="F24" s="279">
        <v>334.22413</v>
      </c>
      <c r="G24" s="279">
        <v>316.28307000000001</v>
      </c>
      <c r="H24" s="279">
        <v>313.89184499999999</v>
      </c>
      <c r="I24" s="279">
        <v>302.75975</v>
      </c>
      <c r="J24" s="263">
        <v>326.36062500000003</v>
      </c>
      <c r="K24" s="263">
        <v>322.13983999999999</v>
      </c>
    </row>
    <row r="25" spans="3:11" x14ac:dyDescent="0.2">
      <c r="D25" s="262" t="s">
        <v>246</v>
      </c>
      <c r="E25" s="277"/>
      <c r="F25" s="280">
        <v>1400.6806999999999</v>
      </c>
      <c r="G25" s="280">
        <v>1485.9314999999999</v>
      </c>
      <c r="H25" s="280">
        <v>800.33249999999998</v>
      </c>
      <c r="I25" s="284">
        <v>0</v>
      </c>
      <c r="J25" s="284">
        <v>0</v>
      </c>
      <c r="K25" s="284">
        <v>0</v>
      </c>
    </row>
    <row r="26" spans="3:11" x14ac:dyDescent="0.2">
      <c r="D26" s="262" t="s">
        <v>247</v>
      </c>
      <c r="E26" s="277"/>
      <c r="F26" s="280">
        <v>5704.8781079999999</v>
      </c>
      <c r="G26" s="280">
        <v>5842.2839560000002</v>
      </c>
      <c r="H26" s="280">
        <v>6017.3929340000004</v>
      </c>
      <c r="I26" s="280">
        <v>5950.5657229999997</v>
      </c>
      <c r="J26" s="263">
        <v>6019.9552240000003</v>
      </c>
      <c r="K26" s="263">
        <v>6432.1004919999996</v>
      </c>
    </row>
    <row r="27" spans="3:11" x14ac:dyDescent="0.2">
      <c r="D27" s="262" t="s">
        <v>57</v>
      </c>
      <c r="E27" s="277"/>
      <c r="F27" s="279">
        <v>11112.166649000001</v>
      </c>
      <c r="G27" s="279">
        <v>11147.411292000001</v>
      </c>
      <c r="H27" s="279">
        <v>11418.51123</v>
      </c>
      <c r="I27" s="279">
        <v>11695.090232</v>
      </c>
      <c r="J27" s="263">
        <v>11578.17337</v>
      </c>
      <c r="K27" s="263">
        <v>11828.305458999999</v>
      </c>
    </row>
    <row r="28" spans="3:11" x14ac:dyDescent="0.2">
      <c r="D28" s="262" t="s">
        <v>58</v>
      </c>
      <c r="E28" s="277"/>
      <c r="F28" s="279">
        <v>9.1200000000000003E-2</v>
      </c>
      <c r="G28" s="279">
        <v>9.1200000000000003E-2</v>
      </c>
      <c r="H28" s="279">
        <v>0</v>
      </c>
      <c r="I28" s="279">
        <v>9.1200000000000003E-2</v>
      </c>
      <c r="J28" s="263">
        <v>9.1200000000000003E-2</v>
      </c>
      <c r="K28" s="263">
        <v>9.1200000000000003E-2</v>
      </c>
    </row>
    <row r="29" spans="3:11" x14ac:dyDescent="0.2">
      <c r="D29" s="262"/>
      <c r="E29" s="277"/>
      <c r="F29" s="280"/>
      <c r="G29" s="280"/>
      <c r="H29" s="280"/>
      <c r="I29" s="280"/>
    </row>
    <row r="30" spans="3:11" s="273" customFormat="1" x14ac:dyDescent="0.2">
      <c r="C30" s="274" t="s">
        <v>59</v>
      </c>
      <c r="E30" s="275"/>
      <c r="F30" s="278">
        <v>16.441299999999998</v>
      </c>
      <c r="G30" s="278">
        <v>16.660499999999999</v>
      </c>
      <c r="H30" s="278">
        <v>14.9682</v>
      </c>
      <c r="I30" s="278">
        <v>15.433400000000001</v>
      </c>
      <c r="J30" s="273">
        <v>14.5183</v>
      </c>
      <c r="K30" s="273">
        <v>13.465199999999999</v>
      </c>
    </row>
    <row r="31" spans="3:11" x14ac:dyDescent="0.2">
      <c r="D31" s="262" t="s">
        <v>60</v>
      </c>
      <c r="E31" s="277"/>
      <c r="F31" s="279">
        <v>16.441299999999998</v>
      </c>
      <c r="G31" s="279">
        <v>16.660499999999999</v>
      </c>
      <c r="H31" s="279">
        <v>14.9682</v>
      </c>
      <c r="I31" s="279">
        <v>15.433400000000001</v>
      </c>
      <c r="J31" s="263">
        <v>14.5183</v>
      </c>
      <c r="K31" s="263">
        <v>13.465199999999999</v>
      </c>
    </row>
    <row r="32" spans="3:11" x14ac:dyDescent="0.2">
      <c r="D32" s="262"/>
      <c r="E32" s="277"/>
      <c r="F32" s="280"/>
      <c r="G32" s="280"/>
      <c r="H32" s="280"/>
      <c r="I32" s="280"/>
      <c r="J32" s="280"/>
      <c r="K32" s="280"/>
    </row>
    <row r="33" spans="2:11" s="273" customFormat="1" x14ac:dyDescent="0.2">
      <c r="C33" s="274" t="s">
        <v>61</v>
      </c>
      <c r="E33" s="275"/>
      <c r="F33" s="312" t="s">
        <v>267</v>
      </c>
      <c r="G33" s="312" t="s">
        <v>267</v>
      </c>
      <c r="H33" s="312" t="s">
        <v>267</v>
      </c>
      <c r="I33" s="312" t="s">
        <v>267</v>
      </c>
      <c r="J33" s="312" t="s">
        <v>267</v>
      </c>
      <c r="K33" s="312">
        <v>17.671399999999998</v>
      </c>
    </row>
    <row r="34" spans="2:11" ht="18" thickBot="1" x14ac:dyDescent="0.2">
      <c r="B34" s="265"/>
      <c r="C34" s="265"/>
      <c r="D34" s="265"/>
      <c r="E34" s="289"/>
      <c r="F34" s="265"/>
      <c r="G34" s="265"/>
      <c r="H34" s="265"/>
      <c r="I34" s="265"/>
      <c r="J34" s="265"/>
      <c r="K34" s="265"/>
    </row>
    <row r="35" spans="2:11" x14ac:dyDescent="0.2">
      <c r="F35" s="262" t="s">
        <v>649</v>
      </c>
    </row>
    <row r="38" spans="2:11" x14ac:dyDescent="0.2">
      <c r="B38" s="348" t="s">
        <v>258</v>
      </c>
      <c r="C38" s="348"/>
      <c r="D38" s="348"/>
      <c r="E38" s="348"/>
      <c r="F38" s="348"/>
      <c r="G38" s="348"/>
      <c r="H38" s="348"/>
      <c r="I38" s="348"/>
      <c r="J38" s="348"/>
    </row>
    <row r="39" spans="2:11" ht="18" thickBot="1" x14ac:dyDescent="0.25">
      <c r="B39" s="265"/>
      <c r="C39" s="265"/>
      <c r="D39" s="265"/>
      <c r="E39" s="265"/>
      <c r="J39" s="266"/>
      <c r="K39" s="266" t="s">
        <v>19</v>
      </c>
    </row>
    <row r="40" spans="2:11" x14ac:dyDescent="0.2">
      <c r="F40" s="267" t="s">
        <v>333</v>
      </c>
      <c r="G40" s="267" t="s">
        <v>494</v>
      </c>
      <c r="H40" s="267" t="s">
        <v>547</v>
      </c>
      <c r="I40" s="267" t="s">
        <v>606</v>
      </c>
      <c r="J40" s="268" t="s">
        <v>607</v>
      </c>
      <c r="K40" s="268" t="s">
        <v>634</v>
      </c>
    </row>
    <row r="41" spans="2:11" x14ac:dyDescent="0.2">
      <c r="B41" s="269"/>
      <c r="C41" s="269"/>
      <c r="D41" s="269"/>
      <c r="E41" s="269"/>
      <c r="F41" s="270">
        <v>2017</v>
      </c>
      <c r="G41" s="270">
        <v>2018</v>
      </c>
      <c r="H41" s="270">
        <v>2019</v>
      </c>
      <c r="I41" s="270">
        <v>2020</v>
      </c>
      <c r="J41" s="271">
        <v>2021</v>
      </c>
      <c r="K41" s="271">
        <v>2022</v>
      </c>
    </row>
    <row r="42" spans="2:11" x14ac:dyDescent="0.15">
      <c r="E42" s="272"/>
    </row>
    <row r="43" spans="2:11" x14ac:dyDescent="0.2">
      <c r="B43" s="262" t="s">
        <v>65</v>
      </c>
      <c r="E43" s="277"/>
      <c r="F43" s="293"/>
      <c r="G43" s="293"/>
      <c r="H43" s="293"/>
      <c r="I43" s="293"/>
    </row>
    <row r="44" spans="2:11" x14ac:dyDescent="0.2">
      <c r="B44" s="262"/>
      <c r="C44" s="262" t="s">
        <v>66</v>
      </c>
      <c r="E44" s="277"/>
      <c r="F44" s="279">
        <v>660.75379299999997</v>
      </c>
      <c r="G44" s="279">
        <v>658.585103</v>
      </c>
      <c r="H44" s="279">
        <v>648.73543700000005</v>
      </c>
      <c r="I44" s="279">
        <v>639.34656199999995</v>
      </c>
      <c r="J44" s="263">
        <v>642.11656800000003</v>
      </c>
      <c r="K44" s="263">
        <v>640.23007900000005</v>
      </c>
    </row>
    <row r="45" spans="2:11" x14ac:dyDescent="0.2">
      <c r="C45" s="262" t="s">
        <v>62</v>
      </c>
      <c r="E45" s="277"/>
      <c r="F45" s="279">
        <v>309.23251699999997</v>
      </c>
      <c r="G45" s="279">
        <v>318.0609</v>
      </c>
      <c r="H45" s="279">
        <v>323.119168</v>
      </c>
      <c r="I45" s="279">
        <v>96.672956999999997</v>
      </c>
      <c r="J45" s="263">
        <v>96.064582000000001</v>
      </c>
      <c r="K45" s="263">
        <v>98.803758999999999</v>
      </c>
    </row>
    <row r="46" spans="2:11" x14ac:dyDescent="0.2">
      <c r="C46" s="262" t="s">
        <v>269</v>
      </c>
      <c r="E46" s="277"/>
      <c r="F46" s="313" t="s">
        <v>267</v>
      </c>
      <c r="G46" s="313">
        <v>8.4090000000000007</v>
      </c>
      <c r="H46" s="313">
        <v>0</v>
      </c>
      <c r="I46" s="313">
        <v>0.68828999999999996</v>
      </c>
      <c r="J46" s="263">
        <v>14.101604</v>
      </c>
      <c r="K46" s="313">
        <v>0</v>
      </c>
    </row>
    <row r="47" spans="2:11" x14ac:dyDescent="0.2">
      <c r="C47" s="262" t="s">
        <v>265</v>
      </c>
      <c r="E47" s="277"/>
      <c r="F47" s="282">
        <v>607.16610100000003</v>
      </c>
      <c r="G47" s="279">
        <v>611.96089400000005</v>
      </c>
      <c r="H47" s="279">
        <v>634.897154</v>
      </c>
      <c r="I47" s="279">
        <v>576.11688200000003</v>
      </c>
      <c r="J47" s="263">
        <v>570.77733799999999</v>
      </c>
      <c r="K47" s="263">
        <v>646.43496900000002</v>
      </c>
    </row>
    <row r="48" spans="2:11" x14ac:dyDescent="0.2">
      <c r="C48" s="262" t="s">
        <v>266</v>
      </c>
      <c r="E48" s="277"/>
      <c r="F48" s="314">
        <v>221.05169000000001</v>
      </c>
      <c r="G48" s="283">
        <v>235.607</v>
      </c>
      <c r="H48" s="283">
        <v>231.70132799999999</v>
      </c>
      <c r="I48" s="283">
        <v>6.9470109999999998</v>
      </c>
      <c r="J48" s="263">
        <v>6.3810000000000004E-3</v>
      </c>
      <c r="K48" s="263">
        <v>3.7141790000000001</v>
      </c>
    </row>
    <row r="49" spans="2:11" x14ac:dyDescent="0.2">
      <c r="C49" s="262" t="s">
        <v>270</v>
      </c>
      <c r="E49" s="277"/>
      <c r="F49" s="314" t="s">
        <v>267</v>
      </c>
      <c r="G49" s="313">
        <v>0</v>
      </c>
      <c r="H49" s="315">
        <v>0</v>
      </c>
      <c r="I49" s="293">
        <v>1.150055</v>
      </c>
      <c r="J49" s="263">
        <v>14.753363</v>
      </c>
      <c r="K49" s="313">
        <v>0</v>
      </c>
    </row>
    <row r="50" spans="2:11" x14ac:dyDescent="0.2">
      <c r="C50" s="262"/>
      <c r="E50" s="277"/>
      <c r="F50" s="282"/>
      <c r="G50" s="279"/>
      <c r="H50" s="279"/>
      <c r="I50" s="279"/>
    </row>
    <row r="51" spans="2:11" x14ac:dyDescent="0.2">
      <c r="B51" s="262" t="s">
        <v>67</v>
      </c>
      <c r="E51" s="277"/>
      <c r="F51" s="316"/>
      <c r="G51" s="293"/>
      <c r="H51" s="293"/>
      <c r="I51" s="293"/>
    </row>
    <row r="52" spans="2:11" x14ac:dyDescent="0.2">
      <c r="B52" s="262"/>
      <c r="C52" s="262" t="s">
        <v>636</v>
      </c>
      <c r="E52" s="277"/>
      <c r="F52" s="282">
        <v>232.63241400000001</v>
      </c>
      <c r="G52" s="279">
        <v>888.96402399999999</v>
      </c>
      <c r="H52" s="279">
        <v>456.96302400000002</v>
      </c>
      <c r="I52" s="279">
        <v>195.18489299999999</v>
      </c>
      <c r="J52" s="263">
        <v>96.128594000000007</v>
      </c>
      <c r="K52" s="263">
        <v>256.98859800000002</v>
      </c>
    </row>
    <row r="53" spans="2:11" x14ac:dyDescent="0.2">
      <c r="C53" s="262" t="s">
        <v>62</v>
      </c>
      <c r="E53" s="277"/>
      <c r="F53" s="282">
        <v>183.66026199999999</v>
      </c>
      <c r="G53" s="279">
        <v>178.81911099999999</v>
      </c>
      <c r="H53" s="279">
        <v>178.721969</v>
      </c>
      <c r="I53" s="279">
        <v>195.62199899999999</v>
      </c>
      <c r="J53" s="263">
        <v>227.04310100000001</v>
      </c>
      <c r="K53" s="263">
        <v>178.95200199999999</v>
      </c>
    </row>
    <row r="54" spans="2:11" x14ac:dyDescent="0.2">
      <c r="C54" s="262" t="s">
        <v>269</v>
      </c>
      <c r="E54" s="277"/>
      <c r="F54" s="314" t="s">
        <v>267</v>
      </c>
      <c r="G54" s="314">
        <v>6.4156769999999996</v>
      </c>
      <c r="H54" s="314">
        <v>0</v>
      </c>
      <c r="I54" s="314">
        <v>0</v>
      </c>
      <c r="J54" s="284">
        <v>0</v>
      </c>
      <c r="K54" s="263">
        <v>23.435075999999999</v>
      </c>
    </row>
    <row r="55" spans="2:11" x14ac:dyDescent="0.2">
      <c r="C55" s="262" t="s">
        <v>63</v>
      </c>
      <c r="E55" s="277"/>
      <c r="F55" s="282">
        <v>310.571324</v>
      </c>
      <c r="G55" s="279">
        <v>967.34189200000003</v>
      </c>
      <c r="H55" s="279">
        <v>467.64250399999997</v>
      </c>
      <c r="I55" s="279">
        <v>212.375348</v>
      </c>
      <c r="J55" s="263">
        <v>79.834001999999998</v>
      </c>
      <c r="K55" s="263">
        <v>208.89485400000001</v>
      </c>
    </row>
    <row r="56" spans="2:11" x14ac:dyDescent="0.2">
      <c r="C56" s="262" t="s">
        <v>64</v>
      </c>
      <c r="E56" s="277"/>
      <c r="F56" s="314">
        <v>12.577532</v>
      </c>
      <c r="G56" s="283">
        <v>7.6564519999999998</v>
      </c>
      <c r="H56" s="283">
        <v>3.5712229999999998</v>
      </c>
      <c r="I56" s="283">
        <v>2.929627</v>
      </c>
      <c r="J56" s="263">
        <v>2.4926810000000001</v>
      </c>
      <c r="K56" s="263">
        <v>3.2470940000000001</v>
      </c>
    </row>
    <row r="57" spans="2:11" x14ac:dyDescent="0.2">
      <c r="C57" s="262" t="s">
        <v>270</v>
      </c>
      <c r="E57" s="277"/>
      <c r="F57" s="314" t="s">
        <v>267</v>
      </c>
      <c r="G57" s="314" t="s">
        <v>267</v>
      </c>
      <c r="H57" s="314" t="s">
        <v>267</v>
      </c>
      <c r="I57" s="314">
        <v>96.984209000000007</v>
      </c>
      <c r="J57" s="263">
        <v>0</v>
      </c>
      <c r="K57" s="314" t="s">
        <v>267</v>
      </c>
    </row>
    <row r="58" spans="2:11" x14ac:dyDescent="0.2">
      <c r="C58" s="262"/>
      <c r="E58" s="277"/>
      <c r="F58" s="297"/>
      <c r="G58" s="297"/>
      <c r="H58" s="297"/>
      <c r="I58" s="297"/>
    </row>
    <row r="59" spans="2:11" x14ac:dyDescent="0.2">
      <c r="B59" s="262" t="s">
        <v>68</v>
      </c>
      <c r="E59" s="277"/>
      <c r="F59" s="316"/>
      <c r="G59" s="293"/>
      <c r="H59" s="293"/>
      <c r="I59" s="293"/>
    </row>
    <row r="60" spans="2:11" x14ac:dyDescent="0.2">
      <c r="B60" s="262"/>
      <c r="C60" s="262" t="s">
        <v>69</v>
      </c>
      <c r="E60" s="277"/>
      <c r="F60" s="282">
        <v>1366.337681</v>
      </c>
      <c r="G60" s="279">
        <v>1294.679858</v>
      </c>
      <c r="H60" s="279">
        <v>1286.861431</v>
      </c>
      <c r="I60" s="279">
        <v>1198.91236</v>
      </c>
      <c r="J60" s="263">
        <v>1266.6850300000001</v>
      </c>
      <c r="K60" s="263">
        <v>1250.4830469999999</v>
      </c>
    </row>
    <row r="61" spans="2:11" x14ac:dyDescent="0.2">
      <c r="C61" s="262" t="s">
        <v>70</v>
      </c>
      <c r="E61" s="277"/>
      <c r="F61" s="282">
        <v>884.09368700000005</v>
      </c>
      <c r="G61" s="279">
        <v>965.06988100000001</v>
      </c>
      <c r="H61" s="279">
        <v>1015.120199</v>
      </c>
      <c r="I61" s="279">
        <v>1043.5509689999999</v>
      </c>
      <c r="J61" s="263">
        <v>1033.762344</v>
      </c>
      <c r="K61" s="263">
        <v>1052.1453899999999</v>
      </c>
    </row>
    <row r="62" spans="2:11" x14ac:dyDescent="0.2">
      <c r="C62" s="262" t="s">
        <v>269</v>
      </c>
      <c r="E62" s="277"/>
      <c r="F62" s="314">
        <v>5.9615999999999998</v>
      </c>
      <c r="G62" s="314">
        <v>0</v>
      </c>
      <c r="H62" s="314">
        <v>2.1059999999999999</v>
      </c>
      <c r="I62" s="314">
        <v>10.4</v>
      </c>
      <c r="J62" s="263">
        <v>0</v>
      </c>
      <c r="K62" s="313">
        <v>0</v>
      </c>
    </row>
    <row r="63" spans="2:11" x14ac:dyDescent="0.2">
      <c r="C63" s="262" t="s">
        <v>71</v>
      </c>
      <c r="E63" s="277"/>
      <c r="F63" s="282">
        <v>2061.94272</v>
      </c>
      <c r="G63" s="279">
        <v>2049.9269079999999</v>
      </c>
      <c r="H63" s="279">
        <v>2064.6492539999999</v>
      </c>
      <c r="I63" s="279">
        <v>1957.5410240000001</v>
      </c>
      <c r="J63" s="263">
        <v>1990.212055</v>
      </c>
      <c r="K63" s="263">
        <v>2035.3002530000001</v>
      </c>
    </row>
    <row r="64" spans="2:11" x14ac:dyDescent="0.2">
      <c r="C64" s="262" t="s">
        <v>72</v>
      </c>
      <c r="E64" s="277"/>
      <c r="F64" s="282">
        <v>96.460840000000005</v>
      </c>
      <c r="G64" s="279">
        <v>71.674018000000004</v>
      </c>
      <c r="H64" s="279">
        <v>66.799660000000003</v>
      </c>
      <c r="I64" s="279">
        <v>62.503191999999999</v>
      </c>
      <c r="J64" s="263">
        <v>60.214407999999999</v>
      </c>
      <c r="K64" s="263">
        <v>59.164563000000001</v>
      </c>
    </row>
    <row r="65" spans="2:11" x14ac:dyDescent="0.2">
      <c r="C65" s="262" t="s">
        <v>270</v>
      </c>
      <c r="E65" s="277"/>
      <c r="F65" s="313" t="s">
        <v>267</v>
      </c>
      <c r="G65" s="313">
        <v>0</v>
      </c>
      <c r="H65" s="313">
        <v>0</v>
      </c>
      <c r="I65" s="313">
        <v>10.4</v>
      </c>
      <c r="J65" s="263">
        <v>0</v>
      </c>
      <c r="K65" s="313">
        <v>0</v>
      </c>
    </row>
    <row r="66" spans="2:11" x14ac:dyDescent="0.2">
      <c r="C66" s="262"/>
      <c r="E66" s="277"/>
      <c r="F66" s="314"/>
      <c r="G66" s="284"/>
      <c r="H66" s="313"/>
      <c r="I66" s="313"/>
    </row>
    <row r="67" spans="2:11" x14ac:dyDescent="0.2">
      <c r="B67" s="263" t="s">
        <v>501</v>
      </c>
      <c r="C67" s="262"/>
      <c r="E67" s="277"/>
      <c r="F67" s="314"/>
      <c r="G67" s="284"/>
      <c r="H67" s="313"/>
      <c r="I67" s="313"/>
    </row>
    <row r="68" spans="2:11" x14ac:dyDescent="0.2">
      <c r="C68" s="262" t="s">
        <v>502</v>
      </c>
      <c r="E68" s="277"/>
      <c r="F68" s="314">
        <v>0</v>
      </c>
      <c r="G68" s="284">
        <v>0</v>
      </c>
      <c r="H68" s="313">
        <v>733.691013</v>
      </c>
      <c r="I68" s="313">
        <v>753.30330600000002</v>
      </c>
      <c r="J68" s="263">
        <v>758.20925299999999</v>
      </c>
      <c r="K68" s="263">
        <v>737.19748100000004</v>
      </c>
    </row>
    <row r="69" spans="2:11" x14ac:dyDescent="0.2">
      <c r="C69" s="262" t="s">
        <v>62</v>
      </c>
      <c r="E69" s="277"/>
      <c r="F69" s="314">
        <v>0</v>
      </c>
      <c r="G69" s="284">
        <v>0</v>
      </c>
      <c r="H69" s="313">
        <v>1923.006271</v>
      </c>
      <c r="I69" s="313">
        <v>1947.7416310000001</v>
      </c>
      <c r="J69" s="263">
        <v>1927.2702710000001</v>
      </c>
      <c r="K69" s="263">
        <v>1802.3491059999999</v>
      </c>
    </row>
    <row r="70" spans="2:11" x14ac:dyDescent="0.2">
      <c r="C70" s="262" t="s">
        <v>269</v>
      </c>
      <c r="E70" s="277"/>
      <c r="F70" s="314">
        <v>0</v>
      </c>
      <c r="G70" s="284">
        <v>0</v>
      </c>
      <c r="H70" s="313">
        <v>0</v>
      </c>
      <c r="I70" s="313">
        <v>4457.8675069999999</v>
      </c>
      <c r="J70" s="263">
        <v>0</v>
      </c>
      <c r="K70" s="313">
        <v>0</v>
      </c>
    </row>
    <row r="71" spans="2:11" x14ac:dyDescent="0.2">
      <c r="C71" s="262" t="s">
        <v>63</v>
      </c>
      <c r="E71" s="277"/>
      <c r="F71" s="314">
        <v>0</v>
      </c>
      <c r="G71" s="284">
        <v>0</v>
      </c>
      <c r="H71" s="313">
        <v>2370.4144670000001</v>
      </c>
      <c r="I71" s="313">
        <v>2457.5519479999998</v>
      </c>
      <c r="J71" s="263">
        <v>2480.7568070000002</v>
      </c>
      <c r="K71" s="263">
        <v>2386.1964659999999</v>
      </c>
    </row>
    <row r="72" spans="2:11" x14ac:dyDescent="0.2">
      <c r="C72" s="262" t="s">
        <v>64</v>
      </c>
      <c r="E72" s="277"/>
      <c r="F72" s="314">
        <v>0</v>
      </c>
      <c r="G72" s="284">
        <v>0</v>
      </c>
      <c r="H72" s="313">
        <v>235.482741</v>
      </c>
      <c r="I72" s="313">
        <v>191.22137499999999</v>
      </c>
      <c r="J72" s="263">
        <v>188.889398</v>
      </c>
      <c r="K72" s="263">
        <v>151.56459100000001</v>
      </c>
    </row>
    <row r="73" spans="2:11" x14ac:dyDescent="0.2">
      <c r="C73" s="262" t="s">
        <v>270</v>
      </c>
      <c r="E73" s="277"/>
      <c r="F73" s="283">
        <v>0</v>
      </c>
      <c r="G73" s="284">
        <v>0</v>
      </c>
      <c r="H73" s="313">
        <v>0</v>
      </c>
      <c r="I73" s="313">
        <v>4547.3030470000003</v>
      </c>
      <c r="J73" s="263">
        <v>0</v>
      </c>
      <c r="K73" s="313">
        <v>0</v>
      </c>
    </row>
    <row r="74" spans="2:11" ht="18" thickBot="1" x14ac:dyDescent="0.2">
      <c r="B74" s="265"/>
      <c r="C74" s="265"/>
      <c r="D74" s="265"/>
      <c r="E74" s="289"/>
      <c r="F74" s="265"/>
      <c r="G74" s="265"/>
      <c r="H74" s="265"/>
      <c r="I74" s="265"/>
      <c r="J74" s="265"/>
      <c r="K74" s="265"/>
    </row>
    <row r="75" spans="2:11" x14ac:dyDescent="0.2">
      <c r="B75" s="293"/>
      <c r="C75" s="293"/>
      <c r="D75" s="293"/>
      <c r="E75" s="293"/>
      <c r="F75" s="262" t="s">
        <v>609</v>
      </c>
      <c r="G75" s="293"/>
      <c r="H75" s="293"/>
      <c r="I75" s="293"/>
      <c r="J75" s="293"/>
    </row>
    <row r="76" spans="2:11" x14ac:dyDescent="0.15">
      <c r="B76" s="293"/>
      <c r="C76" s="293"/>
      <c r="D76" s="293"/>
      <c r="E76" s="293"/>
      <c r="F76" s="263" t="s">
        <v>610</v>
      </c>
      <c r="G76" s="293"/>
      <c r="H76" s="293"/>
      <c r="I76" s="293"/>
      <c r="J76" s="293"/>
    </row>
    <row r="77" spans="2:11" x14ac:dyDescent="0.2">
      <c r="B77" s="293"/>
      <c r="C77" s="293"/>
      <c r="D77" s="293"/>
      <c r="E77" s="293"/>
      <c r="F77" s="262" t="s">
        <v>650</v>
      </c>
      <c r="G77" s="293"/>
      <c r="H77" s="293"/>
      <c r="I77" s="293"/>
      <c r="J77" s="293"/>
    </row>
  </sheetData>
  <mergeCells count="2">
    <mergeCell ref="B6:J6"/>
    <mergeCell ref="B38:J3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4"/>
  <sheetViews>
    <sheetView view="pageBreakPreview" topLeftCell="B55" zoomScale="75" zoomScaleNormal="75" zoomScaleSheetLayoutView="75" workbookViewId="0">
      <selection activeCell="M63" sqref="M63"/>
    </sheetView>
  </sheetViews>
  <sheetFormatPr defaultColWidth="15.875" defaultRowHeight="17.25" x14ac:dyDescent="0.15"/>
  <cols>
    <col min="1" max="1" width="13.375" style="263" customWidth="1"/>
    <col min="2" max="2" width="5.875" style="263" customWidth="1"/>
    <col min="3" max="3" width="11.625" style="263" customWidth="1"/>
    <col min="4" max="4" width="17.625" style="263" customWidth="1"/>
    <col min="5" max="5" width="9.75" style="263" customWidth="1"/>
    <col min="6" max="10" width="17" style="263" customWidth="1"/>
    <col min="11" max="11" width="16.875" style="263" customWidth="1"/>
    <col min="12" max="16384" width="15.875" style="263"/>
  </cols>
  <sheetData>
    <row r="1" spans="1:11" x14ac:dyDescent="0.2">
      <c r="A1" s="262"/>
    </row>
    <row r="6" spans="1:11" x14ac:dyDescent="0.2">
      <c r="B6" s="342" t="s">
        <v>330</v>
      </c>
      <c r="C6" s="342"/>
      <c r="D6" s="342"/>
      <c r="E6" s="342"/>
      <c r="F6" s="342"/>
      <c r="G6" s="342"/>
      <c r="H6" s="342"/>
      <c r="I6" s="342"/>
      <c r="J6" s="342"/>
    </row>
    <row r="7" spans="1:11" x14ac:dyDescent="0.2">
      <c r="D7" s="262" t="s">
        <v>301</v>
      </c>
    </row>
    <row r="8" spans="1:11" x14ac:dyDescent="0.2">
      <c r="D8" s="262" t="s">
        <v>397</v>
      </c>
    </row>
    <row r="9" spans="1:11" x14ac:dyDescent="0.2">
      <c r="D9" s="262" t="s">
        <v>302</v>
      </c>
    </row>
    <row r="10" spans="1:11" x14ac:dyDescent="0.2">
      <c r="D10" s="262" t="s">
        <v>398</v>
      </c>
    </row>
    <row r="11" spans="1:11" x14ac:dyDescent="0.2">
      <c r="D11" s="262" t="s">
        <v>331</v>
      </c>
    </row>
    <row r="12" spans="1:11" x14ac:dyDescent="0.2">
      <c r="D12" s="262" t="s">
        <v>250</v>
      </c>
    </row>
    <row r="13" spans="1:11" x14ac:dyDescent="0.2">
      <c r="D13" s="262" t="s">
        <v>251</v>
      </c>
    </row>
    <row r="14" spans="1:11" ht="18" thickBot="1" x14ac:dyDescent="0.25">
      <c r="B14" s="299"/>
      <c r="C14" s="299"/>
      <c r="D14" s="265"/>
      <c r="E14" s="299"/>
      <c r="F14" s="265"/>
      <c r="G14" s="265"/>
      <c r="H14" s="265"/>
      <c r="J14" s="266"/>
      <c r="K14" s="266" t="s">
        <v>307</v>
      </c>
    </row>
    <row r="15" spans="1:11" x14ac:dyDescent="0.2">
      <c r="B15" s="294"/>
      <c r="C15" s="294"/>
      <c r="E15" s="294"/>
      <c r="F15" s="267" t="s">
        <v>333</v>
      </c>
      <c r="G15" s="267" t="s">
        <v>611</v>
      </c>
      <c r="H15" s="267" t="s">
        <v>612</v>
      </c>
      <c r="I15" s="267" t="s">
        <v>606</v>
      </c>
      <c r="J15" s="268" t="s">
        <v>607</v>
      </c>
      <c r="K15" s="268" t="s">
        <v>634</v>
      </c>
    </row>
    <row r="16" spans="1:11" x14ac:dyDescent="0.2">
      <c r="B16" s="301"/>
      <c r="C16" s="301"/>
      <c r="D16" s="269"/>
      <c r="E16" s="301"/>
      <c r="F16" s="292">
        <v>2017</v>
      </c>
      <c r="G16" s="292">
        <v>2018</v>
      </c>
      <c r="H16" s="292">
        <v>2019</v>
      </c>
      <c r="I16" s="292">
        <v>2020</v>
      </c>
      <c r="J16" s="271">
        <v>2021</v>
      </c>
      <c r="K16" s="271">
        <v>2022</v>
      </c>
    </row>
    <row r="17" spans="2:11" x14ac:dyDescent="0.15">
      <c r="C17" s="294"/>
      <c r="E17" s="317"/>
    </row>
    <row r="18" spans="2:11" s="273" customFormat="1" x14ac:dyDescent="0.2">
      <c r="B18" s="274" t="s">
        <v>399</v>
      </c>
      <c r="D18" s="294"/>
      <c r="E18" s="295"/>
      <c r="F18" s="278">
        <v>1045180.94557</v>
      </c>
      <c r="G18" s="278">
        <v>1048689.1239529999</v>
      </c>
      <c r="H18" s="278">
        <v>1058647.001344</v>
      </c>
      <c r="I18" s="278">
        <v>1073111.169363</v>
      </c>
      <c r="J18" s="273">
        <v>1080657.703919</v>
      </c>
      <c r="K18" s="273">
        <f>SUM(K20,K49,K56,K58)</f>
        <v>1082786.9811470001</v>
      </c>
    </row>
    <row r="19" spans="2:11" x14ac:dyDescent="0.15">
      <c r="E19" s="277"/>
      <c r="F19" s="318"/>
      <c r="G19" s="318"/>
      <c r="H19" s="318" t="s">
        <v>613</v>
      </c>
      <c r="I19" s="318"/>
    </row>
    <row r="20" spans="2:11" x14ac:dyDescent="0.2">
      <c r="B20" s="262" t="s">
        <v>637</v>
      </c>
      <c r="C20" s="319"/>
      <c r="D20" s="319"/>
      <c r="E20" s="320"/>
      <c r="F20" s="296">
        <v>1023752.02</v>
      </c>
      <c r="G20" s="296">
        <v>1028569.436</v>
      </c>
      <c r="H20" s="296">
        <v>1040486.3370000001</v>
      </c>
      <c r="I20" s="296">
        <v>1055991.1969999999</v>
      </c>
      <c r="J20" s="263">
        <v>1064597.9939999999</v>
      </c>
      <c r="K20" s="263">
        <v>1067379.932</v>
      </c>
    </row>
    <row r="21" spans="2:11" x14ac:dyDescent="0.2">
      <c r="B21" s="262"/>
      <c r="C21" s="319"/>
      <c r="D21" s="319"/>
      <c r="E21" s="320"/>
      <c r="F21" s="296"/>
      <c r="G21" s="296"/>
      <c r="H21" s="296"/>
      <c r="I21" s="296"/>
    </row>
    <row r="22" spans="2:11" x14ac:dyDescent="0.2">
      <c r="C22" s="262" t="s">
        <v>534</v>
      </c>
      <c r="E22" s="277"/>
      <c r="F22" s="279">
        <v>216471.26800000001</v>
      </c>
      <c r="G22" s="279">
        <v>225645.516</v>
      </c>
      <c r="H22" s="279">
        <v>234382.93299999999</v>
      </c>
      <c r="I22" s="279">
        <v>238149.08900000001</v>
      </c>
      <c r="J22" s="263">
        <v>238349.58300000001</v>
      </c>
      <c r="K22" s="263">
        <v>249843.84299999999</v>
      </c>
    </row>
    <row r="23" spans="2:11" x14ac:dyDescent="0.2">
      <c r="C23" s="262" t="s">
        <v>73</v>
      </c>
      <c r="E23" s="277"/>
      <c r="F23" s="279">
        <v>165573.61600000001</v>
      </c>
      <c r="G23" s="279">
        <v>163659.21400000001</v>
      </c>
      <c r="H23" s="279">
        <v>166414.63699999999</v>
      </c>
      <c r="I23" s="279">
        <v>173222.34299999999</v>
      </c>
      <c r="J23" s="263">
        <v>174754.60699999999</v>
      </c>
      <c r="K23" s="263">
        <v>178832.587</v>
      </c>
    </row>
    <row r="24" spans="2:11" x14ac:dyDescent="0.2">
      <c r="C24" s="262" t="s">
        <v>74</v>
      </c>
      <c r="E24" s="277"/>
      <c r="F24" s="279">
        <v>5383.5829999999996</v>
      </c>
      <c r="G24" s="279">
        <v>5087.7160000000003</v>
      </c>
      <c r="H24" s="279">
        <v>5015.2969999999996</v>
      </c>
      <c r="I24" s="279">
        <v>5025.7389999999996</v>
      </c>
      <c r="J24" s="263">
        <v>4732.1270000000004</v>
      </c>
      <c r="K24" s="263">
        <v>4794.7420000000002</v>
      </c>
    </row>
    <row r="25" spans="2:11" x14ac:dyDescent="0.2">
      <c r="C25" s="262"/>
      <c r="E25" s="277"/>
      <c r="F25" s="279"/>
      <c r="G25" s="279"/>
      <c r="H25" s="279"/>
      <c r="I25" s="279"/>
    </row>
    <row r="26" spans="2:11" x14ac:dyDescent="0.2">
      <c r="C26" s="262" t="s">
        <v>231</v>
      </c>
      <c r="E26" s="277"/>
      <c r="F26" s="279">
        <v>4464.5169999999998</v>
      </c>
      <c r="G26" s="279">
        <v>4525.3789999999999</v>
      </c>
      <c r="H26" s="279">
        <v>4947.0929999999998</v>
      </c>
      <c r="I26" s="279">
        <v>5542.9120000000003</v>
      </c>
      <c r="J26" s="263">
        <v>8140.4610000000002</v>
      </c>
      <c r="K26" s="263">
        <v>9065.8649999999998</v>
      </c>
    </row>
    <row r="27" spans="2:11" x14ac:dyDescent="0.2">
      <c r="C27" s="262" t="s">
        <v>75</v>
      </c>
      <c r="E27" s="277"/>
      <c r="F27" s="283">
        <v>2388.34</v>
      </c>
      <c r="G27" s="298">
        <v>5213.1409999999996</v>
      </c>
      <c r="H27" s="297">
        <v>5182.3</v>
      </c>
      <c r="I27" s="297">
        <v>3576.0030000000002</v>
      </c>
      <c r="J27" s="263">
        <v>2412.2179999999998</v>
      </c>
      <c r="K27" s="263">
        <v>1729.154</v>
      </c>
    </row>
    <row r="28" spans="2:11" x14ac:dyDescent="0.2">
      <c r="C28" s="262" t="s">
        <v>76</v>
      </c>
      <c r="E28" s="277"/>
      <c r="F28" s="279">
        <v>17675.02</v>
      </c>
      <c r="G28" s="279">
        <v>18907.112000000001</v>
      </c>
      <c r="H28" s="279">
        <v>19096.164000000001</v>
      </c>
      <c r="I28" s="279">
        <v>18324.727999999999</v>
      </c>
      <c r="J28" s="263">
        <v>13897.187</v>
      </c>
      <c r="K28" s="263">
        <v>12746.386</v>
      </c>
    </row>
    <row r="29" spans="2:11" x14ac:dyDescent="0.2">
      <c r="C29" s="262" t="s">
        <v>271</v>
      </c>
      <c r="E29" s="277"/>
      <c r="F29" s="279">
        <v>147.1</v>
      </c>
      <c r="G29" s="279">
        <v>143.76900000000001</v>
      </c>
      <c r="H29" s="279">
        <v>137.298</v>
      </c>
      <c r="I29" s="279">
        <v>128.904</v>
      </c>
      <c r="J29" s="263">
        <v>120.471</v>
      </c>
      <c r="K29" s="263">
        <v>111.999</v>
      </c>
    </row>
    <row r="30" spans="2:11" x14ac:dyDescent="0.2">
      <c r="C30" s="262" t="s">
        <v>621</v>
      </c>
      <c r="E30" s="277"/>
      <c r="F30" s="279">
        <v>7999.7330000000002</v>
      </c>
      <c r="G30" s="279">
        <v>6580.9539999999997</v>
      </c>
      <c r="H30" s="279">
        <v>5156.4960000000001</v>
      </c>
      <c r="I30" s="279">
        <v>3726.337</v>
      </c>
      <c r="J30" s="263">
        <v>10.72</v>
      </c>
      <c r="K30" s="284">
        <v>10</v>
      </c>
    </row>
    <row r="31" spans="2:11" x14ac:dyDescent="0.2">
      <c r="C31" s="262" t="s">
        <v>503</v>
      </c>
      <c r="E31" s="277"/>
      <c r="F31" s="71" t="s">
        <v>346</v>
      </c>
      <c r="G31" s="71" t="s">
        <v>346</v>
      </c>
      <c r="H31" s="71">
        <v>4108.1000000000004</v>
      </c>
      <c r="I31" s="279">
        <v>18982.5</v>
      </c>
      <c r="J31" s="263">
        <v>41239.800000000003</v>
      </c>
      <c r="K31" s="263">
        <v>56903.3</v>
      </c>
    </row>
    <row r="32" spans="2:11" x14ac:dyDescent="0.2">
      <c r="C32" s="262" t="s">
        <v>504</v>
      </c>
      <c r="E32" s="277"/>
      <c r="F32" s="279"/>
      <c r="G32" s="279"/>
      <c r="H32" s="279"/>
      <c r="I32" s="279"/>
    </row>
    <row r="33" spans="3:11" x14ac:dyDescent="0.2">
      <c r="C33" s="262"/>
      <c r="E33" s="277"/>
      <c r="F33" s="279"/>
      <c r="G33" s="279"/>
      <c r="H33" s="279"/>
      <c r="I33" s="279"/>
    </row>
    <row r="34" spans="3:11" x14ac:dyDescent="0.2">
      <c r="C34" s="262" t="s">
        <v>77</v>
      </c>
      <c r="E34" s="277"/>
      <c r="F34" s="279">
        <v>9.4420000000000002</v>
      </c>
      <c r="G34" s="279">
        <v>6.3449999999999998</v>
      </c>
      <c r="H34" s="314">
        <v>0</v>
      </c>
      <c r="I34" s="283">
        <v>0</v>
      </c>
      <c r="J34" s="283">
        <v>0</v>
      </c>
      <c r="K34" s="283">
        <v>0</v>
      </c>
    </row>
    <row r="35" spans="3:11" x14ac:dyDescent="0.2">
      <c r="C35" s="262" t="s">
        <v>78</v>
      </c>
      <c r="E35" s="277"/>
      <c r="F35" s="279">
        <v>1700.242</v>
      </c>
      <c r="G35" s="279">
        <v>1717.9069999999999</v>
      </c>
      <c r="H35" s="279">
        <v>1642.347</v>
      </c>
      <c r="I35" s="279">
        <v>1850.99</v>
      </c>
      <c r="J35" s="263">
        <v>1805.4559999999999</v>
      </c>
      <c r="K35" s="263">
        <v>1761.5129999999999</v>
      </c>
    </row>
    <row r="36" spans="3:11" x14ac:dyDescent="0.2">
      <c r="C36" s="262" t="s">
        <v>232</v>
      </c>
      <c r="E36" s="277"/>
      <c r="F36" s="279">
        <v>2899.8580000000002</v>
      </c>
      <c r="G36" s="279">
        <v>2818.31</v>
      </c>
      <c r="H36" s="279">
        <v>2913.3249999999998</v>
      </c>
      <c r="I36" s="279">
        <v>2776.558</v>
      </c>
      <c r="J36" s="263">
        <v>2684.8910000000001</v>
      </c>
      <c r="K36" s="263">
        <v>2773.9720000000002</v>
      </c>
    </row>
    <row r="37" spans="3:11" x14ac:dyDescent="0.2">
      <c r="C37" s="262" t="s">
        <v>235</v>
      </c>
      <c r="E37" s="277"/>
      <c r="F37" s="279">
        <v>4288.6719999999996</v>
      </c>
      <c r="G37" s="279">
        <v>4555.9579999999996</v>
      </c>
      <c r="H37" s="279">
        <v>4587</v>
      </c>
      <c r="I37" s="279">
        <v>4531.134</v>
      </c>
      <c r="J37" s="263">
        <v>4345.9589999999998</v>
      </c>
      <c r="K37" s="263">
        <v>4799.2219999999998</v>
      </c>
    </row>
    <row r="38" spans="3:11" x14ac:dyDescent="0.2">
      <c r="C38" s="262"/>
      <c r="E38" s="277"/>
      <c r="F38" s="279"/>
      <c r="G38" s="279"/>
      <c r="H38" s="279"/>
      <c r="I38" s="279"/>
    </row>
    <row r="39" spans="3:11" x14ac:dyDescent="0.2">
      <c r="C39" s="262" t="s">
        <v>400</v>
      </c>
      <c r="E39" s="277"/>
      <c r="F39" s="279">
        <v>19450.474999999999</v>
      </c>
      <c r="G39" s="279">
        <v>18544.452000000001</v>
      </c>
      <c r="H39" s="279">
        <v>16842.45</v>
      </c>
      <c r="I39" s="279">
        <v>16103.696</v>
      </c>
      <c r="J39" s="263">
        <v>15553.769</v>
      </c>
      <c r="K39" s="263">
        <v>15031.665000000001</v>
      </c>
    </row>
    <row r="40" spans="3:11" x14ac:dyDescent="0.2">
      <c r="C40" s="262" t="s">
        <v>533</v>
      </c>
      <c r="E40" s="277"/>
      <c r="F40" s="279">
        <v>125503.641</v>
      </c>
      <c r="G40" s="279">
        <v>124656.21</v>
      </c>
      <c r="H40" s="279">
        <v>126915.601</v>
      </c>
      <c r="I40" s="279">
        <v>129447.815</v>
      </c>
      <c r="J40" s="263">
        <v>132770.92600000001</v>
      </c>
      <c r="K40" s="263">
        <v>133738.223</v>
      </c>
    </row>
    <row r="41" spans="3:11" x14ac:dyDescent="0.2">
      <c r="C41" s="262" t="s">
        <v>505</v>
      </c>
      <c r="E41" s="277"/>
      <c r="F41" s="279">
        <v>1626.6569999999999</v>
      </c>
      <c r="G41" s="279">
        <v>1513.259</v>
      </c>
      <c r="H41" s="279">
        <v>1399.87</v>
      </c>
      <c r="I41" s="279">
        <v>3138.0810000000001</v>
      </c>
      <c r="J41" s="263">
        <v>3024.692</v>
      </c>
      <c r="K41" s="263">
        <v>2911.3029999999999</v>
      </c>
    </row>
    <row r="42" spans="3:11" x14ac:dyDescent="0.2">
      <c r="C42" s="262" t="s">
        <v>506</v>
      </c>
      <c r="E42" s="277"/>
      <c r="F42" s="279">
        <v>6488.0169999999998</v>
      </c>
      <c r="G42" s="279">
        <v>5784.7259999999997</v>
      </c>
      <c r="H42" s="279">
        <v>5081.585</v>
      </c>
      <c r="I42" s="279">
        <v>4378.4440000000004</v>
      </c>
      <c r="J42" s="263">
        <v>3675.3029999999999</v>
      </c>
      <c r="K42" s="263">
        <v>2972.1640000000002</v>
      </c>
    </row>
    <row r="43" spans="3:11" x14ac:dyDescent="0.2">
      <c r="C43" s="262" t="s">
        <v>79</v>
      </c>
      <c r="E43" s="277"/>
      <c r="F43" s="279">
        <v>373320.71100000001</v>
      </c>
      <c r="G43" s="279">
        <v>376167.72</v>
      </c>
      <c r="H43" s="279">
        <v>372755.84399999998</v>
      </c>
      <c r="I43" s="279">
        <v>367073.69300000003</v>
      </c>
      <c r="J43" s="263">
        <v>362750.67700000003</v>
      </c>
      <c r="K43" s="263">
        <v>336886.13799999998</v>
      </c>
    </row>
    <row r="44" spans="3:11" x14ac:dyDescent="0.2">
      <c r="C44" s="262"/>
      <c r="E44" s="277"/>
      <c r="F44" s="279"/>
      <c r="G44" s="279"/>
      <c r="H44" s="279"/>
      <c r="I44" s="279"/>
    </row>
    <row r="45" spans="3:11" x14ac:dyDescent="0.2">
      <c r="C45" s="262" t="s">
        <v>236</v>
      </c>
      <c r="E45" s="277"/>
      <c r="F45" s="279">
        <v>8409.5139999999992</v>
      </c>
      <c r="G45" s="279">
        <v>8213.777</v>
      </c>
      <c r="H45" s="279">
        <v>12250.861999999999</v>
      </c>
      <c r="I45" s="279">
        <v>13481.696</v>
      </c>
      <c r="J45" s="263">
        <v>13070.973</v>
      </c>
      <c r="K45" s="263">
        <v>12649.651</v>
      </c>
    </row>
    <row r="46" spans="3:11" x14ac:dyDescent="0.2">
      <c r="C46" s="262" t="s">
        <v>215</v>
      </c>
      <c r="E46" s="277"/>
      <c r="F46" s="279">
        <v>29231.4</v>
      </c>
      <c r="G46" s="279">
        <v>27085.356</v>
      </c>
      <c r="H46" s="279">
        <v>27038.928</v>
      </c>
      <c r="I46" s="279">
        <v>24660.14</v>
      </c>
      <c r="J46" s="263">
        <v>22150.534</v>
      </c>
      <c r="K46" s="263">
        <v>19640.928</v>
      </c>
    </row>
    <row r="47" spans="3:11" x14ac:dyDescent="0.2">
      <c r="C47" s="262" t="s">
        <v>25</v>
      </c>
      <c r="E47" s="277"/>
      <c r="F47" s="279">
        <v>30720.214</v>
      </c>
      <c r="G47" s="279">
        <v>27742.615000000002</v>
      </c>
      <c r="H47" s="279">
        <v>24617.955000000002</v>
      </c>
      <c r="I47" s="279">
        <v>21870.395</v>
      </c>
      <c r="J47" s="263">
        <v>19107.64</v>
      </c>
      <c r="K47" s="263">
        <v>20177.093000000001</v>
      </c>
    </row>
    <row r="48" spans="3:11" x14ac:dyDescent="0.2">
      <c r="C48" s="262"/>
      <c r="E48" s="277"/>
      <c r="F48" s="297"/>
      <c r="G48" s="297"/>
      <c r="H48" s="297"/>
      <c r="I48" s="297"/>
    </row>
    <row r="49" spans="1:11" x14ac:dyDescent="0.2">
      <c r="B49" s="262" t="s">
        <v>638</v>
      </c>
      <c r="C49" s="319"/>
      <c r="D49" s="319"/>
      <c r="E49" s="320"/>
      <c r="F49" s="297">
        <v>9878</v>
      </c>
      <c r="G49" s="297">
        <v>8628</v>
      </c>
      <c r="H49" s="297">
        <v>17381.791675</v>
      </c>
      <c r="I49" s="297">
        <v>16360.972363000001</v>
      </c>
      <c r="J49" s="263">
        <v>15421.084605</v>
      </c>
      <c r="K49" s="263">
        <v>14869.658911</v>
      </c>
    </row>
    <row r="50" spans="1:11" x14ac:dyDescent="0.2">
      <c r="B50" s="262"/>
      <c r="C50" s="319"/>
      <c r="D50" s="319"/>
      <c r="E50" s="320"/>
      <c r="F50" s="297"/>
      <c r="G50" s="297"/>
      <c r="H50" s="297"/>
      <c r="I50" s="297"/>
    </row>
    <row r="51" spans="1:11" x14ac:dyDescent="0.2">
      <c r="C51" s="262" t="s">
        <v>639</v>
      </c>
      <c r="E51" s="277"/>
      <c r="F51" s="297">
        <v>5441</v>
      </c>
      <c r="G51" s="297">
        <v>4491</v>
      </c>
      <c r="H51" s="297">
        <v>4013</v>
      </c>
      <c r="I51" s="297">
        <v>3706</v>
      </c>
      <c r="J51" s="263">
        <v>3499</v>
      </c>
      <c r="K51" s="263">
        <v>3057</v>
      </c>
    </row>
    <row r="52" spans="1:11" x14ac:dyDescent="0.2">
      <c r="C52" s="262" t="s">
        <v>640</v>
      </c>
      <c r="E52" s="277"/>
      <c r="F52" s="297">
        <v>4437</v>
      </c>
      <c r="G52" s="297">
        <v>4137</v>
      </c>
      <c r="H52" s="297">
        <v>3823.645156</v>
      </c>
      <c r="I52" s="297">
        <v>3524.9723629999999</v>
      </c>
      <c r="J52" s="263">
        <v>3253.3719769999998</v>
      </c>
      <c r="K52" s="263">
        <v>3134.4344569999998</v>
      </c>
    </row>
    <row r="53" spans="1:11" x14ac:dyDescent="0.2">
      <c r="C53" s="262" t="s">
        <v>641</v>
      </c>
      <c r="E53" s="277"/>
      <c r="F53" s="298">
        <v>0</v>
      </c>
      <c r="G53" s="298">
        <v>0</v>
      </c>
      <c r="H53" s="298">
        <v>0</v>
      </c>
      <c r="I53" s="298">
        <v>0</v>
      </c>
      <c r="J53" s="298">
        <v>0</v>
      </c>
      <c r="K53" s="263">
        <v>489.7</v>
      </c>
    </row>
    <row r="54" spans="1:11" x14ac:dyDescent="0.2">
      <c r="C54" s="262" t="s">
        <v>642</v>
      </c>
      <c r="E54" s="277"/>
      <c r="F54" s="298">
        <v>0</v>
      </c>
      <c r="G54" s="298">
        <v>0</v>
      </c>
      <c r="H54" s="298">
        <v>9545.1465189999999</v>
      </c>
      <c r="I54" s="297">
        <v>9130</v>
      </c>
      <c r="J54" s="263">
        <v>8668.7126279999993</v>
      </c>
      <c r="K54" s="263">
        <v>8188.5244540000003</v>
      </c>
    </row>
    <row r="55" spans="1:11" x14ac:dyDescent="0.2">
      <c r="C55" s="262"/>
      <c r="E55" s="277"/>
      <c r="F55" s="297"/>
      <c r="G55" s="297"/>
      <c r="H55" s="297"/>
      <c r="I55" s="297"/>
    </row>
    <row r="56" spans="1:11" x14ac:dyDescent="0.2">
      <c r="B56" s="262" t="s">
        <v>401</v>
      </c>
      <c r="E56" s="321"/>
      <c r="F56" s="297">
        <v>929</v>
      </c>
      <c r="G56" s="297">
        <v>1298</v>
      </c>
      <c r="H56" s="297">
        <v>671.87266899999997</v>
      </c>
      <c r="I56" s="297">
        <v>664</v>
      </c>
      <c r="J56" s="263">
        <v>559.67609600000003</v>
      </c>
      <c r="K56" s="263">
        <v>468.65268300000002</v>
      </c>
    </row>
    <row r="57" spans="1:11" x14ac:dyDescent="0.2">
      <c r="B57" s="262" t="s">
        <v>532</v>
      </c>
      <c r="E57" s="321"/>
      <c r="F57" s="297">
        <v>10492</v>
      </c>
      <c r="G57" s="297">
        <v>10075</v>
      </c>
      <c r="H57" s="314">
        <v>0</v>
      </c>
      <c r="I57" s="298">
        <v>0</v>
      </c>
      <c r="J57" s="298">
        <v>0</v>
      </c>
      <c r="K57" s="298">
        <v>0</v>
      </c>
    </row>
    <row r="58" spans="1:11" x14ac:dyDescent="0.2">
      <c r="B58" s="262" t="s">
        <v>402</v>
      </c>
      <c r="E58" s="322"/>
      <c r="F58" s="297">
        <v>129.92556999999999</v>
      </c>
      <c r="G58" s="297">
        <v>118.68795299999999</v>
      </c>
      <c r="H58" s="297">
        <v>107</v>
      </c>
      <c r="I58" s="297">
        <v>95</v>
      </c>
      <c r="J58" s="263">
        <v>78.949218000000002</v>
      </c>
      <c r="K58" s="263">
        <v>68.737553000000005</v>
      </c>
    </row>
    <row r="59" spans="1:11" x14ac:dyDescent="0.2">
      <c r="B59" s="262"/>
      <c r="E59" s="322"/>
      <c r="G59" s="297"/>
      <c r="H59" s="297"/>
      <c r="I59" s="297"/>
      <c r="J59" s="297"/>
    </row>
    <row r="60" spans="1:11" ht="18" thickBot="1" x14ac:dyDescent="0.2">
      <c r="B60" s="265"/>
      <c r="C60" s="265"/>
      <c r="D60" s="265"/>
      <c r="E60" s="289"/>
      <c r="F60" s="323"/>
      <c r="G60" s="323"/>
      <c r="H60" s="323"/>
      <c r="I60" s="323"/>
      <c r="J60" s="323"/>
      <c r="K60" s="265"/>
    </row>
    <row r="61" spans="1:11" x14ac:dyDescent="0.2">
      <c r="B61" s="293"/>
      <c r="C61" s="293"/>
      <c r="D61" s="293"/>
      <c r="E61" s="293"/>
      <c r="F61" s="324" t="s">
        <v>614</v>
      </c>
      <c r="G61" s="307"/>
      <c r="I61" s="307"/>
      <c r="J61" s="307"/>
    </row>
    <row r="62" spans="1:11" x14ac:dyDescent="0.15">
      <c r="B62" s="293"/>
      <c r="C62" s="293"/>
      <c r="D62" s="293"/>
      <c r="E62" s="293"/>
      <c r="F62" s="293" t="s">
        <v>615</v>
      </c>
      <c r="G62" s="307"/>
      <c r="I62" s="307"/>
      <c r="J62" s="307"/>
    </row>
    <row r="63" spans="1:11" ht="17.25" customHeight="1" x14ac:dyDescent="0.2">
      <c r="A63" s="262"/>
      <c r="B63" s="293"/>
      <c r="C63" s="293"/>
      <c r="D63" s="293"/>
      <c r="E63" s="293"/>
      <c r="F63" s="262" t="s">
        <v>650</v>
      </c>
      <c r="G63" s="307"/>
      <c r="H63" s="307"/>
      <c r="I63" s="307"/>
      <c r="J63" s="307"/>
      <c r="K63" s="293"/>
    </row>
    <row r="64" spans="1:11" x14ac:dyDescent="0.15">
      <c r="C64" s="293"/>
      <c r="D64" s="293"/>
      <c r="E64" s="293"/>
      <c r="F64" s="293"/>
      <c r="G64" s="293"/>
      <c r="H64" s="293"/>
      <c r="I64" s="293"/>
      <c r="J64" s="293"/>
      <c r="K64" s="293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1"/>
  <sheetViews>
    <sheetView view="pageBreakPreview" topLeftCell="C1" zoomScale="75" zoomScaleNormal="75" zoomScaleSheetLayoutView="75" workbookViewId="0">
      <selection activeCell="N31" sqref="N31"/>
    </sheetView>
  </sheetViews>
  <sheetFormatPr defaultColWidth="14.625" defaultRowHeight="17.25" x14ac:dyDescent="0.15"/>
  <cols>
    <col min="1" max="1" width="13.375" style="9" customWidth="1"/>
    <col min="2" max="2" width="1.5" style="9" customWidth="1"/>
    <col min="3" max="3" width="4.375" style="9" customWidth="1"/>
    <col min="4" max="4" width="14.375" style="9" customWidth="1"/>
    <col min="5" max="5" width="17.5" style="9" customWidth="1"/>
    <col min="6" max="10" width="18.875" style="9" customWidth="1"/>
    <col min="11" max="11" width="18.75" style="9" customWidth="1"/>
    <col min="12" max="16384" width="14.625" style="9"/>
  </cols>
  <sheetData>
    <row r="1" spans="1:11" x14ac:dyDescent="0.2">
      <c r="A1" s="8"/>
    </row>
    <row r="6" spans="1:11" x14ac:dyDescent="0.2">
      <c r="B6" s="349" t="s">
        <v>403</v>
      </c>
      <c r="C6" s="349"/>
      <c r="D6" s="349"/>
      <c r="E6" s="349"/>
      <c r="F6" s="349"/>
      <c r="G6" s="349"/>
      <c r="H6" s="349"/>
      <c r="I6" s="349"/>
      <c r="J6" s="349"/>
    </row>
    <row r="7" spans="1:11" ht="18" thickBot="1" x14ac:dyDescent="0.25">
      <c r="B7" s="51"/>
      <c r="C7" s="51"/>
      <c r="D7" s="51"/>
      <c r="E7" s="51"/>
      <c r="F7" s="208" t="s">
        <v>273</v>
      </c>
      <c r="G7" s="51"/>
      <c r="H7" s="51"/>
      <c r="I7" s="19"/>
      <c r="K7" s="9" t="s">
        <v>523</v>
      </c>
    </row>
    <row r="8" spans="1:11" x14ac:dyDescent="0.2">
      <c r="B8" s="235"/>
      <c r="C8" s="235"/>
      <c r="D8" s="235"/>
      <c r="E8" s="235"/>
      <c r="F8" s="210" t="s">
        <v>333</v>
      </c>
      <c r="G8" s="210" t="s">
        <v>404</v>
      </c>
      <c r="H8" s="210" t="s">
        <v>492</v>
      </c>
      <c r="I8" s="210" t="s">
        <v>522</v>
      </c>
      <c r="J8" s="236" t="s">
        <v>542</v>
      </c>
      <c r="K8" s="236" t="s">
        <v>625</v>
      </c>
    </row>
    <row r="9" spans="1:11" x14ac:dyDescent="0.2">
      <c r="B9" s="67"/>
      <c r="C9" s="67"/>
      <c r="D9" s="67"/>
      <c r="E9" s="67"/>
      <c r="F9" s="237">
        <v>2017</v>
      </c>
      <c r="G9" s="134">
        <v>2018</v>
      </c>
      <c r="H9" s="134">
        <v>2019</v>
      </c>
      <c r="I9" s="134">
        <v>2020</v>
      </c>
      <c r="J9" s="238">
        <v>2021</v>
      </c>
      <c r="K9" s="238">
        <v>2022</v>
      </c>
    </row>
    <row r="10" spans="1:11" x14ac:dyDescent="0.15">
      <c r="B10" s="5"/>
      <c r="C10" s="5"/>
      <c r="D10" s="5"/>
      <c r="E10" s="239"/>
      <c r="F10" s="5"/>
      <c r="G10" s="5"/>
      <c r="H10" s="5"/>
      <c r="I10" s="5"/>
      <c r="J10" s="240"/>
    </row>
    <row r="11" spans="1:11" s="6" customFormat="1" x14ac:dyDescent="0.2">
      <c r="B11" s="198"/>
      <c r="C11" s="214" t="s">
        <v>332</v>
      </c>
      <c r="D11" s="198"/>
      <c r="E11" s="215"/>
      <c r="F11" s="198">
        <v>489854.462</v>
      </c>
      <c r="G11" s="198">
        <v>502202</v>
      </c>
      <c r="H11" s="198">
        <v>506173</v>
      </c>
      <c r="I11" s="198">
        <v>626660.201</v>
      </c>
      <c r="J11" s="53">
        <v>571679.45299999998</v>
      </c>
      <c r="K11" s="6">
        <v>556998.39399999997</v>
      </c>
    </row>
    <row r="12" spans="1:11" x14ac:dyDescent="0.15">
      <c r="B12" s="5"/>
      <c r="C12" s="5"/>
      <c r="D12" s="5"/>
      <c r="E12" s="113"/>
      <c r="F12" s="198"/>
      <c r="G12" s="198"/>
      <c r="H12" s="198"/>
      <c r="I12" s="198"/>
      <c r="J12" s="5"/>
    </row>
    <row r="13" spans="1:11" x14ac:dyDescent="0.2">
      <c r="B13" s="5"/>
      <c r="C13" s="119" t="s">
        <v>80</v>
      </c>
      <c r="D13" s="5"/>
      <c r="E13" s="113"/>
      <c r="F13" s="50">
        <v>126163.258</v>
      </c>
      <c r="G13" s="50">
        <v>126149</v>
      </c>
      <c r="H13" s="177">
        <v>127634</v>
      </c>
      <c r="I13" s="177">
        <v>126654</v>
      </c>
      <c r="J13" s="5">
        <v>126401.736</v>
      </c>
      <c r="K13" s="9">
        <v>128254.223</v>
      </c>
    </row>
    <row r="14" spans="1:11" x14ac:dyDescent="0.2">
      <c r="B14" s="5"/>
      <c r="C14" s="119" t="s">
        <v>20</v>
      </c>
      <c r="D14" s="5"/>
      <c r="E14" s="113"/>
      <c r="F14" s="50">
        <v>3389.4569999999999</v>
      </c>
      <c r="G14" s="50">
        <v>3450</v>
      </c>
      <c r="H14" s="177">
        <v>3851</v>
      </c>
      <c r="I14" s="177">
        <v>4163</v>
      </c>
      <c r="J14" s="5">
        <v>4225.71</v>
      </c>
      <c r="K14" s="9">
        <v>4430.2259999999997</v>
      </c>
    </row>
    <row r="15" spans="1:11" x14ac:dyDescent="0.2">
      <c r="B15" s="5"/>
      <c r="C15" s="119" t="s">
        <v>32</v>
      </c>
      <c r="D15" s="5"/>
      <c r="E15" s="113"/>
      <c r="F15" s="50">
        <v>364.30599999999998</v>
      </c>
      <c r="G15" s="50">
        <v>359</v>
      </c>
      <c r="H15" s="177">
        <v>162</v>
      </c>
      <c r="I15" s="177">
        <v>158</v>
      </c>
      <c r="J15" s="5">
        <v>122.73399999999999</v>
      </c>
      <c r="K15" s="9">
        <v>61.168999999999997</v>
      </c>
    </row>
    <row r="16" spans="1:11" x14ac:dyDescent="0.2">
      <c r="B16" s="5"/>
      <c r="C16" s="119" t="s">
        <v>81</v>
      </c>
      <c r="D16" s="5"/>
      <c r="E16" s="113"/>
      <c r="F16" s="50">
        <v>806.02200000000005</v>
      </c>
      <c r="G16" s="50">
        <v>631</v>
      </c>
      <c r="H16" s="177">
        <v>751</v>
      </c>
      <c r="I16" s="177">
        <v>617</v>
      </c>
      <c r="J16" s="5">
        <v>986.28599999999994</v>
      </c>
      <c r="K16" s="9">
        <v>874.05899999999997</v>
      </c>
    </row>
    <row r="17" spans="2:11" x14ac:dyDescent="0.2">
      <c r="B17" s="5"/>
      <c r="C17" s="119" t="s">
        <v>82</v>
      </c>
      <c r="D17" s="5"/>
      <c r="E17" s="113"/>
      <c r="F17" s="50">
        <v>784.09799999999996</v>
      </c>
      <c r="G17" s="50">
        <v>526</v>
      </c>
      <c r="H17" s="177">
        <v>393</v>
      </c>
      <c r="I17" s="177">
        <v>699</v>
      </c>
      <c r="J17" s="5">
        <v>1100.6859999999999</v>
      </c>
      <c r="K17" s="9">
        <v>623.64300000000003</v>
      </c>
    </row>
    <row r="18" spans="2:11" x14ac:dyDescent="0.2">
      <c r="B18" s="5"/>
      <c r="C18" s="119" t="s">
        <v>33</v>
      </c>
      <c r="D18" s="5"/>
      <c r="E18" s="113"/>
      <c r="F18" s="50">
        <v>16468.092000000001</v>
      </c>
      <c r="G18" s="50">
        <v>17471</v>
      </c>
      <c r="H18" s="177">
        <v>16590</v>
      </c>
      <c r="I18" s="177">
        <v>20227</v>
      </c>
      <c r="J18" s="5">
        <v>21926.931</v>
      </c>
      <c r="K18" s="9">
        <v>22565.937999999998</v>
      </c>
    </row>
    <row r="19" spans="2:11" x14ac:dyDescent="0.2">
      <c r="B19" s="5"/>
      <c r="C19" s="119"/>
      <c r="D19" s="5"/>
      <c r="E19" s="113"/>
      <c r="F19" s="50"/>
      <c r="G19" s="50"/>
      <c r="H19" s="5"/>
      <c r="I19" s="5"/>
      <c r="J19" s="5"/>
    </row>
    <row r="20" spans="2:11" x14ac:dyDescent="0.2">
      <c r="B20" s="5"/>
      <c r="C20" s="119" t="s">
        <v>83</v>
      </c>
      <c r="D20" s="5"/>
      <c r="E20" s="113"/>
      <c r="F20" s="50">
        <v>234.18799999999999</v>
      </c>
      <c r="G20" s="50">
        <v>221</v>
      </c>
      <c r="H20" s="177">
        <v>219</v>
      </c>
      <c r="I20" s="177">
        <v>209</v>
      </c>
      <c r="J20" s="5">
        <v>231.32400000000001</v>
      </c>
      <c r="K20" s="9">
        <v>224.13800000000001</v>
      </c>
    </row>
    <row r="21" spans="2:11" x14ac:dyDescent="0.2">
      <c r="B21" s="5"/>
      <c r="C21" s="119" t="s">
        <v>34</v>
      </c>
      <c r="D21" s="5"/>
      <c r="E21" s="113"/>
      <c r="F21" s="71" t="s">
        <v>267</v>
      </c>
      <c r="G21" s="71" t="s">
        <v>267</v>
      </c>
      <c r="H21" s="71" t="s">
        <v>267</v>
      </c>
      <c r="I21" s="71" t="s">
        <v>267</v>
      </c>
      <c r="J21" s="71" t="s">
        <v>267</v>
      </c>
      <c r="K21" s="325" t="s">
        <v>626</v>
      </c>
    </row>
    <row r="22" spans="2:11" x14ac:dyDescent="0.2">
      <c r="B22" s="5"/>
      <c r="C22" s="119" t="s">
        <v>35</v>
      </c>
      <c r="D22" s="198"/>
      <c r="E22" s="215"/>
      <c r="F22" s="50">
        <v>962.255</v>
      </c>
      <c r="G22" s="50">
        <v>979</v>
      </c>
      <c r="H22" s="177">
        <v>528</v>
      </c>
      <c r="I22" s="241" t="s">
        <v>543</v>
      </c>
      <c r="J22" s="71" t="s">
        <v>267</v>
      </c>
      <c r="K22" s="9">
        <v>12.337</v>
      </c>
    </row>
    <row r="23" spans="2:11" x14ac:dyDescent="0.2">
      <c r="B23" s="5"/>
      <c r="C23" s="119" t="s">
        <v>493</v>
      </c>
      <c r="D23" s="198"/>
      <c r="E23" s="215"/>
      <c r="F23" s="71" t="s">
        <v>346</v>
      </c>
      <c r="G23" s="71" t="s">
        <v>346</v>
      </c>
      <c r="H23" s="71">
        <v>145</v>
      </c>
      <c r="I23" s="177">
        <v>290</v>
      </c>
      <c r="J23" s="5">
        <v>264.93900000000002</v>
      </c>
      <c r="K23" s="9">
        <v>342.53399999999999</v>
      </c>
    </row>
    <row r="24" spans="2:11" x14ac:dyDescent="0.2">
      <c r="B24" s="5"/>
      <c r="C24" s="119" t="s">
        <v>218</v>
      </c>
      <c r="D24" s="198"/>
      <c r="E24" s="215"/>
      <c r="F24" s="50">
        <v>559.93299999999999</v>
      </c>
      <c r="G24" s="50">
        <v>650</v>
      </c>
      <c r="H24" s="177">
        <v>2304</v>
      </c>
      <c r="I24" s="177">
        <v>931</v>
      </c>
      <c r="J24" s="5">
        <v>2346.7150000000001</v>
      </c>
      <c r="K24" s="9">
        <v>931.37599999999998</v>
      </c>
    </row>
    <row r="25" spans="2:11" x14ac:dyDescent="0.2">
      <c r="B25" s="5"/>
      <c r="C25" s="119" t="s">
        <v>21</v>
      </c>
      <c r="D25" s="198"/>
      <c r="E25" s="215"/>
      <c r="F25" s="50">
        <v>124421.19</v>
      </c>
      <c r="G25" s="50">
        <v>124016</v>
      </c>
      <c r="H25" s="177">
        <v>125144</v>
      </c>
      <c r="I25" s="177">
        <v>125990</v>
      </c>
      <c r="J25" s="5">
        <v>140423.924</v>
      </c>
      <c r="K25" s="9">
        <v>139394.28700000001</v>
      </c>
    </row>
    <row r="26" spans="2:11" x14ac:dyDescent="0.2">
      <c r="B26" s="5"/>
      <c r="C26" s="119"/>
      <c r="D26" s="198"/>
      <c r="E26" s="215"/>
      <c r="F26" s="50"/>
      <c r="G26" s="50"/>
      <c r="H26" s="50"/>
      <c r="I26" s="50"/>
      <c r="J26" s="5"/>
    </row>
    <row r="27" spans="2:11" x14ac:dyDescent="0.2">
      <c r="B27" s="5"/>
      <c r="C27" s="119" t="s">
        <v>22</v>
      </c>
      <c r="D27" s="198"/>
      <c r="E27" s="215"/>
      <c r="F27" s="50">
        <v>113.91200000000001</v>
      </c>
      <c r="G27" s="50">
        <v>102</v>
      </c>
      <c r="H27" s="177">
        <v>96</v>
      </c>
      <c r="I27" s="177">
        <v>102</v>
      </c>
      <c r="J27" s="5">
        <v>96.551000000000002</v>
      </c>
      <c r="K27" s="9">
        <v>84.793999999999997</v>
      </c>
    </row>
    <row r="28" spans="2:11" x14ac:dyDescent="0.2">
      <c r="B28" s="5"/>
      <c r="C28" s="119" t="s">
        <v>23</v>
      </c>
      <c r="D28" s="198"/>
      <c r="E28" s="215"/>
      <c r="F28" s="50">
        <v>3676.3919999999998</v>
      </c>
      <c r="G28" s="50">
        <v>3327</v>
      </c>
      <c r="H28" s="177">
        <v>2819</v>
      </c>
      <c r="I28" s="177">
        <v>2742</v>
      </c>
      <c r="J28" s="5">
        <v>2841.453</v>
      </c>
      <c r="K28" s="9">
        <v>2431.9349999999999</v>
      </c>
    </row>
    <row r="29" spans="2:11" x14ac:dyDescent="0.2">
      <c r="B29" s="5"/>
      <c r="C29" s="119" t="s">
        <v>24</v>
      </c>
      <c r="D29" s="198"/>
      <c r="E29" s="215"/>
      <c r="F29" s="50">
        <v>6674.9530000000004</v>
      </c>
      <c r="G29" s="50">
        <v>6663</v>
      </c>
      <c r="H29" s="177">
        <v>5982</v>
      </c>
      <c r="I29" s="177">
        <v>4917</v>
      </c>
      <c r="J29" s="5">
        <v>5255.5469999999996</v>
      </c>
      <c r="K29" s="9">
        <v>5529.1239999999998</v>
      </c>
    </row>
    <row r="30" spans="2:11" x14ac:dyDescent="0.2">
      <c r="B30" s="5"/>
      <c r="C30" s="119" t="s">
        <v>26</v>
      </c>
      <c r="D30" s="198"/>
      <c r="E30" s="215"/>
      <c r="F30" s="50">
        <v>2210.654</v>
      </c>
      <c r="G30" s="50">
        <v>2306</v>
      </c>
      <c r="H30" s="177">
        <v>2575</v>
      </c>
      <c r="I30" s="177">
        <v>2360</v>
      </c>
      <c r="J30" s="5">
        <v>2321.1619999999998</v>
      </c>
      <c r="K30" s="9">
        <v>2180.0630000000001</v>
      </c>
    </row>
    <row r="31" spans="2:11" x14ac:dyDescent="0.2">
      <c r="B31" s="5"/>
      <c r="C31" s="119"/>
      <c r="D31" s="198"/>
      <c r="E31" s="215"/>
      <c r="F31" s="50"/>
      <c r="G31" s="50"/>
      <c r="H31" s="5"/>
      <c r="I31" s="5"/>
      <c r="J31" s="5"/>
    </row>
    <row r="32" spans="2:11" x14ac:dyDescent="0.2">
      <c r="B32" s="5"/>
      <c r="C32" s="119" t="s">
        <v>27</v>
      </c>
      <c r="D32" s="198"/>
      <c r="E32" s="215"/>
      <c r="F32" s="50">
        <v>72321.023000000001</v>
      </c>
      <c r="G32" s="50">
        <v>66709</v>
      </c>
      <c r="H32" s="177">
        <v>76212</v>
      </c>
      <c r="I32" s="177">
        <v>191122</v>
      </c>
      <c r="J32" s="5">
        <v>116306.144</v>
      </c>
      <c r="K32" s="9">
        <v>103588.039</v>
      </c>
    </row>
    <row r="33" spans="2:11" x14ac:dyDescent="0.15">
      <c r="B33" s="5"/>
      <c r="C33" s="242" t="s">
        <v>216</v>
      </c>
      <c r="D33" s="198"/>
      <c r="E33" s="215"/>
      <c r="F33" s="50">
        <v>5.65</v>
      </c>
      <c r="G33" s="50">
        <v>6</v>
      </c>
      <c r="H33" s="177">
        <v>6</v>
      </c>
      <c r="I33" s="177">
        <v>6</v>
      </c>
      <c r="J33" s="5">
        <v>5.4</v>
      </c>
      <c r="K33" s="9">
        <v>6.1769999999999996</v>
      </c>
    </row>
    <row r="34" spans="2:11" x14ac:dyDescent="0.2">
      <c r="B34" s="5"/>
      <c r="C34" s="119" t="s">
        <v>84</v>
      </c>
      <c r="D34" s="198"/>
      <c r="E34" s="215"/>
      <c r="F34" s="50">
        <v>32097.071</v>
      </c>
      <c r="G34" s="50">
        <v>33260</v>
      </c>
      <c r="H34" s="177">
        <v>36303</v>
      </c>
      <c r="I34" s="177">
        <v>35066</v>
      </c>
      <c r="J34" s="5">
        <v>34519.476000000002</v>
      </c>
      <c r="K34" s="9">
        <v>35316.28</v>
      </c>
    </row>
    <row r="35" spans="2:11" x14ac:dyDescent="0.2">
      <c r="B35" s="5"/>
      <c r="C35" s="119" t="s">
        <v>28</v>
      </c>
      <c r="D35" s="198"/>
      <c r="E35" s="215"/>
      <c r="F35" s="50">
        <v>1920.39</v>
      </c>
      <c r="G35" s="50">
        <v>2285</v>
      </c>
      <c r="H35" s="177">
        <v>1763</v>
      </c>
      <c r="I35" s="177">
        <v>1804</v>
      </c>
      <c r="J35" s="5">
        <v>1907.8520000000001</v>
      </c>
      <c r="K35" s="9">
        <v>2301.393</v>
      </c>
    </row>
    <row r="36" spans="2:11" x14ac:dyDescent="0.2">
      <c r="B36" s="5"/>
      <c r="C36" s="119" t="s">
        <v>85</v>
      </c>
      <c r="D36" s="198"/>
      <c r="E36" s="215"/>
      <c r="F36" s="50">
        <v>10500.841</v>
      </c>
      <c r="G36" s="50">
        <v>30466</v>
      </c>
      <c r="H36" s="177">
        <v>10080</v>
      </c>
      <c r="I36" s="177">
        <v>14843</v>
      </c>
      <c r="J36" s="5">
        <v>17699.822</v>
      </c>
      <c r="K36" s="9">
        <v>21320.748</v>
      </c>
    </row>
    <row r="37" spans="2:11" x14ac:dyDescent="0.2">
      <c r="B37" s="5"/>
      <c r="C37" s="119"/>
      <c r="D37" s="198"/>
      <c r="E37" s="215"/>
      <c r="F37" s="50"/>
      <c r="G37" s="50"/>
      <c r="H37" s="5"/>
      <c r="I37" s="5"/>
      <c r="J37" s="5"/>
    </row>
    <row r="38" spans="2:11" x14ac:dyDescent="0.2">
      <c r="B38" s="198"/>
      <c r="C38" s="119" t="s">
        <v>86</v>
      </c>
      <c r="D38" s="198"/>
      <c r="E38" s="215"/>
      <c r="F38" s="50">
        <v>14910.204</v>
      </c>
      <c r="G38" s="50">
        <v>15621</v>
      </c>
      <c r="H38" s="177">
        <v>16903</v>
      </c>
      <c r="I38" s="177">
        <v>11813</v>
      </c>
      <c r="J38" s="5">
        <v>9581.8169999999991</v>
      </c>
      <c r="K38" s="9">
        <v>10914.349</v>
      </c>
    </row>
    <row r="39" spans="2:11" x14ac:dyDescent="0.2">
      <c r="B39" s="198"/>
      <c r="C39" s="119" t="s">
        <v>87</v>
      </c>
      <c r="D39" s="198"/>
      <c r="E39" s="215"/>
      <c r="F39" s="50">
        <v>11872.562</v>
      </c>
      <c r="G39" s="50">
        <v>10553</v>
      </c>
      <c r="H39" s="177">
        <v>11608</v>
      </c>
      <c r="I39" s="177">
        <v>12163</v>
      </c>
      <c r="J39" s="5">
        <v>15211.315000000001</v>
      </c>
      <c r="K39" s="9">
        <v>23604.256000000001</v>
      </c>
    </row>
    <row r="40" spans="2:11" x14ac:dyDescent="0.2">
      <c r="B40" s="198"/>
      <c r="C40" s="119" t="s">
        <v>88</v>
      </c>
      <c r="D40" s="198"/>
      <c r="E40" s="215"/>
      <c r="F40" s="50">
        <v>10217.638999999999</v>
      </c>
      <c r="G40" s="50">
        <v>9718</v>
      </c>
      <c r="H40" s="177">
        <v>10126</v>
      </c>
      <c r="I40" s="177">
        <v>9930</v>
      </c>
      <c r="J40" s="5">
        <v>9283.5059999999994</v>
      </c>
      <c r="K40" s="9">
        <v>10068.112999999999</v>
      </c>
    </row>
    <row r="41" spans="2:11" x14ac:dyDescent="0.2">
      <c r="B41" s="198"/>
      <c r="C41" s="119" t="s">
        <v>89</v>
      </c>
      <c r="D41" s="198"/>
      <c r="E41" s="215"/>
      <c r="F41" s="50">
        <v>49180.372000000003</v>
      </c>
      <c r="G41" s="50">
        <v>46734</v>
      </c>
      <c r="H41" s="177">
        <v>53979</v>
      </c>
      <c r="I41" s="177">
        <v>59001</v>
      </c>
      <c r="J41" s="5">
        <v>57107.398000000001</v>
      </c>
      <c r="K41" s="9">
        <v>40266.927000000003</v>
      </c>
    </row>
    <row r="42" spans="2:11" ht="18" thickBot="1" x14ac:dyDescent="0.2">
      <c r="B42" s="207"/>
      <c r="C42" s="51"/>
      <c r="D42" s="207"/>
      <c r="E42" s="243"/>
      <c r="F42" s="51"/>
      <c r="G42" s="51"/>
      <c r="H42" s="51"/>
      <c r="I42" s="51"/>
      <c r="J42" s="51"/>
      <c r="K42" s="51"/>
    </row>
    <row r="43" spans="2:11" x14ac:dyDescent="0.15">
      <c r="B43" s="198"/>
      <c r="C43" s="5"/>
      <c r="D43" s="198"/>
      <c r="E43" s="5"/>
      <c r="F43" s="5" t="s">
        <v>90</v>
      </c>
      <c r="G43" s="5"/>
      <c r="H43" s="5"/>
      <c r="I43" s="5"/>
      <c r="J43" s="5"/>
    </row>
    <row r="44" spans="2:11" x14ac:dyDescent="0.15">
      <c r="B44" s="5"/>
      <c r="C44" s="5"/>
      <c r="D44" s="5"/>
      <c r="E44" s="5"/>
      <c r="F44" s="5"/>
      <c r="G44" s="5"/>
      <c r="H44" s="5"/>
      <c r="I44" s="5"/>
      <c r="J44" s="5"/>
    </row>
    <row r="45" spans="2:11" x14ac:dyDescent="0.15">
      <c r="B45" s="198"/>
      <c r="C45" s="198"/>
      <c r="D45" s="198"/>
      <c r="E45" s="5"/>
      <c r="F45" s="5"/>
      <c r="G45" s="5"/>
      <c r="H45" s="5"/>
      <c r="I45" s="5"/>
      <c r="J45" s="5"/>
    </row>
    <row r="46" spans="2:11" ht="18" thickBot="1" x14ac:dyDescent="0.25">
      <c r="B46" s="207"/>
      <c r="C46" s="207"/>
      <c r="D46" s="207"/>
      <c r="E46" s="207"/>
      <c r="F46" s="208" t="s">
        <v>274</v>
      </c>
      <c r="G46" s="51"/>
      <c r="H46" s="51"/>
      <c r="I46" s="19"/>
      <c r="J46" s="5"/>
      <c r="K46" s="5" t="s">
        <v>523</v>
      </c>
    </row>
    <row r="47" spans="2:11" x14ac:dyDescent="0.2">
      <c r="B47" s="198"/>
      <c r="C47" s="198"/>
      <c r="D47" s="198"/>
      <c r="E47" s="198"/>
      <c r="F47" s="210" t="s">
        <v>333</v>
      </c>
      <c r="G47" s="210" t="s">
        <v>538</v>
      </c>
      <c r="H47" s="210" t="s">
        <v>539</v>
      </c>
      <c r="I47" s="210" t="s">
        <v>540</v>
      </c>
      <c r="J47" s="236" t="s">
        <v>541</v>
      </c>
      <c r="K47" s="236" t="s">
        <v>623</v>
      </c>
    </row>
    <row r="48" spans="2:11" x14ac:dyDescent="0.2">
      <c r="B48" s="211"/>
      <c r="C48" s="211"/>
      <c r="D48" s="211"/>
      <c r="E48" s="211"/>
      <c r="F48" s="237">
        <v>2017</v>
      </c>
      <c r="G48" s="134">
        <v>2018</v>
      </c>
      <c r="H48" s="134">
        <v>2019</v>
      </c>
      <c r="I48" s="134">
        <v>2020</v>
      </c>
      <c r="J48" s="238">
        <v>2021</v>
      </c>
      <c r="K48" s="238">
        <v>2022</v>
      </c>
    </row>
    <row r="49" spans="2:11" x14ac:dyDescent="0.15">
      <c r="B49" s="198"/>
      <c r="C49" s="198"/>
      <c r="D49" s="198"/>
      <c r="E49" s="213"/>
      <c r="F49" s="5"/>
      <c r="G49" s="5"/>
      <c r="H49" s="5"/>
      <c r="I49" s="5"/>
      <c r="J49" s="240"/>
    </row>
    <row r="50" spans="2:11" s="6" customFormat="1" x14ac:dyDescent="0.2">
      <c r="B50" s="198"/>
      <c r="C50" s="198"/>
      <c r="D50" s="214" t="s">
        <v>91</v>
      </c>
      <c r="E50" s="215"/>
      <c r="F50" s="198">
        <v>478253.07</v>
      </c>
      <c r="G50" s="198">
        <v>489603</v>
      </c>
      <c r="H50" s="198">
        <v>492899</v>
      </c>
      <c r="I50" s="198">
        <v>610066</v>
      </c>
      <c r="J50" s="53">
        <v>546056.19700000004</v>
      </c>
      <c r="K50" s="6">
        <v>537341.51599999995</v>
      </c>
    </row>
    <row r="51" spans="2:11" x14ac:dyDescent="0.15">
      <c r="B51" s="198"/>
      <c r="C51" s="198"/>
      <c r="D51" s="5"/>
      <c r="E51" s="215"/>
      <c r="F51" s="198"/>
      <c r="G51" s="198"/>
      <c r="H51" s="5"/>
      <c r="I51" s="5"/>
      <c r="J51" s="5"/>
    </row>
    <row r="52" spans="2:11" x14ac:dyDescent="0.2">
      <c r="B52" s="5"/>
      <c r="C52" s="119" t="s">
        <v>92</v>
      </c>
      <c r="D52" s="5"/>
      <c r="E52" s="113"/>
      <c r="F52" s="50">
        <v>4045.8560000000002</v>
      </c>
      <c r="G52" s="50">
        <v>4052</v>
      </c>
      <c r="H52" s="253">
        <v>3967</v>
      </c>
      <c r="I52" s="253">
        <v>3881</v>
      </c>
      <c r="J52" s="5">
        <v>3794.2559999999999</v>
      </c>
      <c r="K52" s="9">
        <v>3739.4580000000001</v>
      </c>
    </row>
    <row r="53" spans="2:11" x14ac:dyDescent="0.2">
      <c r="B53" s="5"/>
      <c r="C53" s="119" t="s">
        <v>93</v>
      </c>
      <c r="D53" s="5"/>
      <c r="E53" s="113"/>
      <c r="F53" s="50">
        <v>62933.252999999997</v>
      </c>
      <c r="G53" s="50">
        <v>78014</v>
      </c>
      <c r="H53" s="253">
        <v>61940</v>
      </c>
      <c r="I53" s="253">
        <v>166709</v>
      </c>
      <c r="J53" s="5">
        <v>85431.782999999996</v>
      </c>
      <c r="K53" s="9">
        <v>79786.607999999993</v>
      </c>
    </row>
    <row r="54" spans="2:11" x14ac:dyDescent="0.2">
      <c r="B54" s="5"/>
      <c r="C54" s="119" t="s">
        <v>94</v>
      </c>
      <c r="D54" s="5"/>
      <c r="E54" s="113"/>
      <c r="F54" s="50">
        <v>166007.66200000001</v>
      </c>
      <c r="G54" s="50">
        <v>163042</v>
      </c>
      <c r="H54" s="253">
        <v>167670</v>
      </c>
      <c r="I54" s="253">
        <v>172031</v>
      </c>
      <c r="J54" s="5">
        <v>193416.63</v>
      </c>
      <c r="K54" s="9">
        <v>191134.70699999999</v>
      </c>
    </row>
    <row r="55" spans="2:11" x14ac:dyDescent="0.2">
      <c r="B55" s="5"/>
      <c r="C55" s="119"/>
      <c r="D55" s="5"/>
      <c r="E55" s="113"/>
      <c r="F55" s="50"/>
      <c r="G55" s="50"/>
      <c r="H55" s="5"/>
      <c r="I55" s="5"/>
      <c r="J55" s="5"/>
    </row>
    <row r="56" spans="2:11" x14ac:dyDescent="0.2">
      <c r="B56" s="5"/>
      <c r="C56" s="119" t="s">
        <v>95</v>
      </c>
      <c r="D56" s="5"/>
      <c r="E56" s="113"/>
      <c r="F56" s="50">
        <v>42800.796000000002</v>
      </c>
      <c r="G56" s="50">
        <v>42819</v>
      </c>
      <c r="H56" s="253">
        <v>42167</v>
      </c>
      <c r="I56" s="253">
        <v>47218</v>
      </c>
      <c r="J56" s="5">
        <v>51365.697</v>
      </c>
      <c r="K56" s="9">
        <v>51209.32</v>
      </c>
    </row>
    <row r="57" spans="2:11" x14ac:dyDescent="0.2">
      <c r="B57" s="5"/>
      <c r="C57" s="119" t="s">
        <v>96</v>
      </c>
      <c r="D57" s="5"/>
      <c r="E57" s="113"/>
      <c r="F57" s="50">
        <v>267.74599999999998</v>
      </c>
      <c r="G57" s="50">
        <v>275</v>
      </c>
      <c r="H57" s="253">
        <v>256</v>
      </c>
      <c r="I57" s="253">
        <v>273</v>
      </c>
      <c r="J57" s="5">
        <v>243.422</v>
      </c>
      <c r="K57" s="9">
        <v>239.024</v>
      </c>
    </row>
    <row r="58" spans="2:11" x14ac:dyDescent="0.2">
      <c r="B58" s="5"/>
      <c r="C58" s="119" t="s">
        <v>31</v>
      </c>
      <c r="D58" s="5"/>
      <c r="E58" s="113"/>
      <c r="F58" s="50">
        <v>15187.772999999999</v>
      </c>
      <c r="G58" s="50">
        <v>15279</v>
      </c>
      <c r="H58" s="253">
        <v>16266</v>
      </c>
      <c r="I58" s="253">
        <v>17204</v>
      </c>
      <c r="J58" s="5">
        <v>16933.794999999998</v>
      </c>
      <c r="K58" s="9">
        <v>15723.989</v>
      </c>
    </row>
    <row r="59" spans="2:11" x14ac:dyDescent="0.2">
      <c r="B59" s="5"/>
      <c r="C59" s="119"/>
      <c r="D59" s="5"/>
      <c r="E59" s="113"/>
      <c r="F59" s="50"/>
      <c r="G59" s="50"/>
      <c r="H59" s="5"/>
      <c r="I59" s="5"/>
      <c r="J59" s="5"/>
    </row>
    <row r="60" spans="2:11" x14ac:dyDescent="0.2">
      <c r="B60" s="5"/>
      <c r="C60" s="119" t="s">
        <v>97</v>
      </c>
      <c r="D60" s="5"/>
      <c r="E60" s="113"/>
      <c r="F60" s="50">
        <v>8166.1030000000001</v>
      </c>
      <c r="G60" s="50">
        <v>7771</v>
      </c>
      <c r="H60" s="253">
        <v>9747</v>
      </c>
      <c r="I60" s="253">
        <v>16435</v>
      </c>
      <c r="J60" s="5">
        <v>18385.499</v>
      </c>
      <c r="K60" s="9">
        <v>20698.452000000001</v>
      </c>
    </row>
    <row r="61" spans="2:11" x14ac:dyDescent="0.2">
      <c r="B61" s="5"/>
      <c r="C61" s="119" t="s">
        <v>98</v>
      </c>
      <c r="D61" s="5"/>
      <c r="E61" s="113"/>
      <c r="F61" s="50">
        <v>50179.862000000001</v>
      </c>
      <c r="G61" s="50">
        <v>49891</v>
      </c>
      <c r="H61" s="17">
        <v>54524</v>
      </c>
      <c r="I61" s="17">
        <v>48655</v>
      </c>
      <c r="J61" s="5">
        <v>48514.016000000003</v>
      </c>
      <c r="K61" s="9">
        <v>50325.720999999998</v>
      </c>
    </row>
    <row r="62" spans="2:11" x14ac:dyDescent="0.2">
      <c r="B62" s="5"/>
      <c r="C62" s="119" t="s">
        <v>99</v>
      </c>
      <c r="D62" s="5"/>
      <c r="E62" s="113"/>
      <c r="F62" s="50">
        <v>20692.544000000002</v>
      </c>
      <c r="G62" s="50">
        <v>21867</v>
      </c>
      <c r="H62" s="17">
        <v>22844</v>
      </c>
      <c r="I62" s="17">
        <v>27151</v>
      </c>
      <c r="J62" s="5">
        <v>22775.316999999999</v>
      </c>
      <c r="K62" s="9">
        <v>20014.618999999999</v>
      </c>
    </row>
    <row r="63" spans="2:11" x14ac:dyDescent="0.2">
      <c r="B63" s="5"/>
      <c r="C63" s="119"/>
      <c r="D63" s="5"/>
      <c r="E63" s="113"/>
      <c r="F63" s="50"/>
      <c r="G63" s="50"/>
      <c r="H63" s="5"/>
      <c r="I63" s="5"/>
      <c r="J63" s="5"/>
    </row>
    <row r="64" spans="2:11" x14ac:dyDescent="0.2">
      <c r="B64" s="5"/>
      <c r="C64" s="119" t="s">
        <v>100</v>
      </c>
      <c r="D64" s="5"/>
      <c r="E64" s="113"/>
      <c r="F64" s="50">
        <v>45294.875</v>
      </c>
      <c r="G64" s="50">
        <v>42443</v>
      </c>
      <c r="H64" s="17">
        <v>51682</v>
      </c>
      <c r="I64" s="17">
        <v>53481</v>
      </c>
      <c r="J64" s="5">
        <v>47114.652000000002</v>
      </c>
      <c r="K64" s="9">
        <v>47533.004000000001</v>
      </c>
    </row>
    <row r="65" spans="1:11" x14ac:dyDescent="0.2">
      <c r="B65" s="5"/>
      <c r="C65" s="119" t="s">
        <v>101</v>
      </c>
      <c r="D65" s="5"/>
      <c r="E65" s="113"/>
      <c r="F65" s="50">
        <v>2230.116</v>
      </c>
      <c r="G65" s="50">
        <v>5773</v>
      </c>
      <c r="H65" s="17">
        <v>5448</v>
      </c>
      <c r="I65" s="17">
        <v>2707</v>
      </c>
      <c r="J65" s="5">
        <v>2098.1770000000001</v>
      </c>
      <c r="K65" s="9">
        <v>972.09699999999998</v>
      </c>
    </row>
    <row r="66" spans="1:11" x14ac:dyDescent="0.2">
      <c r="B66" s="5"/>
      <c r="C66" s="119" t="s">
        <v>43</v>
      </c>
      <c r="D66" s="5"/>
      <c r="E66" s="113"/>
      <c r="F66" s="50">
        <v>60411.784</v>
      </c>
      <c r="G66" s="50">
        <v>58334</v>
      </c>
      <c r="H66" s="17">
        <v>55935</v>
      </c>
      <c r="I66" s="17">
        <v>54320</v>
      </c>
      <c r="J66" s="5">
        <v>55976.894999999997</v>
      </c>
      <c r="K66" s="9">
        <v>55964.517</v>
      </c>
    </row>
    <row r="67" spans="1:11" x14ac:dyDescent="0.2">
      <c r="B67" s="5"/>
      <c r="C67" s="119"/>
      <c r="D67" s="5"/>
      <c r="E67" s="113"/>
      <c r="F67" s="50"/>
      <c r="G67" s="50"/>
      <c r="H67" s="5"/>
      <c r="I67" s="5"/>
      <c r="J67" s="5"/>
    </row>
    <row r="68" spans="1:11" x14ac:dyDescent="0.2">
      <c r="B68" s="5"/>
      <c r="C68" s="119" t="s">
        <v>102</v>
      </c>
      <c r="D68" s="5"/>
      <c r="E68" s="113"/>
      <c r="F68" s="71">
        <v>34.700000000000003</v>
      </c>
      <c r="G68" s="50">
        <v>44</v>
      </c>
      <c r="H68" s="137">
        <v>452</v>
      </c>
      <c r="I68" s="137" t="s">
        <v>267</v>
      </c>
      <c r="J68" s="71">
        <v>6.0579999999999998</v>
      </c>
      <c r="K68" s="325" t="s">
        <v>626</v>
      </c>
    </row>
    <row r="69" spans="1:11" x14ac:dyDescent="0.2">
      <c r="B69" s="5"/>
      <c r="C69" s="119" t="s">
        <v>103</v>
      </c>
      <c r="D69" s="5"/>
      <c r="E69" s="113"/>
      <c r="F69" s="71" t="s">
        <v>267</v>
      </c>
      <c r="G69" s="71" t="s">
        <v>267</v>
      </c>
      <c r="H69" s="71" t="s">
        <v>267</v>
      </c>
      <c r="I69" s="71" t="s">
        <v>267</v>
      </c>
      <c r="J69" s="71" t="s">
        <v>267</v>
      </c>
      <c r="K69" s="325" t="s">
        <v>626</v>
      </c>
    </row>
    <row r="70" spans="1:11" ht="18" thickBot="1" x14ac:dyDescent="0.2">
      <c r="B70" s="51"/>
      <c r="C70" s="207"/>
      <c r="D70" s="207"/>
      <c r="E70" s="117"/>
      <c r="F70" s="51"/>
      <c r="G70" s="51"/>
      <c r="H70" s="51"/>
      <c r="I70" s="51"/>
      <c r="J70" s="51"/>
      <c r="K70" s="51"/>
    </row>
    <row r="71" spans="1:11" x14ac:dyDescent="0.15">
      <c r="C71" s="7"/>
      <c r="D71" s="7"/>
      <c r="F71" s="244" t="s">
        <v>90</v>
      </c>
      <c r="G71" s="7"/>
      <c r="H71" s="7"/>
      <c r="I71" s="7"/>
      <c r="J71" s="5"/>
    </row>
    <row r="72" spans="1:11" x14ac:dyDescent="0.2">
      <c r="A72" s="8"/>
      <c r="C72" s="7"/>
      <c r="D72" s="7"/>
      <c r="E72" s="7"/>
      <c r="F72" s="7"/>
      <c r="G72" s="7"/>
      <c r="H72" s="7"/>
      <c r="I72" s="7"/>
      <c r="J72" s="5"/>
    </row>
    <row r="73" spans="1:11" x14ac:dyDescent="0.2">
      <c r="A73" s="8"/>
      <c r="J73" s="5"/>
    </row>
    <row r="74" spans="1:11" x14ac:dyDescent="0.15">
      <c r="J74" s="5"/>
    </row>
    <row r="75" spans="1:11" x14ac:dyDescent="0.15">
      <c r="A75" s="7"/>
      <c r="C75" s="7"/>
      <c r="D75" s="7"/>
      <c r="E75" s="7"/>
      <c r="F75" s="7"/>
      <c r="G75" s="7"/>
      <c r="H75" s="7"/>
      <c r="I75" s="7"/>
      <c r="J75" s="5"/>
    </row>
    <row r="76" spans="1:11" x14ac:dyDescent="0.15">
      <c r="J76" s="5"/>
    </row>
    <row r="77" spans="1:11" x14ac:dyDescent="0.15">
      <c r="J77" s="5"/>
    </row>
    <row r="78" spans="1:11" x14ac:dyDescent="0.15">
      <c r="J78" s="5"/>
    </row>
    <row r="79" spans="1:11" x14ac:dyDescent="0.15">
      <c r="J79" s="5"/>
    </row>
    <row r="80" spans="1:11" x14ac:dyDescent="0.15">
      <c r="J80" s="5"/>
    </row>
    <row r="81" spans="10:10" x14ac:dyDescent="0.15">
      <c r="J81" s="5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topLeftCell="A40" zoomScale="70" zoomScaleNormal="75" zoomScaleSheetLayoutView="70" workbookViewId="0">
      <selection activeCell="N26" sqref="N26"/>
    </sheetView>
  </sheetViews>
  <sheetFormatPr defaultColWidth="14.625" defaultRowHeight="17.25" x14ac:dyDescent="0.15"/>
  <cols>
    <col min="1" max="1" width="13.375" style="9" customWidth="1"/>
    <col min="2" max="2" width="2.125" style="9" customWidth="1"/>
    <col min="3" max="3" width="5.875" style="9" customWidth="1"/>
    <col min="4" max="4" width="10.875" style="9" customWidth="1"/>
    <col min="5" max="5" width="15.625" style="9" customWidth="1"/>
    <col min="6" max="11" width="18.5" style="9" customWidth="1"/>
    <col min="12" max="12" width="18.5" style="9" bestFit="1" customWidth="1"/>
    <col min="13" max="13" width="18" style="9" bestFit="1" customWidth="1"/>
    <col min="14" max="14" width="14.625" style="9"/>
    <col min="15" max="15" width="18" style="9" bestFit="1" customWidth="1"/>
    <col min="16" max="16384" width="14.625" style="9"/>
  </cols>
  <sheetData>
    <row r="1" spans="1:12" x14ac:dyDescent="0.2">
      <c r="A1" s="8"/>
    </row>
    <row r="3" spans="1:12" x14ac:dyDescent="0.15">
      <c r="A3" s="7"/>
      <c r="C3" s="7"/>
      <c r="D3" s="7"/>
      <c r="E3" s="7"/>
      <c r="F3" s="7"/>
      <c r="G3" s="7"/>
      <c r="H3" s="7"/>
      <c r="I3" s="7"/>
      <c r="J3" s="7"/>
      <c r="K3" s="7"/>
    </row>
    <row r="6" spans="1:12" x14ac:dyDescent="0.2">
      <c r="B6" s="349" t="s">
        <v>403</v>
      </c>
      <c r="C6" s="349"/>
      <c r="D6" s="349"/>
      <c r="E6" s="349"/>
      <c r="F6" s="349"/>
      <c r="G6" s="349"/>
      <c r="H6" s="349"/>
      <c r="I6" s="349"/>
      <c r="J6" s="349"/>
      <c r="K6" s="349"/>
      <c r="L6" s="5"/>
    </row>
    <row r="7" spans="1:12" ht="18" thickBot="1" x14ac:dyDescent="0.25">
      <c r="B7" s="207"/>
      <c r="C7" s="207"/>
      <c r="D7" s="207"/>
      <c r="E7" s="51"/>
      <c r="F7" s="65" t="s">
        <v>275</v>
      </c>
      <c r="G7" s="208"/>
      <c r="H7" s="51"/>
      <c r="I7" s="51"/>
      <c r="J7" s="51"/>
      <c r="K7" s="19" t="s">
        <v>162</v>
      </c>
      <c r="L7" s="5"/>
    </row>
    <row r="8" spans="1:12" x14ac:dyDescent="0.2">
      <c r="B8" s="209"/>
      <c r="C8" s="209"/>
      <c r="D8" s="209"/>
      <c r="E8" s="209"/>
      <c r="F8" s="210" t="s">
        <v>333</v>
      </c>
      <c r="G8" s="210" t="s">
        <v>538</v>
      </c>
      <c r="H8" s="210" t="s">
        <v>539</v>
      </c>
      <c r="I8" s="210" t="s">
        <v>540</v>
      </c>
      <c r="J8" s="210" t="s">
        <v>544</v>
      </c>
      <c r="K8" s="210" t="s">
        <v>622</v>
      </c>
      <c r="L8" s="35"/>
    </row>
    <row r="9" spans="1:12" x14ac:dyDescent="0.2">
      <c r="B9" s="211"/>
      <c r="C9" s="211"/>
      <c r="D9" s="211"/>
      <c r="E9" s="211"/>
      <c r="F9" s="212">
        <v>2017</v>
      </c>
      <c r="G9" s="212">
        <v>2018</v>
      </c>
      <c r="H9" s="212">
        <v>2019</v>
      </c>
      <c r="I9" s="212">
        <v>2020</v>
      </c>
      <c r="J9" s="212">
        <v>2021</v>
      </c>
      <c r="K9" s="212">
        <v>2022</v>
      </c>
      <c r="L9" s="52"/>
    </row>
    <row r="10" spans="1:12" x14ac:dyDescent="0.15">
      <c r="A10" s="7"/>
      <c r="B10" s="198"/>
      <c r="C10" s="198"/>
      <c r="D10" s="198"/>
      <c r="E10" s="213"/>
      <c r="F10" s="5"/>
      <c r="G10" s="5"/>
      <c r="H10" s="5"/>
      <c r="I10" s="5"/>
      <c r="J10" s="5"/>
      <c r="L10" s="5"/>
    </row>
    <row r="11" spans="1:12" s="6" customFormat="1" x14ac:dyDescent="0.2">
      <c r="A11" s="7"/>
      <c r="B11" s="198"/>
      <c r="C11" s="198"/>
      <c r="D11" s="214" t="s">
        <v>104</v>
      </c>
      <c r="E11" s="215"/>
      <c r="F11" s="216">
        <v>478253.07</v>
      </c>
      <c r="G11" s="198">
        <v>489603</v>
      </c>
      <c r="H11" s="198">
        <v>492899</v>
      </c>
      <c r="I11" s="198">
        <v>610066</v>
      </c>
      <c r="J11" s="198">
        <v>546056.19700000004</v>
      </c>
      <c r="K11" s="6">
        <v>537341.51599999995</v>
      </c>
      <c r="L11" s="53"/>
    </row>
    <row r="12" spans="1:12" x14ac:dyDescent="0.15">
      <c r="A12" s="7"/>
      <c r="B12" s="5"/>
      <c r="C12" s="198"/>
      <c r="D12" s="198"/>
      <c r="E12" s="215"/>
      <c r="F12" s="198"/>
      <c r="G12" s="198"/>
      <c r="H12" s="198"/>
      <c r="I12" s="5"/>
      <c r="J12" s="5"/>
      <c r="L12" s="5"/>
    </row>
    <row r="13" spans="1:12" x14ac:dyDescent="0.2">
      <c r="A13" s="7"/>
      <c r="B13" s="5"/>
      <c r="C13" s="119" t="s">
        <v>105</v>
      </c>
      <c r="D13" s="5"/>
      <c r="E13" s="215"/>
      <c r="F13" s="114">
        <v>275373.49900000001</v>
      </c>
      <c r="G13" s="217">
        <v>296086</v>
      </c>
      <c r="H13" s="217">
        <v>291372</v>
      </c>
      <c r="I13" s="50">
        <v>409142</v>
      </c>
      <c r="J13" s="50">
        <v>335122.853</v>
      </c>
      <c r="K13" s="9">
        <v>343044.41100000002</v>
      </c>
      <c r="L13" s="5"/>
    </row>
    <row r="14" spans="1:12" x14ac:dyDescent="0.2">
      <c r="A14" s="7"/>
      <c r="B14" s="5"/>
      <c r="C14" s="198"/>
      <c r="D14" s="119" t="s">
        <v>438</v>
      </c>
      <c r="E14" s="113"/>
      <c r="F14" s="11">
        <v>76122.145000000004</v>
      </c>
      <c r="G14" s="50">
        <v>75860</v>
      </c>
      <c r="H14" s="50">
        <v>75408</v>
      </c>
      <c r="I14" s="50">
        <v>81140</v>
      </c>
      <c r="J14" s="50">
        <v>81558.941999999995</v>
      </c>
      <c r="K14" s="9">
        <v>82653.460000000006</v>
      </c>
      <c r="L14" s="5"/>
    </row>
    <row r="15" spans="1:12" x14ac:dyDescent="0.2">
      <c r="B15" s="5"/>
      <c r="C15" s="5"/>
      <c r="D15" s="119" t="s">
        <v>37</v>
      </c>
      <c r="E15" s="113"/>
      <c r="F15" s="11">
        <v>63598.281999999999</v>
      </c>
      <c r="G15" s="50">
        <v>77559</v>
      </c>
      <c r="H15" s="50">
        <v>65839</v>
      </c>
      <c r="I15" s="50">
        <v>69426</v>
      </c>
      <c r="J15" s="50">
        <v>71625.751999999993</v>
      </c>
      <c r="K15" s="9">
        <v>76269.702999999994</v>
      </c>
      <c r="L15" s="5"/>
    </row>
    <row r="16" spans="1:12" x14ac:dyDescent="0.2">
      <c r="B16" s="5"/>
      <c r="C16" s="5"/>
      <c r="D16" s="119" t="s">
        <v>38</v>
      </c>
      <c r="E16" s="113"/>
      <c r="F16" s="11">
        <v>4312.3220000000001</v>
      </c>
      <c r="G16" s="50">
        <v>4469</v>
      </c>
      <c r="H16" s="50">
        <v>4257</v>
      </c>
      <c r="I16" s="50">
        <v>4284</v>
      </c>
      <c r="J16" s="50">
        <v>4338.9799999999996</v>
      </c>
      <c r="K16" s="9">
        <v>4471.7569999999996</v>
      </c>
      <c r="L16" s="5"/>
    </row>
    <row r="17" spans="2:13" x14ac:dyDescent="0.2">
      <c r="B17" s="5"/>
      <c r="C17" s="5"/>
      <c r="D17" s="119" t="s">
        <v>39</v>
      </c>
      <c r="E17" s="113"/>
      <c r="F17" s="11">
        <v>94487.985000000001</v>
      </c>
      <c r="G17" s="50">
        <v>92253</v>
      </c>
      <c r="H17" s="50">
        <v>95730</v>
      </c>
      <c r="I17" s="50">
        <v>97770</v>
      </c>
      <c r="J17" s="50">
        <v>116347.963</v>
      </c>
      <c r="K17" s="9">
        <v>113287.522</v>
      </c>
      <c r="L17" s="5"/>
    </row>
    <row r="18" spans="2:13" x14ac:dyDescent="0.2">
      <c r="B18" s="5"/>
      <c r="C18" s="5"/>
      <c r="D18" s="119" t="s">
        <v>40</v>
      </c>
      <c r="E18" s="113"/>
      <c r="F18" s="11">
        <v>36852.764999999999</v>
      </c>
      <c r="G18" s="50">
        <v>45945</v>
      </c>
      <c r="H18" s="50">
        <v>50138</v>
      </c>
      <c r="I18" s="50">
        <v>156522</v>
      </c>
      <c r="J18" s="50">
        <v>61251.216</v>
      </c>
      <c r="K18" s="9">
        <v>66361.968999999997</v>
      </c>
      <c r="L18" s="5"/>
    </row>
    <row r="19" spans="2:13" x14ac:dyDescent="0.2">
      <c r="B19" s="5"/>
      <c r="C19" s="5"/>
      <c r="D19" s="119"/>
      <c r="E19" s="113"/>
      <c r="F19" s="11"/>
      <c r="G19" s="50"/>
      <c r="H19" s="50"/>
      <c r="I19" s="50"/>
      <c r="J19" s="50"/>
      <c r="L19" s="5"/>
    </row>
    <row r="20" spans="2:13" x14ac:dyDescent="0.2">
      <c r="B20" s="5"/>
      <c r="C20" s="119" t="s">
        <v>106</v>
      </c>
      <c r="D20" s="5"/>
      <c r="E20" s="113"/>
      <c r="F20" s="114">
        <v>62350.680999999997</v>
      </c>
      <c r="G20" s="217">
        <v>60825</v>
      </c>
      <c r="H20" s="217">
        <v>80323</v>
      </c>
      <c r="I20" s="50">
        <v>75769</v>
      </c>
      <c r="J20" s="50">
        <v>70986.963000000003</v>
      </c>
      <c r="K20" s="9">
        <v>59198.67</v>
      </c>
      <c r="L20" s="5"/>
    </row>
    <row r="21" spans="2:13" x14ac:dyDescent="0.2">
      <c r="B21" s="5"/>
      <c r="C21" s="5"/>
      <c r="D21" s="119" t="s">
        <v>41</v>
      </c>
      <c r="E21" s="113"/>
      <c r="F21" s="114">
        <v>60120.565000000002</v>
      </c>
      <c r="G21" s="217">
        <v>55052</v>
      </c>
      <c r="H21" s="50">
        <v>74875</v>
      </c>
      <c r="I21" s="50">
        <v>73062</v>
      </c>
      <c r="J21" s="50">
        <v>68888.962</v>
      </c>
      <c r="K21" s="9">
        <v>58226.572999999997</v>
      </c>
      <c r="L21" s="5"/>
    </row>
    <row r="22" spans="2:13" x14ac:dyDescent="0.2">
      <c r="B22" s="5"/>
      <c r="C22" s="218" t="s">
        <v>259</v>
      </c>
      <c r="D22" s="119" t="s">
        <v>439</v>
      </c>
      <c r="E22" s="113"/>
      <c r="F22" s="11">
        <v>36582.196000000004</v>
      </c>
      <c r="G22" s="50">
        <v>30240</v>
      </c>
      <c r="H22" s="50">
        <v>44946</v>
      </c>
      <c r="I22" s="50">
        <v>35916</v>
      </c>
      <c r="J22" s="50">
        <v>34130.527999999998</v>
      </c>
      <c r="K22" s="9">
        <v>34097.641999999993</v>
      </c>
      <c r="L22" s="5"/>
      <c r="M22" s="11"/>
    </row>
    <row r="23" spans="2:13" x14ac:dyDescent="0.2">
      <c r="B23" s="5"/>
      <c r="C23" s="218" t="s">
        <v>260</v>
      </c>
      <c r="D23" s="119" t="s">
        <v>440</v>
      </c>
      <c r="E23" s="113"/>
      <c r="F23" s="11">
        <v>23538.368999999999</v>
      </c>
      <c r="G23" s="50">
        <v>24812</v>
      </c>
      <c r="H23" s="50">
        <v>29929</v>
      </c>
      <c r="I23" s="50">
        <v>37146</v>
      </c>
      <c r="J23" s="50">
        <v>34758.434000000001</v>
      </c>
      <c r="K23" s="9">
        <v>24128.931</v>
      </c>
      <c r="L23" s="5"/>
    </row>
    <row r="24" spans="2:13" x14ac:dyDescent="0.2">
      <c r="B24" s="5"/>
      <c r="C24" s="5"/>
      <c r="D24" s="119" t="s">
        <v>42</v>
      </c>
      <c r="E24" s="113"/>
      <c r="F24" s="11">
        <v>2230.116</v>
      </c>
      <c r="G24" s="50">
        <v>5773</v>
      </c>
      <c r="H24" s="50">
        <v>5448</v>
      </c>
      <c r="I24" s="50">
        <v>2707</v>
      </c>
      <c r="J24" s="50">
        <v>2098.0010000000002</v>
      </c>
      <c r="K24" s="9">
        <v>972.09699999999998</v>
      </c>
      <c r="L24" s="5"/>
    </row>
    <row r="25" spans="2:13" x14ac:dyDescent="0.2">
      <c r="B25" s="5"/>
      <c r="C25" s="5"/>
      <c r="D25" s="119" t="s">
        <v>107</v>
      </c>
      <c r="E25" s="113"/>
      <c r="F25" s="71" t="s">
        <v>267</v>
      </c>
      <c r="G25" s="71" t="s">
        <v>267</v>
      </c>
      <c r="H25" s="71" t="s">
        <v>267</v>
      </c>
      <c r="I25" s="71" t="s">
        <v>267</v>
      </c>
      <c r="J25" s="71" t="s">
        <v>267</v>
      </c>
      <c r="K25" s="71" t="s">
        <v>267</v>
      </c>
      <c r="L25" s="54"/>
    </row>
    <row r="26" spans="2:13" x14ac:dyDescent="0.2">
      <c r="B26" s="5"/>
      <c r="C26" s="5"/>
      <c r="D26" s="119"/>
      <c r="E26" s="113"/>
      <c r="F26" s="219"/>
      <c r="G26" s="220"/>
      <c r="H26" s="220"/>
      <c r="I26" s="50"/>
      <c r="J26" s="50"/>
      <c r="L26" s="5"/>
    </row>
    <row r="27" spans="2:13" x14ac:dyDescent="0.2">
      <c r="B27" s="5"/>
      <c r="C27" s="119" t="s">
        <v>43</v>
      </c>
      <c r="D27" s="5"/>
      <c r="E27" s="113"/>
      <c r="F27" s="11">
        <v>60411.764000000003</v>
      </c>
      <c r="G27" s="50">
        <v>58334</v>
      </c>
      <c r="H27" s="50">
        <v>55934</v>
      </c>
      <c r="I27" s="50">
        <v>54320</v>
      </c>
      <c r="J27" s="50">
        <v>55976.834000000003</v>
      </c>
      <c r="K27" s="9">
        <v>55964.144</v>
      </c>
      <c r="L27" s="5"/>
    </row>
    <row r="28" spans="2:13" x14ac:dyDescent="0.2">
      <c r="B28" s="5"/>
      <c r="C28" s="119" t="s">
        <v>44</v>
      </c>
      <c r="D28" s="5"/>
      <c r="E28" s="113"/>
      <c r="F28" s="11">
        <v>14506.396000000001</v>
      </c>
      <c r="G28" s="50">
        <v>18380</v>
      </c>
      <c r="H28" s="50">
        <v>10917</v>
      </c>
      <c r="I28" s="50">
        <v>15383</v>
      </c>
      <c r="J28" s="50">
        <v>29311.294000000002</v>
      </c>
      <c r="K28" s="9">
        <v>23933.644</v>
      </c>
      <c r="L28" s="5"/>
    </row>
    <row r="29" spans="2:13" x14ac:dyDescent="0.2">
      <c r="B29" s="5"/>
      <c r="C29" s="119" t="s">
        <v>108</v>
      </c>
      <c r="D29" s="5"/>
      <c r="E29" s="113"/>
      <c r="F29" s="11">
        <v>5585.3469999999998</v>
      </c>
      <c r="G29" s="50">
        <v>4359</v>
      </c>
      <c r="H29" s="50">
        <v>3759</v>
      </c>
      <c r="I29" s="50">
        <v>4478</v>
      </c>
      <c r="J29" s="50">
        <v>4266.0429999999997</v>
      </c>
      <c r="K29" s="9">
        <v>4611.1490000000003</v>
      </c>
      <c r="L29" s="5"/>
    </row>
    <row r="30" spans="2:13" x14ac:dyDescent="0.2">
      <c r="B30" s="5"/>
      <c r="C30" s="119" t="s">
        <v>45</v>
      </c>
      <c r="D30" s="5"/>
      <c r="E30" s="113"/>
      <c r="F30" s="11">
        <v>60025.383000000002</v>
      </c>
      <c r="G30" s="50">
        <v>51620</v>
      </c>
      <c r="H30" s="50">
        <v>50593</v>
      </c>
      <c r="I30" s="71">
        <v>50974</v>
      </c>
      <c r="J30" s="50">
        <v>50392.21</v>
      </c>
      <c r="K30" s="9">
        <v>50589.498</v>
      </c>
      <c r="L30" s="5"/>
    </row>
    <row r="31" spans="2:13" x14ac:dyDescent="0.2">
      <c r="B31" s="5"/>
      <c r="C31" s="119" t="s">
        <v>103</v>
      </c>
      <c r="D31" s="5"/>
      <c r="E31" s="113"/>
      <c r="F31" s="71" t="s">
        <v>267</v>
      </c>
      <c r="G31" s="71" t="s">
        <v>267</v>
      </c>
      <c r="H31" s="71" t="s">
        <v>267</v>
      </c>
      <c r="I31" s="71" t="s">
        <v>267</v>
      </c>
      <c r="J31" s="71" t="s">
        <v>267</v>
      </c>
      <c r="K31" s="71" t="s">
        <v>267</v>
      </c>
      <c r="L31" s="54"/>
    </row>
    <row r="32" spans="2:13" ht="18" thickBot="1" x14ac:dyDescent="0.2">
      <c r="B32" s="51"/>
      <c r="C32" s="51"/>
      <c r="D32" s="51"/>
      <c r="E32" s="117"/>
      <c r="F32" s="51"/>
      <c r="G32" s="51"/>
      <c r="H32" s="51"/>
      <c r="I32" s="51"/>
      <c r="J32" s="51"/>
      <c r="K32" s="51"/>
      <c r="L32" s="5"/>
    </row>
    <row r="33" spans="2:13" x14ac:dyDescent="0.2">
      <c r="C33" s="8"/>
      <c r="F33" s="9" t="s">
        <v>545</v>
      </c>
    </row>
    <row r="34" spans="2:13" x14ac:dyDescent="0.2">
      <c r="F34" s="8" t="s">
        <v>546</v>
      </c>
    </row>
    <row r="35" spans="2:13" x14ac:dyDescent="0.2">
      <c r="F35" s="8" t="s">
        <v>524</v>
      </c>
    </row>
    <row r="36" spans="2:13" x14ac:dyDescent="0.2">
      <c r="F36" s="8"/>
    </row>
    <row r="38" spans="2:13" s="12" customFormat="1" x14ac:dyDescent="0.2">
      <c r="B38" s="350" t="s">
        <v>441</v>
      </c>
      <c r="C38" s="350"/>
      <c r="D38" s="350"/>
      <c r="E38" s="350"/>
      <c r="F38" s="350"/>
      <c r="G38" s="350"/>
      <c r="H38" s="350"/>
      <c r="I38" s="350"/>
      <c r="J38" s="350"/>
      <c r="K38" s="350"/>
    </row>
    <row r="39" spans="2:13" s="12" customFormat="1" ht="18" thickBot="1" x14ac:dyDescent="0.25">
      <c r="B39" s="165"/>
      <c r="C39" s="165"/>
      <c r="D39" s="165"/>
      <c r="E39" s="165"/>
      <c r="F39" s="165"/>
      <c r="G39" s="165"/>
      <c r="H39" s="165"/>
      <c r="I39" s="165"/>
      <c r="J39" s="165"/>
      <c r="K39" s="169" t="s">
        <v>162</v>
      </c>
      <c r="L39" s="9"/>
    </row>
    <row r="40" spans="2:13" s="12" customFormat="1" x14ac:dyDescent="0.2">
      <c r="F40" s="221" t="s">
        <v>333</v>
      </c>
      <c r="G40" s="221" t="s">
        <v>494</v>
      </c>
      <c r="H40" s="221" t="s">
        <v>547</v>
      </c>
      <c r="I40" s="221" t="s">
        <v>548</v>
      </c>
      <c r="J40" s="210" t="s">
        <v>549</v>
      </c>
      <c r="K40" s="210" t="s">
        <v>627</v>
      </c>
      <c r="L40" s="55"/>
    </row>
    <row r="41" spans="2:13" s="12" customFormat="1" x14ac:dyDescent="0.2">
      <c r="B41" s="222"/>
      <c r="C41" s="222"/>
      <c r="D41" s="222"/>
      <c r="E41" s="222"/>
      <c r="F41" s="212">
        <v>2017</v>
      </c>
      <c r="G41" s="212">
        <v>2018</v>
      </c>
      <c r="H41" s="212">
        <v>2019</v>
      </c>
      <c r="I41" s="212">
        <v>2020</v>
      </c>
      <c r="J41" s="212">
        <v>2021</v>
      </c>
      <c r="K41" s="212">
        <v>2022</v>
      </c>
      <c r="L41" s="56"/>
    </row>
    <row r="42" spans="2:13" s="12" customFormat="1" x14ac:dyDescent="0.15">
      <c r="E42" s="223"/>
      <c r="L42" s="57"/>
    </row>
    <row r="43" spans="2:13" s="13" customFormat="1" x14ac:dyDescent="0.2">
      <c r="B43" s="224"/>
      <c r="C43" s="224"/>
      <c r="D43" s="225" t="s">
        <v>109</v>
      </c>
      <c r="E43" s="226"/>
      <c r="F43" s="224">
        <v>126163</v>
      </c>
      <c r="G43" s="224">
        <v>126149</v>
      </c>
      <c r="H43" s="216">
        <v>127634</v>
      </c>
      <c r="I43" s="224">
        <v>126654</v>
      </c>
      <c r="J43" s="224">
        <v>126401</v>
      </c>
      <c r="K43" s="224">
        <v>128254</v>
      </c>
      <c r="L43" s="58"/>
    </row>
    <row r="44" spans="2:13" s="12" customFormat="1" x14ac:dyDescent="0.15">
      <c r="B44" s="224"/>
      <c r="E44" s="227"/>
      <c r="F44" s="224"/>
      <c r="G44" s="224"/>
      <c r="H44" s="216"/>
      <c r="I44" s="224"/>
      <c r="J44" s="224"/>
      <c r="K44" s="224"/>
      <c r="L44" s="57"/>
    </row>
    <row r="45" spans="2:13" s="12" customFormat="1" x14ac:dyDescent="0.2">
      <c r="B45" s="224"/>
      <c r="C45" s="14" t="s">
        <v>46</v>
      </c>
      <c r="E45" s="227"/>
      <c r="F45" s="228">
        <v>117287</v>
      </c>
      <c r="G45" s="228">
        <v>117321</v>
      </c>
      <c r="H45" s="114">
        <v>118735</v>
      </c>
      <c r="I45" s="228">
        <v>117950</v>
      </c>
      <c r="J45" s="228">
        <v>117680</v>
      </c>
      <c r="K45" s="228">
        <v>119342.43399999999</v>
      </c>
      <c r="L45" s="57"/>
    </row>
    <row r="46" spans="2:13" s="12" customFormat="1" x14ac:dyDescent="0.2">
      <c r="B46" s="224"/>
      <c r="C46" s="14" t="s">
        <v>110</v>
      </c>
      <c r="E46" s="227"/>
      <c r="F46" s="228">
        <v>117287</v>
      </c>
      <c r="G46" s="228">
        <v>117321</v>
      </c>
      <c r="H46" s="114">
        <v>118735</v>
      </c>
      <c r="I46" s="228">
        <v>117950</v>
      </c>
      <c r="J46" s="228">
        <v>117680</v>
      </c>
      <c r="K46" s="228">
        <v>119342.43399999999</v>
      </c>
      <c r="L46" s="57"/>
      <c r="M46" s="29"/>
    </row>
    <row r="47" spans="2:13" s="12" customFormat="1" x14ac:dyDescent="0.2">
      <c r="B47" s="224"/>
      <c r="D47" s="14" t="s">
        <v>111</v>
      </c>
      <c r="E47" s="227"/>
      <c r="F47" s="228">
        <v>51206</v>
      </c>
      <c r="G47" s="228">
        <v>51969</v>
      </c>
      <c r="H47" s="114">
        <v>52406</v>
      </c>
      <c r="I47" s="228">
        <v>50949</v>
      </c>
      <c r="J47" s="228">
        <v>50540</v>
      </c>
      <c r="K47" s="228">
        <v>51135.853000000003</v>
      </c>
      <c r="L47" s="57"/>
      <c r="M47" s="29"/>
    </row>
    <row r="48" spans="2:13" s="12" customFormat="1" x14ac:dyDescent="0.2">
      <c r="D48" s="14" t="s">
        <v>112</v>
      </c>
      <c r="E48" s="227"/>
      <c r="F48" s="229">
        <v>42152</v>
      </c>
      <c r="G48" s="229">
        <v>42275</v>
      </c>
      <c r="H48" s="11">
        <v>42882</v>
      </c>
      <c r="I48" s="229">
        <v>43331</v>
      </c>
      <c r="J48" s="228">
        <v>42811</v>
      </c>
      <c r="K48" s="228">
        <v>43246.77</v>
      </c>
      <c r="L48" s="57"/>
      <c r="M48" s="17"/>
    </row>
    <row r="49" spans="3:13" s="12" customFormat="1" x14ac:dyDescent="0.2">
      <c r="D49" s="14" t="s">
        <v>113</v>
      </c>
      <c r="E49" s="227"/>
      <c r="F49" s="229">
        <v>9054</v>
      </c>
      <c r="G49" s="229">
        <v>9694</v>
      </c>
      <c r="H49" s="11">
        <v>9524</v>
      </c>
      <c r="I49" s="229">
        <v>7618</v>
      </c>
      <c r="J49" s="228">
        <v>7729</v>
      </c>
      <c r="K49" s="228">
        <v>7789.0829999999996</v>
      </c>
      <c r="L49" s="57"/>
      <c r="M49" s="17"/>
    </row>
    <row r="50" spans="3:13" s="12" customFormat="1" x14ac:dyDescent="0.2">
      <c r="D50" s="14"/>
      <c r="E50" s="227"/>
      <c r="F50" s="229"/>
      <c r="G50" s="229"/>
      <c r="H50" s="11"/>
      <c r="I50" s="229"/>
      <c r="J50" s="229"/>
      <c r="K50" s="229"/>
      <c r="L50" s="57"/>
      <c r="M50" s="29"/>
    </row>
    <row r="51" spans="3:13" s="12" customFormat="1" x14ac:dyDescent="0.2">
      <c r="D51" s="14" t="s">
        <v>114</v>
      </c>
      <c r="E51" s="227"/>
      <c r="F51" s="228">
        <v>56423</v>
      </c>
      <c r="G51" s="228">
        <v>55696</v>
      </c>
      <c r="H51" s="114">
        <v>56444</v>
      </c>
      <c r="I51" s="228">
        <v>57146</v>
      </c>
      <c r="J51" s="228">
        <v>56824</v>
      </c>
      <c r="K51" s="228">
        <v>57410.925000000003</v>
      </c>
      <c r="L51" s="57"/>
      <c r="M51" s="29"/>
    </row>
    <row r="52" spans="3:13" s="12" customFormat="1" x14ac:dyDescent="0.2">
      <c r="D52" s="14" t="s">
        <v>115</v>
      </c>
      <c r="E52" s="227"/>
      <c r="F52" s="228">
        <v>56088</v>
      </c>
      <c r="G52" s="228">
        <v>55369</v>
      </c>
      <c r="H52" s="114">
        <v>56123</v>
      </c>
      <c r="I52" s="228">
        <v>56824</v>
      </c>
      <c r="J52" s="228">
        <v>56506</v>
      </c>
      <c r="K52" s="228">
        <v>57092.536</v>
      </c>
      <c r="L52" s="57"/>
      <c r="M52" s="17"/>
    </row>
    <row r="53" spans="3:13" s="12" customFormat="1" x14ac:dyDescent="0.2">
      <c r="E53" s="230" t="s">
        <v>116</v>
      </c>
      <c r="F53" s="229">
        <v>18864</v>
      </c>
      <c r="G53" s="229">
        <v>18661</v>
      </c>
      <c r="H53" s="11">
        <v>18548</v>
      </c>
      <c r="I53" s="229">
        <v>18210</v>
      </c>
      <c r="J53" s="228">
        <v>18534</v>
      </c>
      <c r="K53" s="228">
        <v>18160.37</v>
      </c>
      <c r="L53" s="57"/>
      <c r="M53" s="17"/>
    </row>
    <row r="54" spans="3:13" s="12" customFormat="1" x14ac:dyDescent="0.2">
      <c r="E54" s="230" t="s">
        <v>117</v>
      </c>
      <c r="F54" s="229">
        <v>24209</v>
      </c>
      <c r="G54" s="229">
        <v>23520</v>
      </c>
      <c r="H54" s="11">
        <v>24099</v>
      </c>
      <c r="I54" s="229">
        <v>24412</v>
      </c>
      <c r="J54" s="228">
        <v>23619</v>
      </c>
      <c r="K54" s="228">
        <v>24711.552</v>
      </c>
      <c r="L54" s="57"/>
      <c r="M54" s="17"/>
    </row>
    <row r="55" spans="3:13" s="12" customFormat="1" x14ac:dyDescent="0.2">
      <c r="E55" s="230" t="s">
        <v>118</v>
      </c>
      <c r="F55" s="229">
        <v>13015</v>
      </c>
      <c r="G55" s="229">
        <v>13188</v>
      </c>
      <c r="H55" s="11">
        <v>13476</v>
      </c>
      <c r="I55" s="229">
        <v>14202</v>
      </c>
      <c r="J55" s="228">
        <v>14353</v>
      </c>
      <c r="K55" s="228">
        <v>14220.614</v>
      </c>
      <c r="L55" s="57"/>
      <c r="M55" s="17"/>
    </row>
    <row r="56" spans="3:13" s="12" customFormat="1" x14ac:dyDescent="0.2">
      <c r="D56" s="14" t="s">
        <v>119</v>
      </c>
      <c r="E56" s="226"/>
      <c r="F56" s="229">
        <v>335</v>
      </c>
      <c r="G56" s="229">
        <v>327</v>
      </c>
      <c r="H56" s="11">
        <v>321</v>
      </c>
      <c r="I56" s="229">
        <v>322</v>
      </c>
      <c r="J56" s="228">
        <v>318</v>
      </c>
      <c r="K56" s="228">
        <v>318.38900000000001</v>
      </c>
      <c r="L56" s="57"/>
      <c r="M56" s="29"/>
    </row>
    <row r="57" spans="3:13" s="12" customFormat="1" x14ac:dyDescent="0.2">
      <c r="D57" s="14" t="s">
        <v>120</v>
      </c>
      <c r="E57" s="226"/>
      <c r="F57" s="229">
        <v>3132</v>
      </c>
      <c r="G57" s="229">
        <v>3233</v>
      </c>
      <c r="H57" s="11">
        <v>3367</v>
      </c>
      <c r="I57" s="229">
        <v>3555</v>
      </c>
      <c r="J57" s="228">
        <v>3631</v>
      </c>
      <c r="K57" s="228">
        <v>3798.009</v>
      </c>
      <c r="L57" s="57"/>
      <c r="M57" s="29"/>
    </row>
    <row r="58" spans="3:13" s="12" customFormat="1" x14ac:dyDescent="0.2">
      <c r="D58" s="14" t="s">
        <v>121</v>
      </c>
      <c r="E58" s="227"/>
      <c r="F58" s="229">
        <v>6526</v>
      </c>
      <c r="G58" s="229">
        <v>6423</v>
      </c>
      <c r="H58" s="11">
        <v>6478</v>
      </c>
      <c r="I58" s="229">
        <v>6300</v>
      </c>
      <c r="J58" s="228">
        <v>6685</v>
      </c>
      <c r="K58" s="228">
        <v>6997.6469999999999</v>
      </c>
      <c r="L58" s="57"/>
      <c r="M58" s="29"/>
    </row>
    <row r="59" spans="3:13" s="12" customFormat="1" x14ac:dyDescent="0.2">
      <c r="D59" s="14" t="s">
        <v>122</v>
      </c>
      <c r="E59" s="227"/>
      <c r="F59" s="71" t="s">
        <v>267</v>
      </c>
      <c r="G59" s="71" t="s">
        <v>267</v>
      </c>
      <c r="H59" s="71">
        <v>40</v>
      </c>
      <c r="I59" s="71" t="s">
        <v>267</v>
      </c>
      <c r="J59" s="71" t="s">
        <v>267</v>
      </c>
      <c r="K59" s="71" t="s">
        <v>626</v>
      </c>
      <c r="L59" s="57"/>
      <c r="M59" s="17"/>
    </row>
    <row r="60" spans="3:13" s="12" customFormat="1" x14ac:dyDescent="0.2">
      <c r="C60" s="14" t="s">
        <v>123</v>
      </c>
      <c r="E60" s="227"/>
      <c r="F60" s="71" t="s">
        <v>346</v>
      </c>
      <c r="G60" s="71" t="s">
        <v>346</v>
      </c>
      <c r="H60" s="71" t="s">
        <v>346</v>
      </c>
      <c r="I60" s="71" t="s">
        <v>346</v>
      </c>
      <c r="J60" s="71" t="s">
        <v>346</v>
      </c>
      <c r="K60" s="71" t="s">
        <v>628</v>
      </c>
      <c r="L60" s="57"/>
    </row>
    <row r="61" spans="3:13" s="12" customFormat="1" x14ac:dyDescent="0.2">
      <c r="C61" s="14"/>
      <c r="E61" s="227"/>
      <c r="F61" s="231"/>
      <c r="G61" s="231"/>
      <c r="H61" s="220"/>
      <c r="I61" s="231"/>
      <c r="J61" s="231"/>
      <c r="K61" s="231"/>
      <c r="L61" s="57"/>
    </row>
    <row r="62" spans="3:13" s="12" customFormat="1" x14ac:dyDescent="0.2">
      <c r="C62" s="14" t="s">
        <v>59</v>
      </c>
      <c r="E62" s="227"/>
      <c r="F62" s="228">
        <v>8876</v>
      </c>
      <c r="G62" s="228">
        <v>8828</v>
      </c>
      <c r="H62" s="114">
        <v>8899</v>
      </c>
      <c r="I62" s="228">
        <v>8704</v>
      </c>
      <c r="J62" s="228">
        <v>8721</v>
      </c>
      <c r="K62" s="228">
        <v>8911.7890000000007</v>
      </c>
      <c r="L62" s="57"/>
    </row>
    <row r="63" spans="3:13" s="12" customFormat="1" x14ac:dyDescent="0.2">
      <c r="D63" s="14" t="s">
        <v>124</v>
      </c>
      <c r="E63" s="227"/>
      <c r="F63" s="229">
        <v>429</v>
      </c>
      <c r="G63" s="229">
        <v>428</v>
      </c>
      <c r="H63" s="11">
        <v>416</v>
      </c>
      <c r="I63" s="229">
        <v>242</v>
      </c>
      <c r="J63" s="229">
        <v>288</v>
      </c>
      <c r="K63" s="229">
        <v>373.26799999999997</v>
      </c>
      <c r="L63" s="57"/>
    </row>
    <row r="64" spans="3:13" s="12" customFormat="1" x14ac:dyDescent="0.2">
      <c r="D64" s="14" t="s">
        <v>125</v>
      </c>
      <c r="E64" s="227"/>
      <c r="F64" s="229">
        <v>2203</v>
      </c>
      <c r="G64" s="229">
        <v>2259</v>
      </c>
      <c r="H64" s="11">
        <v>2266</v>
      </c>
      <c r="I64" s="229">
        <v>2248</v>
      </c>
      <c r="J64" s="229">
        <v>2251</v>
      </c>
      <c r="K64" s="229">
        <v>2259.962</v>
      </c>
      <c r="L64" s="57"/>
    </row>
    <row r="65" spans="2:15" s="12" customFormat="1" x14ac:dyDescent="0.2">
      <c r="D65" s="14" t="s">
        <v>126</v>
      </c>
      <c r="E65" s="227"/>
      <c r="F65" s="229">
        <v>6244</v>
      </c>
      <c r="G65" s="229">
        <v>6141</v>
      </c>
      <c r="H65" s="11">
        <v>6217</v>
      </c>
      <c r="I65" s="229">
        <v>6214</v>
      </c>
      <c r="J65" s="229">
        <v>6182</v>
      </c>
      <c r="K65" s="229">
        <v>6278.5590000000002</v>
      </c>
      <c r="L65" s="57"/>
    </row>
    <row r="66" spans="2:15" s="12" customFormat="1" x14ac:dyDescent="0.2">
      <c r="D66" s="14"/>
      <c r="E66" s="227"/>
      <c r="F66" s="229"/>
      <c r="G66" s="229"/>
      <c r="H66" s="11"/>
      <c r="I66" s="229"/>
      <c r="J66" s="229"/>
      <c r="K66" s="229"/>
      <c r="L66" s="57"/>
    </row>
    <row r="67" spans="2:15" s="12" customFormat="1" x14ac:dyDescent="0.2">
      <c r="C67" s="14" t="s">
        <v>127</v>
      </c>
      <c r="D67" s="224"/>
      <c r="E67" s="227"/>
      <c r="F67" s="232" t="s">
        <v>346</v>
      </c>
      <c r="G67" s="71" t="s">
        <v>346</v>
      </c>
      <c r="H67" s="71" t="s">
        <v>346</v>
      </c>
      <c r="I67" s="71" t="s">
        <v>346</v>
      </c>
      <c r="J67" s="71" t="s">
        <v>346</v>
      </c>
      <c r="K67" s="71" t="s">
        <v>628</v>
      </c>
      <c r="L67" s="57"/>
      <c r="O67" s="9"/>
    </row>
    <row r="68" spans="2:15" s="12" customFormat="1" ht="18" thickBot="1" x14ac:dyDescent="0.2">
      <c r="B68" s="165"/>
      <c r="C68" s="233"/>
      <c r="D68" s="233"/>
      <c r="E68" s="234"/>
      <c r="F68" s="233"/>
      <c r="G68" s="233"/>
      <c r="H68" s="233"/>
      <c r="I68" s="233"/>
      <c r="J68" s="233"/>
      <c r="K68" s="233"/>
      <c r="L68" s="57"/>
      <c r="O68" s="9"/>
    </row>
    <row r="69" spans="2:15" s="12" customFormat="1" x14ac:dyDescent="0.2">
      <c r="C69" s="224"/>
      <c r="D69" s="224"/>
      <c r="F69" s="14" t="s">
        <v>90</v>
      </c>
      <c r="G69" s="224"/>
      <c r="H69" s="224"/>
      <c r="I69" s="224"/>
      <c r="J69" s="224"/>
      <c r="O69" s="9"/>
    </row>
  </sheetData>
  <mergeCells count="2">
    <mergeCell ref="B6:K6"/>
    <mergeCell ref="B38:K3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4"/>
  <sheetViews>
    <sheetView view="pageBreakPreview" zoomScale="75" zoomScaleNormal="75" zoomScaleSheetLayoutView="115" workbookViewId="0">
      <selection activeCell="K31" sqref="K31"/>
    </sheetView>
  </sheetViews>
  <sheetFormatPr defaultColWidth="14.625" defaultRowHeight="17.25" x14ac:dyDescent="0.15"/>
  <cols>
    <col min="1" max="1" width="13.375" style="15" customWidth="1"/>
    <col min="2" max="2" width="19" style="15" customWidth="1"/>
    <col min="3" max="4" width="13.75" style="15" customWidth="1"/>
    <col min="5" max="5" width="14.125" style="15" customWidth="1"/>
    <col min="6" max="6" width="13.75" style="15" customWidth="1"/>
    <col min="7" max="9" width="15.125" style="15" customWidth="1"/>
    <col min="10" max="10" width="15" style="15" customWidth="1"/>
    <col min="11" max="16384" width="14.625" style="15"/>
  </cols>
  <sheetData>
    <row r="1" spans="1:11" x14ac:dyDescent="0.2">
      <c r="A1" s="16"/>
    </row>
    <row r="6" spans="1:11" x14ac:dyDescent="0.2">
      <c r="B6" s="353" t="s">
        <v>405</v>
      </c>
      <c r="C6" s="353"/>
      <c r="D6" s="353"/>
      <c r="E6" s="353"/>
      <c r="F6" s="353"/>
      <c r="G6" s="353"/>
      <c r="H6" s="353"/>
      <c r="I6" s="353"/>
      <c r="J6" s="353"/>
    </row>
    <row r="7" spans="1:11" ht="18" thickBot="1" x14ac:dyDescent="0.25">
      <c r="B7" s="186"/>
      <c r="C7" s="187"/>
      <c r="D7" s="188"/>
      <c r="E7" s="187"/>
      <c r="F7" s="188"/>
      <c r="G7" s="59"/>
      <c r="H7" s="59"/>
      <c r="I7" s="59"/>
      <c r="J7" s="59"/>
    </row>
    <row r="8" spans="1:11" x14ac:dyDescent="0.2">
      <c r="B8" s="189"/>
      <c r="C8" s="351" t="s">
        <v>646</v>
      </c>
      <c r="D8" s="352"/>
      <c r="E8" s="352"/>
      <c r="F8" s="352"/>
      <c r="G8" s="351" t="s">
        <v>128</v>
      </c>
      <c r="H8" s="352"/>
      <c r="I8" s="352"/>
      <c r="J8" s="352"/>
      <c r="K8" s="59"/>
    </row>
    <row r="9" spans="1:11" x14ac:dyDescent="0.2">
      <c r="B9" s="59"/>
      <c r="C9" s="190" t="s">
        <v>539</v>
      </c>
      <c r="D9" s="190" t="s">
        <v>540</v>
      </c>
      <c r="E9" s="190" t="s">
        <v>544</v>
      </c>
      <c r="F9" s="190" t="s">
        <v>622</v>
      </c>
      <c r="G9" s="190" t="s">
        <v>539</v>
      </c>
      <c r="H9" s="190" t="s">
        <v>540</v>
      </c>
      <c r="I9" s="190" t="s">
        <v>541</v>
      </c>
      <c r="J9" s="190" t="s">
        <v>623</v>
      </c>
    </row>
    <row r="10" spans="1:11" x14ac:dyDescent="0.2">
      <c r="B10" s="191"/>
      <c r="C10" s="192" t="s">
        <v>525</v>
      </c>
      <c r="D10" s="192" t="s">
        <v>526</v>
      </c>
      <c r="E10" s="192" t="s">
        <v>550</v>
      </c>
      <c r="F10" s="192" t="s">
        <v>624</v>
      </c>
      <c r="G10" s="193" t="s">
        <v>525</v>
      </c>
      <c r="H10" s="193">
        <v>2020</v>
      </c>
      <c r="I10" s="192" t="s">
        <v>550</v>
      </c>
      <c r="J10" s="192" t="s">
        <v>624</v>
      </c>
    </row>
    <row r="11" spans="1:11" x14ac:dyDescent="0.2">
      <c r="B11" s="194"/>
      <c r="C11" s="195"/>
      <c r="D11" s="195"/>
      <c r="E11" s="195"/>
      <c r="F11" s="195"/>
      <c r="G11" s="337" t="s">
        <v>129</v>
      </c>
      <c r="H11" s="195" t="s">
        <v>551</v>
      </c>
      <c r="I11" s="195" t="s">
        <v>551</v>
      </c>
      <c r="J11" s="195" t="s">
        <v>551</v>
      </c>
    </row>
    <row r="12" spans="1:11" s="47" customFormat="1" x14ac:dyDescent="0.2">
      <c r="B12" s="196" t="s">
        <v>442</v>
      </c>
      <c r="C12" s="197">
        <v>0.36</v>
      </c>
      <c r="D12" s="197">
        <v>0.36</v>
      </c>
      <c r="E12" s="197">
        <v>0.35</v>
      </c>
      <c r="F12" s="197">
        <v>0.34</v>
      </c>
      <c r="G12" s="338">
        <v>536758</v>
      </c>
      <c r="H12" s="198">
        <v>544220.01599999995</v>
      </c>
      <c r="I12" s="198">
        <v>547716.19299999997</v>
      </c>
      <c r="J12" s="249">
        <v>534134.15099999995</v>
      </c>
    </row>
    <row r="13" spans="1:11" x14ac:dyDescent="0.15">
      <c r="B13" s="199"/>
      <c r="C13" s="200"/>
      <c r="D13" s="200"/>
      <c r="E13" s="200"/>
      <c r="F13" s="200"/>
      <c r="G13" s="338"/>
      <c r="H13" s="198"/>
      <c r="I13" s="198"/>
      <c r="J13" s="59"/>
    </row>
    <row r="14" spans="1:11" x14ac:dyDescent="0.2">
      <c r="B14" s="201" t="s">
        <v>443</v>
      </c>
      <c r="C14" s="202">
        <v>0.82</v>
      </c>
      <c r="D14" s="203">
        <v>0.82</v>
      </c>
      <c r="E14" s="203">
        <v>0.81</v>
      </c>
      <c r="F14" s="203">
        <v>0.8</v>
      </c>
      <c r="G14" s="121">
        <v>182558</v>
      </c>
      <c r="H14" s="50">
        <v>185922.696</v>
      </c>
      <c r="I14" s="50">
        <v>193034.88099999999</v>
      </c>
      <c r="J14" s="250">
        <v>186829.364</v>
      </c>
    </row>
    <row r="15" spans="1:11" x14ac:dyDescent="0.2">
      <c r="B15" s="201" t="s">
        <v>334</v>
      </c>
      <c r="C15" s="202">
        <v>0.56000000000000005</v>
      </c>
      <c r="D15" s="203">
        <v>0.55000000000000004</v>
      </c>
      <c r="E15" s="203">
        <v>0.53</v>
      </c>
      <c r="F15" s="203">
        <v>0.52</v>
      </c>
      <c r="G15" s="121">
        <v>33830</v>
      </c>
      <c r="H15" s="50">
        <v>34155.519</v>
      </c>
      <c r="I15" s="50">
        <v>33989.392</v>
      </c>
      <c r="J15" s="250">
        <v>33685.629000000001</v>
      </c>
    </row>
    <row r="16" spans="1:11" x14ac:dyDescent="0.2">
      <c r="B16" s="201" t="s">
        <v>406</v>
      </c>
      <c r="C16" s="202">
        <v>0.46</v>
      </c>
      <c r="D16" s="203">
        <v>0.46</v>
      </c>
      <c r="E16" s="203">
        <v>0.46</v>
      </c>
      <c r="F16" s="203">
        <v>0.45</v>
      </c>
      <c r="G16" s="121">
        <v>31255</v>
      </c>
      <c r="H16" s="50">
        <v>29983.418000000001</v>
      </c>
      <c r="I16" s="50">
        <v>27815.151999999998</v>
      </c>
      <c r="J16" s="250">
        <v>25549.503000000001</v>
      </c>
    </row>
    <row r="17" spans="2:10" x14ac:dyDescent="0.2">
      <c r="B17" s="201" t="s">
        <v>407</v>
      </c>
      <c r="C17" s="202">
        <v>0.53</v>
      </c>
      <c r="D17" s="203">
        <v>0.53</v>
      </c>
      <c r="E17" s="203">
        <v>0.52</v>
      </c>
      <c r="F17" s="203">
        <v>0.51</v>
      </c>
      <c r="G17" s="121">
        <v>10136</v>
      </c>
      <c r="H17" s="50">
        <v>9933.5049999999992</v>
      </c>
      <c r="I17" s="50">
        <v>10517.725</v>
      </c>
      <c r="J17" s="250">
        <v>13462.241</v>
      </c>
    </row>
    <row r="18" spans="2:10" x14ac:dyDescent="0.2">
      <c r="B18" s="201" t="s">
        <v>444</v>
      </c>
      <c r="C18" s="202">
        <v>0.53</v>
      </c>
      <c r="D18" s="203">
        <v>0.53</v>
      </c>
      <c r="E18" s="203">
        <v>0.52</v>
      </c>
      <c r="F18" s="203">
        <v>0.51</v>
      </c>
      <c r="G18" s="121">
        <v>13694</v>
      </c>
      <c r="H18" s="50">
        <v>13579.937</v>
      </c>
      <c r="I18" s="50">
        <v>13504.02</v>
      </c>
      <c r="J18" s="250">
        <v>14489.057000000001</v>
      </c>
    </row>
    <row r="19" spans="2:10" x14ac:dyDescent="0.2">
      <c r="B19" s="201" t="s">
        <v>445</v>
      </c>
      <c r="C19" s="202">
        <v>0.38</v>
      </c>
      <c r="D19" s="203">
        <v>0.38</v>
      </c>
      <c r="E19" s="203">
        <v>0.38</v>
      </c>
      <c r="F19" s="203">
        <v>0.39</v>
      </c>
      <c r="G19" s="121">
        <v>48462</v>
      </c>
      <c r="H19" s="50">
        <v>50149.644999999997</v>
      </c>
      <c r="I19" s="50">
        <v>49901.813999999998</v>
      </c>
      <c r="J19" s="250">
        <v>47697.156999999999</v>
      </c>
    </row>
    <row r="20" spans="2:10" x14ac:dyDescent="0.2">
      <c r="B20" s="201" t="s">
        <v>446</v>
      </c>
      <c r="C20" s="202">
        <v>0.36</v>
      </c>
      <c r="D20" s="203">
        <v>0.37</v>
      </c>
      <c r="E20" s="203">
        <v>0.36</v>
      </c>
      <c r="F20" s="203">
        <v>0.36</v>
      </c>
      <c r="G20" s="121">
        <v>23462</v>
      </c>
      <c r="H20" s="50">
        <v>23228.989000000001</v>
      </c>
      <c r="I20" s="50">
        <v>23469.91</v>
      </c>
      <c r="J20" s="250">
        <v>21763.7</v>
      </c>
    </row>
    <row r="21" spans="2:10" x14ac:dyDescent="0.2">
      <c r="B21" s="199" t="s">
        <v>335</v>
      </c>
      <c r="C21" s="202">
        <v>0.39</v>
      </c>
      <c r="D21" s="203">
        <v>0.4</v>
      </c>
      <c r="E21" s="203">
        <v>0.4</v>
      </c>
      <c r="F21" s="203">
        <v>0.4</v>
      </c>
      <c r="G21" s="121">
        <v>27564</v>
      </c>
      <c r="H21" s="50">
        <v>25913.172999999999</v>
      </c>
      <c r="I21" s="50">
        <v>24298.772000000001</v>
      </c>
      <c r="J21" s="250">
        <v>23797.101999999999</v>
      </c>
    </row>
    <row r="22" spans="2:10" x14ac:dyDescent="0.2">
      <c r="B22" s="201" t="s">
        <v>217</v>
      </c>
      <c r="C22" s="202">
        <v>0.64</v>
      </c>
      <c r="D22" s="203">
        <v>0.64</v>
      </c>
      <c r="E22" s="203">
        <v>0.63</v>
      </c>
      <c r="F22" s="203">
        <v>0.62</v>
      </c>
      <c r="G22" s="121">
        <v>6294</v>
      </c>
      <c r="H22" s="50">
        <v>6305.0360000000001</v>
      </c>
      <c r="I22" s="50">
        <v>5560.0150000000003</v>
      </c>
      <c r="J22" s="250">
        <v>4514.6769999999997</v>
      </c>
    </row>
    <row r="23" spans="2:10" x14ac:dyDescent="0.2">
      <c r="B23" s="201" t="s">
        <v>447</v>
      </c>
      <c r="C23" s="202">
        <v>0.22</v>
      </c>
      <c r="D23" s="204">
        <v>0.22</v>
      </c>
      <c r="E23" s="204">
        <v>0.22</v>
      </c>
      <c r="F23" s="204">
        <v>0.21</v>
      </c>
      <c r="G23" s="339">
        <v>8429</v>
      </c>
      <c r="H23" s="50">
        <v>8524.9709999999995</v>
      </c>
      <c r="I23" s="50">
        <v>7892.6819999999998</v>
      </c>
      <c r="J23" s="250">
        <v>7217.3720000000003</v>
      </c>
    </row>
    <row r="24" spans="2:10" x14ac:dyDescent="0.2">
      <c r="B24" s="201" t="s">
        <v>336</v>
      </c>
      <c r="C24" s="202">
        <v>0.37</v>
      </c>
      <c r="D24" s="204">
        <v>0.36</v>
      </c>
      <c r="E24" s="204">
        <v>0.35</v>
      </c>
      <c r="F24" s="204">
        <v>0.34</v>
      </c>
      <c r="G24" s="121">
        <v>14446</v>
      </c>
      <c r="H24" s="251">
        <v>13961.638000000001</v>
      </c>
      <c r="I24" s="251">
        <v>13820.078</v>
      </c>
      <c r="J24" s="250">
        <v>12938.205</v>
      </c>
    </row>
    <row r="25" spans="2:10" x14ac:dyDescent="0.2">
      <c r="B25" s="201" t="s">
        <v>448</v>
      </c>
      <c r="C25" s="202">
        <v>0.21</v>
      </c>
      <c r="D25" s="205">
        <v>0.21</v>
      </c>
      <c r="E25" s="205">
        <v>0.2</v>
      </c>
      <c r="F25" s="205">
        <v>0.19</v>
      </c>
      <c r="G25" s="121">
        <v>4077</v>
      </c>
      <c r="H25" s="50">
        <v>4008.5149999999999</v>
      </c>
      <c r="I25" s="50">
        <v>3882.0390000000002</v>
      </c>
      <c r="J25" s="250">
        <v>3745.6</v>
      </c>
    </row>
    <row r="26" spans="2:10" x14ac:dyDescent="0.2">
      <c r="B26" s="201" t="s">
        <v>408</v>
      </c>
      <c r="C26" s="202">
        <v>0.21</v>
      </c>
      <c r="D26" s="204">
        <v>0.21</v>
      </c>
      <c r="E26" s="204">
        <v>0.2</v>
      </c>
      <c r="F26" s="204">
        <v>0.2</v>
      </c>
      <c r="G26" s="121">
        <v>3398</v>
      </c>
      <c r="H26" s="50">
        <v>3319.076</v>
      </c>
      <c r="I26" s="50">
        <v>3839.942</v>
      </c>
      <c r="J26" s="250">
        <v>4953.7190000000001</v>
      </c>
    </row>
    <row r="27" spans="2:10" x14ac:dyDescent="0.2">
      <c r="B27" s="201" t="s">
        <v>449</v>
      </c>
      <c r="C27" s="202">
        <v>0.35</v>
      </c>
      <c r="D27" s="204">
        <v>0.35</v>
      </c>
      <c r="E27" s="204">
        <v>0.34</v>
      </c>
      <c r="F27" s="204">
        <v>0.34</v>
      </c>
      <c r="G27" s="121">
        <v>9110</v>
      </c>
      <c r="H27" s="50">
        <v>10065.75</v>
      </c>
      <c r="I27" s="50">
        <v>11123.388999999999</v>
      </c>
      <c r="J27" s="250">
        <v>11498.97</v>
      </c>
    </row>
    <row r="28" spans="2:10" x14ac:dyDescent="0.2">
      <c r="B28" s="201" t="s">
        <v>409</v>
      </c>
      <c r="C28" s="202">
        <v>0.3</v>
      </c>
      <c r="D28" s="204">
        <v>0.31</v>
      </c>
      <c r="E28" s="204">
        <v>0.3</v>
      </c>
      <c r="F28" s="204">
        <v>0.28999999999999998</v>
      </c>
      <c r="G28" s="121">
        <v>3884</v>
      </c>
      <c r="H28" s="50">
        <v>3985.2640000000001</v>
      </c>
      <c r="I28" s="50">
        <v>3796.1529999999998</v>
      </c>
      <c r="J28" s="250">
        <v>3849.2869999999998</v>
      </c>
    </row>
    <row r="29" spans="2:10" x14ac:dyDescent="0.2">
      <c r="B29" s="201" t="s">
        <v>410</v>
      </c>
      <c r="C29" s="202">
        <v>0.34</v>
      </c>
      <c r="D29" s="204">
        <v>0.35</v>
      </c>
      <c r="E29" s="204">
        <v>0.34</v>
      </c>
      <c r="F29" s="204">
        <v>0.35</v>
      </c>
      <c r="G29" s="121">
        <v>17520</v>
      </c>
      <c r="H29" s="50">
        <v>17516.845000000001</v>
      </c>
      <c r="I29" s="50">
        <v>16358.606</v>
      </c>
      <c r="J29" s="250">
        <v>14864.12</v>
      </c>
    </row>
    <row r="30" spans="2:10" x14ac:dyDescent="0.2">
      <c r="B30" s="201" t="s">
        <v>450</v>
      </c>
      <c r="C30" s="202">
        <v>0.31</v>
      </c>
      <c r="D30" s="204">
        <v>0.31</v>
      </c>
      <c r="E30" s="204">
        <v>0.28999999999999998</v>
      </c>
      <c r="F30" s="204">
        <v>0.28000000000000003</v>
      </c>
      <c r="G30" s="121">
        <v>3409</v>
      </c>
      <c r="H30" s="50">
        <v>3717.1039999999998</v>
      </c>
      <c r="I30" s="50">
        <v>3588.9450000000002</v>
      </c>
      <c r="J30" s="250">
        <v>3597.491</v>
      </c>
    </row>
    <row r="31" spans="2:10" x14ac:dyDescent="0.2">
      <c r="B31" s="201" t="s">
        <v>451</v>
      </c>
      <c r="C31" s="202">
        <v>0.31</v>
      </c>
      <c r="D31" s="204">
        <v>0.31</v>
      </c>
      <c r="E31" s="204">
        <v>0.3</v>
      </c>
      <c r="F31" s="204">
        <v>0.28999999999999998</v>
      </c>
      <c r="G31" s="121">
        <v>3699</v>
      </c>
      <c r="H31" s="50">
        <v>3970.6979999999999</v>
      </c>
      <c r="I31" s="50">
        <v>3958.9059999999999</v>
      </c>
      <c r="J31" s="250">
        <v>3749.6950000000002</v>
      </c>
    </row>
    <row r="32" spans="2:10" x14ac:dyDescent="0.2">
      <c r="B32" s="201" t="s">
        <v>452</v>
      </c>
      <c r="C32" s="202">
        <v>0.33</v>
      </c>
      <c r="D32" s="204">
        <v>0.31</v>
      </c>
      <c r="E32" s="204">
        <v>0.28999999999999998</v>
      </c>
      <c r="F32" s="204">
        <v>0.27</v>
      </c>
      <c r="G32" s="121">
        <v>4638</v>
      </c>
      <c r="H32" s="50">
        <v>4570.067</v>
      </c>
      <c r="I32" s="50">
        <v>4412.174</v>
      </c>
      <c r="J32" s="250">
        <v>4274.9690000000001</v>
      </c>
    </row>
    <row r="33" spans="1:10" x14ac:dyDescent="0.2">
      <c r="B33" s="201" t="s">
        <v>453</v>
      </c>
      <c r="C33" s="202">
        <v>0.33</v>
      </c>
      <c r="D33" s="204">
        <v>0.34</v>
      </c>
      <c r="E33" s="204">
        <v>0.33</v>
      </c>
      <c r="F33" s="204">
        <v>0.32</v>
      </c>
      <c r="G33" s="121">
        <v>7217</v>
      </c>
      <c r="H33" s="50">
        <v>7232.26</v>
      </c>
      <c r="I33" s="50">
        <v>7229.0450000000001</v>
      </c>
      <c r="J33" s="250">
        <v>7282.4669999999996</v>
      </c>
    </row>
    <row r="34" spans="1:10" x14ac:dyDescent="0.2">
      <c r="B34" s="201" t="s">
        <v>411</v>
      </c>
      <c r="C34" s="202">
        <v>0.31</v>
      </c>
      <c r="D34" s="204">
        <v>0.32</v>
      </c>
      <c r="E34" s="204">
        <v>0.32</v>
      </c>
      <c r="F34" s="204">
        <v>0.33</v>
      </c>
      <c r="G34" s="121">
        <v>9731</v>
      </c>
      <c r="H34" s="50">
        <v>10344.469999999999</v>
      </c>
      <c r="I34" s="50">
        <v>10793.489</v>
      </c>
      <c r="J34" s="250">
        <v>10429.289000000001</v>
      </c>
    </row>
    <row r="35" spans="1:10" x14ac:dyDescent="0.2">
      <c r="B35" s="201" t="s">
        <v>454</v>
      </c>
      <c r="C35" s="202">
        <v>0.25</v>
      </c>
      <c r="D35" s="204">
        <v>0.25</v>
      </c>
      <c r="E35" s="204">
        <v>0.24</v>
      </c>
      <c r="F35" s="204">
        <v>0.24</v>
      </c>
      <c r="G35" s="121">
        <v>10128</v>
      </c>
      <c r="H35" s="50">
        <v>10270.407999999999</v>
      </c>
      <c r="I35" s="50">
        <v>10147.055</v>
      </c>
      <c r="J35" s="250">
        <v>9943.4290000000001</v>
      </c>
    </row>
    <row r="36" spans="1:10" x14ac:dyDescent="0.2">
      <c r="B36" s="201" t="s">
        <v>455</v>
      </c>
      <c r="C36" s="202">
        <v>0.46</v>
      </c>
      <c r="D36" s="204">
        <v>0.45</v>
      </c>
      <c r="E36" s="204">
        <v>0.44</v>
      </c>
      <c r="F36" s="204">
        <v>0.44</v>
      </c>
      <c r="G36" s="121">
        <v>15495</v>
      </c>
      <c r="H36" s="50">
        <v>16166.734</v>
      </c>
      <c r="I36" s="50">
        <v>16572.295999999998</v>
      </c>
      <c r="J36" s="250">
        <v>16015.995999999999</v>
      </c>
    </row>
    <row r="37" spans="1:10" x14ac:dyDescent="0.2">
      <c r="B37" s="201" t="s">
        <v>412</v>
      </c>
      <c r="C37" s="202">
        <v>0.5</v>
      </c>
      <c r="D37" s="204">
        <v>0.5</v>
      </c>
      <c r="E37" s="204">
        <v>0.49</v>
      </c>
      <c r="F37" s="204">
        <v>0.48</v>
      </c>
      <c r="G37" s="121">
        <v>6761</v>
      </c>
      <c r="H37" s="50">
        <v>6555.6360000000004</v>
      </c>
      <c r="I37" s="50">
        <v>6058.1440000000002</v>
      </c>
      <c r="J37" s="250">
        <v>5636.415</v>
      </c>
    </row>
    <row r="38" spans="1:10" x14ac:dyDescent="0.2">
      <c r="B38" s="201" t="s">
        <v>413</v>
      </c>
      <c r="C38" s="202">
        <v>0.19</v>
      </c>
      <c r="D38" s="204">
        <v>0.2</v>
      </c>
      <c r="E38" s="204">
        <v>0.19</v>
      </c>
      <c r="F38" s="204">
        <v>0.2</v>
      </c>
      <c r="G38" s="121">
        <v>5658</v>
      </c>
      <c r="H38" s="50">
        <v>5690.2979999999998</v>
      </c>
      <c r="I38" s="50">
        <v>5714.0169999999998</v>
      </c>
      <c r="J38" s="250">
        <v>5438.8779999999997</v>
      </c>
    </row>
    <row r="39" spans="1:10" x14ac:dyDescent="0.2">
      <c r="B39" s="201" t="s">
        <v>456</v>
      </c>
      <c r="C39" s="202">
        <v>0.34</v>
      </c>
      <c r="D39" s="204">
        <v>0.33</v>
      </c>
      <c r="E39" s="204">
        <v>0.32</v>
      </c>
      <c r="F39" s="204">
        <v>0.31</v>
      </c>
      <c r="G39" s="121">
        <v>10606</v>
      </c>
      <c r="H39" s="50">
        <v>11619.584000000001</v>
      </c>
      <c r="I39" s="50">
        <v>12087.703</v>
      </c>
      <c r="J39" s="250">
        <v>12503.341</v>
      </c>
    </row>
    <row r="40" spans="1:10" x14ac:dyDescent="0.2">
      <c r="B40" s="201" t="s">
        <v>457</v>
      </c>
      <c r="C40" s="202">
        <v>0.18</v>
      </c>
      <c r="D40" s="204">
        <v>0.18</v>
      </c>
      <c r="E40" s="204">
        <v>0.17</v>
      </c>
      <c r="F40" s="204">
        <v>0.16</v>
      </c>
      <c r="G40" s="121">
        <v>3865</v>
      </c>
      <c r="H40" s="50">
        <v>4357.7839999999997</v>
      </c>
      <c r="I40" s="50">
        <v>4739.9549999999999</v>
      </c>
      <c r="J40" s="250">
        <v>5249.7659999999996</v>
      </c>
    </row>
    <row r="41" spans="1:10" x14ac:dyDescent="0.2">
      <c r="B41" s="201" t="s">
        <v>414</v>
      </c>
      <c r="C41" s="202">
        <v>0.13</v>
      </c>
      <c r="D41" s="204">
        <v>0.14000000000000001</v>
      </c>
      <c r="E41" s="204">
        <v>0.15</v>
      </c>
      <c r="F41" s="204">
        <v>0.15</v>
      </c>
      <c r="G41" s="121">
        <v>2855</v>
      </c>
      <c r="H41" s="50">
        <v>2708.123</v>
      </c>
      <c r="I41" s="50">
        <v>2662.0880000000002</v>
      </c>
      <c r="J41" s="250">
        <v>2443.89</v>
      </c>
    </row>
    <row r="42" spans="1:10" x14ac:dyDescent="0.2">
      <c r="B42" s="201" t="s">
        <v>415</v>
      </c>
      <c r="C42" s="202">
        <v>0.13</v>
      </c>
      <c r="D42" s="204">
        <v>0.14000000000000001</v>
      </c>
      <c r="E42" s="204">
        <v>0.13</v>
      </c>
      <c r="F42" s="204">
        <v>0.13</v>
      </c>
      <c r="G42" s="69">
        <v>1431</v>
      </c>
      <c r="H42" s="50">
        <v>1508.182</v>
      </c>
      <c r="I42" s="50">
        <v>1494.7729999999999</v>
      </c>
      <c r="J42" s="250">
        <v>1538.4280000000001</v>
      </c>
    </row>
    <row r="43" spans="1:10" x14ac:dyDescent="0.2">
      <c r="B43" s="201" t="s">
        <v>458</v>
      </c>
      <c r="C43" s="202">
        <v>0.26</v>
      </c>
      <c r="D43" s="204">
        <v>0.26</v>
      </c>
      <c r="E43" s="204">
        <v>0.26</v>
      </c>
      <c r="F43" s="204">
        <v>0.26</v>
      </c>
      <c r="G43" s="121">
        <v>13145</v>
      </c>
      <c r="H43" s="50">
        <v>14954.691000000001</v>
      </c>
      <c r="I43" s="50">
        <v>15453.032999999999</v>
      </c>
      <c r="J43" s="250">
        <v>15174.394</v>
      </c>
    </row>
    <row r="44" spans="1:10" ht="18" thickBot="1" x14ac:dyDescent="0.2">
      <c r="B44" s="206"/>
      <c r="C44" s="187"/>
      <c r="D44" s="187"/>
      <c r="E44" s="187"/>
      <c r="F44" s="187"/>
      <c r="G44" s="123"/>
      <c r="H44" s="51"/>
      <c r="I44" s="51"/>
      <c r="J44" s="187"/>
    </row>
    <row r="45" spans="1:10" x14ac:dyDescent="0.15">
      <c r="B45" s="59"/>
      <c r="C45" s="59" t="s">
        <v>219</v>
      </c>
      <c r="D45" s="59"/>
      <c r="E45" s="59"/>
      <c r="F45" s="59"/>
      <c r="G45" s="50"/>
      <c r="H45" s="50"/>
      <c r="I45" s="50"/>
      <c r="J45" s="5"/>
    </row>
    <row r="46" spans="1:10" x14ac:dyDescent="0.2">
      <c r="C46" s="16" t="s">
        <v>90</v>
      </c>
      <c r="G46" s="9"/>
      <c r="H46" s="9"/>
      <c r="I46" s="9"/>
      <c r="J46" s="9"/>
    </row>
    <row r="47" spans="1:10" x14ac:dyDescent="0.2">
      <c r="A47" s="16"/>
      <c r="G47" s="9"/>
      <c r="H47" s="9"/>
      <c r="I47" s="9"/>
      <c r="J47" s="9"/>
    </row>
    <row r="48" spans="1:10" x14ac:dyDescent="0.15">
      <c r="G48" s="9"/>
      <c r="H48" s="9"/>
      <c r="I48" s="9"/>
      <c r="J48" s="9"/>
    </row>
    <row r="49" spans="7:10" x14ac:dyDescent="0.15">
      <c r="G49" s="9"/>
      <c r="H49" s="9"/>
      <c r="I49" s="9"/>
      <c r="J49" s="9"/>
    </row>
    <row r="50" spans="7:10" x14ac:dyDescent="0.15">
      <c r="G50" s="9"/>
      <c r="H50" s="9"/>
      <c r="I50" s="9"/>
      <c r="J50" s="9"/>
    </row>
    <row r="51" spans="7:10" x14ac:dyDescent="0.15">
      <c r="G51" s="9"/>
      <c r="H51" s="9"/>
      <c r="I51" s="9"/>
      <c r="J51" s="9"/>
    </row>
    <row r="52" spans="7:10" x14ac:dyDescent="0.15">
      <c r="G52" s="9"/>
      <c r="H52" s="9"/>
      <c r="I52" s="9"/>
      <c r="J52" s="9"/>
    </row>
    <row r="53" spans="7:10" x14ac:dyDescent="0.15">
      <c r="G53" s="9"/>
      <c r="H53" s="9"/>
      <c r="I53" s="9"/>
      <c r="J53" s="9"/>
    </row>
    <row r="54" spans="7:10" x14ac:dyDescent="0.15">
      <c r="G54" s="9"/>
      <c r="H54" s="9"/>
      <c r="I54" s="9"/>
      <c r="J54" s="9"/>
    </row>
  </sheetData>
  <mergeCells count="3">
    <mergeCell ref="C8:F8"/>
    <mergeCell ref="G8:J8"/>
    <mergeCell ref="B6:J6"/>
  </mergeCells>
  <phoneticPr fontId="2"/>
  <pageMargins left="0.78740157480314965" right="0.78740157480314965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A63"/>
  <sheetViews>
    <sheetView view="pageBreakPreview" topLeftCell="A25" zoomScale="55" zoomScaleNormal="75" zoomScaleSheetLayoutView="55" workbookViewId="0">
      <selection activeCell="U37" sqref="U37"/>
    </sheetView>
  </sheetViews>
  <sheetFormatPr defaultColWidth="10.875" defaultRowHeight="20.25" customHeight="1" x14ac:dyDescent="0.15"/>
  <cols>
    <col min="1" max="1" width="13.375" style="12" customWidth="1"/>
    <col min="2" max="2" width="17.625" style="43" customWidth="1"/>
    <col min="3" max="4" width="12.75" style="12" customWidth="1"/>
    <col min="5" max="13" width="11.625" style="12" customWidth="1"/>
    <col min="14" max="14" width="12.75" style="12" customWidth="1"/>
    <col min="15" max="15" width="11.625" style="12" customWidth="1"/>
    <col min="16" max="16" width="11.375" style="12" customWidth="1"/>
    <col min="17" max="19" width="12.625" style="12" bestFit="1" customWidth="1"/>
    <col min="20" max="16384" width="10.875" style="12"/>
  </cols>
  <sheetData>
    <row r="1" spans="1:27" ht="20.25" customHeight="1" x14ac:dyDescent="0.2">
      <c r="A1" s="14"/>
    </row>
    <row r="4" spans="1:27" ht="20.25" customHeight="1" x14ac:dyDescent="0.15">
      <c r="O4" s="17"/>
      <c r="P4" s="17"/>
    </row>
    <row r="5" spans="1:27" ht="20.25" customHeight="1" x14ac:dyDescent="0.15">
      <c r="N5" s="17"/>
      <c r="O5" s="17"/>
      <c r="P5" s="17"/>
    </row>
    <row r="6" spans="1:27" ht="20.25" customHeight="1" x14ac:dyDescent="0.2">
      <c r="B6" s="350" t="s">
        <v>416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</row>
    <row r="7" spans="1:27" ht="20.25" customHeight="1" thickBot="1" x14ac:dyDescent="0.25">
      <c r="B7" s="167"/>
      <c r="C7" s="168" t="s">
        <v>273</v>
      </c>
      <c r="D7" s="182"/>
      <c r="E7" s="165"/>
      <c r="F7" s="165"/>
      <c r="G7" s="165"/>
      <c r="H7" s="165"/>
      <c r="I7" s="165"/>
      <c r="J7" s="165"/>
      <c r="K7" s="165"/>
      <c r="L7" s="165"/>
      <c r="M7" s="165"/>
      <c r="N7" s="169" t="s">
        <v>459</v>
      </c>
      <c r="O7" s="44"/>
      <c r="P7" s="44"/>
    </row>
    <row r="8" spans="1:27" ht="20.25" customHeight="1" x14ac:dyDescent="0.15">
      <c r="C8" s="354" t="s">
        <v>460</v>
      </c>
      <c r="D8" s="354" t="s">
        <v>80</v>
      </c>
      <c r="E8" s="183"/>
      <c r="F8" s="45"/>
      <c r="G8" s="170"/>
      <c r="H8" s="170" t="s">
        <v>152</v>
      </c>
      <c r="I8" s="328" t="s">
        <v>337</v>
      </c>
      <c r="J8" s="328" t="s">
        <v>153</v>
      </c>
      <c r="K8" s="328" t="s">
        <v>417</v>
      </c>
      <c r="L8" s="328" t="s">
        <v>495</v>
      </c>
      <c r="M8" s="328" t="s">
        <v>154</v>
      </c>
      <c r="N8" s="170"/>
      <c r="O8" s="45"/>
      <c r="P8" s="45"/>
      <c r="Q8" s="45"/>
      <c r="R8" s="45"/>
      <c r="S8" s="45"/>
      <c r="T8" s="45"/>
      <c r="U8" s="46"/>
      <c r="V8" s="46"/>
      <c r="W8" s="46"/>
      <c r="X8" s="46"/>
      <c r="Y8" s="45"/>
    </row>
    <row r="9" spans="1:27" ht="20.25" customHeight="1" x14ac:dyDescent="0.15">
      <c r="C9" s="355"/>
      <c r="D9" s="355"/>
      <c r="E9" s="326" t="s">
        <v>222</v>
      </c>
      <c r="F9" s="46" t="s">
        <v>155</v>
      </c>
      <c r="G9" s="328" t="s">
        <v>156</v>
      </c>
      <c r="H9" s="328" t="s">
        <v>221</v>
      </c>
      <c r="I9" s="328" t="s">
        <v>418</v>
      </c>
      <c r="J9" s="328" t="s">
        <v>461</v>
      </c>
      <c r="K9" s="328" t="s">
        <v>462</v>
      </c>
      <c r="L9" s="328" t="s">
        <v>496</v>
      </c>
      <c r="M9" s="328" t="s">
        <v>157</v>
      </c>
      <c r="N9" s="328" t="s">
        <v>419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7" ht="20.25" customHeight="1" x14ac:dyDescent="0.15">
      <c r="B10" s="45"/>
      <c r="C10" s="355"/>
      <c r="D10" s="355"/>
      <c r="E10" s="326" t="s">
        <v>463</v>
      </c>
      <c r="F10" s="326" t="s">
        <v>158</v>
      </c>
      <c r="G10" s="326" t="s">
        <v>159</v>
      </c>
      <c r="H10" s="326" t="s">
        <v>220</v>
      </c>
      <c r="I10" s="326" t="s">
        <v>338</v>
      </c>
      <c r="J10" s="326" t="s">
        <v>158</v>
      </c>
      <c r="K10" s="326" t="s">
        <v>338</v>
      </c>
      <c r="L10" s="326" t="s">
        <v>497</v>
      </c>
      <c r="M10" s="326" t="s">
        <v>159</v>
      </c>
      <c r="N10" s="46" t="s">
        <v>464</v>
      </c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</row>
    <row r="11" spans="1:27" ht="20.25" customHeight="1" x14ac:dyDescent="0.15">
      <c r="B11" s="173"/>
      <c r="C11" s="356"/>
      <c r="D11" s="356"/>
      <c r="E11" s="327"/>
      <c r="F11" s="327"/>
      <c r="G11" s="327"/>
      <c r="H11" s="327"/>
      <c r="I11" s="327"/>
      <c r="J11" s="327"/>
      <c r="K11" s="327"/>
      <c r="L11" s="327" t="s">
        <v>498</v>
      </c>
      <c r="M11" s="327"/>
      <c r="N11" s="184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</row>
    <row r="12" spans="1:27" ht="20.25" customHeight="1" x14ac:dyDescent="0.15">
      <c r="C12" s="154"/>
    </row>
    <row r="13" spans="1:27" ht="20.25" customHeight="1" x14ac:dyDescent="0.2">
      <c r="B13" s="163" t="s">
        <v>527</v>
      </c>
      <c r="C13" s="176">
        <v>626660.201</v>
      </c>
      <c r="D13" s="177">
        <v>126654.43</v>
      </c>
      <c r="E13" s="177">
        <v>4162.6620000000003</v>
      </c>
      <c r="F13" s="177">
        <v>158.131</v>
      </c>
      <c r="G13" s="177">
        <v>616.65099999999995</v>
      </c>
      <c r="H13" s="177">
        <v>698.71299999999997</v>
      </c>
      <c r="I13" s="177">
        <v>20227.060000000001</v>
      </c>
      <c r="J13" s="177">
        <v>208.57400000000001</v>
      </c>
      <c r="K13" s="177">
        <v>0</v>
      </c>
      <c r="L13" s="71">
        <v>289.69799999999998</v>
      </c>
      <c r="M13" s="177">
        <v>930.66899999999998</v>
      </c>
      <c r="N13" s="177">
        <v>125989.789</v>
      </c>
      <c r="AA13" s="248"/>
    </row>
    <row r="14" spans="1:27" ht="20.25" customHeight="1" x14ac:dyDescent="0.2">
      <c r="B14" s="163" t="s">
        <v>552</v>
      </c>
      <c r="C14" s="176">
        <v>571679.45299999998</v>
      </c>
      <c r="D14" s="177">
        <v>126401.736</v>
      </c>
      <c r="E14" s="177">
        <v>4225.71</v>
      </c>
      <c r="F14" s="177">
        <v>122.73399999999999</v>
      </c>
      <c r="G14" s="177">
        <v>986.28599999999994</v>
      </c>
      <c r="H14" s="177">
        <v>1100.6859999999999</v>
      </c>
      <c r="I14" s="177">
        <v>21926.931</v>
      </c>
      <c r="J14" s="177">
        <v>231.32400000000001</v>
      </c>
      <c r="K14" s="144">
        <v>0</v>
      </c>
      <c r="L14" s="177">
        <v>264.93900000000002</v>
      </c>
      <c r="M14" s="177">
        <v>2346.7150000000001</v>
      </c>
      <c r="N14" s="177">
        <v>140423.924</v>
      </c>
      <c r="AA14" s="248"/>
    </row>
    <row r="15" spans="1:27" ht="20.25" customHeight="1" x14ac:dyDescent="0.2">
      <c r="B15" s="163" t="s">
        <v>629</v>
      </c>
      <c r="C15" s="176">
        <v>556998.39399999997</v>
      </c>
      <c r="D15" s="177">
        <v>128254.223</v>
      </c>
      <c r="E15" s="177">
        <v>4430.2259999999997</v>
      </c>
      <c r="F15" s="177">
        <v>61.168999999999997</v>
      </c>
      <c r="G15" s="177">
        <v>874.05899999999997</v>
      </c>
      <c r="H15" s="177">
        <v>623.64300000000003</v>
      </c>
      <c r="I15" s="177">
        <v>22565.937999999998</v>
      </c>
      <c r="J15" s="9">
        <v>224.13800000000001</v>
      </c>
      <c r="K15" s="252">
        <v>12</v>
      </c>
      <c r="L15" s="9">
        <v>342.53399999999999</v>
      </c>
      <c r="M15" s="9">
        <v>931.37599999999998</v>
      </c>
      <c r="N15" s="9">
        <v>139394.28700000001</v>
      </c>
      <c r="O15" s="9"/>
      <c r="AA15" s="248"/>
    </row>
    <row r="16" spans="1:27" ht="20.25" customHeight="1" x14ac:dyDescent="0.15">
      <c r="B16" s="45"/>
      <c r="C16" s="176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AA16" s="248"/>
    </row>
    <row r="17" spans="2:27" ht="20.25" customHeight="1" x14ac:dyDescent="0.2">
      <c r="B17" s="178" t="s">
        <v>130</v>
      </c>
      <c r="C17" s="176">
        <v>166962.82</v>
      </c>
      <c r="D17" s="177">
        <v>58993.622000000003</v>
      </c>
      <c r="E17" s="177">
        <v>842.13599999999997</v>
      </c>
      <c r="F17" s="177">
        <v>27.016999999999999</v>
      </c>
      <c r="G17" s="177">
        <v>385.76600000000002</v>
      </c>
      <c r="H17" s="177">
        <v>275.22000000000003</v>
      </c>
      <c r="I17" s="177">
        <v>8905.4930000000004</v>
      </c>
      <c r="J17" s="177">
        <v>15.602</v>
      </c>
      <c r="K17" s="177">
        <v>0</v>
      </c>
      <c r="L17" s="177">
        <v>73.584999999999994</v>
      </c>
      <c r="M17" s="177">
        <v>415.976</v>
      </c>
      <c r="N17" s="177">
        <v>15012.772000000001</v>
      </c>
      <c r="AA17" s="248"/>
    </row>
    <row r="18" spans="2:27" ht="20.25" customHeight="1" x14ac:dyDescent="0.2">
      <c r="B18" s="178" t="s">
        <v>131</v>
      </c>
      <c r="C18" s="176">
        <v>26918.329000000002</v>
      </c>
      <c r="D18" s="177">
        <v>6778.7889999999998</v>
      </c>
      <c r="E18" s="177">
        <v>203.30199999999999</v>
      </c>
      <c r="F18" s="177">
        <v>3.218</v>
      </c>
      <c r="G18" s="177">
        <v>45.835000000000001</v>
      </c>
      <c r="H18" s="177">
        <v>32.610999999999997</v>
      </c>
      <c r="I18" s="177">
        <v>1197.3530000000001</v>
      </c>
      <c r="J18" s="177">
        <v>2.657</v>
      </c>
      <c r="K18" s="177">
        <v>0</v>
      </c>
      <c r="L18" s="177">
        <v>13.311</v>
      </c>
      <c r="M18" s="177">
        <v>44.204000000000001</v>
      </c>
      <c r="N18" s="177">
        <v>6982.97</v>
      </c>
      <c r="AA18" s="248"/>
    </row>
    <row r="19" spans="2:27" ht="20.25" customHeight="1" x14ac:dyDescent="0.2">
      <c r="B19" s="178" t="s">
        <v>132</v>
      </c>
      <c r="C19" s="176">
        <v>30416.414000000001</v>
      </c>
      <c r="D19" s="177">
        <v>6926.04</v>
      </c>
      <c r="E19" s="177">
        <v>242.58699999999999</v>
      </c>
      <c r="F19" s="177">
        <v>3.9460000000000002</v>
      </c>
      <c r="G19" s="177">
        <v>56.183</v>
      </c>
      <c r="H19" s="177">
        <v>39.966999999999999</v>
      </c>
      <c r="I19" s="177">
        <v>1415.21</v>
      </c>
      <c r="J19" s="177">
        <v>22.523</v>
      </c>
      <c r="K19" s="177">
        <v>0.82699999999999996</v>
      </c>
      <c r="L19" s="177">
        <v>23.835999999999999</v>
      </c>
      <c r="M19" s="177">
        <v>55.622999999999998</v>
      </c>
      <c r="N19" s="177">
        <v>9219.7420000000002</v>
      </c>
      <c r="AA19" s="248"/>
    </row>
    <row r="20" spans="2:27" ht="20.25" customHeight="1" x14ac:dyDescent="0.2">
      <c r="B20" s="178" t="s">
        <v>133</v>
      </c>
      <c r="C20" s="176">
        <v>26369.032999999999</v>
      </c>
      <c r="D20" s="177">
        <v>3920.7310000000002</v>
      </c>
      <c r="E20" s="177">
        <v>116.82299999999999</v>
      </c>
      <c r="F20" s="177">
        <v>1.639</v>
      </c>
      <c r="G20" s="177">
        <v>23.356999999999999</v>
      </c>
      <c r="H20" s="177">
        <v>16.620999999999999</v>
      </c>
      <c r="I20" s="177">
        <v>645.61900000000003</v>
      </c>
      <c r="J20" s="177">
        <v>0</v>
      </c>
      <c r="K20" s="177">
        <v>0.28299999999999997</v>
      </c>
      <c r="L20" s="177">
        <v>8.1590000000000007</v>
      </c>
      <c r="M20" s="177">
        <v>17.739999999999998</v>
      </c>
      <c r="N20" s="177">
        <v>3937.8919999999998</v>
      </c>
      <c r="AA20" s="248"/>
    </row>
    <row r="21" spans="2:27" ht="20.25" customHeight="1" x14ac:dyDescent="0.2">
      <c r="B21" s="178" t="s">
        <v>134</v>
      </c>
      <c r="C21" s="176">
        <v>17878.651999999998</v>
      </c>
      <c r="D21" s="177">
        <v>3382.6120000000001</v>
      </c>
      <c r="E21" s="177">
        <v>88.415000000000006</v>
      </c>
      <c r="F21" s="177">
        <v>1.355</v>
      </c>
      <c r="G21" s="177">
        <v>19.373999999999999</v>
      </c>
      <c r="H21" s="177">
        <v>13.824</v>
      </c>
      <c r="I21" s="177">
        <v>610.36699999999996</v>
      </c>
      <c r="J21" s="177">
        <v>0</v>
      </c>
      <c r="K21" s="177">
        <v>0.32100000000000001</v>
      </c>
      <c r="L21" s="177">
        <v>9.234</v>
      </c>
      <c r="M21" s="177">
        <v>18.64</v>
      </c>
      <c r="N21" s="177">
        <v>4364.2160000000003</v>
      </c>
      <c r="AA21" s="248"/>
    </row>
    <row r="22" spans="2:27" ht="20.25" customHeight="1" x14ac:dyDescent="0.2">
      <c r="B22" s="178" t="s">
        <v>135</v>
      </c>
      <c r="C22" s="176">
        <v>46825.37</v>
      </c>
      <c r="D22" s="177">
        <v>8396.8760000000002</v>
      </c>
      <c r="E22" s="177">
        <v>640.65499999999997</v>
      </c>
      <c r="F22" s="177">
        <v>4.2990000000000004</v>
      </c>
      <c r="G22" s="177">
        <v>61.481000000000002</v>
      </c>
      <c r="H22" s="177">
        <v>43.91</v>
      </c>
      <c r="I22" s="177">
        <v>1763.271</v>
      </c>
      <c r="J22" s="177">
        <v>0</v>
      </c>
      <c r="K22" s="177">
        <v>1.3360000000000001</v>
      </c>
      <c r="L22" s="177">
        <v>38.497999999999998</v>
      </c>
      <c r="M22" s="177">
        <v>62.445999999999998</v>
      </c>
      <c r="N22" s="177">
        <v>15649.888999999999</v>
      </c>
      <c r="AA22" s="248"/>
    </row>
    <row r="23" spans="2:27" ht="20.25" customHeight="1" x14ac:dyDescent="0.2">
      <c r="B23" s="178" t="s">
        <v>136</v>
      </c>
      <c r="C23" s="176">
        <v>20632.796999999999</v>
      </c>
      <c r="D23" s="177">
        <v>3198.4870000000001</v>
      </c>
      <c r="E23" s="177">
        <v>164.72499999999999</v>
      </c>
      <c r="F23" s="177">
        <v>1.611</v>
      </c>
      <c r="G23" s="177">
        <v>23.048999999999999</v>
      </c>
      <c r="H23" s="177">
        <v>16.462</v>
      </c>
      <c r="I23" s="177">
        <v>711.274</v>
      </c>
      <c r="J23" s="177">
        <v>0</v>
      </c>
      <c r="K23" s="177">
        <v>0.314</v>
      </c>
      <c r="L23" s="177">
        <v>9.0579999999999998</v>
      </c>
      <c r="M23" s="177">
        <v>18.263999999999999</v>
      </c>
      <c r="N23" s="177">
        <v>7008.8190000000004</v>
      </c>
      <c r="AA23" s="248"/>
    </row>
    <row r="24" spans="2:27" ht="20.25" customHeight="1" x14ac:dyDescent="0.15">
      <c r="B24" s="43" t="s">
        <v>553</v>
      </c>
      <c r="C24" s="176">
        <v>33433.239000000001</v>
      </c>
      <c r="D24" s="177">
        <v>6944.3720000000003</v>
      </c>
      <c r="E24" s="177">
        <v>291.32600000000002</v>
      </c>
      <c r="F24" s="177">
        <v>3.5990000000000002</v>
      </c>
      <c r="G24" s="177">
        <v>51.402000000000001</v>
      </c>
      <c r="H24" s="177">
        <v>36.67</v>
      </c>
      <c r="I24" s="177">
        <v>1370.9480000000001</v>
      </c>
      <c r="J24" s="177">
        <v>26.562999999999999</v>
      </c>
      <c r="K24" s="177">
        <v>0</v>
      </c>
      <c r="L24" s="177">
        <v>30.131</v>
      </c>
      <c r="M24" s="177">
        <v>62.377000000000002</v>
      </c>
      <c r="N24" s="177">
        <v>10325.169</v>
      </c>
      <c r="AA24" s="248"/>
    </row>
    <row r="25" spans="2:27" ht="20.25" customHeight="1" x14ac:dyDescent="0.2">
      <c r="B25" s="178" t="s">
        <v>554</v>
      </c>
      <c r="C25" s="176">
        <v>20605.830000000002</v>
      </c>
      <c r="D25" s="177">
        <v>6226.9170000000004</v>
      </c>
      <c r="E25" s="177">
        <v>128.06899999999999</v>
      </c>
      <c r="F25" s="177">
        <v>3.5739999999999998</v>
      </c>
      <c r="G25" s="177">
        <v>51.155000000000001</v>
      </c>
      <c r="H25" s="177">
        <v>36.564999999999998</v>
      </c>
      <c r="I25" s="177">
        <v>1203.9549999999999</v>
      </c>
      <c r="J25" s="177">
        <v>5.2949999999999999</v>
      </c>
      <c r="K25" s="177">
        <v>0.46300000000000002</v>
      </c>
      <c r="L25" s="177">
        <v>13.358000000000001</v>
      </c>
      <c r="M25" s="177">
        <v>75.849000000000004</v>
      </c>
      <c r="N25" s="177">
        <v>4430.3410000000003</v>
      </c>
      <c r="AA25" s="248"/>
    </row>
    <row r="26" spans="2:27" ht="20.25" customHeight="1" x14ac:dyDescent="0.2">
      <c r="B26" s="178"/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AA26" s="248"/>
    </row>
    <row r="27" spans="2:27" ht="20.25" customHeight="1" x14ac:dyDescent="0.2">
      <c r="B27" s="178" t="s">
        <v>555</v>
      </c>
      <c r="C27" s="176">
        <v>8967.2049999999999</v>
      </c>
      <c r="D27" s="177">
        <v>791.32799999999997</v>
      </c>
      <c r="E27" s="177">
        <v>102.854</v>
      </c>
      <c r="F27" s="177">
        <v>0.42499999999999999</v>
      </c>
      <c r="G27" s="177">
        <v>6.032</v>
      </c>
      <c r="H27" s="177">
        <v>4.2709999999999999</v>
      </c>
      <c r="I27" s="177">
        <v>199.78800000000001</v>
      </c>
      <c r="J27" s="177">
        <v>34.667999999999999</v>
      </c>
      <c r="K27" s="177">
        <v>0</v>
      </c>
      <c r="L27" s="177">
        <v>7.9189999999999996</v>
      </c>
      <c r="M27" s="177">
        <v>5.867</v>
      </c>
      <c r="N27" s="177">
        <v>3991.3150000000001</v>
      </c>
      <c r="AA27" s="248"/>
    </row>
    <row r="28" spans="2:27" ht="20.25" customHeight="1" x14ac:dyDescent="0.2">
      <c r="B28" s="178"/>
      <c r="C28" s="176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AA28" s="248"/>
    </row>
    <row r="29" spans="2:27" ht="20.25" customHeight="1" x14ac:dyDescent="0.2">
      <c r="B29" s="178" t="s">
        <v>556</v>
      </c>
      <c r="C29" s="176">
        <v>11230.272999999999</v>
      </c>
      <c r="D29" s="177">
        <v>2011.644</v>
      </c>
      <c r="E29" s="177">
        <v>132.03800000000001</v>
      </c>
      <c r="F29" s="177">
        <v>0.86499999999999999</v>
      </c>
      <c r="G29" s="177">
        <v>12.379</v>
      </c>
      <c r="H29" s="177">
        <v>8.84</v>
      </c>
      <c r="I29" s="177">
        <v>387.33600000000001</v>
      </c>
      <c r="J29" s="177">
        <v>10.003</v>
      </c>
      <c r="K29" s="177">
        <v>0.39300000000000002</v>
      </c>
      <c r="L29" s="177">
        <v>11.321</v>
      </c>
      <c r="M29" s="177">
        <v>10.66</v>
      </c>
      <c r="N29" s="177">
        <v>4285.424</v>
      </c>
      <c r="AA29" s="248"/>
    </row>
    <row r="30" spans="2:27" ht="20.25" customHeight="1" x14ac:dyDescent="0.2">
      <c r="B30" s="178" t="s">
        <v>137</v>
      </c>
      <c r="C30" s="176">
        <v>4285.2169999999996</v>
      </c>
      <c r="D30" s="177">
        <v>403.99400000000003</v>
      </c>
      <c r="E30" s="177">
        <v>30.390999999999998</v>
      </c>
      <c r="F30" s="177">
        <v>0.22500000000000001</v>
      </c>
      <c r="G30" s="177">
        <v>3.206</v>
      </c>
      <c r="H30" s="177">
        <v>2.2749999999999999</v>
      </c>
      <c r="I30" s="177">
        <v>88.905000000000001</v>
      </c>
      <c r="J30" s="177">
        <v>0</v>
      </c>
      <c r="K30" s="177">
        <v>8.7999999999999995E-2</v>
      </c>
      <c r="L30" s="177">
        <v>2.5390000000000001</v>
      </c>
      <c r="M30" s="177">
        <v>1.2749999999999999</v>
      </c>
      <c r="N30" s="177">
        <v>1979.53</v>
      </c>
      <c r="AA30" s="248"/>
    </row>
    <row r="31" spans="2:27" ht="20.25" customHeight="1" x14ac:dyDescent="0.2">
      <c r="B31" s="178" t="s">
        <v>138</v>
      </c>
      <c r="C31" s="176">
        <v>5740.5640000000003</v>
      </c>
      <c r="D31" s="177">
        <v>340.303</v>
      </c>
      <c r="E31" s="177">
        <v>74.34</v>
      </c>
      <c r="F31" s="177">
        <v>0.17799999999999999</v>
      </c>
      <c r="G31" s="177">
        <v>2.544</v>
      </c>
      <c r="H31" s="177">
        <v>1.806</v>
      </c>
      <c r="I31" s="177">
        <v>88.387</v>
      </c>
      <c r="J31" s="177">
        <v>4.0679999999999996</v>
      </c>
      <c r="K31" s="177">
        <v>0.12</v>
      </c>
      <c r="L31" s="177">
        <v>3.4409999999999998</v>
      </c>
      <c r="M31" s="177">
        <v>0.23200000000000001</v>
      </c>
      <c r="N31" s="177">
        <v>2186.9540000000002</v>
      </c>
      <c r="AA31" s="248"/>
    </row>
    <row r="32" spans="2:27" ht="20.25" customHeight="1" x14ac:dyDescent="0.2">
      <c r="B32" s="178"/>
      <c r="C32" s="176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AA32" s="248"/>
    </row>
    <row r="33" spans="2:27" ht="20.25" customHeight="1" x14ac:dyDescent="0.2">
      <c r="B33" s="178" t="s">
        <v>139</v>
      </c>
      <c r="C33" s="176">
        <v>11872.147999999999</v>
      </c>
      <c r="D33" s="177">
        <v>1111.9359999999999</v>
      </c>
      <c r="E33" s="177">
        <v>40.383000000000003</v>
      </c>
      <c r="F33" s="177">
        <v>0.61299999999999999</v>
      </c>
      <c r="G33" s="177">
        <v>8.7729999999999997</v>
      </c>
      <c r="H33" s="177">
        <v>6.2530000000000001</v>
      </c>
      <c r="I33" s="177">
        <v>280.31200000000001</v>
      </c>
      <c r="J33" s="177">
        <v>0</v>
      </c>
      <c r="K33" s="177">
        <v>0</v>
      </c>
      <c r="L33" s="177">
        <v>4.3860000000000001</v>
      </c>
      <c r="M33" s="177">
        <v>5.4119999999999999</v>
      </c>
      <c r="N33" s="177">
        <v>2527.645</v>
      </c>
      <c r="AA33" s="248"/>
    </row>
    <row r="34" spans="2:27" ht="20.25" customHeight="1" x14ac:dyDescent="0.2">
      <c r="B34" s="178" t="s">
        <v>140</v>
      </c>
      <c r="C34" s="176">
        <v>5564.3440000000001</v>
      </c>
      <c r="D34" s="177">
        <v>750.31600000000003</v>
      </c>
      <c r="E34" s="177">
        <v>50.332999999999998</v>
      </c>
      <c r="F34" s="177">
        <v>0.33100000000000002</v>
      </c>
      <c r="G34" s="177">
        <v>4.774</v>
      </c>
      <c r="H34" s="177">
        <v>3.4180000000000001</v>
      </c>
      <c r="I34" s="177">
        <v>153.84100000000001</v>
      </c>
      <c r="J34" s="177">
        <v>0</v>
      </c>
      <c r="K34" s="177">
        <v>0.15</v>
      </c>
      <c r="L34" s="177">
        <v>4.3129999999999997</v>
      </c>
      <c r="M34" s="177">
        <v>4.6150000000000002</v>
      </c>
      <c r="N34" s="177">
        <v>2175.73</v>
      </c>
      <c r="AA34" s="248"/>
    </row>
    <row r="35" spans="2:27" ht="20.25" customHeight="1" x14ac:dyDescent="0.2">
      <c r="B35" s="178" t="s">
        <v>557</v>
      </c>
      <c r="C35" s="176">
        <v>17157.124</v>
      </c>
      <c r="D35" s="177">
        <v>3209.7579999999998</v>
      </c>
      <c r="E35" s="177">
        <v>235.77500000000001</v>
      </c>
      <c r="F35" s="177">
        <v>1.5609999999999999</v>
      </c>
      <c r="G35" s="177">
        <v>22.452999999999999</v>
      </c>
      <c r="H35" s="177">
        <v>16.109000000000002</v>
      </c>
      <c r="I35" s="177">
        <v>607.14499999999998</v>
      </c>
      <c r="J35" s="177">
        <v>26.466000000000001</v>
      </c>
      <c r="K35" s="177">
        <v>0.58299999999999996</v>
      </c>
      <c r="L35" s="177">
        <v>16.800999999999998</v>
      </c>
      <c r="M35" s="177">
        <v>30.14</v>
      </c>
      <c r="N35" s="177">
        <v>6695.8410000000003</v>
      </c>
      <c r="AA35" s="248"/>
    </row>
    <row r="36" spans="2:27" ht="20.25" customHeight="1" x14ac:dyDescent="0.2">
      <c r="B36" s="178"/>
      <c r="C36" s="176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AA36" s="248"/>
    </row>
    <row r="37" spans="2:27" ht="20.25" customHeight="1" x14ac:dyDescent="0.2">
      <c r="B37" s="178" t="s">
        <v>141</v>
      </c>
      <c r="C37" s="176">
        <v>5550.1869999999999</v>
      </c>
      <c r="D37" s="177">
        <v>620.91600000000005</v>
      </c>
      <c r="E37" s="177">
        <v>22.228000000000002</v>
      </c>
      <c r="F37" s="177">
        <v>0.42399999999999999</v>
      </c>
      <c r="G37" s="177">
        <v>6.07</v>
      </c>
      <c r="H37" s="177">
        <v>4.3280000000000003</v>
      </c>
      <c r="I37" s="177">
        <v>157.68299999999999</v>
      </c>
      <c r="J37" s="177">
        <v>0</v>
      </c>
      <c r="K37" s="177">
        <v>0.08</v>
      </c>
      <c r="L37" s="177">
        <v>2.3029999999999999</v>
      </c>
      <c r="M37" s="177">
        <v>4.585</v>
      </c>
      <c r="N37" s="177">
        <v>1840.4359999999999</v>
      </c>
      <c r="AA37" s="248"/>
    </row>
    <row r="38" spans="2:27" ht="20.25" customHeight="1" x14ac:dyDescent="0.2">
      <c r="B38" s="178" t="s">
        <v>142</v>
      </c>
      <c r="C38" s="176">
        <v>5271.7879999999996</v>
      </c>
      <c r="D38" s="177">
        <v>767.36699999999996</v>
      </c>
      <c r="E38" s="177">
        <v>42.904000000000003</v>
      </c>
      <c r="F38" s="177">
        <v>0.441</v>
      </c>
      <c r="G38" s="177">
        <v>6.3419999999999996</v>
      </c>
      <c r="H38" s="177">
        <v>4.5410000000000004</v>
      </c>
      <c r="I38" s="177">
        <v>166.91900000000001</v>
      </c>
      <c r="J38" s="177">
        <v>0</v>
      </c>
      <c r="K38" s="177">
        <v>0.155</v>
      </c>
      <c r="L38" s="177">
        <v>4.4729999999999999</v>
      </c>
      <c r="M38" s="177">
        <v>13.981</v>
      </c>
      <c r="N38" s="177">
        <v>2155.0920000000001</v>
      </c>
      <c r="AA38" s="248"/>
    </row>
    <row r="39" spans="2:27" ht="20.25" customHeight="1" x14ac:dyDescent="0.2">
      <c r="B39" s="178" t="s">
        <v>143</v>
      </c>
      <c r="C39" s="176">
        <v>4508.5280000000002</v>
      </c>
      <c r="D39" s="177">
        <v>663.27300000000002</v>
      </c>
      <c r="E39" s="177">
        <v>27.998000000000001</v>
      </c>
      <c r="F39" s="177">
        <v>0.27700000000000002</v>
      </c>
      <c r="G39" s="177">
        <v>3.968</v>
      </c>
      <c r="H39" s="177">
        <v>2.8290000000000002</v>
      </c>
      <c r="I39" s="177">
        <v>131.72999999999999</v>
      </c>
      <c r="J39" s="177">
        <v>0</v>
      </c>
      <c r="K39" s="177">
        <v>9.9000000000000005E-2</v>
      </c>
      <c r="L39" s="177">
        <v>2.8559999999999999</v>
      </c>
      <c r="M39" s="177">
        <v>2.3039999999999998</v>
      </c>
      <c r="N39" s="177">
        <v>2111.1990000000001</v>
      </c>
      <c r="AA39" s="248"/>
    </row>
    <row r="40" spans="2:27" ht="20.25" customHeight="1" x14ac:dyDescent="0.2">
      <c r="B40" s="178" t="s">
        <v>151</v>
      </c>
      <c r="C40" s="176">
        <v>7046.24</v>
      </c>
      <c r="D40" s="177">
        <v>1068.7950000000001</v>
      </c>
      <c r="E40" s="177">
        <v>78.049000000000007</v>
      </c>
      <c r="F40" s="177">
        <v>0.40100000000000002</v>
      </c>
      <c r="G40" s="177">
        <v>5.7789999999999999</v>
      </c>
      <c r="H40" s="177">
        <v>4.1479999999999997</v>
      </c>
      <c r="I40" s="177">
        <v>177.006</v>
      </c>
      <c r="J40" s="177">
        <v>34.487000000000002</v>
      </c>
      <c r="K40" s="177">
        <v>0.248</v>
      </c>
      <c r="L40" s="177">
        <v>7.1470000000000002</v>
      </c>
      <c r="M40" s="177">
        <v>6.9169999999999998</v>
      </c>
      <c r="N40" s="177">
        <v>2501.085</v>
      </c>
      <c r="AA40" s="248"/>
    </row>
    <row r="41" spans="2:27" ht="20.25" customHeight="1" x14ac:dyDescent="0.2">
      <c r="B41" s="178" t="s">
        <v>558</v>
      </c>
      <c r="C41" s="176">
        <v>9956.9709999999995</v>
      </c>
      <c r="D41" s="177">
        <v>1660.2950000000001</v>
      </c>
      <c r="E41" s="177">
        <v>88.593999999999994</v>
      </c>
      <c r="F41" s="177">
        <v>0.88</v>
      </c>
      <c r="G41" s="177">
        <v>12.663</v>
      </c>
      <c r="H41" s="177">
        <v>9.0809999999999995</v>
      </c>
      <c r="I41" s="177">
        <v>287.67599999999999</v>
      </c>
      <c r="J41" s="177">
        <v>0</v>
      </c>
      <c r="K41" s="177">
        <v>0.27</v>
      </c>
      <c r="L41" s="177">
        <v>7.7789999999999999</v>
      </c>
      <c r="M41" s="177">
        <v>7.78</v>
      </c>
      <c r="N41" s="177">
        <v>3654.2049999999999</v>
      </c>
      <c r="AA41" s="248"/>
    </row>
    <row r="42" spans="2:27" ht="20.25" customHeight="1" x14ac:dyDescent="0.2">
      <c r="B42" s="178" t="s">
        <v>559</v>
      </c>
      <c r="C42" s="176">
        <v>9911.7900000000009</v>
      </c>
      <c r="D42" s="177">
        <v>1175.7059999999999</v>
      </c>
      <c r="E42" s="177">
        <v>166.602</v>
      </c>
      <c r="F42" s="177">
        <v>0.497</v>
      </c>
      <c r="G42" s="177">
        <v>7.1070000000000002</v>
      </c>
      <c r="H42" s="177">
        <v>5.07</v>
      </c>
      <c r="I42" s="177">
        <v>215.05</v>
      </c>
      <c r="J42" s="177">
        <v>9.7840000000000007</v>
      </c>
      <c r="K42" s="177">
        <v>0.36299999999999999</v>
      </c>
      <c r="L42" s="177">
        <v>10.468999999999999</v>
      </c>
      <c r="M42" s="177">
        <v>6.92</v>
      </c>
      <c r="N42" s="177">
        <v>4538.1570000000002</v>
      </c>
      <c r="AA42" s="248"/>
    </row>
    <row r="43" spans="2:27" ht="20.25" customHeight="1" x14ac:dyDescent="0.2">
      <c r="B43" s="178"/>
      <c r="C43" s="176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AA43" s="248"/>
    </row>
    <row r="44" spans="2:27" ht="20.25" customHeight="1" x14ac:dyDescent="0.2">
      <c r="B44" s="178" t="s">
        <v>144</v>
      </c>
      <c r="C44" s="176">
        <v>13841.656000000001</v>
      </c>
      <c r="D44" s="177">
        <v>3209.5079999999998</v>
      </c>
      <c r="E44" s="177">
        <v>155.38499999999999</v>
      </c>
      <c r="F44" s="177">
        <v>1.0760000000000001</v>
      </c>
      <c r="G44" s="177">
        <v>15.406000000000001</v>
      </c>
      <c r="H44" s="177">
        <v>11.007999999999999</v>
      </c>
      <c r="I44" s="177">
        <v>510.46499999999997</v>
      </c>
      <c r="J44" s="177">
        <v>6.8550000000000004</v>
      </c>
      <c r="K44" s="177">
        <v>0.38400000000000001</v>
      </c>
      <c r="L44" s="177">
        <v>11.07</v>
      </c>
      <c r="M44" s="177">
        <v>14.478</v>
      </c>
      <c r="N44" s="177">
        <v>4246.2439999999997</v>
      </c>
      <c r="AA44" s="248"/>
    </row>
    <row r="45" spans="2:27" ht="20.25" customHeight="1" x14ac:dyDescent="0.2">
      <c r="B45" s="178" t="s">
        <v>145</v>
      </c>
      <c r="C45" s="176">
        <v>7740.5870000000004</v>
      </c>
      <c r="D45" s="177">
        <v>1790.2470000000001</v>
      </c>
      <c r="E45" s="177">
        <v>73.778999999999996</v>
      </c>
      <c r="F45" s="177">
        <v>0.90600000000000003</v>
      </c>
      <c r="G45" s="177">
        <v>12.989000000000001</v>
      </c>
      <c r="H45" s="177">
        <v>9.2899999999999991</v>
      </c>
      <c r="I45" s="177">
        <v>353.541</v>
      </c>
      <c r="J45" s="177">
        <v>12.108000000000001</v>
      </c>
      <c r="K45" s="177">
        <v>0.22500000000000001</v>
      </c>
      <c r="L45" s="177">
        <v>6.4939999999999998</v>
      </c>
      <c r="M45" s="177">
        <v>26.747</v>
      </c>
      <c r="N45" s="177">
        <v>2293.2759999999998</v>
      </c>
      <c r="AA45" s="248"/>
    </row>
    <row r="46" spans="2:27" ht="20.25" customHeight="1" x14ac:dyDescent="0.2">
      <c r="B46" s="178" t="s">
        <v>146</v>
      </c>
      <c r="C46" s="176">
        <v>4846.2259999999997</v>
      </c>
      <c r="D46" s="177">
        <v>475.00200000000001</v>
      </c>
      <c r="E46" s="177">
        <v>72.442999999999998</v>
      </c>
      <c r="F46" s="177">
        <v>0.16500000000000001</v>
      </c>
      <c r="G46" s="177">
        <v>2.3769999999999998</v>
      </c>
      <c r="H46" s="177">
        <v>1.702</v>
      </c>
      <c r="I46" s="177">
        <v>90.781000000000006</v>
      </c>
      <c r="J46" s="177">
        <v>0</v>
      </c>
      <c r="K46" s="177">
        <v>5.5979999999999999</v>
      </c>
      <c r="L46" s="177">
        <v>2.35</v>
      </c>
      <c r="M46" s="177">
        <v>1.2689999999999999</v>
      </c>
      <c r="N46" s="177">
        <v>2345.0929999999998</v>
      </c>
      <c r="AA46" s="248"/>
    </row>
    <row r="47" spans="2:27" ht="20.25" customHeight="1" x14ac:dyDescent="0.2">
      <c r="B47" s="178"/>
      <c r="C47" s="176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AA47" s="248"/>
    </row>
    <row r="48" spans="2:27" ht="20.25" customHeight="1" x14ac:dyDescent="0.2">
      <c r="B48" s="178" t="s">
        <v>560</v>
      </c>
      <c r="C48" s="176">
        <v>10302.896000000001</v>
      </c>
      <c r="D48" s="177">
        <v>1452.173</v>
      </c>
      <c r="E48" s="177">
        <v>100.28100000000001</v>
      </c>
      <c r="F48" s="177">
        <v>0.68100000000000005</v>
      </c>
      <c r="G48" s="177">
        <v>9.7210000000000001</v>
      </c>
      <c r="H48" s="177">
        <v>6.9189999999999996</v>
      </c>
      <c r="I48" s="177">
        <v>351.9</v>
      </c>
      <c r="J48" s="177">
        <v>13.058999999999999</v>
      </c>
      <c r="K48" s="177">
        <v>0</v>
      </c>
      <c r="L48" s="177">
        <v>5.8319999999999999</v>
      </c>
      <c r="M48" s="177">
        <v>6.7779999999999996</v>
      </c>
      <c r="N48" s="177">
        <v>3980.1669999999999</v>
      </c>
      <c r="AA48" s="248"/>
    </row>
    <row r="49" spans="1:27" ht="20.25" customHeight="1" x14ac:dyDescent="0.2">
      <c r="B49" s="178" t="s">
        <v>148</v>
      </c>
      <c r="C49" s="176">
        <v>4232.34</v>
      </c>
      <c r="D49" s="177">
        <v>216.767</v>
      </c>
      <c r="E49" s="177">
        <v>10.381</v>
      </c>
      <c r="F49" s="177">
        <v>0.13700000000000001</v>
      </c>
      <c r="G49" s="177">
        <v>1.9690000000000001</v>
      </c>
      <c r="H49" s="177">
        <v>1.397</v>
      </c>
      <c r="I49" s="177">
        <v>64.341999999999999</v>
      </c>
      <c r="J49" s="177">
        <v>0</v>
      </c>
      <c r="K49" s="177">
        <v>3.6999999999999998E-2</v>
      </c>
      <c r="L49" s="177">
        <v>1.0640000000000001</v>
      </c>
      <c r="M49" s="177">
        <v>2.3940000000000001</v>
      </c>
      <c r="N49" s="177">
        <v>1443.731</v>
      </c>
      <c r="AA49" s="248"/>
    </row>
    <row r="50" spans="1:27" ht="20.25" customHeight="1" x14ac:dyDescent="0.2">
      <c r="B50" s="178" t="s">
        <v>149</v>
      </c>
      <c r="C50" s="176">
        <v>3914.605</v>
      </c>
      <c r="D50" s="177">
        <v>203.18299999999999</v>
      </c>
      <c r="E50" s="177">
        <v>109.277</v>
      </c>
      <c r="F50" s="177">
        <v>0.1</v>
      </c>
      <c r="G50" s="177">
        <v>1.4450000000000001</v>
      </c>
      <c r="H50" s="177">
        <v>1.0349999999999999</v>
      </c>
      <c r="I50" s="177">
        <v>57.582000000000001</v>
      </c>
      <c r="J50" s="177">
        <v>0</v>
      </c>
      <c r="K50" s="177">
        <v>0</v>
      </c>
      <c r="L50" s="177">
        <v>3.923</v>
      </c>
      <c r="M50" s="177">
        <v>0.46400000000000002</v>
      </c>
      <c r="N50" s="177">
        <v>2019.915</v>
      </c>
      <c r="AA50" s="248"/>
    </row>
    <row r="51" spans="1:27" ht="20.25" customHeight="1" x14ac:dyDescent="0.2">
      <c r="B51" s="178" t="s">
        <v>150</v>
      </c>
      <c r="C51" s="176">
        <v>2794.5169999999998</v>
      </c>
      <c r="D51" s="177">
        <v>80.036000000000001</v>
      </c>
      <c r="E51" s="177">
        <v>18.809000000000001</v>
      </c>
      <c r="F51" s="177">
        <v>0.02</v>
      </c>
      <c r="G51" s="177">
        <v>0.318</v>
      </c>
      <c r="H51" s="177">
        <v>0.23</v>
      </c>
      <c r="I51" s="177">
        <v>10.413</v>
      </c>
      <c r="J51" s="177">
        <v>0</v>
      </c>
      <c r="K51" s="177">
        <v>0</v>
      </c>
      <c r="L51" s="177">
        <v>0.73699999999999999</v>
      </c>
      <c r="M51" s="177">
        <v>0.152</v>
      </c>
      <c r="N51" s="177">
        <v>689.48500000000001</v>
      </c>
      <c r="AA51" s="248"/>
    </row>
    <row r="52" spans="1:27" ht="20.25" customHeight="1" x14ac:dyDescent="0.2">
      <c r="B52" s="178" t="s">
        <v>147</v>
      </c>
      <c r="C52" s="176">
        <v>12220.704</v>
      </c>
      <c r="D52" s="177">
        <v>1483.23</v>
      </c>
      <c r="E52" s="177">
        <v>79.343999999999994</v>
      </c>
      <c r="F52" s="177">
        <v>0.70799999999999996</v>
      </c>
      <c r="G52" s="177">
        <v>10.141999999999999</v>
      </c>
      <c r="H52" s="177">
        <v>7.2430000000000003</v>
      </c>
      <c r="I52" s="177">
        <v>361.64600000000002</v>
      </c>
      <c r="J52" s="177">
        <v>0</v>
      </c>
      <c r="K52" s="177">
        <v>0</v>
      </c>
      <c r="L52" s="177">
        <v>6.1470000000000002</v>
      </c>
      <c r="M52" s="177">
        <v>7.2869999999999999</v>
      </c>
      <c r="N52" s="177">
        <v>4801.9530000000004</v>
      </c>
      <c r="AA52" s="248"/>
    </row>
    <row r="53" spans="1:27" ht="20.25" customHeight="1" thickBot="1" x14ac:dyDescent="0.2">
      <c r="B53" s="167"/>
      <c r="C53" s="18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7"/>
      <c r="P53" s="17"/>
    </row>
    <row r="54" spans="1:27" ht="20.25" customHeight="1" x14ac:dyDescent="0.2">
      <c r="C54" s="357" t="s">
        <v>90</v>
      </c>
      <c r="D54" s="357"/>
    </row>
    <row r="55" spans="1:27" ht="20.25" customHeight="1" x14ac:dyDescent="0.2">
      <c r="A55" s="14"/>
      <c r="C55" s="17"/>
    </row>
    <row r="56" spans="1:27" ht="20.25" customHeight="1" x14ac:dyDescent="0.15">
      <c r="C56" s="17"/>
    </row>
    <row r="57" spans="1:27" ht="20.25" customHeight="1" x14ac:dyDescent="0.15">
      <c r="C57" s="17"/>
    </row>
    <row r="58" spans="1:27" ht="20.25" customHeight="1" x14ac:dyDescent="0.15">
      <c r="C58" s="17"/>
    </row>
    <row r="59" spans="1:27" ht="20.25" customHeight="1" x14ac:dyDescent="0.15">
      <c r="Q59" s="17"/>
    </row>
    <row r="60" spans="1:27" ht="20.25" customHeight="1" x14ac:dyDescent="0.15">
      <c r="Q60" s="17"/>
    </row>
    <row r="61" spans="1:27" ht="20.25" customHeight="1" x14ac:dyDescent="0.15">
      <c r="Q61" s="17"/>
    </row>
    <row r="62" spans="1:27" ht="20.25" customHeight="1" x14ac:dyDescent="0.15">
      <c r="Q62" s="17"/>
    </row>
    <row r="63" spans="1:27" ht="20.25" customHeight="1" x14ac:dyDescent="0.15">
      <c r="Q63" s="17"/>
    </row>
  </sheetData>
  <mergeCells count="4">
    <mergeCell ref="B6:N6"/>
    <mergeCell ref="C8:C11"/>
    <mergeCell ref="D8:D11"/>
    <mergeCell ref="C54:D54"/>
  </mergeCells>
  <phoneticPr fontId="2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  </vt:lpstr>
      <vt:lpstr>002A </vt:lpstr>
      <vt:lpstr>002BC </vt:lpstr>
      <vt:lpstr>003-004 </vt:lpstr>
      <vt:lpstr>005 </vt:lpstr>
      <vt:lpstr>006AB </vt:lpstr>
      <vt:lpstr>006C-O07 </vt:lpstr>
      <vt:lpstr>008 </vt:lpstr>
      <vt:lpstr>009A </vt:lpstr>
      <vt:lpstr>009A続き </vt:lpstr>
      <vt:lpstr>009B </vt:lpstr>
      <vt:lpstr>009B続き </vt:lpstr>
      <vt:lpstr>010AB </vt:lpstr>
      <vt:lpstr>010CD </vt:lpstr>
      <vt:lpstr>011ＡＢ</vt:lpstr>
      <vt:lpstr>'001  '!Print_Area</vt:lpstr>
      <vt:lpstr>'002A '!Print_Area</vt:lpstr>
      <vt:lpstr>'002BC '!Print_Area</vt:lpstr>
      <vt:lpstr>'003-004 '!Print_Area</vt:lpstr>
      <vt:lpstr>'005 '!Print_Area</vt:lpstr>
      <vt:lpstr>'006AB '!Print_Area</vt:lpstr>
      <vt:lpstr>'006C-O07 '!Print_Area</vt:lpstr>
      <vt:lpstr>'008 '!Print_Area</vt:lpstr>
      <vt:lpstr>'009A '!Print_Area</vt:lpstr>
      <vt:lpstr>'009A続き '!Print_Area</vt:lpstr>
      <vt:lpstr>'009B '!Print_Area</vt:lpstr>
      <vt:lpstr>'009B続き '!Print_Area</vt:lpstr>
      <vt:lpstr>'010AB '!Print_Area</vt:lpstr>
      <vt:lpstr>'010CD '!Print_Area</vt:lpstr>
      <vt:lpstr>'011ＡＢ'!Print_Area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2025-02-28T02:14:55Z</cp:lastPrinted>
  <dcterms:created xsi:type="dcterms:W3CDTF">2006-04-24T05:17:06Z</dcterms:created>
  <dcterms:modified xsi:type="dcterms:W3CDTF">2025-03-26T02:01:39Z</dcterms:modified>
</cp:coreProperties>
</file>