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企画調整班\14統計年鑑\01 統計年鑑\R6年度統計年鑑\★令和６年統計年鑑　原稿\"/>
    </mc:Choice>
  </mc:AlternateContent>
  <bookViews>
    <workbookView xWindow="-570" yWindow="1230" windowWidth="20460" windowHeight="4365" tabRatio="862" firstSheet="12" activeTab="31"/>
  </bookViews>
  <sheets>
    <sheet name="C01A-C01B" sheetId="109" r:id="rId1"/>
    <sheet name="C02" sheetId="110" r:id="rId2"/>
    <sheet name="C03" sheetId="111" r:id="rId3"/>
    <sheet name="C04" sheetId="112" r:id="rId4"/>
    <sheet name="C05A" sheetId="113" r:id="rId5"/>
    <sheet name="C05B" sheetId="114" r:id="rId6"/>
    <sheet name="C05C" sheetId="115" r:id="rId7"/>
    <sheet name="C06" sheetId="116" r:id="rId8"/>
    <sheet name="C06続き" sheetId="117" r:id="rId9"/>
    <sheet name="C06続き(2)" sheetId="118" r:id="rId10"/>
    <sheet name="C07 " sheetId="196" r:id="rId11"/>
    <sheet name="C08 " sheetId="197" r:id="rId12"/>
    <sheet name="C09-C10 " sheetId="198" r:id="rId13"/>
    <sheet name="C11-C12AB " sheetId="199" r:id="rId14"/>
    <sheet name="C13A " sheetId="200" r:id="rId15"/>
    <sheet name="C13B  " sheetId="204" r:id="rId16"/>
    <sheet name="C14AＢ " sheetId="201" r:id="rId17"/>
    <sheet name="C14Ｃ " sheetId="202" r:id="rId18"/>
    <sheet name="C15  " sheetId="203" r:id="rId19"/>
    <sheet name="C16AB-C17AB " sheetId="205" r:id="rId20"/>
    <sheet name="C18A " sheetId="206" r:id="rId21"/>
    <sheet name="C18B " sheetId="207" r:id="rId22"/>
    <sheet name="C19A" sheetId="208" r:id="rId23"/>
    <sheet name="C19B " sheetId="209" r:id="rId24"/>
    <sheet name="C20A  " sheetId="210" r:id="rId25"/>
    <sheet name="C20B" sheetId="211" r:id="rId26"/>
    <sheet name="C21A" sheetId="212" r:id="rId27"/>
    <sheet name="C21B" sheetId="213" r:id="rId28"/>
    <sheet name="C22" sheetId="138" r:id="rId29"/>
    <sheet name="C22続き" sheetId="139" r:id="rId30"/>
    <sheet name="C22続き(2)" sheetId="140" r:id="rId31"/>
    <sheet name="C23-C24" sheetId="141" r:id="rId32"/>
  </sheets>
  <definedNames>
    <definedName name="_xlnm.Print_Area" localSheetId="0">'C01A-C01B'!$B$6:$K$74</definedName>
    <definedName name="_xlnm.Print_Area" localSheetId="1">'C02'!$B$6:$L$73</definedName>
    <definedName name="_xlnm.Print_Area" localSheetId="2">'C03'!$B$6:$J$93</definedName>
    <definedName name="_xlnm.Print_Area" localSheetId="3">'C04'!$B$6:$K$55</definedName>
    <definedName name="_xlnm.Print_Area" localSheetId="4">'C05A'!$B$6:$K$56</definedName>
    <definedName name="_xlnm.Print_Area" localSheetId="5">'C05B'!$B$6:$K$56</definedName>
    <definedName name="_xlnm.Print_Area" localSheetId="6">'C05C'!$B$6:$K$56</definedName>
    <definedName name="_xlnm.Print_Area" localSheetId="7">'C06'!$B$6:$K$57</definedName>
    <definedName name="_xlnm.Print_Area" localSheetId="8">'C06続き'!$B$6:$K$57</definedName>
    <definedName name="_xlnm.Print_Area" localSheetId="9">'C06続き(2)'!$B$6:$J$57</definedName>
    <definedName name="_xlnm.Print_Area" localSheetId="10">'C07 '!$B$6:$K$79</definedName>
    <definedName name="_xlnm.Print_Area" localSheetId="11">'C08 '!$B$6:$G$67</definedName>
    <definedName name="_xlnm.Print_Area" localSheetId="12">'C09-C10 '!$B$6:$Q$74</definedName>
    <definedName name="_xlnm.Print_Area" localSheetId="13">'C11-C12AB '!$B$6:$I$83</definedName>
    <definedName name="_xlnm.Print_Area" localSheetId="14">'C13A '!$B$6:$N$72</definedName>
    <definedName name="_xlnm.Print_Area" localSheetId="15">'C13B  '!$B$6:$N$72</definedName>
    <definedName name="_xlnm.Print_Area" localSheetId="16">'C14AＢ '!$B$6:$M$79</definedName>
    <definedName name="_xlnm.Print_Area" localSheetId="17">'C14Ｃ '!$B$6:$I$86</definedName>
    <definedName name="_xlnm.Print_Area" localSheetId="18">'C15  '!$B$6:$L$66</definedName>
    <definedName name="_xlnm.Print_Area" localSheetId="19">'C16AB-C17AB '!$B$6:$J$74</definedName>
    <definedName name="_xlnm.Print_Area" localSheetId="20">'C18A '!$B$6:$J$62</definedName>
    <definedName name="_xlnm.Print_Area" localSheetId="21">'C18B '!$B$6:$J$62</definedName>
    <definedName name="_xlnm.Print_Area" localSheetId="22">'C19A'!$B$6:$J$62</definedName>
    <definedName name="_xlnm.Print_Area" localSheetId="23">'C19B '!$B$6:$J$62</definedName>
    <definedName name="_xlnm.Print_Area" localSheetId="24">'C20A  '!$B$6:$J$62</definedName>
    <definedName name="_xlnm.Print_Area" localSheetId="25">'C20B'!$B$6:$J$62</definedName>
    <definedName name="_xlnm.Print_Area" localSheetId="26">'C21A'!$B$6:$J$62</definedName>
    <definedName name="_xlnm.Print_Area" localSheetId="27">'C21B'!$B$6:$J$62</definedName>
    <definedName name="_xlnm.Print_Area" localSheetId="28">'C22'!$B$6:$N$63</definedName>
    <definedName name="_xlnm.Print_Area" localSheetId="29">'C22続き'!$B$6:$N$63</definedName>
    <definedName name="_xlnm.Print_Area" localSheetId="30">'C22続き(2)'!$B$6:$N$63</definedName>
    <definedName name="_xlnm.Print_Area" localSheetId="31">'C23-C24'!$B$6:$K$74</definedName>
    <definedName name="物件Ｈ１０_５月__List" localSheetId="10">#REF!</definedName>
    <definedName name="物件Ｈ１０_５月__List" localSheetId="11">#REF!</definedName>
    <definedName name="物件Ｈ１０_５月__List" localSheetId="12">#REF!</definedName>
    <definedName name="物件Ｈ１０_５月__List" localSheetId="13">#REF!</definedName>
    <definedName name="物件Ｈ１０_５月__List" localSheetId="14">#REF!</definedName>
    <definedName name="物件Ｈ１０_５月__List" localSheetId="15">#REF!</definedName>
    <definedName name="物件Ｈ１０_５月__List" localSheetId="16">#REF!</definedName>
    <definedName name="物件Ｈ１０_５月__List" localSheetId="17">#REF!</definedName>
    <definedName name="物件Ｈ１０_５月__List" localSheetId="18">#REF!</definedName>
    <definedName name="物件Ｈ１０_５月__List" localSheetId="21">#REF!</definedName>
    <definedName name="物件Ｈ１０_５月__List" localSheetId="22">#REF!</definedName>
    <definedName name="物件Ｈ１０_５月__List" localSheetId="23">#REF!</definedName>
    <definedName name="物件Ｈ１０_５月__List" localSheetId="24">#REF!</definedName>
    <definedName name="物件Ｈ１０_５月__List" localSheetId="25">#REF!</definedName>
    <definedName name="物件Ｈ１０_５月__List" localSheetId="26">#REF!</definedName>
    <definedName name="物件Ｈ１０_５月__List" localSheetId="27">#REF!</definedName>
    <definedName name="物件Ｈ１０_５月__List">#REF!</definedName>
  </definedNames>
  <calcPr calcId="162913"/>
</workbook>
</file>

<file path=xl/calcChain.xml><?xml version="1.0" encoding="utf-8"?>
<calcChain xmlns="http://schemas.openxmlformats.org/spreadsheetml/2006/main">
  <c r="N29" i="204" l="1"/>
  <c r="M29" i="204"/>
  <c r="L29" i="204"/>
  <c r="K29" i="204"/>
  <c r="J29" i="204"/>
  <c r="I29" i="204"/>
  <c r="H29" i="204"/>
  <c r="G29" i="204"/>
  <c r="N69" i="200" l="1"/>
  <c r="M69" i="200"/>
  <c r="N68" i="200"/>
  <c r="M68" i="200"/>
  <c r="M65" i="200" s="1"/>
  <c r="M63" i="200" s="1"/>
  <c r="N67" i="200"/>
  <c r="M67" i="200"/>
  <c r="N65" i="200"/>
  <c r="L65" i="200"/>
  <c r="K65" i="200"/>
  <c r="J65" i="200"/>
  <c r="I65" i="200"/>
  <c r="I63" i="200" s="1"/>
  <c r="H65" i="200"/>
  <c r="G65" i="200"/>
  <c r="N63" i="200"/>
  <c r="L63" i="200"/>
  <c r="K63" i="200"/>
  <c r="J63" i="200"/>
  <c r="H63" i="200"/>
  <c r="G63" i="200"/>
  <c r="N59" i="200"/>
  <c r="N57" i="200"/>
  <c r="M57" i="200"/>
  <c r="L57" i="200"/>
  <c r="K57" i="200"/>
  <c r="J57" i="200"/>
  <c r="I57" i="200"/>
  <c r="H57" i="200"/>
  <c r="G57" i="200"/>
  <c r="N55" i="200"/>
  <c r="M55" i="200"/>
  <c r="N54" i="200"/>
  <c r="M54" i="200"/>
  <c r="N53" i="200"/>
  <c r="M53" i="200"/>
  <c r="N52" i="200"/>
  <c r="M52" i="200"/>
  <c r="N51" i="200"/>
  <c r="M51" i="200"/>
  <c r="N49" i="200"/>
  <c r="N47" i="200" s="1"/>
  <c r="M49" i="200"/>
  <c r="M47" i="200" s="1"/>
  <c r="L49" i="200"/>
  <c r="L47" i="200" s="1"/>
  <c r="K49" i="200"/>
  <c r="J49" i="200"/>
  <c r="I49" i="200"/>
  <c r="H49" i="200"/>
  <c r="G49" i="200"/>
  <c r="K47" i="200"/>
  <c r="J47" i="200"/>
  <c r="I47" i="200"/>
  <c r="H47" i="200"/>
  <c r="G47" i="200"/>
  <c r="I81" i="199" l="1"/>
  <c r="H81" i="199"/>
  <c r="G81" i="199"/>
  <c r="I80" i="199"/>
  <c r="H80" i="199"/>
  <c r="G80" i="199"/>
  <c r="I79" i="199"/>
  <c r="H79" i="199"/>
  <c r="G79" i="199"/>
  <c r="I78" i="199"/>
  <c r="H78" i="199"/>
  <c r="G78" i="199"/>
  <c r="I77" i="199"/>
  <c r="H77" i="199"/>
  <c r="G77" i="199"/>
  <c r="I76" i="199"/>
  <c r="H76" i="199"/>
  <c r="G76" i="199"/>
  <c r="I75" i="199"/>
  <c r="H75" i="199"/>
  <c r="G75" i="199"/>
  <c r="I74" i="199"/>
  <c r="H74" i="199"/>
  <c r="G74" i="199"/>
  <c r="I72" i="199"/>
  <c r="H72" i="199"/>
  <c r="G72" i="199"/>
  <c r="H43" i="198"/>
  <c r="G15" i="115" l="1"/>
  <c r="G16" i="115"/>
  <c r="G17" i="115"/>
  <c r="G18" i="115"/>
  <c r="G19" i="115"/>
  <c r="G20" i="115"/>
  <c r="G21" i="115"/>
  <c r="G22" i="115"/>
  <c r="G23" i="115"/>
  <c r="G25" i="115"/>
  <c r="G27" i="115"/>
  <c r="G28" i="115"/>
  <c r="G29" i="115"/>
  <c r="G31" i="115"/>
  <c r="G32" i="115"/>
  <c r="G33" i="115"/>
  <c r="G35" i="115"/>
  <c r="G36" i="115"/>
  <c r="G37" i="115"/>
  <c r="G38" i="115"/>
  <c r="G39" i="115"/>
  <c r="G40" i="115"/>
  <c r="G42" i="115"/>
  <c r="G43" i="115"/>
  <c r="G44" i="115"/>
  <c r="G46" i="115"/>
  <c r="G47" i="115"/>
  <c r="G48" i="115"/>
  <c r="G49" i="115"/>
  <c r="G50" i="115"/>
  <c r="G13" i="115"/>
  <c r="G15" i="114"/>
  <c r="G16" i="114"/>
  <c r="G17" i="114"/>
  <c r="G18" i="114"/>
  <c r="G19" i="114"/>
  <c r="G20" i="114"/>
  <c r="G21" i="114"/>
  <c r="G22" i="114"/>
  <c r="G23" i="114"/>
  <c r="G25" i="114"/>
  <c r="G27" i="114"/>
  <c r="G28" i="114"/>
  <c r="G29" i="114"/>
  <c r="G31" i="114"/>
  <c r="G32" i="114"/>
  <c r="G33" i="114"/>
  <c r="G35" i="114"/>
  <c r="G36" i="114"/>
  <c r="G37" i="114"/>
  <c r="G38" i="114"/>
  <c r="G39" i="114"/>
  <c r="G40" i="114"/>
  <c r="G42" i="114"/>
  <c r="G43" i="114"/>
  <c r="G44" i="114"/>
  <c r="G46" i="114"/>
  <c r="G47" i="114"/>
  <c r="G48" i="114"/>
  <c r="G49" i="114"/>
  <c r="G50" i="114"/>
  <c r="G13" i="114"/>
  <c r="G15" i="113" l="1"/>
  <c r="G16" i="113"/>
  <c r="G17" i="113"/>
  <c r="G18" i="113"/>
  <c r="G19" i="113"/>
  <c r="G20" i="113"/>
  <c r="G21" i="113"/>
  <c r="G22" i="113"/>
  <c r="G23" i="113"/>
  <c r="G25" i="113"/>
  <c r="G27" i="113"/>
  <c r="G28" i="113"/>
  <c r="G29" i="113"/>
  <c r="G31" i="113"/>
  <c r="G32" i="113"/>
  <c r="G33" i="113"/>
  <c r="G35" i="113"/>
  <c r="G36" i="113"/>
  <c r="G37" i="113"/>
  <c r="G38" i="113"/>
  <c r="G39" i="113"/>
  <c r="G40" i="113"/>
  <c r="G42" i="113"/>
  <c r="G43" i="113"/>
  <c r="G44" i="113"/>
  <c r="G46" i="113"/>
  <c r="G47" i="113"/>
  <c r="G48" i="113"/>
  <c r="G49" i="113"/>
  <c r="G50" i="113"/>
  <c r="G13" i="113"/>
  <c r="C14" i="109" l="1"/>
  <c r="F14" i="109"/>
  <c r="I14" i="109"/>
  <c r="D64" i="109" l="1"/>
  <c r="I21" i="109"/>
  <c r="I20" i="109"/>
  <c r="F20" i="109"/>
  <c r="C20" i="109"/>
  <c r="I17" i="109"/>
  <c r="F17" i="109"/>
  <c r="C17" i="109"/>
  <c r="I16" i="109"/>
  <c r="F16" i="109"/>
  <c r="C16" i="109"/>
  <c r="I15" i="109"/>
  <c r="F15" i="109"/>
  <c r="C15" i="109"/>
</calcChain>
</file>

<file path=xl/sharedStrings.xml><?xml version="1.0" encoding="utf-8"?>
<sst xmlns="http://schemas.openxmlformats.org/spreadsheetml/2006/main" count="3056" uniqueCount="914">
  <si>
    <t>Ｃ　労働・賃金</t>
  </si>
  <si>
    <t xml:space="preserve">       単位：人</t>
  </si>
  <si>
    <t xml:space="preserve"> 注）</t>
  </si>
  <si>
    <t xml:space="preserve"> 15歳以上</t>
  </si>
  <si>
    <t>就業者</t>
  </si>
  <si>
    <t>男</t>
  </si>
  <si>
    <t>女</t>
  </si>
  <si>
    <t>総数</t>
  </si>
  <si>
    <t xml:space="preserve">        [産業３部門別]</t>
  </si>
  <si>
    <t xml:space="preserve">  [職業４部門別]</t>
  </si>
  <si>
    <t xml:space="preserve"> 事務･技</t>
  </si>
  <si>
    <t>第１次</t>
  </si>
  <si>
    <t>第２次</t>
  </si>
  <si>
    <t>第３次</t>
  </si>
  <si>
    <t xml:space="preserve"> 術･管理</t>
  </si>
  <si>
    <t>[従業上の地位別]</t>
  </si>
  <si>
    <t>雇用者</t>
  </si>
  <si>
    <t xml:space="preserve"> 役員を除</t>
  </si>
  <si>
    <t xml:space="preserve"> 雇人の</t>
  </si>
  <si>
    <t xml:space="preserve">  家庭</t>
  </si>
  <si>
    <t xml:space="preserve"> く雇用者</t>
  </si>
  <si>
    <t>役員</t>
  </si>
  <si>
    <t xml:space="preserve"> ある業主</t>
  </si>
  <si>
    <t xml:space="preserve"> ない業主</t>
  </si>
  <si>
    <t>内職者</t>
  </si>
  <si>
    <t>従業者</t>
  </si>
  <si>
    <t>Ｃ-02 労働力状態，産業，年齢，男女別15歳以上人口</t>
  </si>
  <si>
    <t xml:space="preserve"> </t>
  </si>
  <si>
    <t>単位：人</t>
  </si>
  <si>
    <t xml:space="preserve"> 家事の</t>
  </si>
  <si>
    <t xml:space="preserve"> 通学かた</t>
  </si>
  <si>
    <t xml:space="preserve"> 主に仕事</t>
  </si>
  <si>
    <t xml:space="preserve"> ほか仕事</t>
  </si>
  <si>
    <t xml:space="preserve"> わら仕事</t>
  </si>
  <si>
    <t xml:space="preserve"> 休業者</t>
  </si>
  <si>
    <t xml:space="preserve">   男</t>
  </si>
  <si>
    <t xml:space="preserve"> 15～19歳</t>
  </si>
  <si>
    <t xml:space="preserve"> 20～24歳</t>
  </si>
  <si>
    <t xml:space="preserve"> 25～29歳</t>
  </si>
  <si>
    <t xml:space="preserve"> 30～34歳</t>
  </si>
  <si>
    <t xml:space="preserve"> 35～39歳</t>
  </si>
  <si>
    <t xml:space="preserve"> 40～44歳</t>
  </si>
  <si>
    <t xml:space="preserve"> 45～49歳</t>
  </si>
  <si>
    <t xml:space="preserve"> 50～54歳</t>
  </si>
  <si>
    <t xml:space="preserve"> 55～59歳</t>
  </si>
  <si>
    <t xml:space="preserve"> 60～64歳</t>
  </si>
  <si>
    <t xml:space="preserve"> 65～69歳</t>
  </si>
  <si>
    <t xml:space="preserve"> 70～74歳</t>
  </si>
  <si>
    <t xml:space="preserve"> 75～79歳</t>
  </si>
  <si>
    <t xml:space="preserve"> 80～84歳</t>
  </si>
  <si>
    <t xml:space="preserve"> 85歳以上</t>
  </si>
  <si>
    <t xml:space="preserve">   女</t>
  </si>
  <si>
    <t xml:space="preserve">   Ｃ-03 産業，従業上の地位，男女別15歳以上就業者数</t>
  </si>
  <si>
    <t xml:space="preserve">  注)</t>
  </si>
  <si>
    <t xml:space="preserve">     総  数</t>
  </si>
  <si>
    <t>　　　男</t>
  </si>
  <si>
    <t>　　　女</t>
  </si>
  <si>
    <t>Ｃ-04 市町村，労働力状態別15歳以上人口</t>
  </si>
  <si>
    <t xml:space="preserve"> 男</t>
  </si>
  <si>
    <t xml:space="preserve"> 女</t>
  </si>
  <si>
    <t>総  数</t>
  </si>
  <si>
    <t>和歌山市</t>
  </si>
  <si>
    <t>海南市</t>
  </si>
  <si>
    <t>橋本市</t>
  </si>
  <si>
    <t>有田市</t>
  </si>
  <si>
    <t>御坊市</t>
  </si>
  <si>
    <t>Ｃ-05 市町村，男女，従業上の地位別15歳以上就業者数</t>
  </si>
  <si>
    <t>Ａ．総数</t>
  </si>
  <si>
    <t>　15歳以上の</t>
  </si>
  <si>
    <t xml:space="preserve"> 就業者総数</t>
  </si>
  <si>
    <t>雇人の</t>
  </si>
  <si>
    <t>ある業主</t>
  </si>
  <si>
    <t>ない業主</t>
  </si>
  <si>
    <t>総 数</t>
  </si>
  <si>
    <t>Ｂ．男子</t>
  </si>
  <si>
    <t xml:space="preserve"> 男子就業者</t>
  </si>
  <si>
    <t>Ｃ．女子</t>
  </si>
  <si>
    <t xml:space="preserve"> 女子就業者</t>
  </si>
  <si>
    <t>家族</t>
  </si>
  <si>
    <t>第3次産業</t>
    <rPh sb="0" eb="3">
      <t>ダイサンジ</t>
    </rPh>
    <rPh sb="3" eb="5">
      <t>サンギョウ</t>
    </rPh>
    <phoneticPr fontId="6"/>
  </si>
  <si>
    <t xml:space="preserve"> 総  数</t>
  </si>
  <si>
    <t>Ｃ-07 一般職業紹介状況（パ－トタイムを含む）</t>
  </si>
  <si>
    <t>「新規学卒者職業紹介」がある。</t>
  </si>
  <si>
    <t>有効求職者数（Ａ）</t>
    <rPh sb="0" eb="2">
      <t>ユウコウ</t>
    </rPh>
    <rPh sb="2" eb="5">
      <t>キュウショクシャ</t>
    </rPh>
    <rPh sb="5" eb="6">
      <t>スウ</t>
    </rPh>
    <phoneticPr fontId="6"/>
  </si>
  <si>
    <t>有効求人数（Ｂ）</t>
    <rPh sb="0" eb="2">
      <t>ユウコウ</t>
    </rPh>
    <rPh sb="2" eb="5">
      <t>キュウジンスウ</t>
    </rPh>
    <phoneticPr fontId="6"/>
  </si>
  <si>
    <t>人</t>
  </si>
  <si>
    <t>件</t>
  </si>
  <si>
    <t>就職件数</t>
  </si>
  <si>
    <t>女</t>
    <rPh sb="0" eb="1">
      <t>オンナ</t>
    </rPh>
    <phoneticPr fontId="6"/>
  </si>
  <si>
    <t>倍</t>
    <rPh sb="0" eb="1">
      <t>バイ</t>
    </rPh>
    <phoneticPr fontId="6"/>
  </si>
  <si>
    <t>鉱業</t>
  </si>
  <si>
    <t>建設業</t>
  </si>
  <si>
    <t>製造業</t>
  </si>
  <si>
    <t xml:space="preserve">  繊維工業</t>
  </si>
  <si>
    <t xml:space="preserve">  化学工業</t>
  </si>
  <si>
    <t xml:space="preserve">  鉄鋼業</t>
  </si>
  <si>
    <t>サ－ビス業</t>
  </si>
  <si>
    <t>規模別</t>
  </si>
  <si>
    <t xml:space="preserve"> 29人以下</t>
  </si>
  <si>
    <t xml:space="preserve"> 30～ 99人</t>
  </si>
  <si>
    <t>100～299人</t>
  </si>
  <si>
    <t>500～999人</t>
  </si>
  <si>
    <t>1,000人以上</t>
  </si>
  <si>
    <t>有効求職者数（A)</t>
    <rPh sb="0" eb="2">
      <t>ユウコウ</t>
    </rPh>
    <rPh sb="2" eb="5">
      <t>キュウショクシャ</t>
    </rPh>
    <rPh sb="5" eb="6">
      <t>スウ</t>
    </rPh>
    <phoneticPr fontId="6"/>
  </si>
  <si>
    <t>新規求職申込件数</t>
    <rPh sb="0" eb="2">
      <t>シンキ</t>
    </rPh>
    <rPh sb="2" eb="4">
      <t>キュウショク</t>
    </rPh>
    <rPh sb="4" eb="6">
      <t>モウシコ</t>
    </rPh>
    <rPh sb="6" eb="8">
      <t>ケンスウ</t>
    </rPh>
    <phoneticPr fontId="6"/>
  </si>
  <si>
    <t>総数</t>
    <rPh sb="0" eb="2">
      <t>ソウスウ</t>
    </rPh>
    <phoneticPr fontId="6"/>
  </si>
  <si>
    <t>男</t>
    <rPh sb="0" eb="1">
      <t>オトコ</t>
    </rPh>
    <phoneticPr fontId="6"/>
  </si>
  <si>
    <t>人</t>
    <rPh sb="0" eb="1">
      <t>ニン</t>
    </rPh>
    <phoneticPr fontId="6"/>
  </si>
  <si>
    <t>件</t>
    <rPh sb="0" eb="1">
      <t>ケン</t>
    </rPh>
    <phoneticPr fontId="6"/>
  </si>
  <si>
    <t>就職件数（Ｂ）</t>
    <rPh sb="0" eb="2">
      <t>シュウショク</t>
    </rPh>
    <rPh sb="2" eb="4">
      <t>ケンスウ</t>
    </rPh>
    <phoneticPr fontId="6"/>
  </si>
  <si>
    <t>就職率（Ｂ／Ａ×１００）</t>
    <rPh sb="0" eb="3">
      <t>シュウショクリツ</t>
    </rPh>
    <phoneticPr fontId="6"/>
  </si>
  <si>
    <t>Ｃ-10 障害者職業紹介</t>
    <rPh sb="5" eb="8">
      <t>ショウガイシャ</t>
    </rPh>
    <rPh sb="8" eb="10">
      <t>ショクギョウ</t>
    </rPh>
    <rPh sb="10" eb="12">
      <t>ショウカイ</t>
    </rPh>
    <phoneticPr fontId="6"/>
  </si>
  <si>
    <t>新規求職申込件数</t>
    <rPh sb="0" eb="2">
      <t>シンキ</t>
    </rPh>
    <rPh sb="2" eb="3">
      <t>キュウ</t>
    </rPh>
    <rPh sb="3" eb="4">
      <t>キュウショクシャ</t>
    </rPh>
    <rPh sb="4" eb="6">
      <t>モウシコミ</t>
    </rPh>
    <rPh sb="6" eb="8">
      <t>ケンスウ</t>
    </rPh>
    <phoneticPr fontId="6"/>
  </si>
  <si>
    <t>就職件数</t>
    <rPh sb="0" eb="2">
      <t>シュウショク</t>
    </rPh>
    <rPh sb="2" eb="4">
      <t>ケンスウ</t>
    </rPh>
    <phoneticPr fontId="6"/>
  </si>
  <si>
    <t xml:space="preserve">  身体</t>
    <rPh sb="2" eb="4">
      <t>シンタイ</t>
    </rPh>
    <phoneticPr fontId="6"/>
  </si>
  <si>
    <t xml:space="preserve">  知的</t>
    <rPh sb="2" eb="4">
      <t>チテキ</t>
    </rPh>
    <phoneticPr fontId="6"/>
  </si>
  <si>
    <t xml:space="preserve">  障害者</t>
    <rPh sb="2" eb="5">
      <t>ショウガイシャ</t>
    </rPh>
    <phoneticPr fontId="6"/>
  </si>
  <si>
    <t>人</t>
    <rPh sb="0" eb="1">
      <t>ヒト</t>
    </rPh>
    <phoneticPr fontId="6"/>
  </si>
  <si>
    <t>新規求職</t>
    <rPh sb="0" eb="2">
      <t>シンキ</t>
    </rPh>
    <rPh sb="2" eb="4">
      <t>キュウショク</t>
    </rPh>
    <phoneticPr fontId="6"/>
  </si>
  <si>
    <t>有効求</t>
    <rPh sb="0" eb="2">
      <t>ユウコウ</t>
    </rPh>
    <rPh sb="2" eb="3">
      <t>モトム</t>
    </rPh>
    <phoneticPr fontId="6"/>
  </si>
  <si>
    <t>申込件数</t>
    <rPh sb="0" eb="2">
      <t>モウシコミ</t>
    </rPh>
    <rPh sb="2" eb="4">
      <t>ケンスウ</t>
    </rPh>
    <phoneticPr fontId="6"/>
  </si>
  <si>
    <t>職者数</t>
    <rPh sb="0" eb="1">
      <t>ショク</t>
    </rPh>
    <rPh sb="1" eb="2">
      <t>シャ</t>
    </rPh>
    <rPh sb="2" eb="3">
      <t>スウ</t>
    </rPh>
    <phoneticPr fontId="6"/>
  </si>
  <si>
    <t>不就労延数</t>
    <rPh sb="0" eb="1">
      <t>フ</t>
    </rPh>
    <rPh sb="1" eb="3">
      <t>シュウロウ</t>
    </rPh>
    <rPh sb="3" eb="4">
      <t>エン</t>
    </rPh>
    <rPh sb="4" eb="5">
      <t>スウ</t>
    </rPh>
    <phoneticPr fontId="6"/>
  </si>
  <si>
    <t>Ａ．中学校</t>
  </si>
  <si>
    <t>求人数</t>
  </si>
  <si>
    <t xml:space="preserve"> 就職者数</t>
  </si>
  <si>
    <t>うち県内</t>
  </si>
  <si>
    <t>者数(A)</t>
  </si>
  <si>
    <t>％</t>
  </si>
  <si>
    <t>求人倍率</t>
    <rPh sb="0" eb="2">
      <t>キュウジン</t>
    </rPh>
    <rPh sb="2" eb="4">
      <t>バイリツ</t>
    </rPh>
    <phoneticPr fontId="6"/>
  </si>
  <si>
    <t>就職率</t>
    <rPh sb="0" eb="2">
      <t>シュウショク</t>
    </rPh>
    <rPh sb="2" eb="3">
      <t>リツ</t>
    </rPh>
    <phoneticPr fontId="6"/>
  </si>
  <si>
    <t>県内就職率</t>
    <rPh sb="0" eb="2">
      <t>ケンナイ</t>
    </rPh>
    <rPh sb="2" eb="4">
      <t>シュウショク</t>
    </rPh>
    <rPh sb="4" eb="5">
      <t>リツ</t>
    </rPh>
    <phoneticPr fontId="6"/>
  </si>
  <si>
    <t>求人数(B)</t>
    <rPh sb="0" eb="3">
      <t>キュウジンスウ</t>
    </rPh>
    <phoneticPr fontId="6"/>
  </si>
  <si>
    <t>就職者数（C)</t>
    <rPh sb="0" eb="2">
      <t>シュウショク</t>
    </rPh>
    <rPh sb="2" eb="3">
      <t>シャ</t>
    </rPh>
    <rPh sb="3" eb="4">
      <t>スウ</t>
    </rPh>
    <phoneticPr fontId="6"/>
  </si>
  <si>
    <t>うち県内（D)</t>
    <rPh sb="2" eb="4">
      <t>ケンナイ</t>
    </rPh>
    <phoneticPr fontId="6"/>
  </si>
  <si>
    <t>Ｃ-13 職業訓練</t>
  </si>
  <si>
    <t xml:space="preserve">  定員数</t>
  </si>
  <si>
    <t xml:space="preserve"> 応募者数</t>
  </si>
  <si>
    <t xml:space="preserve"> 修了者数</t>
  </si>
  <si>
    <t xml:space="preserve"> 自営,</t>
  </si>
  <si>
    <t xml:space="preserve"> その他</t>
  </si>
  <si>
    <t>県立和歌山</t>
  </si>
  <si>
    <t>普通課程</t>
  </si>
  <si>
    <t>自動車工学科</t>
  </si>
  <si>
    <t>ﾃﾞｻﾞｲﾝ木工科</t>
  </si>
  <si>
    <t>県立田辺</t>
  </si>
  <si>
    <t xml:space="preserve"> 単位：人</t>
  </si>
  <si>
    <t>Ｃ-14 労働組合組織状況</t>
  </si>
  <si>
    <t xml:space="preserve"> 田辺市</t>
  </si>
  <si>
    <t xml:space="preserve"> 新宮市</t>
  </si>
  <si>
    <t>海草郡</t>
  </si>
  <si>
    <t>伊都郡</t>
  </si>
  <si>
    <t>有田郡</t>
  </si>
  <si>
    <t>日高郡</t>
  </si>
  <si>
    <t>西牟婁郡</t>
  </si>
  <si>
    <t>東牟婁郡</t>
  </si>
  <si>
    <t>組合数</t>
  </si>
  <si>
    <t>分類不能</t>
  </si>
  <si>
    <t>組合員数</t>
  </si>
  <si>
    <t>（人）</t>
  </si>
  <si>
    <t>労組法</t>
    <rPh sb="0" eb="2">
      <t>ロウソ</t>
    </rPh>
    <rPh sb="2" eb="3">
      <t>ホウ</t>
    </rPh>
    <phoneticPr fontId="3"/>
  </si>
  <si>
    <t>　 地公労法</t>
    <rPh sb="2" eb="3">
      <t>チ</t>
    </rPh>
    <rPh sb="3" eb="4">
      <t>コウ</t>
    </rPh>
    <rPh sb="4" eb="5">
      <t>ロウ</t>
    </rPh>
    <rPh sb="5" eb="6">
      <t>ホウ</t>
    </rPh>
    <phoneticPr fontId="3"/>
  </si>
  <si>
    <t>国公法</t>
    <rPh sb="0" eb="1">
      <t>クニ</t>
    </rPh>
    <rPh sb="1" eb="3">
      <t>コウホウ</t>
    </rPh>
    <phoneticPr fontId="3"/>
  </si>
  <si>
    <t>地公法</t>
    <rPh sb="0" eb="1">
      <t>チ</t>
    </rPh>
    <rPh sb="1" eb="2">
      <t>コウ</t>
    </rPh>
    <rPh sb="2" eb="3">
      <t>ホウ</t>
    </rPh>
    <phoneticPr fontId="3"/>
  </si>
  <si>
    <t>連合和歌山</t>
  </si>
  <si>
    <t>県地評</t>
  </si>
  <si>
    <t>その他の組織</t>
  </si>
  <si>
    <t>無加盟</t>
  </si>
  <si>
    <t>　</t>
  </si>
  <si>
    <t>Ｃ-15 争議形態別労働争議</t>
  </si>
  <si>
    <t xml:space="preserve">   争議行為を</t>
  </si>
  <si>
    <t xml:space="preserve">     怠  業</t>
  </si>
  <si>
    <t xml:space="preserve">     その他</t>
  </si>
  <si>
    <t>行為参加</t>
  </si>
  <si>
    <t xml:space="preserve"> 年間賞与</t>
  </si>
  <si>
    <t>企業規模</t>
  </si>
  <si>
    <t xml:space="preserve"> 勤続</t>
  </si>
  <si>
    <t xml:space="preserve"> 他特別</t>
  </si>
  <si>
    <t>産業，年齢</t>
  </si>
  <si>
    <t xml:space="preserve"> 年数</t>
  </si>
  <si>
    <t xml:space="preserve"> 給与額</t>
  </si>
  <si>
    <t>年</t>
  </si>
  <si>
    <t>時間</t>
  </si>
  <si>
    <t>千円</t>
  </si>
  <si>
    <t xml:space="preserve">       産業計</t>
  </si>
  <si>
    <t xml:space="preserve">  20～24歳</t>
  </si>
  <si>
    <t xml:space="preserve">  25～29歳</t>
  </si>
  <si>
    <t xml:space="preserve">  30～34歳</t>
  </si>
  <si>
    <t xml:space="preserve">  35～39歳</t>
  </si>
  <si>
    <t xml:space="preserve">  40～44歳</t>
  </si>
  <si>
    <t xml:space="preserve">  45～49歳</t>
  </si>
  <si>
    <t xml:space="preserve">  50～54歳</t>
  </si>
  <si>
    <t xml:space="preserve">  55～59歳</t>
  </si>
  <si>
    <t xml:space="preserve">  60～64歳</t>
  </si>
  <si>
    <t xml:space="preserve">  10～99人</t>
  </si>
  <si>
    <t>100～999人</t>
  </si>
  <si>
    <t xml:space="preserve">       建設業</t>
  </si>
  <si>
    <t xml:space="preserve">       製造業</t>
  </si>
  <si>
    <t>卸売･小売業</t>
  </si>
  <si>
    <t xml:space="preserve">          単位：千円</t>
  </si>
  <si>
    <t>所定内給与額から通勤手当を除いたものである。</t>
  </si>
  <si>
    <t>歳</t>
  </si>
  <si>
    <t>日</t>
  </si>
  <si>
    <t>円</t>
  </si>
  <si>
    <t>産 業 計</t>
  </si>
  <si>
    <t>製 造 業</t>
  </si>
  <si>
    <t>平成 2年(1990年)</t>
    <rPh sb="4" eb="5">
      <t>ネン</t>
    </rPh>
    <rPh sb="10" eb="11">
      <t>ネン</t>
    </rPh>
    <phoneticPr fontId="2"/>
  </si>
  <si>
    <t>昭和50年(1975年)</t>
    <rPh sb="10" eb="11">
      <t>ネン</t>
    </rPh>
    <phoneticPr fontId="6"/>
  </si>
  <si>
    <t>昭和55年(1980年)</t>
    <rPh sb="10" eb="11">
      <t>ネン</t>
    </rPh>
    <phoneticPr fontId="6"/>
  </si>
  <si>
    <t>昭和60年(1985年)</t>
    <rPh sb="10" eb="11">
      <t>ネン</t>
    </rPh>
    <phoneticPr fontId="6"/>
  </si>
  <si>
    <t>平成 7年(1995年)</t>
    <rPh sb="4" eb="5">
      <t>ネン</t>
    </rPh>
    <rPh sb="10" eb="11">
      <t>ネン</t>
    </rPh>
    <phoneticPr fontId="2"/>
  </si>
  <si>
    <t>平成12年(2000年)</t>
    <rPh sb="4" eb="5">
      <t>ネン</t>
    </rPh>
    <rPh sb="10" eb="11">
      <t>ネン</t>
    </rPh>
    <phoneticPr fontId="2"/>
  </si>
  <si>
    <t>平成17年(2005年)</t>
    <rPh sb="4" eb="5">
      <t>ネン</t>
    </rPh>
    <rPh sb="10" eb="11">
      <t>ネン</t>
    </rPh>
    <phoneticPr fontId="2"/>
  </si>
  <si>
    <t>平成12年度</t>
    <rPh sb="0" eb="2">
      <t>ヘイセイ</t>
    </rPh>
    <rPh sb="4" eb="6">
      <t>ネンド</t>
    </rPh>
    <phoneticPr fontId="2"/>
  </si>
  <si>
    <t>平成13年度</t>
    <rPh sb="0" eb="2">
      <t>ヘイセイ</t>
    </rPh>
    <rPh sb="4" eb="6">
      <t>ネンド</t>
    </rPh>
    <phoneticPr fontId="2"/>
  </si>
  <si>
    <t>平成14年度</t>
    <rPh sb="0" eb="2">
      <t>ヘイセイ</t>
    </rPh>
    <rPh sb="4" eb="6">
      <t>ネンド</t>
    </rPh>
    <phoneticPr fontId="2"/>
  </si>
  <si>
    <t>平成15年度</t>
    <rPh sb="0" eb="2">
      <t>ヘイセイ</t>
    </rPh>
    <rPh sb="4" eb="6">
      <t>ネンド</t>
    </rPh>
    <phoneticPr fontId="2"/>
  </si>
  <si>
    <t>平成16年度</t>
    <rPh sb="0" eb="2">
      <t>ヘイセイ</t>
    </rPh>
    <rPh sb="4" eb="6">
      <t>ネンド</t>
    </rPh>
    <phoneticPr fontId="2"/>
  </si>
  <si>
    <t>平成17年度</t>
    <rPh sb="0" eb="2">
      <t>ヘイセイ</t>
    </rPh>
    <rPh sb="4" eb="6">
      <t>ネンド</t>
    </rPh>
    <phoneticPr fontId="2"/>
  </si>
  <si>
    <t>(2000年度)</t>
    <rPh sb="5" eb="7">
      <t>ネンド</t>
    </rPh>
    <phoneticPr fontId="2"/>
  </si>
  <si>
    <t>(2001年度)</t>
    <rPh sb="5" eb="7">
      <t>ネンド</t>
    </rPh>
    <phoneticPr fontId="2"/>
  </si>
  <si>
    <t>(2002年度)</t>
    <rPh sb="5" eb="7">
      <t>ネンド</t>
    </rPh>
    <phoneticPr fontId="2"/>
  </si>
  <si>
    <t>(2003年度)</t>
    <rPh sb="5" eb="7">
      <t>ネンド</t>
    </rPh>
    <phoneticPr fontId="2"/>
  </si>
  <si>
    <t>(2004年度)</t>
    <rPh sb="5" eb="7">
      <t>ネンド</t>
    </rPh>
    <phoneticPr fontId="2"/>
  </si>
  <si>
    <t>(2005年度)</t>
    <rPh sb="5" eb="7">
      <t>ネンド</t>
    </rPh>
    <phoneticPr fontId="2"/>
  </si>
  <si>
    <t>平成 7年(1995年)</t>
    <rPh sb="0" eb="2">
      <t>ヘイセイ</t>
    </rPh>
    <rPh sb="4" eb="5">
      <t>ネン</t>
    </rPh>
    <rPh sb="10" eb="11">
      <t>ネン</t>
    </rPh>
    <phoneticPr fontId="2"/>
  </si>
  <si>
    <t>平成12年(2000年)</t>
    <rPh sb="0" eb="2">
      <t>ヘイセイ</t>
    </rPh>
    <rPh sb="4" eb="5">
      <t>ネン</t>
    </rPh>
    <rPh sb="10" eb="11">
      <t>ネン</t>
    </rPh>
    <phoneticPr fontId="2"/>
  </si>
  <si>
    <t>平成17年(2005年)</t>
    <rPh sb="0" eb="2">
      <t>ヘイセイ</t>
    </rPh>
    <rPh sb="4" eb="5">
      <t>ネン</t>
    </rPh>
    <rPh sb="10" eb="11">
      <t>ネン</t>
    </rPh>
    <phoneticPr fontId="2"/>
  </si>
  <si>
    <t>平成18年(2006年)</t>
    <rPh sb="0" eb="2">
      <t>ヘイセイ</t>
    </rPh>
    <rPh sb="4" eb="5">
      <t>ネン</t>
    </rPh>
    <rPh sb="10" eb="11">
      <t>ネン</t>
    </rPh>
    <phoneticPr fontId="2"/>
  </si>
  <si>
    <t>農・林・漁業</t>
    <rPh sb="0" eb="1">
      <t>ノウ</t>
    </rPh>
    <rPh sb="2" eb="3">
      <t>バヤシ</t>
    </rPh>
    <rPh sb="4" eb="6">
      <t>ギョギョウ</t>
    </rPh>
    <phoneticPr fontId="2"/>
  </si>
  <si>
    <t xml:space="preserve">  食料品製造業</t>
    <rPh sb="5" eb="8">
      <t>セイゾウギョウ</t>
    </rPh>
    <phoneticPr fontId="2"/>
  </si>
  <si>
    <t xml:space="preserve">  飲料･たばこ・飼料製造業</t>
    <rPh sb="9" eb="11">
      <t>シリョウ</t>
    </rPh>
    <rPh sb="11" eb="14">
      <t>セイゾウギョウ</t>
    </rPh>
    <phoneticPr fontId="2"/>
  </si>
  <si>
    <t xml:space="preserve">  木材･木製品製造業</t>
    <rPh sb="8" eb="11">
      <t>セイゾウギョウ</t>
    </rPh>
    <phoneticPr fontId="2"/>
  </si>
  <si>
    <t xml:space="preserve">  家具･装備品製造業</t>
    <rPh sb="8" eb="11">
      <t>セイゾウギョウ</t>
    </rPh>
    <phoneticPr fontId="2"/>
  </si>
  <si>
    <t xml:space="preserve">  パルプ･紙・紙加工品製造業</t>
    <rPh sb="8" eb="9">
      <t>カミ</t>
    </rPh>
    <rPh sb="9" eb="11">
      <t>カコウ</t>
    </rPh>
    <rPh sb="11" eb="12">
      <t>シナ</t>
    </rPh>
    <rPh sb="12" eb="15">
      <t>セイゾウギョウ</t>
    </rPh>
    <phoneticPr fontId="2"/>
  </si>
  <si>
    <t xml:space="preserve">  印刷・同関連業</t>
    <rPh sb="2" eb="4">
      <t>インサツ</t>
    </rPh>
    <rPh sb="5" eb="6">
      <t>オナ</t>
    </rPh>
    <rPh sb="6" eb="8">
      <t>カンレン</t>
    </rPh>
    <rPh sb="8" eb="9">
      <t>ギョウ</t>
    </rPh>
    <phoneticPr fontId="2"/>
  </si>
  <si>
    <t xml:space="preserve">  石油製品・石炭製品製造業</t>
    <rPh sb="4" eb="6">
      <t>セイヒン</t>
    </rPh>
    <rPh sb="7" eb="9">
      <t>セキタン</t>
    </rPh>
    <rPh sb="9" eb="11">
      <t>セイヒン</t>
    </rPh>
    <rPh sb="11" eb="14">
      <t>セイゾウギョウ</t>
    </rPh>
    <phoneticPr fontId="2"/>
  </si>
  <si>
    <t xml:space="preserve">  プラスチック製品製造業</t>
    <rPh sb="8" eb="10">
      <t>セイヒン</t>
    </rPh>
    <rPh sb="10" eb="13">
      <t>セイゾウギョウ</t>
    </rPh>
    <phoneticPr fontId="2"/>
  </si>
  <si>
    <t xml:space="preserve">  ゴム製品製造業</t>
    <rPh sb="6" eb="9">
      <t>セイゾウギョウ</t>
    </rPh>
    <phoneticPr fontId="2"/>
  </si>
  <si>
    <t xml:space="preserve">  窯業･土石製品製造業</t>
    <rPh sb="7" eb="9">
      <t>セイヒン</t>
    </rPh>
    <rPh sb="9" eb="12">
      <t>セイゾウギョウ</t>
    </rPh>
    <phoneticPr fontId="2"/>
  </si>
  <si>
    <t xml:space="preserve">  非鉄金属製造業</t>
    <rPh sb="6" eb="9">
      <t>セイゾウギョウ</t>
    </rPh>
    <phoneticPr fontId="2"/>
  </si>
  <si>
    <t xml:space="preserve">  金属製品製造業</t>
    <rPh sb="6" eb="9">
      <t>セイゾウギョウ</t>
    </rPh>
    <phoneticPr fontId="2"/>
  </si>
  <si>
    <t>　電気機械器具製造業</t>
    <rPh sb="1" eb="3">
      <t>デンキ</t>
    </rPh>
    <rPh sb="3" eb="5">
      <t>キカイ</t>
    </rPh>
    <rPh sb="5" eb="7">
      <t>キグ</t>
    </rPh>
    <rPh sb="7" eb="10">
      <t>セイゾウギョウ</t>
    </rPh>
    <phoneticPr fontId="2"/>
  </si>
  <si>
    <t>　輸送用機械器具製造業</t>
    <rPh sb="1" eb="4">
      <t>ユソウヨウ</t>
    </rPh>
    <rPh sb="4" eb="6">
      <t>キカイ</t>
    </rPh>
    <rPh sb="6" eb="8">
      <t>キグ</t>
    </rPh>
    <rPh sb="8" eb="11">
      <t>セイゾウギョウ</t>
    </rPh>
    <phoneticPr fontId="2"/>
  </si>
  <si>
    <t>　その他の製造業</t>
    <rPh sb="3" eb="4">
      <t>タ</t>
    </rPh>
    <rPh sb="5" eb="8">
      <t>セイゾウギョウ</t>
    </rPh>
    <phoneticPr fontId="2"/>
  </si>
  <si>
    <t>情報通信業</t>
    <rPh sb="0" eb="2">
      <t>ジョウホウ</t>
    </rPh>
    <rPh sb="2" eb="5">
      <t>ツウシンギョウ</t>
    </rPh>
    <phoneticPr fontId="2"/>
  </si>
  <si>
    <t>卸売・小売業</t>
    <rPh sb="0" eb="2">
      <t>オロシウ</t>
    </rPh>
    <rPh sb="3" eb="6">
      <t>コウリギョウ</t>
    </rPh>
    <phoneticPr fontId="2"/>
  </si>
  <si>
    <t>金融・保険業</t>
    <rPh sb="0" eb="2">
      <t>キンユウ</t>
    </rPh>
    <rPh sb="3" eb="6">
      <t>ホケンギョウ</t>
    </rPh>
    <phoneticPr fontId="2"/>
  </si>
  <si>
    <t>教育、学習支援業</t>
    <rPh sb="0" eb="2">
      <t>キョウイク</t>
    </rPh>
    <rPh sb="3" eb="5">
      <t>ガクシュウ</t>
    </rPh>
    <rPh sb="5" eb="7">
      <t>シエン</t>
    </rPh>
    <rPh sb="7" eb="8">
      <t>ギョウ</t>
    </rPh>
    <phoneticPr fontId="2"/>
  </si>
  <si>
    <t>公務・その他</t>
    <rPh sb="0" eb="2">
      <t>コウム</t>
    </rPh>
    <rPh sb="5" eb="6">
      <t>タ</t>
    </rPh>
    <phoneticPr fontId="2"/>
  </si>
  <si>
    <t>-</t>
  </si>
  <si>
    <t>サ－ビス業</t>
    <rPh sb="4" eb="5">
      <t>ギョウ</t>
    </rPh>
    <phoneticPr fontId="2"/>
  </si>
  <si>
    <t>（再掲）</t>
    <rPh sb="1" eb="3">
      <t>サイケイ</t>
    </rPh>
    <phoneticPr fontId="6"/>
  </si>
  <si>
    <t>第１次産業</t>
    <rPh sb="0" eb="1">
      <t>ダイ</t>
    </rPh>
    <rPh sb="2" eb="3">
      <t>ジ</t>
    </rPh>
    <rPh sb="3" eb="5">
      <t>サンギョウ</t>
    </rPh>
    <phoneticPr fontId="2"/>
  </si>
  <si>
    <t>第２次産業</t>
    <rPh sb="0" eb="1">
      <t>ダイ</t>
    </rPh>
    <rPh sb="2" eb="3">
      <t>ジ</t>
    </rPh>
    <rPh sb="3" eb="5">
      <t>サンギョウ</t>
    </rPh>
    <phoneticPr fontId="2"/>
  </si>
  <si>
    <t>第３次産業</t>
    <rPh sb="0" eb="1">
      <t>ダイ</t>
    </rPh>
    <rPh sb="2" eb="3">
      <t>ジ</t>
    </rPh>
    <rPh sb="3" eb="5">
      <t>サンギョウ</t>
    </rPh>
    <phoneticPr fontId="2"/>
  </si>
  <si>
    <t>組合数</t>
    <rPh sb="0" eb="3">
      <t>クミアイスウ</t>
    </rPh>
    <phoneticPr fontId="2"/>
  </si>
  <si>
    <t>連合和歌山</t>
    <rPh sb="0" eb="2">
      <t>レンゴウ</t>
    </rPh>
    <rPh sb="2" eb="5">
      <t>ワカヤマ</t>
    </rPh>
    <phoneticPr fontId="2"/>
  </si>
  <si>
    <t>県地評</t>
    <rPh sb="0" eb="1">
      <t>ケン</t>
    </rPh>
    <rPh sb="1" eb="2">
      <t>チ</t>
    </rPh>
    <rPh sb="2" eb="3">
      <t>ヒョウ</t>
    </rPh>
    <phoneticPr fontId="2"/>
  </si>
  <si>
    <t>その他</t>
    <rPh sb="2" eb="3">
      <t>タ</t>
    </rPh>
    <phoneticPr fontId="2"/>
  </si>
  <si>
    <t>無加盟</t>
    <rPh sb="0" eb="1">
      <t>ム</t>
    </rPh>
    <rPh sb="1" eb="3">
      <t>カメイ</t>
    </rPh>
    <phoneticPr fontId="2"/>
  </si>
  <si>
    <t>計</t>
    <rPh sb="0" eb="1">
      <t>ケイ</t>
    </rPh>
    <phoneticPr fontId="2"/>
  </si>
  <si>
    <t>産業分類</t>
    <rPh sb="0" eb="2">
      <t>サンギョウ</t>
    </rPh>
    <rPh sb="2" eb="4">
      <t>ブンルイ</t>
    </rPh>
    <phoneticPr fontId="2"/>
  </si>
  <si>
    <t>公　　務</t>
    <rPh sb="0" eb="1">
      <t>コウ</t>
    </rPh>
    <rPh sb="3" eb="4">
      <t>ツトム</t>
    </rPh>
    <phoneticPr fontId="2"/>
  </si>
  <si>
    <t>産業計</t>
    <rPh sb="0" eb="2">
      <t>サンギョウ</t>
    </rPh>
    <phoneticPr fontId="2"/>
  </si>
  <si>
    <t>建設業</t>
    <rPh sb="0" eb="3">
      <t>ケンセツギョウ</t>
    </rPh>
    <phoneticPr fontId="2"/>
  </si>
  <si>
    <t>製造業</t>
    <rPh sb="0" eb="3">
      <t>セイゾウギョウ</t>
    </rPh>
    <phoneticPr fontId="2"/>
  </si>
  <si>
    <t xml:space="preserve"> 就職希望</t>
    <rPh sb="1" eb="3">
      <t>シュウショク</t>
    </rPh>
    <rPh sb="3" eb="5">
      <t>キボウ</t>
    </rPh>
    <phoneticPr fontId="6"/>
  </si>
  <si>
    <t>Ａ．労働力状態別15歳以上人口</t>
    <phoneticPr fontId="6"/>
  </si>
  <si>
    <t>Ｂ．産業，職業及び従業上の地位別就業者数</t>
    <phoneticPr fontId="6"/>
  </si>
  <si>
    <t>販売･ｻｰﾋﾞ</t>
    <phoneticPr fontId="6"/>
  </si>
  <si>
    <t>ｽ関係職業</t>
    <phoneticPr fontId="6"/>
  </si>
  <si>
    <t>　</t>
    <phoneticPr fontId="2"/>
  </si>
  <si>
    <t>役員を除</t>
    <rPh sb="0" eb="2">
      <t>ヤクイン</t>
    </rPh>
    <rPh sb="3" eb="4">
      <t>ノゾ</t>
    </rPh>
    <phoneticPr fontId="3"/>
  </si>
  <si>
    <t>自営業主</t>
    <rPh sb="0" eb="2">
      <t>ジエイ</t>
    </rPh>
    <phoneticPr fontId="3"/>
  </si>
  <si>
    <t>家庭</t>
    <rPh sb="0" eb="2">
      <t>カテイ</t>
    </rPh>
    <phoneticPr fontId="3"/>
  </si>
  <si>
    <t>く雇用者</t>
    <rPh sb="1" eb="4">
      <t>コヨウシャ</t>
    </rPh>
    <phoneticPr fontId="3"/>
  </si>
  <si>
    <t>内職者</t>
    <rPh sb="0" eb="2">
      <t>ナイショク</t>
    </rPh>
    <rPh sb="2" eb="3">
      <t>シャ</t>
    </rPh>
    <phoneticPr fontId="3"/>
  </si>
  <si>
    <t>Ｃ-06 市町村，産業別15歳以上就業者数</t>
  </si>
  <si>
    <t xml:space="preserve"> 電気･ｶﾞｽ･</t>
  </si>
  <si>
    <t xml:space="preserve"> 水道業</t>
  </si>
  <si>
    <t>Ｃ-06 市町村，産業別15歳以上就業者数－続き－</t>
  </si>
  <si>
    <t>卸売･</t>
  </si>
  <si>
    <t>第1次産業</t>
    <rPh sb="0" eb="3">
      <t>ダイイチジ</t>
    </rPh>
    <rPh sb="3" eb="5">
      <t>サンギョウ</t>
    </rPh>
    <phoneticPr fontId="6"/>
  </si>
  <si>
    <t>第2次産業</t>
    <rPh sb="0" eb="3">
      <t>ダイニジ</t>
    </rPh>
    <rPh sb="3" eb="5">
      <t>サンギョウ</t>
    </rPh>
    <phoneticPr fontId="6"/>
  </si>
  <si>
    <t>総  数</t>
    <phoneticPr fontId="2"/>
  </si>
  <si>
    <t>農  業</t>
    <phoneticPr fontId="2"/>
  </si>
  <si>
    <t>林  業</t>
    <phoneticPr fontId="2"/>
  </si>
  <si>
    <t>漁  業</t>
    <phoneticPr fontId="2"/>
  </si>
  <si>
    <t>建設業</t>
    <phoneticPr fontId="2"/>
  </si>
  <si>
    <t>製造業</t>
    <phoneticPr fontId="2"/>
  </si>
  <si>
    <t>情報通信業</t>
    <rPh sb="0" eb="2">
      <t>ジョウホウ</t>
    </rPh>
    <rPh sb="2" eb="5">
      <t>ツウシンギョウ</t>
    </rPh>
    <phoneticPr fontId="6"/>
  </si>
  <si>
    <t>サービス業</t>
    <rPh sb="4" eb="5">
      <t>ギョウ</t>
    </rPh>
    <phoneticPr fontId="2"/>
  </si>
  <si>
    <t>平成19年(2007年)</t>
    <rPh sb="0" eb="2">
      <t>ヘイセイ</t>
    </rPh>
    <rPh sb="4" eb="5">
      <t>ネン</t>
    </rPh>
    <rPh sb="10" eb="11">
      <t>ネン</t>
    </rPh>
    <phoneticPr fontId="2"/>
  </si>
  <si>
    <t>公務</t>
  </si>
  <si>
    <t>平成18年度</t>
    <rPh sb="0" eb="2">
      <t>ヘイセイ</t>
    </rPh>
    <rPh sb="4" eb="6">
      <t>ネンド</t>
    </rPh>
    <phoneticPr fontId="2"/>
  </si>
  <si>
    <t>(2006年度)</t>
    <rPh sb="5" eb="7">
      <t>ネンド</t>
    </rPh>
    <phoneticPr fontId="2"/>
  </si>
  <si>
    <t>実労働</t>
    <rPh sb="1" eb="3">
      <t>ロウドウ</t>
    </rPh>
    <phoneticPr fontId="6"/>
  </si>
  <si>
    <t>自営業主</t>
    <phoneticPr fontId="2"/>
  </si>
  <si>
    <t>15歳以上</t>
    <phoneticPr fontId="2"/>
  </si>
  <si>
    <t>総 数</t>
    <phoneticPr fontId="2"/>
  </si>
  <si>
    <t>完全</t>
    <rPh sb="0" eb="2">
      <t>カンゼン</t>
    </rPh>
    <phoneticPr fontId="2"/>
  </si>
  <si>
    <t>失業者数</t>
    <rPh sb="0" eb="3">
      <t>シツギョウシャ</t>
    </rPh>
    <rPh sb="3" eb="4">
      <t>スウ</t>
    </rPh>
    <phoneticPr fontId="2"/>
  </si>
  <si>
    <t>（他に分類さ</t>
    <rPh sb="1" eb="2">
      <t>タ</t>
    </rPh>
    <rPh sb="3" eb="5">
      <t>ブンルイ</t>
    </rPh>
    <phoneticPr fontId="2"/>
  </si>
  <si>
    <t>単位：人</t>
    <phoneticPr fontId="2"/>
  </si>
  <si>
    <t>人口総数</t>
    <phoneticPr fontId="2"/>
  </si>
  <si>
    <t>保険業</t>
  </si>
  <si>
    <t>金融･</t>
  </si>
  <si>
    <t>組合員数</t>
    <rPh sb="0" eb="3">
      <t>クミアイイン</t>
    </rPh>
    <rPh sb="3" eb="4">
      <t>スウ</t>
    </rPh>
    <phoneticPr fontId="2"/>
  </si>
  <si>
    <t>人</t>
    <rPh sb="0" eb="1">
      <t>ヒト</t>
    </rPh>
    <phoneticPr fontId="2"/>
  </si>
  <si>
    <t>所定内</t>
    <phoneticPr fontId="2"/>
  </si>
  <si>
    <t>超過</t>
    <phoneticPr fontId="2"/>
  </si>
  <si>
    <t>生産･運輸</t>
    <phoneticPr fontId="2"/>
  </si>
  <si>
    <t>関係職業</t>
    <phoneticPr fontId="2"/>
  </si>
  <si>
    <t>農林漁業</t>
    <phoneticPr fontId="2"/>
  </si>
  <si>
    <t xml:space="preserve">  家族</t>
    <phoneticPr fontId="2"/>
  </si>
  <si>
    <t>資料：県労働政策課</t>
    <rPh sb="0" eb="2">
      <t>シリョウ</t>
    </rPh>
    <rPh sb="3" eb="4">
      <t>ケン</t>
    </rPh>
    <rPh sb="4" eb="6">
      <t>ロウドウ</t>
    </rPh>
    <rPh sb="6" eb="9">
      <t>セイサクカ</t>
    </rPh>
    <phoneticPr fontId="3"/>
  </si>
  <si>
    <t>平成19年度</t>
    <rPh sb="0" eb="2">
      <t>ヘイセイ</t>
    </rPh>
    <rPh sb="4" eb="6">
      <t>ネンド</t>
    </rPh>
    <phoneticPr fontId="2"/>
  </si>
  <si>
    <t>(2007年度)</t>
    <rPh sb="5" eb="7">
      <t>ネンド</t>
    </rPh>
    <phoneticPr fontId="2"/>
  </si>
  <si>
    <t>平成20年(2008年)</t>
    <rPh sb="0" eb="2">
      <t>ヘイセイ</t>
    </rPh>
    <rPh sb="4" eb="5">
      <t>ネン</t>
    </rPh>
    <rPh sb="10" eb="11">
      <t>ネン</t>
    </rPh>
    <phoneticPr fontId="2"/>
  </si>
  <si>
    <t>岩出市</t>
    <rPh sb="0" eb="3">
      <t>イワデシ</t>
    </rPh>
    <phoneticPr fontId="2"/>
  </si>
  <si>
    <t>紀の川市</t>
    <rPh sb="0" eb="1">
      <t>キ</t>
    </rPh>
    <rPh sb="2" eb="4">
      <t>カワシ</t>
    </rPh>
    <phoneticPr fontId="2"/>
  </si>
  <si>
    <t>農業、林業、漁業、鉱業等</t>
    <rPh sb="0" eb="2">
      <t>ノウギョウ</t>
    </rPh>
    <rPh sb="6" eb="8">
      <t>ギョギョウ</t>
    </rPh>
    <rPh sb="9" eb="11">
      <t>コウギョウ</t>
    </rPh>
    <rPh sb="11" eb="12">
      <t>トウ</t>
    </rPh>
    <phoneticPr fontId="2"/>
  </si>
  <si>
    <t>電気・ガス・熱供給・水道業</t>
    <rPh sb="6" eb="9">
      <t>ネツキョウキュウ</t>
    </rPh>
    <phoneticPr fontId="2"/>
  </si>
  <si>
    <t>運輸業、郵便業</t>
    <rPh sb="4" eb="6">
      <t>ユウビン</t>
    </rPh>
    <rPh sb="6" eb="7">
      <t>ギョウ</t>
    </rPh>
    <phoneticPr fontId="2"/>
  </si>
  <si>
    <t>不動産業、物品賃貸業</t>
    <rPh sb="5" eb="7">
      <t>ブッピン</t>
    </rPh>
    <rPh sb="7" eb="10">
      <t>チンタイギョウ</t>
    </rPh>
    <phoneticPr fontId="2"/>
  </si>
  <si>
    <t>学術研究、専門・技術ｻｰﾋﾞｽ業</t>
    <rPh sb="0" eb="2">
      <t>ガクジュツ</t>
    </rPh>
    <rPh sb="2" eb="4">
      <t>ケンキュウ</t>
    </rPh>
    <rPh sb="5" eb="7">
      <t>センモン</t>
    </rPh>
    <rPh sb="8" eb="10">
      <t>ギジュツ</t>
    </rPh>
    <rPh sb="15" eb="16">
      <t>ギョウ</t>
    </rPh>
    <phoneticPr fontId="2"/>
  </si>
  <si>
    <t>宿泊業、飲食ｻｰﾋﾞｽ業</t>
    <rPh sb="0" eb="2">
      <t>シュクハク</t>
    </rPh>
    <rPh sb="2" eb="3">
      <t>ギョウ</t>
    </rPh>
    <rPh sb="4" eb="6">
      <t>インショク</t>
    </rPh>
    <rPh sb="11" eb="12">
      <t>ギョウ</t>
    </rPh>
    <phoneticPr fontId="2"/>
  </si>
  <si>
    <t>医療、福祉</t>
    <rPh sb="0" eb="2">
      <t>イリョウ</t>
    </rPh>
    <rPh sb="3" eb="5">
      <t>フクシ</t>
    </rPh>
    <phoneticPr fontId="2"/>
  </si>
  <si>
    <t>複合ｻｰﾋﾞｽ事業</t>
    <rPh sb="0" eb="2">
      <t>フクゴウ</t>
    </rPh>
    <rPh sb="7" eb="9">
      <t>ジギョウ</t>
    </rPh>
    <phoneticPr fontId="2"/>
  </si>
  <si>
    <t>金融業、保険業</t>
    <rPh sb="2" eb="3">
      <t>ギョウ</t>
    </rPh>
    <phoneticPr fontId="2"/>
  </si>
  <si>
    <t>平成21年(2009年)</t>
    <rPh sb="0" eb="2">
      <t>ヘイセイ</t>
    </rPh>
    <rPh sb="4" eb="5">
      <t>ネン</t>
    </rPh>
    <rPh sb="10" eb="11">
      <t>ネン</t>
    </rPh>
    <phoneticPr fontId="2"/>
  </si>
  <si>
    <t>生活関連サービス業、娯楽業</t>
    <rPh sb="0" eb="2">
      <t>セイカツ</t>
    </rPh>
    <rPh sb="2" eb="4">
      <t>カンレン</t>
    </rPh>
    <rPh sb="8" eb="9">
      <t>ギョウ</t>
    </rPh>
    <rPh sb="10" eb="13">
      <t>ゴラクギョウ</t>
    </rPh>
    <phoneticPr fontId="2"/>
  </si>
  <si>
    <t xml:space="preserve">    ～19歳</t>
    <phoneticPr fontId="2"/>
  </si>
  <si>
    <t xml:space="preserve">  65～69歳</t>
    <rPh sb="7" eb="8">
      <t>サイ</t>
    </rPh>
    <phoneticPr fontId="2"/>
  </si>
  <si>
    <t xml:space="preserve">  70～  歳</t>
    <rPh sb="7" eb="8">
      <t>サイ</t>
    </rPh>
    <phoneticPr fontId="2"/>
  </si>
  <si>
    <t>平成20年度</t>
    <rPh sb="0" eb="2">
      <t>ヘイセイ</t>
    </rPh>
    <rPh sb="4" eb="6">
      <t>ネンド</t>
    </rPh>
    <phoneticPr fontId="2"/>
  </si>
  <si>
    <t>(2008年度)</t>
    <rPh sb="5" eb="7">
      <t>ネンド</t>
    </rPh>
    <phoneticPr fontId="2"/>
  </si>
  <si>
    <t>平成21年度</t>
    <rPh sb="0" eb="2">
      <t>ヘイセイ</t>
    </rPh>
    <rPh sb="4" eb="6">
      <t>ネンド</t>
    </rPh>
    <phoneticPr fontId="2"/>
  </si>
  <si>
    <t>(2009年度)</t>
    <rPh sb="5" eb="7">
      <t>ネンド</t>
    </rPh>
    <phoneticPr fontId="2"/>
  </si>
  <si>
    <t>平成22年(2010年)</t>
    <rPh sb="0" eb="2">
      <t>ヘイセイ</t>
    </rPh>
    <rPh sb="4" eb="5">
      <t>ネン</t>
    </rPh>
    <rPh sb="10" eb="11">
      <t>ネン</t>
    </rPh>
    <phoneticPr fontId="2"/>
  </si>
  <si>
    <t xml:space="preserve">  はん用機械器具製造業</t>
    <rPh sb="4" eb="5">
      <t>ヨウ</t>
    </rPh>
    <rPh sb="5" eb="7">
      <t>キカイ</t>
    </rPh>
    <rPh sb="7" eb="9">
      <t>キグ</t>
    </rPh>
    <rPh sb="9" eb="12">
      <t>セイゾウギョウ</t>
    </rPh>
    <phoneticPr fontId="2"/>
  </si>
  <si>
    <t>　生産用機械器具製造業</t>
    <rPh sb="1" eb="4">
      <t>セイサンヨウ</t>
    </rPh>
    <rPh sb="4" eb="6">
      <t>キカイ</t>
    </rPh>
    <rPh sb="6" eb="8">
      <t>キグ</t>
    </rPh>
    <rPh sb="8" eb="11">
      <t>セイゾウギョウ</t>
    </rPh>
    <phoneticPr fontId="2"/>
  </si>
  <si>
    <t>　業務用機械器具製造業</t>
    <rPh sb="1" eb="4">
      <t>ギョウムヨウ</t>
    </rPh>
    <rPh sb="4" eb="6">
      <t>キカイ</t>
    </rPh>
    <rPh sb="6" eb="8">
      <t>キグ</t>
    </rPh>
    <rPh sb="8" eb="11">
      <t>セイゾウギョウ</t>
    </rPh>
    <phoneticPr fontId="2"/>
  </si>
  <si>
    <t>　情報通信機械器具製造業</t>
    <rPh sb="1" eb="3">
      <t>ジョウホウ</t>
    </rPh>
    <rPh sb="3" eb="5">
      <t>ツウシン</t>
    </rPh>
    <rPh sb="5" eb="7">
      <t>キカイ</t>
    </rPh>
    <rPh sb="7" eb="9">
      <t>キグ</t>
    </rPh>
    <rPh sb="9" eb="12">
      <t>セイゾウギョウ</t>
    </rPh>
    <phoneticPr fontId="2"/>
  </si>
  <si>
    <t>複合サービス事業</t>
    <rPh sb="0" eb="2">
      <t>フクゴウ</t>
    </rPh>
    <rPh sb="6" eb="8">
      <t>ジギョウ</t>
    </rPh>
    <phoneticPr fontId="2"/>
  </si>
  <si>
    <t>平成22年度</t>
    <rPh sb="0" eb="2">
      <t>ヘイセイ</t>
    </rPh>
    <rPh sb="4" eb="6">
      <t>ネンド</t>
    </rPh>
    <phoneticPr fontId="2"/>
  </si>
  <si>
    <t>(2010年度)</t>
    <rPh sb="5" eb="7">
      <t>ネンド</t>
    </rPh>
    <phoneticPr fontId="2"/>
  </si>
  <si>
    <t>平成23年(2011年)</t>
    <rPh sb="0" eb="2">
      <t>ヘイセイ</t>
    </rPh>
    <rPh sb="4" eb="5">
      <t>ネン</t>
    </rPh>
    <rPh sb="10" eb="11">
      <t>ネン</t>
    </rPh>
    <phoneticPr fontId="2"/>
  </si>
  <si>
    <t>平成22年(2010年)</t>
    <rPh sb="4" eb="5">
      <t>ネン</t>
    </rPh>
    <rPh sb="10" eb="11">
      <t>ネン</t>
    </rPh>
    <phoneticPr fontId="2"/>
  </si>
  <si>
    <t>農業</t>
  </si>
  <si>
    <t>林業</t>
    <rPh sb="0" eb="2">
      <t>リンギョウ</t>
    </rPh>
    <phoneticPr fontId="2"/>
  </si>
  <si>
    <t>漁業</t>
  </si>
  <si>
    <t>鉱業，採石業，砂利採取業</t>
  </si>
  <si>
    <t>電気・ガス・熱供給・水道業</t>
  </si>
  <si>
    <t>情報通信業</t>
  </si>
  <si>
    <t>運輸業，郵便業</t>
  </si>
  <si>
    <t>卸売業，小売業</t>
    <rPh sb="0" eb="1">
      <t>オロシ</t>
    </rPh>
    <phoneticPr fontId="2"/>
  </si>
  <si>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</si>
  <si>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</si>
  <si>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</si>
  <si>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</si>
  <si>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</si>
  <si>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</si>
  <si>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</si>
  <si>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</si>
  <si>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</si>
  <si>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公務（他に分類されるものを除く）</t>
  </si>
  <si>
    <t>　和歌山市</t>
    <rPh sb="1" eb="5">
      <t>ワカヤマシ</t>
    </rPh>
    <phoneticPr fontId="2"/>
  </si>
  <si>
    <t>　海 南 市</t>
    <rPh sb="1" eb="2">
      <t>ウミ</t>
    </rPh>
    <rPh sb="3" eb="4">
      <t>ミナミ</t>
    </rPh>
    <rPh sb="5" eb="6">
      <t>シ</t>
    </rPh>
    <phoneticPr fontId="2"/>
  </si>
  <si>
    <t>　橋 本 市</t>
    <rPh sb="1" eb="2">
      <t>ハシ</t>
    </rPh>
    <rPh sb="3" eb="4">
      <t>ホン</t>
    </rPh>
    <rPh sb="5" eb="6">
      <t>シ</t>
    </rPh>
    <phoneticPr fontId="2"/>
  </si>
  <si>
    <t>　有 田 市</t>
    <rPh sb="1" eb="2">
      <t>ユウ</t>
    </rPh>
    <rPh sb="3" eb="4">
      <t>タ</t>
    </rPh>
    <rPh sb="5" eb="6">
      <t>シ</t>
    </rPh>
    <phoneticPr fontId="2"/>
  </si>
  <si>
    <t>　御 坊 市</t>
    <rPh sb="1" eb="2">
      <t>オ</t>
    </rPh>
    <rPh sb="3" eb="4">
      <t>ボウ</t>
    </rPh>
    <rPh sb="5" eb="6">
      <t>シ</t>
    </rPh>
    <phoneticPr fontId="2"/>
  </si>
  <si>
    <t>　田 辺 市</t>
    <rPh sb="1" eb="2">
      <t>タ</t>
    </rPh>
    <rPh sb="3" eb="4">
      <t>ヘン</t>
    </rPh>
    <rPh sb="5" eb="6">
      <t>シ</t>
    </rPh>
    <phoneticPr fontId="2"/>
  </si>
  <si>
    <t>　新 宮 市</t>
    <rPh sb="1" eb="2">
      <t>シン</t>
    </rPh>
    <rPh sb="3" eb="4">
      <t>ミヤ</t>
    </rPh>
    <rPh sb="5" eb="6">
      <t>シ</t>
    </rPh>
    <phoneticPr fontId="2"/>
  </si>
  <si>
    <t>　紀の川市</t>
    <rPh sb="1" eb="2">
      <t>キ</t>
    </rPh>
    <rPh sb="3" eb="5">
      <t>カワシ</t>
    </rPh>
    <phoneticPr fontId="2"/>
  </si>
  <si>
    <t>　岩 出 市</t>
    <rPh sb="1" eb="2">
      <t>イワ</t>
    </rPh>
    <rPh sb="3" eb="4">
      <t>デ</t>
    </rPh>
    <rPh sb="5" eb="6">
      <t>シ</t>
    </rPh>
    <phoneticPr fontId="2"/>
  </si>
  <si>
    <t xml:space="preserve">  紀美野町</t>
    <rPh sb="2" eb="6">
      <t>キミノチョウ</t>
    </rPh>
    <phoneticPr fontId="2"/>
  </si>
  <si>
    <t>　かつらぎ町</t>
    <rPh sb="5" eb="6">
      <t>チョウ</t>
    </rPh>
    <phoneticPr fontId="2"/>
  </si>
  <si>
    <t>　九度山町</t>
    <rPh sb="1" eb="5">
      <t>クドヤマチョウ</t>
    </rPh>
    <phoneticPr fontId="2"/>
  </si>
  <si>
    <t>　高 野 町</t>
    <rPh sb="1" eb="2">
      <t>タカ</t>
    </rPh>
    <rPh sb="3" eb="4">
      <t>ノ</t>
    </rPh>
    <rPh sb="5" eb="6">
      <t>マチ</t>
    </rPh>
    <phoneticPr fontId="2"/>
  </si>
  <si>
    <t>　湯 浅 町</t>
    <rPh sb="1" eb="2">
      <t>ユ</t>
    </rPh>
    <rPh sb="3" eb="4">
      <t>アサ</t>
    </rPh>
    <rPh sb="5" eb="6">
      <t>マチ</t>
    </rPh>
    <phoneticPr fontId="2"/>
  </si>
  <si>
    <t>　広 川 町</t>
    <rPh sb="1" eb="2">
      <t>ヒロ</t>
    </rPh>
    <rPh sb="3" eb="4">
      <t>カワ</t>
    </rPh>
    <rPh sb="5" eb="6">
      <t>マチ</t>
    </rPh>
    <phoneticPr fontId="2"/>
  </si>
  <si>
    <t>　有田川町</t>
    <rPh sb="1" eb="4">
      <t>アリダガワ</t>
    </rPh>
    <rPh sb="4" eb="5">
      <t>マチ</t>
    </rPh>
    <phoneticPr fontId="2"/>
  </si>
  <si>
    <t>　美 浜 町</t>
    <rPh sb="1" eb="2">
      <t>ビ</t>
    </rPh>
    <rPh sb="3" eb="4">
      <t>ハマ</t>
    </rPh>
    <rPh sb="5" eb="6">
      <t>マチ</t>
    </rPh>
    <phoneticPr fontId="2"/>
  </si>
  <si>
    <t>　日 高 町</t>
    <rPh sb="1" eb="2">
      <t>ヒ</t>
    </rPh>
    <rPh sb="3" eb="4">
      <t>タカ</t>
    </rPh>
    <rPh sb="5" eb="6">
      <t>マチ</t>
    </rPh>
    <phoneticPr fontId="2"/>
  </si>
  <si>
    <t>　由 良 町</t>
    <rPh sb="1" eb="2">
      <t>ヨシ</t>
    </rPh>
    <rPh sb="3" eb="4">
      <t>リョウ</t>
    </rPh>
    <rPh sb="5" eb="6">
      <t>マチ</t>
    </rPh>
    <phoneticPr fontId="2"/>
  </si>
  <si>
    <t>　印 南 町</t>
    <rPh sb="1" eb="2">
      <t>イン</t>
    </rPh>
    <rPh sb="3" eb="4">
      <t>ミナミ</t>
    </rPh>
    <rPh sb="5" eb="6">
      <t>マチ</t>
    </rPh>
    <phoneticPr fontId="2"/>
  </si>
  <si>
    <t>　みなべ町</t>
    <rPh sb="4" eb="5">
      <t>チョウ</t>
    </rPh>
    <phoneticPr fontId="2"/>
  </si>
  <si>
    <t>　日高川町</t>
    <rPh sb="1" eb="5">
      <t>ヒダカガワチョウ</t>
    </rPh>
    <phoneticPr fontId="2"/>
  </si>
  <si>
    <t>　白 浜 町</t>
    <rPh sb="1" eb="2">
      <t>シロ</t>
    </rPh>
    <rPh sb="3" eb="4">
      <t>ハマ</t>
    </rPh>
    <rPh sb="5" eb="6">
      <t>マチ</t>
    </rPh>
    <phoneticPr fontId="2"/>
  </si>
  <si>
    <t>　上富田町</t>
    <rPh sb="1" eb="5">
      <t>カミトンダチョウ</t>
    </rPh>
    <phoneticPr fontId="2"/>
  </si>
  <si>
    <t>　すさみ町</t>
    <rPh sb="4" eb="5">
      <t>チョウ</t>
    </rPh>
    <phoneticPr fontId="2"/>
  </si>
  <si>
    <t>　那智勝浦町</t>
    <rPh sb="1" eb="6">
      <t>ナチカツウラチョウ</t>
    </rPh>
    <phoneticPr fontId="2"/>
  </si>
  <si>
    <t>　太 地 町</t>
    <rPh sb="1" eb="2">
      <t>フトシ</t>
    </rPh>
    <rPh sb="3" eb="4">
      <t>チ</t>
    </rPh>
    <rPh sb="5" eb="6">
      <t>マチ</t>
    </rPh>
    <phoneticPr fontId="2"/>
  </si>
  <si>
    <t>　古座川町</t>
    <rPh sb="1" eb="5">
      <t>コザガワチョウ</t>
    </rPh>
    <phoneticPr fontId="2"/>
  </si>
  <si>
    <t>　北 山 村</t>
    <rPh sb="1" eb="2">
      <t>キタ</t>
    </rPh>
    <rPh sb="3" eb="4">
      <t>ヤマ</t>
    </rPh>
    <rPh sb="5" eb="6">
      <t>ムラ</t>
    </rPh>
    <phoneticPr fontId="2"/>
  </si>
  <si>
    <t>　串 本 町</t>
    <rPh sb="1" eb="2">
      <t>クシ</t>
    </rPh>
    <rPh sb="3" eb="4">
      <t>ホン</t>
    </rPh>
    <rPh sb="5" eb="6">
      <t>マチ</t>
    </rPh>
    <phoneticPr fontId="2"/>
  </si>
  <si>
    <t>・物品賃貸業</t>
    <rPh sb="1" eb="3">
      <t>ブッピン</t>
    </rPh>
    <rPh sb="3" eb="6">
      <t>チンタイギョウ</t>
    </rPh>
    <phoneticPr fontId="2"/>
  </si>
  <si>
    <t>宿泊業，飲食</t>
    <rPh sb="0" eb="3">
      <t>シュクハクギョウ</t>
    </rPh>
    <rPh sb="4" eb="6">
      <t>インショク</t>
    </rPh>
    <phoneticPr fontId="2"/>
  </si>
  <si>
    <t>サービス業</t>
    <phoneticPr fontId="2"/>
  </si>
  <si>
    <t>娯楽業</t>
    <rPh sb="0" eb="3">
      <t>ゴラクギョウ</t>
    </rPh>
    <phoneticPr fontId="2"/>
  </si>
  <si>
    <t>支援業</t>
    <phoneticPr fontId="2"/>
  </si>
  <si>
    <t>運輸業,</t>
    <rPh sb="0" eb="3">
      <t>ウンユギョウ</t>
    </rPh>
    <phoneticPr fontId="2"/>
  </si>
  <si>
    <t>郵便業</t>
    <rPh sb="0" eb="2">
      <t>ユウビン</t>
    </rPh>
    <rPh sb="2" eb="3">
      <t>ギョウ</t>
    </rPh>
    <phoneticPr fontId="2"/>
  </si>
  <si>
    <t>鉱業,砕石業</t>
    <phoneticPr fontId="2"/>
  </si>
  <si>
    <t xml:space="preserve"> 入学者数</t>
    <rPh sb="2" eb="3">
      <t>ガク</t>
    </rPh>
    <phoneticPr fontId="2"/>
  </si>
  <si>
    <t>資料：和歌山労働局職業安定課「職業安定統計年報」</t>
    <rPh sb="9" eb="11">
      <t>ショクギョウ</t>
    </rPh>
    <rPh sb="11" eb="13">
      <t>アンテイ</t>
    </rPh>
    <rPh sb="13" eb="14">
      <t>カ</t>
    </rPh>
    <phoneticPr fontId="6"/>
  </si>
  <si>
    <t>資料：和歌山労働局職業安定課「職業安定統計年報」</t>
    <rPh sb="0" eb="2">
      <t>シリョウ</t>
    </rPh>
    <rPh sb="3" eb="6">
      <t>ワカヤマ</t>
    </rPh>
    <rPh sb="6" eb="9">
      <t>ロウドウキョク</t>
    </rPh>
    <rPh sb="9" eb="11">
      <t>ショクギョウ</t>
    </rPh>
    <rPh sb="11" eb="13">
      <t>アンテイ</t>
    </rPh>
    <rPh sb="13" eb="14">
      <t>カ</t>
    </rPh>
    <rPh sb="15" eb="17">
      <t>ショクギョウ</t>
    </rPh>
    <rPh sb="17" eb="19">
      <t>アンテイ</t>
    </rPh>
    <rPh sb="19" eb="21">
      <t>トウケイ</t>
    </rPh>
    <rPh sb="21" eb="23">
      <t>ネンポウ</t>
    </rPh>
    <phoneticPr fontId="6"/>
  </si>
  <si>
    <t xml:space="preserve">  「毎月勤労統計調査」は、賃金、労働時間及び雇用の月々の変化を把握する</t>
  </si>
  <si>
    <t>Ａ．常用労働者30人以上の事業所</t>
  </si>
  <si>
    <t>Ｂ．常用労働者５人以上の事業所</t>
  </si>
  <si>
    <t>ため、常用労働者５人以上の事業所を対象として、厚生労働省により県調査統</t>
    <rPh sb="23" eb="25">
      <t>コウセイ</t>
    </rPh>
    <rPh sb="32" eb="34">
      <t>チョウサ</t>
    </rPh>
    <rPh sb="34" eb="35">
      <t>オサム</t>
    </rPh>
    <phoneticPr fontId="3"/>
  </si>
  <si>
    <t>　調査
　産業計</t>
    <rPh sb="1" eb="3">
      <t>チョウサ</t>
    </rPh>
    <rPh sb="5" eb="7">
      <t>サンギョウ</t>
    </rPh>
    <rPh sb="7" eb="8">
      <t>ケイ</t>
    </rPh>
    <phoneticPr fontId="2"/>
  </si>
  <si>
    <t>年平均</t>
    <rPh sb="0" eb="3">
      <t>ネンヘイキン</t>
    </rPh>
    <phoneticPr fontId="2"/>
  </si>
  <si>
    <t xml:space="preserve"> 単位：日</t>
    <rPh sb="4" eb="5">
      <t>ニチ</t>
    </rPh>
    <phoneticPr fontId="2"/>
  </si>
  <si>
    <t xml:space="preserve"> Ｃ-20 産業別常用労働者１人平均月間総実労働時間</t>
    <rPh sb="20" eb="21">
      <t>ソウ</t>
    </rPh>
    <rPh sb="21" eb="24">
      <t>ジツロウドウ</t>
    </rPh>
    <rPh sb="24" eb="26">
      <t>ジカン</t>
    </rPh>
    <phoneticPr fontId="2"/>
  </si>
  <si>
    <t xml:space="preserve"> 単位：時間</t>
    <rPh sb="4" eb="6">
      <t>ジカン</t>
    </rPh>
    <phoneticPr fontId="2"/>
  </si>
  <si>
    <t xml:space="preserve"> 単位：人</t>
    <rPh sb="4" eb="5">
      <t>ニン</t>
    </rPh>
    <phoneticPr fontId="2"/>
  </si>
  <si>
    <t>調査
産業計</t>
  </si>
  <si>
    <t>情報
通信業</t>
  </si>
  <si>
    <t>複合ｻｰﾋﾞｽ事業</t>
  </si>
  <si>
    <t>完全失業者</t>
    <rPh sb="4" eb="5">
      <t>シャ</t>
    </rPh>
    <phoneticPr fontId="2"/>
  </si>
  <si>
    <t>総数</t>
    <phoneticPr fontId="2"/>
  </si>
  <si>
    <t>Ｃ-06 市町村，産業別15歳以上就業者数－続き－</t>
    <phoneticPr fontId="2"/>
  </si>
  <si>
    <t>平成24年(2012年)</t>
    <rPh sb="0" eb="2">
      <t>ヘイセイ</t>
    </rPh>
    <rPh sb="4" eb="5">
      <t>ネン</t>
    </rPh>
    <rPh sb="10" eb="11">
      <t>ネン</t>
    </rPh>
    <phoneticPr fontId="2"/>
  </si>
  <si>
    <t>争議行為を伴う争議－続き－</t>
    <rPh sb="10" eb="11">
      <t>ツヅ</t>
    </rPh>
    <phoneticPr fontId="2"/>
  </si>
  <si>
    <t>総争議－続き－</t>
    <rPh sb="0" eb="1">
      <t>ソウ</t>
    </rPh>
    <rPh sb="1" eb="3">
      <t>ソウギ</t>
    </rPh>
    <phoneticPr fontId="2"/>
  </si>
  <si>
    <t>人員(注</t>
    <rPh sb="3" eb="4">
      <t>チュウ</t>
    </rPh>
    <phoneticPr fontId="2"/>
  </si>
  <si>
    <t>平成23年度</t>
    <rPh sb="0" eb="2">
      <t>ヘイセイ</t>
    </rPh>
    <rPh sb="4" eb="6">
      <t>ネンド</t>
    </rPh>
    <phoneticPr fontId="2"/>
  </si>
  <si>
    <t>(2011年度)</t>
    <rPh sb="5" eb="7">
      <t>ネンド</t>
    </rPh>
    <phoneticPr fontId="2"/>
  </si>
  <si>
    <t>平成24年度</t>
    <rPh sb="0" eb="2">
      <t>ヘイセイ</t>
    </rPh>
    <rPh sb="4" eb="6">
      <t>ネンド</t>
    </rPh>
    <phoneticPr fontId="2"/>
  </si>
  <si>
    <t>(2012年度)</t>
    <rPh sb="5" eb="7">
      <t>ネンド</t>
    </rPh>
    <phoneticPr fontId="2"/>
  </si>
  <si>
    <t>注）２年課程において応募者数、入学者数は１年生数、修了者数は２年生数で計上している。</t>
    <rPh sb="0" eb="1">
      <t>チュウ</t>
    </rPh>
    <rPh sb="3" eb="4">
      <t>ネン</t>
    </rPh>
    <rPh sb="4" eb="6">
      <t>カテイ</t>
    </rPh>
    <rPh sb="10" eb="14">
      <t>オウボシャスウ</t>
    </rPh>
    <rPh sb="15" eb="18">
      <t>ニュウガクシャ</t>
    </rPh>
    <rPh sb="18" eb="19">
      <t>スウ</t>
    </rPh>
    <rPh sb="21" eb="23">
      <t>ネンセイ</t>
    </rPh>
    <rPh sb="23" eb="24">
      <t>スウ</t>
    </rPh>
    <rPh sb="25" eb="28">
      <t>シュウリョウシャ</t>
    </rPh>
    <rPh sb="28" eb="29">
      <t>スウ</t>
    </rPh>
    <rPh sb="31" eb="33">
      <t>ネンセイ</t>
    </rPh>
    <rPh sb="33" eb="34">
      <t>スウ</t>
    </rPh>
    <rPh sb="35" eb="37">
      <t>ケイジョウ</t>
    </rPh>
    <phoneticPr fontId="2"/>
  </si>
  <si>
    <t>…</t>
    <phoneticPr fontId="2"/>
  </si>
  <si>
    <t xml:space="preserve"> 注1）</t>
    <phoneticPr fontId="2"/>
  </si>
  <si>
    <t>注2）</t>
    <rPh sb="0" eb="1">
      <t>チュウ</t>
    </rPh>
    <phoneticPr fontId="2"/>
  </si>
  <si>
    <t>住環境計画科　　4月開講</t>
    <rPh sb="0" eb="3">
      <t>ジュウカンキョウ</t>
    </rPh>
    <rPh sb="3" eb="5">
      <t>ケイカク</t>
    </rPh>
    <rPh sb="5" eb="6">
      <t>カ</t>
    </rPh>
    <rPh sb="9" eb="10">
      <t>ガツ</t>
    </rPh>
    <rPh sb="10" eb="12">
      <t>カイコウ</t>
    </rPh>
    <phoneticPr fontId="2"/>
  </si>
  <si>
    <t>住環境計画科　 10月開講</t>
    <rPh sb="0" eb="3">
      <t>ジュウカンキョウ</t>
    </rPh>
    <rPh sb="3" eb="5">
      <t>ケイカク</t>
    </rPh>
    <rPh sb="5" eb="6">
      <t>カ</t>
    </rPh>
    <rPh sb="10" eb="11">
      <t>ガツ</t>
    </rPh>
    <rPh sb="11" eb="13">
      <t>カイコウ</t>
    </rPh>
    <phoneticPr fontId="2"/>
  </si>
  <si>
    <t>総数</t>
    <phoneticPr fontId="6"/>
  </si>
  <si>
    <t>有効求人倍率（Ｂ／Ａ）</t>
    <phoneticPr fontId="6"/>
  </si>
  <si>
    <t>平成24年度(2012年度）</t>
    <rPh sb="0" eb="2">
      <t>ヘイセイ</t>
    </rPh>
    <rPh sb="4" eb="6">
      <t>ネンド</t>
    </rPh>
    <rPh sb="11" eb="13">
      <t>ネンド</t>
    </rPh>
    <phoneticPr fontId="6"/>
  </si>
  <si>
    <t>所定内</t>
    <rPh sb="2" eb="3">
      <t>ナイ</t>
    </rPh>
    <phoneticPr fontId="2"/>
  </si>
  <si>
    <t xml:space="preserve"> 現金</t>
    <phoneticPr fontId="2"/>
  </si>
  <si>
    <t xml:space="preserve"> 卸売業･
小売業</t>
    <rPh sb="3" eb="4">
      <t>ギョウ</t>
    </rPh>
    <rPh sb="6" eb="8">
      <t>コウリ</t>
    </rPh>
    <rPh sb="8" eb="9">
      <t>ギョウ</t>
    </rPh>
    <phoneticPr fontId="3"/>
  </si>
  <si>
    <t>十人</t>
    <rPh sb="0" eb="1">
      <t>ジュウ</t>
    </rPh>
    <phoneticPr fontId="2"/>
  </si>
  <si>
    <t>6月</t>
  </si>
  <si>
    <t>千円</t>
    <rPh sb="0" eb="1">
      <t>セン</t>
    </rPh>
    <phoneticPr fontId="2"/>
  </si>
  <si>
    <t>注）</t>
    <rPh sb="0" eb="1">
      <t>チュウ</t>
    </rPh>
    <phoneticPr fontId="2"/>
  </si>
  <si>
    <t>　職業紹介には「一般職業紹介」、「障害者職業紹介」、「日雇職業紹介」、</t>
    <phoneticPr fontId="6"/>
  </si>
  <si>
    <t>卸売業・</t>
    <rPh sb="0" eb="3">
      <t>オロシウリギョウ</t>
    </rPh>
    <phoneticPr fontId="2"/>
  </si>
  <si>
    <t>　　また、労働時間及びきまって支給する現金給与額は、6月分である。</t>
    <phoneticPr fontId="2"/>
  </si>
  <si>
    <t>Ｃ-22 産業，企業規模，男女，年齢別労働者１人当たり給与及び労働時間</t>
    <phoneticPr fontId="2"/>
  </si>
  <si>
    <t>注）中高年齢者とは、年齢４５歳以上の者</t>
    <rPh sb="0" eb="1">
      <t>チュウ</t>
    </rPh>
    <rPh sb="2" eb="7">
      <t>チュウコウネンレイシャ</t>
    </rPh>
    <rPh sb="10" eb="12">
      <t>ネンレイ</t>
    </rPh>
    <rPh sb="14" eb="15">
      <t>サイ</t>
    </rPh>
    <rPh sb="15" eb="17">
      <t>イジョウ</t>
    </rPh>
    <rPh sb="18" eb="19">
      <t>モノ</t>
    </rPh>
    <phoneticPr fontId="2"/>
  </si>
  <si>
    <t>新規求人数</t>
    <phoneticPr fontId="2"/>
  </si>
  <si>
    <t xml:space="preserve"> その他の</t>
    <rPh sb="1" eb="4">
      <t>ソノホカ</t>
    </rPh>
    <phoneticPr fontId="6"/>
  </si>
  <si>
    <t xml:space="preserve"> 障害者</t>
    <rPh sb="1" eb="4">
      <t>ショウガイシャ</t>
    </rPh>
    <phoneticPr fontId="6"/>
  </si>
  <si>
    <t>Ｃ-16 産業別名目賃金指数（常用労働者現金給与総額）</t>
    <rPh sb="8" eb="10">
      <t>メイモク</t>
    </rPh>
    <phoneticPr fontId="2"/>
  </si>
  <si>
    <t>Ｃ-19 産業別常用労働者１人平均月間出勤日数</t>
    <rPh sb="19" eb="21">
      <t>シュッキン</t>
    </rPh>
    <rPh sb="21" eb="23">
      <t>ニッスウ</t>
    </rPh>
    <phoneticPr fontId="2"/>
  </si>
  <si>
    <t>Ｃ-20 産業別常用労働者１人平均月間総実労働時間</t>
    <rPh sb="19" eb="20">
      <t>ソウ</t>
    </rPh>
    <rPh sb="20" eb="23">
      <t>ジツロウドウ</t>
    </rPh>
    <rPh sb="23" eb="25">
      <t>ジカン</t>
    </rPh>
    <phoneticPr fontId="2"/>
  </si>
  <si>
    <t>Ｃ-21 産業別推計常用労働者数</t>
    <rPh sb="8" eb="10">
      <t>スイケイ</t>
    </rPh>
    <rPh sb="15" eb="16">
      <t>スウ</t>
    </rPh>
    <phoneticPr fontId="2"/>
  </si>
  <si>
    <t>実労働時間数</t>
    <phoneticPr fontId="2"/>
  </si>
  <si>
    <t>きまって支給する</t>
    <phoneticPr fontId="2"/>
  </si>
  <si>
    <t>年度末現在有効求職者数</t>
    <rPh sb="0" eb="3">
      <t>ネンドマツ</t>
    </rPh>
    <rPh sb="3" eb="5">
      <t>ゲンザイ</t>
    </rPh>
    <rPh sb="5" eb="7">
      <t>ユウコウ</t>
    </rPh>
    <rPh sb="7" eb="10">
      <t>キュウショクシャ</t>
    </rPh>
    <rPh sb="10" eb="11">
      <t>カズ</t>
    </rPh>
    <phoneticPr fontId="6"/>
  </si>
  <si>
    <t>就職</t>
    <rPh sb="0" eb="2">
      <t>シュウショク</t>
    </rPh>
    <phoneticPr fontId="2"/>
  </si>
  <si>
    <t>希望者数</t>
    <rPh sb="0" eb="3">
      <t>キボウシャ</t>
    </rPh>
    <rPh sb="3" eb="4">
      <t>カズ</t>
    </rPh>
    <phoneticPr fontId="2"/>
  </si>
  <si>
    <r>
      <t>Ａ．普通職業訓練（普通課程，短期課程）</t>
    </r>
    <r>
      <rPr>
        <sz val="14"/>
        <rFont val="ＭＳ 明朝"/>
        <family val="1"/>
        <charset val="128"/>
      </rPr>
      <t>=産業技術専門学院=</t>
    </r>
    <rPh sb="20" eb="22">
      <t>サンギョウ</t>
    </rPh>
    <rPh sb="22" eb="24">
      <t>ギジュツ</t>
    </rPh>
    <rPh sb="24" eb="26">
      <t>センモン</t>
    </rPh>
    <rPh sb="26" eb="28">
      <t>ガクイン</t>
    </rPh>
    <phoneticPr fontId="2"/>
  </si>
  <si>
    <t>県内</t>
    <rPh sb="0" eb="2">
      <t>ケンナイ</t>
    </rPh>
    <phoneticPr fontId="2"/>
  </si>
  <si>
    <t>県外</t>
    <rPh sb="0" eb="2">
      <t>ケンガイ</t>
    </rPh>
    <phoneticPr fontId="2"/>
  </si>
  <si>
    <t>Ｃ-01 15歳以上経済活動人口の推移</t>
    <phoneticPr fontId="2"/>
  </si>
  <si>
    <t>平成25年度(2013年度）</t>
    <rPh sb="0" eb="2">
      <t>ヘイセイ</t>
    </rPh>
    <rPh sb="4" eb="6">
      <t>ネンド</t>
    </rPh>
    <rPh sb="11" eb="13">
      <t>ネンド</t>
    </rPh>
    <phoneticPr fontId="6"/>
  </si>
  <si>
    <t>平成25年度</t>
    <rPh sb="0" eb="2">
      <t>ヘイセイ</t>
    </rPh>
    <rPh sb="4" eb="6">
      <t>ネンド</t>
    </rPh>
    <phoneticPr fontId="2"/>
  </si>
  <si>
    <t>(2013年度)</t>
    <rPh sb="5" eb="7">
      <t>ネンド</t>
    </rPh>
    <phoneticPr fontId="2"/>
  </si>
  <si>
    <t>平成 2年度</t>
    <rPh sb="0" eb="2">
      <t>ヘイセイ</t>
    </rPh>
    <rPh sb="4" eb="6">
      <t>ネンド</t>
    </rPh>
    <phoneticPr fontId="2"/>
  </si>
  <si>
    <t>(1990年度)</t>
    <rPh sb="5" eb="7">
      <t>ネンド</t>
    </rPh>
    <phoneticPr fontId="2"/>
  </si>
  <si>
    <t>平成 7年度</t>
    <rPh sb="0" eb="2">
      <t>ヘイセイ</t>
    </rPh>
    <rPh sb="4" eb="6">
      <t>ネンド</t>
    </rPh>
    <phoneticPr fontId="2"/>
  </si>
  <si>
    <t>(1995年度)</t>
    <rPh sb="5" eb="7">
      <t>ネンド</t>
    </rPh>
    <phoneticPr fontId="2"/>
  </si>
  <si>
    <t>平成25年(2013年)</t>
    <rPh sb="0" eb="2">
      <t>ヘイセイ</t>
    </rPh>
    <rPh sb="4" eb="5">
      <t>ネン</t>
    </rPh>
    <rPh sb="10" eb="11">
      <t>ネン</t>
    </rPh>
    <phoneticPr fontId="2"/>
  </si>
  <si>
    <t>所定内給与額</t>
    <rPh sb="5" eb="6">
      <t>ガク</t>
    </rPh>
    <phoneticPr fontId="2"/>
  </si>
  <si>
    <t xml:space="preserve"> 特別給与額</t>
    <rPh sb="5" eb="6">
      <t>ガク</t>
    </rPh>
    <phoneticPr fontId="2"/>
  </si>
  <si>
    <t>給与額</t>
    <rPh sb="2" eb="3">
      <t>ガク</t>
    </rPh>
    <phoneticPr fontId="2"/>
  </si>
  <si>
    <t>資料：厚生労働省「賃金構造基本統計調査」</t>
    <rPh sb="0" eb="2">
      <t>シリョウ</t>
    </rPh>
    <rPh sb="3" eb="5">
      <t>コウセイ</t>
    </rPh>
    <rPh sb="5" eb="8">
      <t>ロウドウショウ</t>
    </rPh>
    <rPh sb="9" eb="11">
      <t>チンギン</t>
    </rPh>
    <rPh sb="11" eb="13">
      <t>コウゾウ</t>
    </rPh>
    <rPh sb="13" eb="15">
      <t>キホン</t>
    </rPh>
    <rPh sb="15" eb="19">
      <t>トウケイチョウサ</t>
    </rPh>
    <phoneticPr fontId="2"/>
  </si>
  <si>
    <t>資料：厚生労働省「賃金構造基本統計調査」</t>
    <rPh sb="3" eb="5">
      <t>コウセイ</t>
    </rPh>
    <phoneticPr fontId="3"/>
  </si>
  <si>
    <t>資料：厚生労働省「賃金構造基本統計調査」　　　</t>
    <rPh sb="3" eb="5">
      <t>コウセイ</t>
    </rPh>
    <rPh sb="17" eb="19">
      <t>チョウサ</t>
    </rPh>
    <phoneticPr fontId="3"/>
  </si>
  <si>
    <t>資料：厚生労働省「賃金構造基本統計調査」　　</t>
    <rPh sb="3" eb="5">
      <t>コウセイ</t>
    </rPh>
    <rPh sb="17" eb="19">
      <t>チョウサ</t>
    </rPh>
    <phoneticPr fontId="6"/>
  </si>
  <si>
    <t>…</t>
  </si>
  <si>
    <t>住環境計画科　　7月開講</t>
    <rPh sb="0" eb="3">
      <t>ジュウカンキョウ</t>
    </rPh>
    <rPh sb="3" eb="5">
      <t>ケイカク</t>
    </rPh>
    <rPh sb="5" eb="6">
      <t>カ</t>
    </rPh>
    <rPh sb="9" eb="10">
      <t>ガツ</t>
    </rPh>
    <rPh sb="10" eb="12">
      <t>カイコウ</t>
    </rPh>
    <phoneticPr fontId="2"/>
  </si>
  <si>
    <t>住環境計画科　  1月開講</t>
    <rPh sb="0" eb="3">
      <t>ジュウカンキョウ</t>
    </rPh>
    <rPh sb="3" eb="5">
      <t>ケイカク</t>
    </rPh>
    <rPh sb="5" eb="6">
      <t>カ</t>
    </rPh>
    <rPh sb="10" eb="11">
      <t>ガツ</t>
    </rPh>
    <rPh sb="11" eb="13">
      <t>カイコウ</t>
    </rPh>
    <phoneticPr fontId="2"/>
  </si>
  <si>
    <t>注2）職業４部門別集計は平成22年から公表されていない。</t>
    <rPh sb="0" eb="1">
      <t>チュウ</t>
    </rPh>
    <rPh sb="3" eb="5">
      <t>ショクギョウ</t>
    </rPh>
    <rPh sb="6" eb="8">
      <t>ブモン</t>
    </rPh>
    <rPh sb="8" eb="9">
      <t>ベツ</t>
    </rPh>
    <rPh sb="9" eb="11">
      <t>シュウケイ</t>
    </rPh>
    <rPh sb="12" eb="14">
      <t>ヘイセイ</t>
    </rPh>
    <rPh sb="16" eb="17">
      <t>ネン</t>
    </rPh>
    <rPh sb="19" eb="21">
      <t>コウヒョウ</t>
    </rPh>
    <phoneticPr fontId="2"/>
  </si>
  <si>
    <t>　卸売業･小売業</t>
    <rPh sb="3" eb="4">
      <t>ギョウ</t>
    </rPh>
    <phoneticPr fontId="2"/>
  </si>
  <si>
    <t>　金融業･保険業</t>
    <rPh sb="3" eb="4">
      <t>ギョウ</t>
    </rPh>
    <phoneticPr fontId="2"/>
  </si>
  <si>
    <t xml:space="preserve"> Ｃ-24 産業，企業規模別女性パ－トタイム労働者の年齢，労働時間及び給与</t>
    <rPh sb="15" eb="16">
      <t>セイ</t>
    </rPh>
    <phoneticPr fontId="6"/>
  </si>
  <si>
    <t xml:space="preserve"> 年間賞与</t>
    <phoneticPr fontId="2"/>
  </si>
  <si>
    <t xml:space="preserve"> 給与額</t>
    <phoneticPr fontId="2"/>
  </si>
  <si>
    <t>平成25年(2013年)</t>
    <rPh sb="4" eb="5">
      <t>ネン</t>
    </rPh>
    <rPh sb="10" eb="11">
      <t>ネン</t>
    </rPh>
    <phoneticPr fontId="3"/>
  </si>
  <si>
    <t>Ｃ-09 一般職業紹介 中高年齢者</t>
    <phoneticPr fontId="2"/>
  </si>
  <si>
    <t>（パ－トタイムを除く）</t>
    <phoneticPr fontId="6"/>
  </si>
  <si>
    <t>平成26年度(2014年度）</t>
    <rPh sb="0" eb="2">
      <t>ヘイセイ</t>
    </rPh>
    <rPh sb="4" eb="6">
      <t>ネンド</t>
    </rPh>
    <rPh sb="11" eb="13">
      <t>ネンド</t>
    </rPh>
    <phoneticPr fontId="6"/>
  </si>
  <si>
    <t>平成26年度</t>
    <rPh sb="0" eb="2">
      <t>ヘイセイ</t>
    </rPh>
    <rPh sb="4" eb="6">
      <t>ネンド</t>
    </rPh>
    <phoneticPr fontId="2"/>
  </si>
  <si>
    <t>(2014年度)</t>
    <rPh sb="5" eb="7">
      <t>ネンド</t>
    </rPh>
    <phoneticPr fontId="2"/>
  </si>
  <si>
    <t>平成26年(2014年)</t>
    <rPh sb="0" eb="2">
      <t>ヘイセイ</t>
    </rPh>
    <rPh sb="4" eb="5">
      <t>ネン</t>
    </rPh>
    <rPh sb="10" eb="11">
      <t>ネン</t>
    </rPh>
    <phoneticPr fontId="2"/>
  </si>
  <si>
    <t>平成25年（2013年）</t>
  </si>
  <si>
    <t>Ｂ．常用労働者5人以上の事業所</t>
  </si>
  <si>
    <t>Ｃ-17 産業別実質賃金指数（常用労働者現金給与総額）</t>
  </si>
  <si>
    <t>Ｃ-18 産業別常用労働者１人平均月間現金給与総額</t>
  </si>
  <si>
    <t xml:space="preserve"> 単位：千円</t>
  </si>
  <si>
    <t>資料：県調査統計課「毎月勤労統計調査総合報告書」</t>
    <rPh sb="4" eb="6">
      <t>チョウサ</t>
    </rPh>
    <rPh sb="10" eb="12">
      <t>マイツキ</t>
    </rPh>
    <phoneticPr fontId="2"/>
  </si>
  <si>
    <t>平成27年(2015年)</t>
    <rPh sb="4" eb="5">
      <t>ネン</t>
    </rPh>
    <rPh sb="10" eb="11">
      <t>ネン</t>
    </rPh>
    <phoneticPr fontId="2"/>
  </si>
  <si>
    <t>資料：総務省統計局「国勢調査」</t>
    <rPh sb="5" eb="6">
      <t>ショウ</t>
    </rPh>
    <phoneticPr fontId="6"/>
  </si>
  <si>
    <t>就業者</t>
    <phoneticPr fontId="2"/>
  </si>
  <si>
    <t>完 全</t>
    <phoneticPr fontId="2"/>
  </si>
  <si>
    <t>非労働力</t>
    <phoneticPr fontId="2"/>
  </si>
  <si>
    <t>人 口</t>
    <phoneticPr fontId="2"/>
  </si>
  <si>
    <t>総 数</t>
    <phoneticPr fontId="2"/>
  </si>
  <si>
    <t>失業者</t>
    <phoneticPr fontId="2"/>
  </si>
  <si>
    <t>うち家事</t>
    <phoneticPr fontId="2"/>
  </si>
  <si>
    <t>うち通学</t>
    <phoneticPr fontId="2"/>
  </si>
  <si>
    <t xml:space="preserve"> </t>
    <phoneticPr fontId="2"/>
  </si>
  <si>
    <t xml:space="preserve"> 15歳以上</t>
    <phoneticPr fontId="2"/>
  </si>
  <si>
    <t>雇人のある</t>
    <phoneticPr fontId="2"/>
  </si>
  <si>
    <t>雇人のない</t>
    <phoneticPr fontId="2"/>
  </si>
  <si>
    <t>家族</t>
    <phoneticPr fontId="2"/>
  </si>
  <si>
    <t>家庭</t>
    <phoneticPr fontId="2"/>
  </si>
  <si>
    <t>就業者数</t>
    <phoneticPr fontId="2"/>
  </si>
  <si>
    <t>雇用者</t>
    <phoneticPr fontId="2"/>
  </si>
  <si>
    <t>役  員</t>
    <phoneticPr fontId="2"/>
  </si>
  <si>
    <t>業主</t>
    <phoneticPr fontId="2"/>
  </si>
  <si>
    <t>従業者</t>
    <phoneticPr fontId="2"/>
  </si>
  <si>
    <t>内職者</t>
    <phoneticPr fontId="2"/>
  </si>
  <si>
    <t>　</t>
    <phoneticPr fontId="2"/>
  </si>
  <si>
    <t>資料：総務省統計局「国勢調査」</t>
    <rPh sb="5" eb="6">
      <t>ショウ</t>
    </rPh>
    <phoneticPr fontId="3"/>
  </si>
  <si>
    <t>15歳以上</t>
    <phoneticPr fontId="2"/>
  </si>
  <si>
    <t>就業者数</t>
    <phoneticPr fontId="2"/>
  </si>
  <si>
    <t>　人口</t>
    <phoneticPr fontId="2"/>
  </si>
  <si>
    <t>総 数</t>
    <phoneticPr fontId="2"/>
  </si>
  <si>
    <t xml:space="preserve"> 熱供給･</t>
    <phoneticPr fontId="6"/>
  </si>
  <si>
    <t>砂利採取業</t>
    <phoneticPr fontId="2"/>
  </si>
  <si>
    <t>　</t>
    <phoneticPr fontId="2"/>
  </si>
  <si>
    <t>　</t>
    <phoneticPr fontId="2"/>
  </si>
  <si>
    <t xml:space="preserve"> 学術研究，</t>
    <phoneticPr fontId="2"/>
  </si>
  <si>
    <t>生活関連</t>
    <phoneticPr fontId="2"/>
  </si>
  <si>
    <t>不動産業</t>
    <phoneticPr fontId="2"/>
  </si>
  <si>
    <t>専門・技術</t>
    <phoneticPr fontId="2"/>
  </si>
  <si>
    <t>サービス業，</t>
    <phoneticPr fontId="2"/>
  </si>
  <si>
    <t>教育，学習</t>
    <phoneticPr fontId="2"/>
  </si>
  <si>
    <t xml:space="preserve"> 医療，福祉</t>
    <phoneticPr fontId="2"/>
  </si>
  <si>
    <t>小売業</t>
    <phoneticPr fontId="2"/>
  </si>
  <si>
    <t>サービス業</t>
    <phoneticPr fontId="2"/>
  </si>
  <si>
    <t>複合サービス</t>
    <phoneticPr fontId="2"/>
  </si>
  <si>
    <t>　　事業</t>
    <phoneticPr fontId="2"/>
  </si>
  <si>
    <t>れないもの）</t>
    <phoneticPr fontId="2"/>
  </si>
  <si>
    <t>平成27年度(2015年度）</t>
    <rPh sb="0" eb="2">
      <t>ヘイセイ</t>
    </rPh>
    <rPh sb="4" eb="6">
      <t>ネンド</t>
    </rPh>
    <rPh sb="11" eb="13">
      <t>ネンド</t>
    </rPh>
    <phoneticPr fontId="6"/>
  </si>
  <si>
    <t>平成28年度(2016年度）</t>
    <rPh sb="0" eb="2">
      <t>ヘイセイ</t>
    </rPh>
    <rPh sb="4" eb="6">
      <t>ネンド</t>
    </rPh>
    <rPh sb="11" eb="13">
      <t>ネンド</t>
    </rPh>
    <phoneticPr fontId="6"/>
  </si>
  <si>
    <t>平成27年度</t>
    <rPh sb="0" eb="2">
      <t>ヘイセイ</t>
    </rPh>
    <rPh sb="4" eb="6">
      <t>ネンド</t>
    </rPh>
    <phoneticPr fontId="2"/>
  </si>
  <si>
    <t>(2015年度)</t>
    <rPh sb="5" eb="7">
      <t>ネンド</t>
    </rPh>
    <phoneticPr fontId="2"/>
  </si>
  <si>
    <t>平成28年度</t>
    <rPh sb="0" eb="2">
      <t>ヘイセイ</t>
    </rPh>
    <rPh sb="4" eb="6">
      <t>ネンド</t>
    </rPh>
    <phoneticPr fontId="2"/>
  </si>
  <si>
    <t>(2016年度)</t>
    <rPh sb="5" eb="7">
      <t>ネンド</t>
    </rPh>
    <phoneticPr fontId="2"/>
  </si>
  <si>
    <t>資料：県労働政策課（各産業技術専門学院事業概要）</t>
    <rPh sb="4" eb="6">
      <t>ロウドウ</t>
    </rPh>
    <rPh sb="6" eb="8">
      <t>セイサク</t>
    </rPh>
    <rPh sb="8" eb="9">
      <t>カ</t>
    </rPh>
    <phoneticPr fontId="3"/>
  </si>
  <si>
    <t>ビル管理技術科  6月開講</t>
    <rPh sb="4" eb="6">
      <t>ギジュツ</t>
    </rPh>
    <phoneticPr fontId="2"/>
  </si>
  <si>
    <t>ビル管理技術科  9月開講</t>
    <rPh sb="4" eb="6">
      <t>ギジュツ</t>
    </rPh>
    <phoneticPr fontId="2"/>
  </si>
  <si>
    <t>ビル管理技術科 12月開講</t>
    <rPh sb="4" eb="6">
      <t>ギジュツ</t>
    </rPh>
    <phoneticPr fontId="2"/>
  </si>
  <si>
    <t>ビル管理技術科  3月開講</t>
    <rPh sb="4" eb="6">
      <t>ギジュツ</t>
    </rPh>
    <phoneticPr fontId="2"/>
  </si>
  <si>
    <t>電気設備技術科　4月開講</t>
    <rPh sb="0" eb="2">
      <t>デンキ</t>
    </rPh>
    <rPh sb="2" eb="4">
      <t>セツビ</t>
    </rPh>
    <rPh sb="4" eb="6">
      <t>ギジュツ</t>
    </rPh>
    <rPh sb="6" eb="7">
      <t>カ</t>
    </rPh>
    <rPh sb="9" eb="10">
      <t>ガツ</t>
    </rPh>
    <rPh sb="10" eb="12">
      <t>カイコウ</t>
    </rPh>
    <phoneticPr fontId="2"/>
  </si>
  <si>
    <t>電気設備技術科　7月開講</t>
    <rPh sb="0" eb="2">
      <t>デンキ</t>
    </rPh>
    <rPh sb="2" eb="4">
      <t>セツビ</t>
    </rPh>
    <rPh sb="4" eb="6">
      <t>ギジュツ</t>
    </rPh>
    <rPh sb="6" eb="7">
      <t>カ</t>
    </rPh>
    <rPh sb="9" eb="10">
      <t>ガツ</t>
    </rPh>
    <rPh sb="10" eb="12">
      <t>カイコウ</t>
    </rPh>
    <phoneticPr fontId="2"/>
  </si>
  <si>
    <t>電気設備技術科 10月開講</t>
    <rPh sb="0" eb="2">
      <t>デンキ</t>
    </rPh>
    <rPh sb="2" eb="4">
      <t>セツビ</t>
    </rPh>
    <rPh sb="4" eb="6">
      <t>ギジュツ</t>
    </rPh>
    <rPh sb="6" eb="7">
      <t>カ</t>
    </rPh>
    <rPh sb="10" eb="11">
      <t>ガツ</t>
    </rPh>
    <rPh sb="11" eb="13">
      <t>カイコウ</t>
    </rPh>
    <phoneticPr fontId="2"/>
  </si>
  <si>
    <t>平成27年(2015年)</t>
    <rPh sb="0" eb="2">
      <t>ヘイセイ</t>
    </rPh>
    <rPh sb="4" eb="5">
      <t>ネン</t>
    </rPh>
    <rPh sb="10" eb="11">
      <t>ネン</t>
    </rPh>
    <phoneticPr fontId="2"/>
  </si>
  <si>
    <t>平成28年(2016年)</t>
    <rPh sb="0" eb="2">
      <t>ヘイセイ</t>
    </rPh>
    <rPh sb="4" eb="5">
      <t>ネン</t>
    </rPh>
    <rPh sb="10" eb="11">
      <t>ネン</t>
    </rPh>
    <phoneticPr fontId="2"/>
  </si>
  <si>
    <t>平成24年（2012年）</t>
  </si>
  <si>
    <t>平成26年（2014年）</t>
  </si>
  <si>
    <t xml:space="preserve"> Ｃ-23 産業，学歴別新規学卒者の初任給額</t>
    <phoneticPr fontId="2"/>
  </si>
  <si>
    <t>産業計</t>
    <phoneticPr fontId="2"/>
  </si>
  <si>
    <t>ｻ-ﾋﾞｽ業</t>
    <phoneticPr fontId="2"/>
  </si>
  <si>
    <t>平成26年(2014年)</t>
    <rPh sb="4" eb="5">
      <t>ネン</t>
    </rPh>
    <rPh sb="10" eb="11">
      <t>ネン</t>
    </rPh>
    <phoneticPr fontId="3"/>
  </si>
  <si>
    <t>平成27年(2015年)</t>
    <rPh sb="4" eb="5">
      <t>ネン</t>
    </rPh>
    <rPh sb="10" eb="11">
      <t>ネン</t>
    </rPh>
    <phoneticPr fontId="3"/>
  </si>
  <si>
    <t>平成28年(2016年)</t>
    <rPh sb="4" eb="5">
      <t>ネン</t>
    </rPh>
    <rPh sb="10" eb="11">
      <t>ネン</t>
    </rPh>
    <phoneticPr fontId="3"/>
  </si>
  <si>
    <t>１日当たり</t>
    <phoneticPr fontId="2"/>
  </si>
  <si>
    <t>年　齢</t>
    <phoneticPr fontId="6"/>
  </si>
  <si>
    <t>勤続年数</t>
    <phoneticPr fontId="2"/>
  </si>
  <si>
    <t>所定内実</t>
    <phoneticPr fontId="2"/>
  </si>
  <si>
    <t>１時間当たり</t>
    <phoneticPr fontId="2"/>
  </si>
  <si>
    <t>労働者数</t>
    <phoneticPr fontId="2"/>
  </si>
  <si>
    <t>日　数</t>
    <phoneticPr fontId="6"/>
  </si>
  <si>
    <t>労働時間</t>
    <phoneticPr fontId="2"/>
  </si>
  <si>
    <t>卸売・小売業</t>
    <phoneticPr fontId="6"/>
  </si>
  <si>
    <t xml:space="preserve">     　　　卸売・小売業</t>
    <phoneticPr fontId="6"/>
  </si>
  <si>
    <t>※求職申込書における「性別」欄の記載が任意となっているため、男女別の合計は総数の値と必ず</t>
    <rPh sb="37" eb="39">
      <t>ソウスウ</t>
    </rPh>
    <phoneticPr fontId="2"/>
  </si>
  <si>
    <t>入学者数</t>
    <rPh sb="1" eb="2">
      <t>ガク</t>
    </rPh>
    <phoneticPr fontId="2"/>
  </si>
  <si>
    <t>平成29年(2017年)</t>
    <rPh sb="4" eb="5">
      <t>ネン</t>
    </rPh>
    <rPh sb="10" eb="11">
      <t>ネン</t>
    </rPh>
    <phoneticPr fontId="3"/>
  </si>
  <si>
    <t>平成29年度</t>
    <rPh sb="0" eb="2">
      <t>ヘイセイ</t>
    </rPh>
    <rPh sb="4" eb="6">
      <t>ネンド</t>
    </rPh>
    <phoneticPr fontId="3"/>
  </si>
  <si>
    <t>(2017年度)</t>
    <rPh sb="5" eb="7">
      <t>ネンド</t>
    </rPh>
    <phoneticPr fontId="3"/>
  </si>
  <si>
    <t>平成29年(2017年)</t>
    <rPh sb="0" eb="2">
      <t>ヘイセイ</t>
    </rPh>
    <rPh sb="4" eb="5">
      <t>ネン</t>
    </rPh>
    <rPh sb="10" eb="11">
      <t>ネン</t>
    </rPh>
    <phoneticPr fontId="3"/>
  </si>
  <si>
    <t>平成29年（2017年）</t>
  </si>
  <si>
    <t>平成29年度</t>
    <rPh sb="0" eb="2">
      <t>ヘイセイ</t>
    </rPh>
    <rPh sb="4" eb="6">
      <t>ネンド</t>
    </rPh>
    <phoneticPr fontId="2"/>
  </si>
  <si>
    <t>(2017年度)</t>
    <rPh sb="5" eb="7">
      <t>ネンド</t>
    </rPh>
    <phoneticPr fontId="2"/>
  </si>
  <si>
    <t>住環境計画科（橋渡し訓練）6月開講</t>
    <rPh sb="14" eb="15">
      <t>ガツ</t>
    </rPh>
    <rPh sb="15" eb="17">
      <t>カイコウ</t>
    </rPh>
    <phoneticPr fontId="2"/>
  </si>
  <si>
    <t>住環境計画科（橋渡し訓練）9月開講</t>
    <rPh sb="14" eb="15">
      <t>ガツ</t>
    </rPh>
    <rPh sb="15" eb="17">
      <t>カイコウ</t>
    </rPh>
    <phoneticPr fontId="2"/>
  </si>
  <si>
    <t>電気設備技術科（橋渡し訓練）6月開講</t>
    <rPh sb="4" eb="6">
      <t>ギジュツ</t>
    </rPh>
    <rPh sb="15" eb="16">
      <t>ガツ</t>
    </rPh>
    <rPh sb="16" eb="18">
      <t>カイコウ</t>
    </rPh>
    <phoneticPr fontId="2"/>
  </si>
  <si>
    <t>電気設備技術科（橋渡し訓練）9月開講</t>
    <rPh sb="4" eb="6">
      <t>ギジュツ</t>
    </rPh>
    <rPh sb="15" eb="16">
      <t>ガツ</t>
    </rPh>
    <rPh sb="16" eb="18">
      <t>カイコウ</t>
    </rPh>
    <phoneticPr fontId="2"/>
  </si>
  <si>
    <t>平成28年度(2016年度)</t>
    <rPh sb="0" eb="2">
      <t>ヘイセイ</t>
    </rPh>
    <rPh sb="4" eb="6">
      <t>ネンド</t>
    </rPh>
    <rPh sb="11" eb="13">
      <t>ネンド</t>
    </rPh>
    <phoneticPr fontId="4"/>
  </si>
  <si>
    <t>平成29年度(2017年度）</t>
    <rPh sb="0" eb="2">
      <t>ヘイセイ</t>
    </rPh>
    <rPh sb="4" eb="6">
      <t>ネンド</t>
    </rPh>
    <rPh sb="11" eb="13">
      <t>ネンド</t>
    </rPh>
    <phoneticPr fontId="6"/>
  </si>
  <si>
    <t xml:space="preserve">資料：独）高齢・障害・求職者雇用支援機構　和歌山職業能力開発促進センター </t>
  </si>
  <si>
    <t>運輸業、郵便業</t>
    <rPh sb="0" eb="3">
      <t>ウンユギョウ</t>
    </rPh>
    <rPh sb="4" eb="6">
      <t>ユウビン</t>
    </rPh>
    <rPh sb="6" eb="7">
      <t>ギョウ</t>
    </rPh>
    <phoneticPr fontId="2"/>
  </si>
  <si>
    <t>不動産業、物品賃貸業</t>
    <rPh sb="0" eb="4">
      <t>フドウサンギョウ</t>
    </rPh>
    <rPh sb="5" eb="7">
      <t>ブッピン</t>
    </rPh>
    <rPh sb="7" eb="10">
      <t>チンタイギョウ</t>
    </rPh>
    <phoneticPr fontId="2"/>
  </si>
  <si>
    <t>学術研究、専門・技術サービス業</t>
    <rPh sb="0" eb="2">
      <t>ガクジュツ</t>
    </rPh>
    <rPh sb="2" eb="4">
      <t>ケンキュウ</t>
    </rPh>
    <rPh sb="5" eb="7">
      <t>センモン</t>
    </rPh>
    <rPh sb="8" eb="10">
      <t>ギジュツ</t>
    </rPh>
    <rPh sb="14" eb="15">
      <t>ギョウ</t>
    </rPh>
    <phoneticPr fontId="2"/>
  </si>
  <si>
    <t>宿泊業、飲食サービス業</t>
    <rPh sb="0" eb="2">
      <t>シュクハク</t>
    </rPh>
    <rPh sb="2" eb="3">
      <t>ギョウ</t>
    </rPh>
    <rPh sb="4" eb="6">
      <t>インショク</t>
    </rPh>
    <rPh sb="10" eb="11">
      <t>ギョウ</t>
    </rPh>
    <phoneticPr fontId="2"/>
  </si>
  <si>
    <t>　電子部品・デバイス・電子回路製造業</t>
    <rPh sb="1" eb="3">
      <t>デンシ</t>
    </rPh>
    <rPh sb="3" eb="5">
      <t>ブヒン</t>
    </rPh>
    <rPh sb="11" eb="13">
      <t>デンシ</t>
    </rPh>
    <rPh sb="13" eb="15">
      <t>カイロ</t>
    </rPh>
    <rPh sb="15" eb="18">
      <t>セイゾウギョウ</t>
    </rPh>
    <phoneticPr fontId="2"/>
  </si>
  <si>
    <t>電気・ガス・熱供給・水道業</t>
    <rPh sb="0" eb="2">
      <t>デンキ</t>
    </rPh>
    <rPh sb="6" eb="7">
      <t>ネツ</t>
    </rPh>
    <rPh sb="7" eb="9">
      <t>キョウキュウ</t>
    </rPh>
    <rPh sb="10" eb="13">
      <t>スイドウギョウ</t>
    </rPh>
    <phoneticPr fontId="2"/>
  </si>
  <si>
    <t>平成30年度</t>
    <rPh sb="0" eb="2">
      <t>ヘイセイ</t>
    </rPh>
    <rPh sb="4" eb="6">
      <t>ネンド</t>
    </rPh>
    <phoneticPr fontId="2"/>
  </si>
  <si>
    <t>(2018年度)</t>
    <rPh sb="5" eb="7">
      <t>ネンド</t>
    </rPh>
    <phoneticPr fontId="2"/>
  </si>
  <si>
    <t>(2018年度)</t>
    <rPh sb="5" eb="7">
      <t>ネンド</t>
    </rPh>
    <phoneticPr fontId="3"/>
  </si>
  <si>
    <t>平成30年度</t>
    <rPh sb="0" eb="2">
      <t>ヘイセイ</t>
    </rPh>
    <rPh sb="4" eb="6">
      <t>ネンド</t>
    </rPh>
    <phoneticPr fontId="3"/>
  </si>
  <si>
    <t xml:space="preserve"> 未就職他</t>
    <phoneticPr fontId="2"/>
  </si>
  <si>
    <t>就職</t>
    <phoneticPr fontId="2"/>
  </si>
  <si>
    <t>(3月末時点）</t>
    <phoneticPr fontId="2"/>
  </si>
  <si>
    <t xml:space="preserve"> 自営,進学</t>
    <phoneticPr fontId="2"/>
  </si>
  <si>
    <t>Ｃ-14 労働組合組織状況</t>
    <phoneticPr fontId="2"/>
  </si>
  <si>
    <t>平成30年(2018年)</t>
    <rPh sb="0" eb="2">
      <t>ヘイセイ</t>
    </rPh>
    <rPh sb="4" eb="5">
      <t>ネン</t>
    </rPh>
    <rPh sb="10" eb="11">
      <t>ネン</t>
    </rPh>
    <phoneticPr fontId="3"/>
  </si>
  <si>
    <t>資料：県労働政策課</t>
    <rPh sb="4" eb="6">
      <t>ロウドウ</t>
    </rPh>
    <rPh sb="6" eb="8">
      <t>セイサク</t>
    </rPh>
    <phoneticPr fontId="3"/>
  </si>
  <si>
    <t>行労法</t>
    <rPh sb="0" eb="1">
      <t>イ</t>
    </rPh>
    <rPh sb="1" eb="2">
      <t>ロウ</t>
    </rPh>
    <rPh sb="2" eb="3">
      <t>ホウ</t>
    </rPh>
    <phoneticPr fontId="3"/>
  </si>
  <si>
    <t>平成28年（2016年）</t>
    <phoneticPr fontId="2"/>
  </si>
  <si>
    <t>その他の組織</t>
    <phoneticPr fontId="2"/>
  </si>
  <si>
    <t>平成30年（2018年）</t>
    <phoneticPr fontId="2"/>
  </si>
  <si>
    <t>注）団体への二重加盟は、重複計算</t>
    <phoneticPr fontId="2"/>
  </si>
  <si>
    <t>資料：県労働政策課</t>
    <rPh sb="4" eb="6">
      <t>ロウドウ</t>
    </rPh>
    <rPh sb="6" eb="8">
      <t>セイサク</t>
    </rPh>
    <rPh sb="8" eb="9">
      <t>カ</t>
    </rPh>
    <phoneticPr fontId="3"/>
  </si>
  <si>
    <t>総争議</t>
    <phoneticPr fontId="2"/>
  </si>
  <si>
    <t xml:space="preserve">   伴う争議計</t>
    <phoneticPr fontId="2"/>
  </si>
  <si>
    <t>半日以上同盟罷業</t>
    <phoneticPr fontId="2"/>
  </si>
  <si>
    <t>半日未満同盟罷業</t>
    <phoneticPr fontId="2"/>
  </si>
  <si>
    <t>作業所閉鎖</t>
    <phoneticPr fontId="2"/>
  </si>
  <si>
    <t>件 数</t>
    <phoneticPr fontId="2"/>
  </si>
  <si>
    <t>総参加</t>
    <phoneticPr fontId="2"/>
  </si>
  <si>
    <t>行為参</t>
    <phoneticPr fontId="2"/>
  </si>
  <si>
    <t>加人員</t>
    <phoneticPr fontId="2"/>
  </si>
  <si>
    <t>件</t>
    <phoneticPr fontId="2"/>
  </si>
  <si>
    <t>争議行為を</t>
    <phoneticPr fontId="2"/>
  </si>
  <si>
    <t>解決件数</t>
    <phoneticPr fontId="2"/>
  </si>
  <si>
    <t>伴わない争議</t>
    <phoneticPr fontId="2"/>
  </si>
  <si>
    <t>人員</t>
    <phoneticPr fontId="2"/>
  </si>
  <si>
    <t>人  員</t>
    <phoneticPr fontId="2"/>
  </si>
  <si>
    <t>新規求職申込件数</t>
    <phoneticPr fontId="6"/>
  </si>
  <si>
    <t>女</t>
    <phoneticPr fontId="6"/>
  </si>
  <si>
    <t>男</t>
    <phoneticPr fontId="6"/>
  </si>
  <si>
    <t>平成28年度(2016年度)</t>
    <rPh sb="0" eb="2">
      <t>ヘイセイ</t>
    </rPh>
    <rPh sb="4" eb="6">
      <t>ネンド</t>
    </rPh>
    <rPh sb="11" eb="13">
      <t>ネンド</t>
    </rPh>
    <phoneticPr fontId="6"/>
  </si>
  <si>
    <t>平成29年度(2017年度)</t>
    <rPh sb="0" eb="2">
      <t>ヘイセイ</t>
    </rPh>
    <rPh sb="4" eb="6">
      <t>ネンド</t>
    </rPh>
    <rPh sb="11" eb="13">
      <t>ネンド</t>
    </rPh>
    <phoneticPr fontId="6"/>
  </si>
  <si>
    <t>平成26年度(2014年度)</t>
    <rPh sb="0" eb="2">
      <t>ヘイセイ</t>
    </rPh>
    <rPh sb="4" eb="6">
      <t>ネンド</t>
    </rPh>
    <rPh sb="11" eb="13">
      <t>ネンド</t>
    </rPh>
    <phoneticPr fontId="6"/>
  </si>
  <si>
    <t>平成27年度(2015年度)</t>
    <rPh sb="0" eb="2">
      <t>ヘイセイ</t>
    </rPh>
    <rPh sb="4" eb="6">
      <t>ネンド</t>
    </rPh>
    <rPh sb="11" eb="13">
      <t>ネンド</t>
    </rPh>
    <phoneticPr fontId="6"/>
  </si>
  <si>
    <t>平成30年度(2018年度)</t>
    <rPh sb="0" eb="2">
      <t>ヘイセイ</t>
    </rPh>
    <rPh sb="4" eb="6">
      <t>ネンド</t>
    </rPh>
    <rPh sb="11" eb="13">
      <t>ネンド</t>
    </rPh>
    <phoneticPr fontId="2"/>
  </si>
  <si>
    <t>定員数</t>
    <phoneticPr fontId="2"/>
  </si>
  <si>
    <t>応募者数</t>
    <phoneticPr fontId="2"/>
  </si>
  <si>
    <t>修了者数</t>
    <phoneticPr fontId="2"/>
  </si>
  <si>
    <t>就職者数</t>
    <phoneticPr fontId="2"/>
  </si>
  <si>
    <t>電気ｶﾞｽ
熱供給
水道業</t>
  </si>
  <si>
    <t>平成29年(2017年)</t>
    <rPh sb="0" eb="2">
      <t>ヘイセイ</t>
    </rPh>
    <rPh sb="4" eb="5">
      <t>ネン</t>
    </rPh>
    <rPh sb="10" eb="11">
      <t>ネン</t>
    </rPh>
    <phoneticPr fontId="2"/>
  </si>
  <si>
    <t>運輸業,
郵便業</t>
  </si>
  <si>
    <t>卸売業,
小売業</t>
  </si>
  <si>
    <t>金融業,
保険業</t>
  </si>
  <si>
    <t>不動産業,
物品賃貸業</t>
  </si>
  <si>
    <t>学術研究,専門･技術ｻｰﾋﾞｽ業</t>
  </si>
  <si>
    <t>宿泊業,
飲食ｻｰﾋﾞｽ業</t>
  </si>
  <si>
    <t>生活関連ｻｰﾋﾞｽ業,娯楽業</t>
  </si>
  <si>
    <t>教育，
学習支援業</t>
  </si>
  <si>
    <t>医療，
福祉</t>
  </si>
  <si>
    <t>平成30年(2018年)</t>
    <rPh sb="4" eb="5">
      <t>ネン</t>
    </rPh>
    <rPh sb="10" eb="11">
      <t>ネン</t>
    </rPh>
    <phoneticPr fontId="3"/>
  </si>
  <si>
    <t>平成30年度(2018年度）</t>
    <rPh sb="0" eb="2">
      <t>ヘイセイ</t>
    </rPh>
    <rPh sb="4" eb="6">
      <t>ネンド</t>
    </rPh>
    <rPh sb="11" eb="13">
      <t>ネンド</t>
    </rPh>
    <phoneticPr fontId="6"/>
  </si>
  <si>
    <t>　人員の合計は必ずしも一致しない。</t>
    <rPh sb="1" eb="3">
      <t>ジンイン</t>
    </rPh>
    <rPh sb="4" eb="6">
      <t>ゴウケイ</t>
    </rPh>
    <rPh sb="7" eb="8">
      <t>カナラ</t>
    </rPh>
    <phoneticPr fontId="2"/>
  </si>
  <si>
    <t>注）争議行為は全員が参加しない事もあるため、総争議の総参加人員と行為参加</t>
    <phoneticPr fontId="2"/>
  </si>
  <si>
    <t>注）10人以上の常用労働者を雇用する民間事業所について集計したものである。</t>
    <rPh sb="0" eb="1">
      <t>チュウ</t>
    </rPh>
    <rPh sb="4" eb="7">
      <t>ニンイジョウ</t>
    </rPh>
    <rPh sb="8" eb="10">
      <t>ジョウヨウ</t>
    </rPh>
    <rPh sb="10" eb="13">
      <t>ロウドウシャ</t>
    </rPh>
    <rPh sb="14" eb="16">
      <t>コヨウ</t>
    </rPh>
    <rPh sb="18" eb="20">
      <t>ミンカン</t>
    </rPh>
    <rPh sb="20" eb="23">
      <t>ジギョウショ</t>
    </rPh>
    <rPh sb="27" eb="29">
      <t>シュウケイ</t>
    </rPh>
    <phoneticPr fontId="2"/>
  </si>
  <si>
    <t>注）10人以上の常用労働者を雇用する民間事業所について集計したものである。</t>
  </si>
  <si>
    <t>注）サービス業は「他に分類されないもの」の数値である。</t>
    <rPh sb="0" eb="1">
      <t>チュウ</t>
    </rPh>
    <rPh sb="6" eb="7">
      <t>ギョウ</t>
    </rPh>
    <rPh sb="9" eb="10">
      <t>ホカ</t>
    </rPh>
    <rPh sb="11" eb="13">
      <t>ブンルイ</t>
    </rPh>
    <rPh sb="21" eb="23">
      <t>スウチ</t>
    </rPh>
    <phoneticPr fontId="2"/>
  </si>
  <si>
    <t>※数値はすべて原数値</t>
    <rPh sb="1" eb="3">
      <t>スウチ</t>
    </rPh>
    <rPh sb="7" eb="10">
      <t>ゲンスウチ</t>
    </rPh>
    <phoneticPr fontId="2"/>
  </si>
  <si>
    <t xml:space="preserve">  合計は総数の値と必ずしも一致しない。</t>
    <rPh sb="2" eb="4">
      <t>ゴウケイ</t>
    </rPh>
    <rPh sb="5" eb="7">
      <t>ソウスウ</t>
    </rPh>
    <rPh sb="8" eb="9">
      <t>アタイ</t>
    </rPh>
    <rPh sb="10" eb="11">
      <t>カナラ</t>
    </rPh>
    <rPh sb="14" eb="16">
      <t>イッチ</t>
    </rPh>
    <phoneticPr fontId="2"/>
  </si>
  <si>
    <t>注）中学校には義務教育学校後期課程を含む。</t>
    <rPh sb="0" eb="1">
      <t>チュウ</t>
    </rPh>
    <rPh sb="2" eb="5">
      <t>チュウガッコウ</t>
    </rPh>
    <rPh sb="7" eb="9">
      <t>ギム</t>
    </rPh>
    <rPh sb="9" eb="11">
      <t>キョウイク</t>
    </rPh>
    <rPh sb="11" eb="13">
      <t>ガッコウ</t>
    </rPh>
    <rPh sb="13" eb="15">
      <t>コウキ</t>
    </rPh>
    <rPh sb="15" eb="17">
      <t>カテイ</t>
    </rPh>
    <rPh sb="18" eb="19">
      <t>フク</t>
    </rPh>
    <phoneticPr fontId="6"/>
  </si>
  <si>
    <t xml:space="preserve">  しも一致しない。</t>
    <phoneticPr fontId="2"/>
  </si>
  <si>
    <t>Ｃ-08 一般職業紹介 産業，規模別新規求人数</t>
    <phoneticPr fontId="6"/>
  </si>
  <si>
    <t>（パ－トタイムを含む）</t>
    <phoneticPr fontId="2"/>
  </si>
  <si>
    <t xml:space="preserve">          単位：人</t>
    <phoneticPr fontId="6"/>
  </si>
  <si>
    <t>　</t>
    <phoneticPr fontId="6"/>
  </si>
  <si>
    <t>令和元年度(2019年度)</t>
    <rPh sb="0" eb="1">
      <t>レイ</t>
    </rPh>
    <rPh sb="1" eb="2">
      <t>ワ</t>
    </rPh>
    <rPh sb="2" eb="3">
      <t>ガン</t>
    </rPh>
    <rPh sb="3" eb="5">
      <t>ネンド</t>
    </rPh>
    <rPh sb="10" eb="12">
      <t>ネンド</t>
    </rPh>
    <phoneticPr fontId="2"/>
  </si>
  <si>
    <t>％</t>
    <phoneticPr fontId="6"/>
  </si>
  <si>
    <t>※求職申込書における「性別」欄の記載が任意となっているため、男女別の</t>
    <phoneticPr fontId="2"/>
  </si>
  <si>
    <t>Ｃ-11 日雇職業紹介</t>
    <phoneticPr fontId="2"/>
  </si>
  <si>
    <t>令和元年度(2019年度）</t>
    <rPh sb="0" eb="1">
      <t>レイ</t>
    </rPh>
    <rPh sb="1" eb="2">
      <t>ワ</t>
    </rPh>
    <rPh sb="2" eb="3">
      <t>ガン</t>
    </rPh>
    <rPh sb="3" eb="5">
      <t>ネンド</t>
    </rPh>
    <rPh sb="10" eb="12">
      <t>ネンド</t>
    </rPh>
    <phoneticPr fontId="6"/>
  </si>
  <si>
    <t>Ｃ-12 新規学卒者職業紹介</t>
    <phoneticPr fontId="2"/>
  </si>
  <si>
    <t>求人倍率</t>
    <phoneticPr fontId="2"/>
  </si>
  <si>
    <t>就職率</t>
    <phoneticPr fontId="2"/>
  </si>
  <si>
    <t>県内就職率</t>
    <phoneticPr fontId="2"/>
  </si>
  <si>
    <t>(A)</t>
    <phoneticPr fontId="2"/>
  </si>
  <si>
    <t>(B)</t>
    <phoneticPr fontId="2"/>
  </si>
  <si>
    <t>(C)</t>
    <phoneticPr fontId="2"/>
  </si>
  <si>
    <t>(D)</t>
    <phoneticPr fontId="2"/>
  </si>
  <si>
    <t>（B/A）</t>
    <phoneticPr fontId="6"/>
  </si>
  <si>
    <t>(C/A×100)</t>
    <phoneticPr fontId="6"/>
  </si>
  <si>
    <t>(D/C×100)</t>
    <phoneticPr fontId="6"/>
  </si>
  <si>
    <t>（B/A)</t>
    <phoneticPr fontId="6"/>
  </si>
  <si>
    <t>（D/C×100）</t>
    <phoneticPr fontId="6"/>
  </si>
  <si>
    <t>令和元年度</t>
    <rPh sb="0" eb="2">
      <t>レイワ</t>
    </rPh>
    <rPh sb="2" eb="4">
      <t>ガンネン</t>
    </rPh>
    <rPh sb="4" eb="5">
      <t>ド</t>
    </rPh>
    <phoneticPr fontId="2"/>
  </si>
  <si>
    <t>(2019年度)</t>
    <rPh sb="5" eb="7">
      <t>ネンド</t>
    </rPh>
    <phoneticPr fontId="3"/>
  </si>
  <si>
    <r>
      <t>Ｂ．普通職業訓練（短期課程）</t>
    </r>
    <r>
      <rPr>
        <sz val="14"/>
        <rFont val="ＭＳ 明朝"/>
        <family val="1"/>
        <charset val="128"/>
      </rPr>
      <t xml:space="preserve">=和歌山職業能力開発促進センター= </t>
    </r>
    <phoneticPr fontId="2"/>
  </si>
  <si>
    <t>令和元年度</t>
    <rPh sb="0" eb="2">
      <t>レイワ</t>
    </rPh>
    <rPh sb="2" eb="3">
      <t>ガン</t>
    </rPh>
    <rPh sb="3" eb="5">
      <t>ネンド</t>
    </rPh>
    <phoneticPr fontId="2"/>
  </si>
  <si>
    <t>(2019年度)</t>
    <rPh sb="4" eb="6">
      <t>ネンド</t>
    </rPh>
    <phoneticPr fontId="2"/>
  </si>
  <si>
    <t>住環境計画科（橋渡し訓練）12月開講</t>
    <rPh sb="15" eb="16">
      <t>ガツ</t>
    </rPh>
    <rPh sb="16" eb="18">
      <t>カイコウ</t>
    </rPh>
    <phoneticPr fontId="2"/>
  </si>
  <si>
    <t>住環境計画科（橋渡し訓練）3月開講</t>
    <rPh sb="14" eb="15">
      <t>ガツ</t>
    </rPh>
    <rPh sb="15" eb="17">
      <t>カイコウ</t>
    </rPh>
    <phoneticPr fontId="2"/>
  </si>
  <si>
    <t>電気設備技術科（橋渡し訓練）12月開講</t>
    <rPh sb="4" eb="6">
      <t>ギジュツ</t>
    </rPh>
    <rPh sb="16" eb="17">
      <t>ガツ</t>
    </rPh>
    <rPh sb="17" eb="19">
      <t>カイコウ</t>
    </rPh>
    <phoneticPr fontId="2"/>
  </si>
  <si>
    <t>電気設備技術科（橋渡し訓練）3月開講</t>
    <rPh sb="4" eb="6">
      <t>ギジュツ</t>
    </rPh>
    <rPh sb="15" eb="16">
      <t>ガツ</t>
    </rPh>
    <rPh sb="16" eb="18">
      <t>カイコウ</t>
    </rPh>
    <phoneticPr fontId="2"/>
  </si>
  <si>
    <t>令和元年(2019年)</t>
    <rPh sb="0" eb="2">
      <t>レイワ</t>
    </rPh>
    <rPh sb="2" eb="4">
      <t>ガンネン</t>
    </rPh>
    <rPh sb="9" eb="10">
      <t>ネン</t>
    </rPh>
    <phoneticPr fontId="2"/>
  </si>
  <si>
    <t>ｻｰﾋﾞｽ業</t>
    <phoneticPr fontId="2"/>
  </si>
  <si>
    <t>令和元年（2019年）</t>
    <rPh sb="0" eb="2">
      <t>レイワ</t>
    </rPh>
    <rPh sb="2" eb="3">
      <t>ガン</t>
    </rPh>
    <phoneticPr fontId="2"/>
  </si>
  <si>
    <t>平成27年（2015年）</t>
    <phoneticPr fontId="2"/>
  </si>
  <si>
    <t>令和元年(2019年)</t>
    <rPh sb="0" eb="2">
      <t>レイワ</t>
    </rPh>
    <rPh sb="2" eb="3">
      <t>ガン</t>
    </rPh>
    <rPh sb="3" eb="4">
      <t>ネン</t>
    </rPh>
    <rPh sb="9" eb="10">
      <t>ネン</t>
    </rPh>
    <phoneticPr fontId="3"/>
  </si>
  <si>
    <t>平成30年(2018年)</t>
    <rPh sb="0" eb="2">
      <t>ヘイセイ</t>
    </rPh>
    <rPh sb="4" eb="5">
      <t>ネン</t>
    </rPh>
    <rPh sb="10" eb="11">
      <t>ネン</t>
    </rPh>
    <phoneticPr fontId="2"/>
  </si>
  <si>
    <t>Ｃ-22 産業，企業規模，男女，年齢別労働者１人当たり給与及び労働時間－続き－</t>
    <phoneticPr fontId="2"/>
  </si>
  <si>
    <t>実労働時間数</t>
    <phoneticPr fontId="2"/>
  </si>
  <si>
    <t>きまって支給する</t>
    <phoneticPr fontId="2"/>
  </si>
  <si>
    <t>所定内</t>
    <phoneticPr fontId="2"/>
  </si>
  <si>
    <t>超過</t>
    <phoneticPr fontId="2"/>
  </si>
  <si>
    <t>所定内</t>
    <phoneticPr fontId="2"/>
  </si>
  <si>
    <t>超過</t>
    <phoneticPr fontId="2"/>
  </si>
  <si>
    <t xml:space="preserve"> 現金</t>
    <phoneticPr fontId="2"/>
  </si>
  <si>
    <t>給与額</t>
    <phoneticPr fontId="2"/>
  </si>
  <si>
    <t xml:space="preserve">    ～19歳</t>
    <phoneticPr fontId="2"/>
  </si>
  <si>
    <t>　　また、労働時間及びきまって支給する現金給与額は、6月分である。</t>
    <phoneticPr fontId="2"/>
  </si>
  <si>
    <t>Ｃ-22 産業，企業規模，男女，年齢別労働者１人当たり給与及び労働時間－続き－</t>
    <phoneticPr fontId="2"/>
  </si>
  <si>
    <t>実労働時間数</t>
    <phoneticPr fontId="2"/>
  </si>
  <si>
    <t>所定内</t>
    <phoneticPr fontId="2"/>
  </si>
  <si>
    <t>超過</t>
    <phoneticPr fontId="2"/>
  </si>
  <si>
    <t xml:space="preserve"> 現金</t>
    <phoneticPr fontId="2"/>
  </si>
  <si>
    <t>給与額</t>
    <phoneticPr fontId="2"/>
  </si>
  <si>
    <t>給与額</t>
    <phoneticPr fontId="2"/>
  </si>
  <si>
    <t xml:space="preserve">    ～19歳</t>
    <phoneticPr fontId="2"/>
  </si>
  <si>
    <t>　　サ－ビス業（他に分類されないもの）</t>
    <phoneticPr fontId="2"/>
  </si>
  <si>
    <t>令和元年(2019年)</t>
    <rPh sb="0" eb="1">
      <t>レイ</t>
    </rPh>
    <rPh sb="1" eb="2">
      <t>ワ</t>
    </rPh>
    <rPh sb="2" eb="3">
      <t>ガン</t>
    </rPh>
    <rPh sb="3" eb="4">
      <t>ネン</t>
    </rPh>
    <rPh sb="9" eb="10">
      <t>ネン</t>
    </rPh>
    <phoneticPr fontId="3"/>
  </si>
  <si>
    <t>事業所について調査が行われている。</t>
    <rPh sb="0" eb="2">
      <t>ジギョウ</t>
    </rPh>
    <rPh sb="2" eb="3">
      <t>ショ</t>
    </rPh>
    <phoneticPr fontId="3"/>
  </si>
  <si>
    <t>　なお、農林水産業、公務、家事サービス及び外国公務は、調査対象から除か</t>
    <rPh sb="19" eb="20">
      <t>オヨ</t>
    </rPh>
    <rPh sb="21" eb="23">
      <t>ガイコク</t>
    </rPh>
    <phoneticPr fontId="3"/>
  </si>
  <si>
    <t>れている。</t>
    <phoneticPr fontId="2"/>
  </si>
  <si>
    <t>令和 2年度</t>
    <rPh sb="0" eb="2">
      <t>レイワ</t>
    </rPh>
    <rPh sb="4" eb="6">
      <t>ネンド</t>
    </rPh>
    <rPh sb="5" eb="6">
      <t>ド</t>
    </rPh>
    <phoneticPr fontId="2"/>
  </si>
  <si>
    <t>(2020年度)</t>
    <rPh sb="5" eb="7">
      <t>ネンド</t>
    </rPh>
    <phoneticPr fontId="3"/>
  </si>
  <si>
    <t>令和 2年(2020年)</t>
    <rPh sb="0" eb="2">
      <t>レイワ</t>
    </rPh>
    <rPh sb="4" eb="5">
      <t>ネン</t>
    </rPh>
    <rPh sb="10" eb="11">
      <t>ネン</t>
    </rPh>
    <phoneticPr fontId="2"/>
  </si>
  <si>
    <t>令和 2年(2020年)</t>
    <rPh sb="0" eb="2">
      <t>レイワ</t>
    </rPh>
    <rPh sb="4" eb="5">
      <t>ネン</t>
    </rPh>
    <rPh sb="10" eb="11">
      <t>ネン</t>
    </rPh>
    <phoneticPr fontId="3"/>
  </si>
  <si>
    <t>令和 2年（2020年）</t>
    <rPh sb="0" eb="2">
      <t>レイワ</t>
    </rPh>
    <phoneticPr fontId="2"/>
  </si>
  <si>
    <t>300～499人</t>
    <phoneticPr fontId="2"/>
  </si>
  <si>
    <t>令和２年(2020年)</t>
    <rPh sb="0" eb="1">
      <t>レイ</t>
    </rPh>
    <rPh sb="1" eb="2">
      <t>ワ</t>
    </rPh>
    <rPh sb="3" eb="4">
      <t>ネン</t>
    </rPh>
    <rPh sb="9" eb="10">
      <t>ネン</t>
    </rPh>
    <phoneticPr fontId="3"/>
  </si>
  <si>
    <t>ﾃｸﾆｶﾙﾒﾀﾙﾜｰｸ科  12月開講</t>
    <rPh sb="16" eb="17">
      <t>ガツ</t>
    </rPh>
    <rPh sb="17" eb="19">
      <t>カイコウ</t>
    </rPh>
    <phoneticPr fontId="2"/>
  </si>
  <si>
    <t>ﾃｸﾆｶﾙﾒﾀﾙﾜｰｸ科   9月開講</t>
    <rPh sb="16" eb="17">
      <t>ガツ</t>
    </rPh>
    <rPh sb="17" eb="19">
      <t>カイコウ</t>
    </rPh>
    <phoneticPr fontId="2"/>
  </si>
  <si>
    <t>ﾃｸﾆｶﾙﾒﾀﾙﾜｰｸ科   3月開講</t>
    <phoneticPr fontId="2"/>
  </si>
  <si>
    <t>令和元年(2019年)</t>
    <rPh sb="0" eb="2">
      <t>レイワ</t>
    </rPh>
    <rPh sb="2" eb="3">
      <t>ガン</t>
    </rPh>
    <rPh sb="3" eb="4">
      <t>ネン</t>
    </rPh>
    <rPh sb="9" eb="10">
      <t>ネン</t>
    </rPh>
    <phoneticPr fontId="2"/>
  </si>
  <si>
    <t>令和 2年度(2020年度)</t>
    <rPh sb="0" eb="1">
      <t>レイ</t>
    </rPh>
    <rPh sb="1" eb="2">
      <t>ワ</t>
    </rPh>
    <rPh sb="4" eb="6">
      <t>ネンド</t>
    </rPh>
    <rPh sb="11" eb="13">
      <t>ネンド</t>
    </rPh>
    <phoneticPr fontId="2"/>
  </si>
  <si>
    <t>令和 2年度(2020年度）</t>
    <rPh sb="0" eb="1">
      <t>レイ</t>
    </rPh>
    <rPh sb="1" eb="2">
      <t>ワ</t>
    </rPh>
    <rPh sb="4" eb="6">
      <t>ネンド</t>
    </rPh>
    <rPh sb="11" eb="13">
      <t>ネンド</t>
    </rPh>
    <phoneticPr fontId="6"/>
  </si>
  <si>
    <t>令和３年(2021年)</t>
    <rPh sb="0" eb="1">
      <t>レイ</t>
    </rPh>
    <rPh sb="1" eb="2">
      <t>ワ</t>
    </rPh>
    <rPh sb="3" eb="4">
      <t>ネン</t>
    </rPh>
    <rPh sb="9" eb="10">
      <t>ネン</t>
    </rPh>
    <phoneticPr fontId="3"/>
  </si>
  <si>
    <t>令和 3年度</t>
    <rPh sb="0" eb="2">
      <t>レイワ</t>
    </rPh>
    <rPh sb="4" eb="6">
      <t>ネンド</t>
    </rPh>
    <rPh sb="5" eb="6">
      <t>ド</t>
    </rPh>
    <phoneticPr fontId="2"/>
  </si>
  <si>
    <t>(2021年度)</t>
    <rPh sb="5" eb="7">
      <t>ネンド</t>
    </rPh>
    <phoneticPr fontId="3"/>
  </si>
  <si>
    <t>令和 3年(2021年)</t>
    <rPh sb="0" eb="2">
      <t>レイワ</t>
    </rPh>
    <rPh sb="4" eb="5">
      <t>ネン</t>
    </rPh>
    <rPh sb="10" eb="11">
      <t>ネン</t>
    </rPh>
    <phoneticPr fontId="2"/>
  </si>
  <si>
    <t>令和 3年（2021年）</t>
    <rPh sb="0" eb="2">
      <t>レイワ</t>
    </rPh>
    <phoneticPr fontId="2"/>
  </si>
  <si>
    <t>令和 3年(2021年)</t>
    <rPh sb="0" eb="2">
      <t>レイワ</t>
    </rPh>
    <rPh sb="4" eb="5">
      <t>ネン</t>
    </rPh>
    <rPh sb="10" eb="11">
      <t>ネン</t>
    </rPh>
    <phoneticPr fontId="3"/>
  </si>
  <si>
    <t>令和 3年度(2021年度)</t>
    <rPh sb="0" eb="1">
      <t>レイ</t>
    </rPh>
    <rPh sb="1" eb="2">
      <t>ワ</t>
    </rPh>
    <rPh sb="4" eb="6">
      <t>ネンド</t>
    </rPh>
    <rPh sb="11" eb="13">
      <t>ネンド</t>
    </rPh>
    <phoneticPr fontId="2"/>
  </si>
  <si>
    <t>令和 3年度(2021年度）</t>
    <rPh sb="0" eb="1">
      <t>レイ</t>
    </rPh>
    <rPh sb="1" eb="2">
      <t>ワ</t>
    </rPh>
    <rPh sb="4" eb="6">
      <t>ネンド</t>
    </rPh>
    <rPh sb="11" eb="13">
      <t>ネンド</t>
    </rPh>
    <phoneticPr fontId="6"/>
  </si>
  <si>
    <t>(2021年度)</t>
    <rPh sb="4" eb="6">
      <t>ネンド</t>
    </rPh>
    <phoneticPr fontId="2"/>
  </si>
  <si>
    <t>ﾃｸﾆｶﾙｵﾍﾟﾚ-ｼｮﾝ科  2月開講</t>
    <phoneticPr fontId="2"/>
  </si>
  <si>
    <t>ﾃｸﾆｶﾙﾒﾀﾙﾜｰｸ科   6月開講</t>
    <rPh sb="16" eb="17">
      <t>ガツ</t>
    </rPh>
    <rPh sb="17" eb="19">
      <t>カイコウ</t>
    </rPh>
    <phoneticPr fontId="2"/>
  </si>
  <si>
    <t>電気設備技術科  1月開講</t>
    <rPh sb="0" eb="2">
      <t>デンキ</t>
    </rPh>
    <rPh sb="2" eb="4">
      <t>セツビ</t>
    </rPh>
    <rPh sb="4" eb="6">
      <t>ギジュツ</t>
    </rPh>
    <rPh sb="6" eb="7">
      <t>カ</t>
    </rPh>
    <rPh sb="10" eb="11">
      <t>ガツ</t>
    </rPh>
    <rPh sb="11" eb="13">
      <t>カイコウ</t>
    </rPh>
    <phoneticPr fontId="2"/>
  </si>
  <si>
    <t>令和２年(2020年)</t>
    <rPh sb="0" eb="2">
      <t>レイワ</t>
    </rPh>
    <rPh sb="3" eb="4">
      <t>ネン</t>
    </rPh>
    <rPh sb="9" eb="10">
      <t>ネン</t>
    </rPh>
    <phoneticPr fontId="2"/>
  </si>
  <si>
    <t>X</t>
  </si>
  <si>
    <t>　　平成27年以降：総務省から提供された不詳補完値による。</t>
    <rPh sb="10" eb="13">
      <t>ソウムショウ</t>
    </rPh>
    <rPh sb="15" eb="17">
      <t>テイキョウ</t>
    </rPh>
    <phoneticPr fontId="2"/>
  </si>
  <si>
    <t>　　　（原数値）に含まれる「不詳」をあん分等によって補完した「不詳補完値」を算出して、</t>
    <phoneticPr fontId="2"/>
  </si>
  <si>
    <t>　　 平成27年以降：総務省から提供された不詳補完値による。</t>
    <rPh sb="11" eb="14">
      <t>ソウムショウ</t>
    </rPh>
    <rPh sb="16" eb="18">
      <t>テイキョウ</t>
    </rPh>
    <phoneticPr fontId="2"/>
  </si>
  <si>
    <t>注）総務省から提供された不詳補完値による。</t>
    <rPh sb="2" eb="5">
      <t>ソウムショウ</t>
    </rPh>
    <rPh sb="7" eb="9">
      <t>テイキョウ</t>
    </rPh>
    <phoneticPr fontId="2"/>
  </si>
  <si>
    <t xml:space="preserve">    不詳補完値とは、総務省が、結果利用者の利便性向上を図るため、主な項目の集計結果（原数値）              </t>
  </si>
  <si>
    <t xml:space="preserve">    不詳補完値とは、総務省が、結果利用者の利便性向上を図るため、主な項目の集計結果（原数値）              </t>
    <phoneticPr fontId="2"/>
  </si>
  <si>
    <t xml:space="preserve">    不詳補完値とは、総務省が、結果利用者の利便性向上を図るため、主な項目の集計結果              </t>
    <phoneticPr fontId="2"/>
  </si>
  <si>
    <t>　　（原数値）に含まれる「不詳」をあん分等によって補完した「不詳補完値」を算出して、</t>
    <phoneticPr fontId="2"/>
  </si>
  <si>
    <t>　　参考表として提供しているもの。       　</t>
    <phoneticPr fontId="2"/>
  </si>
  <si>
    <t>　　に含まれる「不詳」をあん分等によって補完した「不詳補完値」を算出して、参考表として提供</t>
  </si>
  <si>
    <t>　　に含まれる「不詳」をあん分等によって補完した「不詳補完値」を算出して、参考表として提供</t>
    <phoneticPr fontId="2"/>
  </si>
  <si>
    <t>　　しているもの。       　</t>
  </si>
  <si>
    <t>　　しているもの。       　</t>
    <phoneticPr fontId="2"/>
  </si>
  <si>
    <t>　　 　不詳補完値とは、総務省が、結果利用者の利便性向上を図るため、主な項目の集計結果</t>
    <rPh sb="4" eb="6">
      <t>フショウ</t>
    </rPh>
    <rPh sb="6" eb="8">
      <t>ホカン</t>
    </rPh>
    <rPh sb="8" eb="9">
      <t>チ</t>
    </rPh>
    <phoneticPr fontId="2"/>
  </si>
  <si>
    <t>　　 　参考表として提供しているもの。</t>
    <phoneticPr fontId="2"/>
  </si>
  <si>
    <t>　　　  不詳補完値とは、総務省が、結果利用者の利便性向上を図るため、主な項目の集計結果</t>
    <rPh sb="5" eb="7">
      <t>フショウ</t>
    </rPh>
    <rPh sb="7" eb="9">
      <t>ホカン</t>
    </rPh>
    <rPh sb="9" eb="10">
      <t>チ</t>
    </rPh>
    <phoneticPr fontId="2"/>
  </si>
  <si>
    <t>　 　　（原数値）に含まれる「不詳」をあん分等によって補完した「不詳補完値」を算出して、</t>
    <phoneticPr fontId="2"/>
  </si>
  <si>
    <t>　 　　 参考表として提供しているもの。</t>
    <phoneticPr fontId="2"/>
  </si>
  <si>
    <t>　　              不詳補完値とは、総務省が、結果利用者の利便性向上を図るため、主な項目の集計</t>
    <rPh sb="16" eb="18">
      <t>フショウ</t>
    </rPh>
    <rPh sb="18" eb="20">
      <t>ホカン</t>
    </rPh>
    <rPh sb="20" eb="21">
      <t>チ</t>
    </rPh>
    <phoneticPr fontId="2"/>
  </si>
  <si>
    <t>　　　            結果（原数値）に含まれる「不詳」をあん分等によって補完した「不詳補完値」を</t>
    <phoneticPr fontId="2"/>
  </si>
  <si>
    <t>　　            　算出して、参考表として提供しているもの。</t>
    <phoneticPr fontId="2"/>
  </si>
  <si>
    <t xml:space="preserve">    不詳補完値とは、総務省が、結果利用者の利便性向上を図るため、              </t>
    <phoneticPr fontId="2"/>
  </si>
  <si>
    <t>　　主な項目の集計結果（原数値）に含まれる「不詳」をあん分等によって補完</t>
    <phoneticPr fontId="2"/>
  </si>
  <si>
    <t>　　した「不詳補完値」を算出して、参考表として提供しているもの。       　</t>
    <phoneticPr fontId="2"/>
  </si>
  <si>
    <t>昭和60年(1985年)</t>
    <rPh sb="0" eb="2">
      <t>ショウワ</t>
    </rPh>
    <rPh sb="4" eb="5">
      <t>ネン</t>
    </rPh>
    <rPh sb="10" eb="11">
      <t>ネン</t>
    </rPh>
    <phoneticPr fontId="2"/>
  </si>
  <si>
    <t>注）平成22年以前：労働力状態｢不詳｣を含む。</t>
    <rPh sb="2" eb="4">
      <t>ヘイセイ</t>
    </rPh>
    <rPh sb="6" eb="7">
      <t>ネン</t>
    </rPh>
    <rPh sb="7" eb="9">
      <t>イゼン</t>
    </rPh>
    <phoneticPr fontId="2"/>
  </si>
  <si>
    <t>注1）平成22年以前：｢分類不能の産業｣，｢分類不能の職業｣，従業上の地位｢不詳｣を含む。</t>
    <rPh sb="3" eb="5">
      <t>ヘイセイ</t>
    </rPh>
    <rPh sb="7" eb="8">
      <t>ネン</t>
    </rPh>
    <rPh sb="8" eb="10">
      <t>イゼン</t>
    </rPh>
    <phoneticPr fontId="2"/>
  </si>
  <si>
    <t>注）平成22年以前：労働力状態｢不詳｣を含む。</t>
    <phoneticPr fontId="2"/>
  </si>
  <si>
    <t>令和４年(2022年)</t>
    <rPh sb="0" eb="1">
      <t>レイ</t>
    </rPh>
    <rPh sb="1" eb="2">
      <t>ワ</t>
    </rPh>
    <rPh sb="3" eb="4">
      <t>ネン</t>
    </rPh>
    <rPh sb="9" eb="10">
      <t>ネン</t>
    </rPh>
    <phoneticPr fontId="3"/>
  </si>
  <si>
    <t>令和 4年度</t>
    <rPh sb="0" eb="2">
      <t>レイワ</t>
    </rPh>
    <rPh sb="4" eb="6">
      <t>ネンド</t>
    </rPh>
    <rPh sb="5" eb="6">
      <t>ド</t>
    </rPh>
    <phoneticPr fontId="3"/>
  </si>
  <si>
    <t>(2022年度)</t>
    <rPh sb="5" eb="7">
      <t>ネンド</t>
    </rPh>
    <phoneticPr fontId="2"/>
  </si>
  <si>
    <t>　　産業技術専門学院</t>
    <rPh sb="2" eb="4">
      <t>サンギョウ</t>
    </rPh>
    <rPh sb="4" eb="6">
      <t>ギジュツ</t>
    </rPh>
    <rPh sb="6" eb="8">
      <t>センモン</t>
    </rPh>
    <rPh sb="8" eb="10">
      <t>ガクイン</t>
    </rPh>
    <phoneticPr fontId="2"/>
  </si>
  <si>
    <t>理容科</t>
    <rPh sb="0" eb="2">
      <t>リヨウ</t>
    </rPh>
    <phoneticPr fontId="3"/>
  </si>
  <si>
    <t>ﾒｶﾄﾛﾆｸｽ科</t>
    <rPh sb="7" eb="8">
      <t>カ</t>
    </rPh>
    <phoneticPr fontId="3"/>
  </si>
  <si>
    <t>建築工学科</t>
    <rPh sb="0" eb="2">
      <t>ケンチク</t>
    </rPh>
    <phoneticPr fontId="3"/>
  </si>
  <si>
    <t>短期課程</t>
    <rPh sb="0" eb="2">
      <t>タンキ</t>
    </rPh>
    <rPh sb="2" eb="4">
      <t>カテイ</t>
    </rPh>
    <phoneticPr fontId="2"/>
  </si>
  <si>
    <t>総合実務科</t>
    <rPh sb="0" eb="2">
      <t>ソウゴウ</t>
    </rPh>
    <rPh sb="2" eb="4">
      <t>ジツム</t>
    </rPh>
    <rPh sb="4" eb="5">
      <t>カ</t>
    </rPh>
    <phoneticPr fontId="2"/>
  </si>
  <si>
    <t>観光ビジネス科</t>
    <rPh sb="0" eb="2">
      <t>カンコウ</t>
    </rPh>
    <phoneticPr fontId="2"/>
  </si>
  <si>
    <t>情報システム科</t>
    <rPh sb="0" eb="2">
      <t>ジョウホウ</t>
    </rPh>
    <rPh sb="6" eb="7">
      <t>カ</t>
    </rPh>
    <phoneticPr fontId="2"/>
  </si>
  <si>
    <t>令和 4年(2022年）</t>
    <rPh sb="0" eb="2">
      <t>レイワ</t>
    </rPh>
    <rPh sb="4" eb="5">
      <t>ネン</t>
    </rPh>
    <rPh sb="10" eb="11">
      <t>ネン</t>
    </rPh>
    <phoneticPr fontId="2"/>
  </si>
  <si>
    <t>令和 4年(2022年)</t>
    <rPh sb="0" eb="2">
      <t>レイワ</t>
    </rPh>
    <rPh sb="4" eb="5">
      <t>ネン</t>
    </rPh>
    <rPh sb="10" eb="11">
      <t>ネン</t>
    </rPh>
    <phoneticPr fontId="3"/>
  </si>
  <si>
    <t>令和 4年(2022年)</t>
    <rPh sb="0" eb="2">
      <t>レイワ</t>
    </rPh>
    <rPh sb="4" eb="5">
      <t>ネン</t>
    </rPh>
    <rPh sb="10" eb="11">
      <t>ネン</t>
    </rPh>
    <phoneticPr fontId="2"/>
  </si>
  <si>
    <t>令和 4年（2022年）</t>
    <rPh sb="0" eb="2">
      <t>レイワ</t>
    </rPh>
    <phoneticPr fontId="2"/>
  </si>
  <si>
    <t>平成29年度(2017年度)</t>
    <rPh sb="0" eb="2">
      <t>ヘイセイ</t>
    </rPh>
    <rPh sb="4" eb="6">
      <t>ネンド</t>
    </rPh>
    <rPh sb="11" eb="13">
      <t>ネンド</t>
    </rPh>
    <phoneticPr fontId="8"/>
  </si>
  <si>
    <t>平成30年度(2018年度)</t>
    <rPh sb="0" eb="2">
      <t>ヘイセイ</t>
    </rPh>
    <rPh sb="4" eb="6">
      <t>ネンド</t>
    </rPh>
    <rPh sb="11" eb="13">
      <t>ネンド</t>
    </rPh>
    <phoneticPr fontId="8"/>
  </si>
  <si>
    <t>令和元年度(2019年度)</t>
    <rPh sb="0" eb="1">
      <t>レイ</t>
    </rPh>
    <rPh sb="1" eb="2">
      <t>ワ</t>
    </rPh>
    <rPh sb="2" eb="4">
      <t>ガンネン</t>
    </rPh>
    <rPh sb="3" eb="5">
      <t>ネンド</t>
    </rPh>
    <rPh sb="10" eb="12">
      <t>ネンド</t>
    </rPh>
    <phoneticPr fontId="8"/>
  </si>
  <si>
    <t>令和 2年度(2020年度)</t>
    <rPh sb="0" eb="1">
      <t>レイ</t>
    </rPh>
    <rPh sb="1" eb="2">
      <t>ワ</t>
    </rPh>
    <rPh sb="4" eb="6">
      <t>ネンド</t>
    </rPh>
    <rPh sb="5" eb="6">
      <t>ガンネン</t>
    </rPh>
    <rPh sb="11" eb="13">
      <t>ネンド</t>
    </rPh>
    <phoneticPr fontId="8"/>
  </si>
  <si>
    <t>令和 3年度(2021年度)</t>
    <rPh sb="0" eb="1">
      <t>レイ</t>
    </rPh>
    <rPh sb="1" eb="2">
      <t>ワ</t>
    </rPh>
    <rPh sb="4" eb="6">
      <t>ネンド</t>
    </rPh>
    <rPh sb="5" eb="6">
      <t>ガンネン</t>
    </rPh>
    <rPh sb="11" eb="13">
      <t>ネンド</t>
    </rPh>
    <phoneticPr fontId="8"/>
  </si>
  <si>
    <t>令和 4年度(2022年度)</t>
    <rPh sb="0" eb="1">
      <t>レイ</t>
    </rPh>
    <rPh sb="1" eb="2">
      <t>ワ</t>
    </rPh>
    <rPh sb="4" eb="6">
      <t>ネンド</t>
    </rPh>
    <rPh sb="5" eb="6">
      <t>ガンネン</t>
    </rPh>
    <rPh sb="11" eb="13">
      <t>ネンド</t>
    </rPh>
    <phoneticPr fontId="8"/>
  </si>
  <si>
    <t>平成24年度(2012年度)</t>
    <rPh sb="0" eb="2">
      <t>ヘイセイ</t>
    </rPh>
    <rPh sb="4" eb="6">
      <t>ネンド</t>
    </rPh>
    <rPh sb="11" eb="13">
      <t>ネンド</t>
    </rPh>
    <phoneticPr fontId="4"/>
  </si>
  <si>
    <t>平成25年度(2013年度)</t>
    <rPh sb="0" eb="2">
      <t>ヘイセイ</t>
    </rPh>
    <rPh sb="4" eb="6">
      <t>ネンド</t>
    </rPh>
    <rPh sb="11" eb="13">
      <t>ネンド</t>
    </rPh>
    <phoneticPr fontId="4"/>
  </si>
  <si>
    <t>平成26年度(2014年度)</t>
    <rPh sb="0" eb="2">
      <t>ヘイセイ</t>
    </rPh>
    <rPh sb="4" eb="6">
      <t>ネンド</t>
    </rPh>
    <rPh sb="11" eb="13">
      <t>ネンド</t>
    </rPh>
    <phoneticPr fontId="4"/>
  </si>
  <si>
    <t>平成27年度(2015年度)</t>
    <rPh sb="0" eb="2">
      <t>ヘイセイ</t>
    </rPh>
    <rPh sb="4" eb="6">
      <t>ネンド</t>
    </rPh>
    <rPh sb="11" eb="13">
      <t>ネンド</t>
    </rPh>
    <phoneticPr fontId="4"/>
  </si>
  <si>
    <t>※令和４年度以降は男女別は集計していない。</t>
    <rPh sb="1" eb="3">
      <t>レイワ</t>
    </rPh>
    <rPh sb="4" eb="6">
      <t>ネンド</t>
    </rPh>
    <rPh sb="6" eb="8">
      <t>イコウ</t>
    </rPh>
    <rPh sb="9" eb="11">
      <t>ダンジョ</t>
    </rPh>
    <rPh sb="11" eb="12">
      <t>ベツ</t>
    </rPh>
    <rPh sb="13" eb="15">
      <t>シュウケイ</t>
    </rPh>
    <phoneticPr fontId="2"/>
  </si>
  <si>
    <t>(2021)</t>
  </si>
  <si>
    <t>平成24年度(2012年度)</t>
  </si>
  <si>
    <t>平成25年度(2013年度)</t>
  </si>
  <si>
    <t>令和 4年度(2022年度)</t>
    <rPh sb="0" eb="1">
      <t>レイ</t>
    </rPh>
    <rPh sb="1" eb="2">
      <t>ワ</t>
    </rPh>
    <rPh sb="4" eb="6">
      <t>ネンド</t>
    </rPh>
    <rPh sb="11" eb="13">
      <t>ネンド</t>
    </rPh>
    <phoneticPr fontId="2"/>
  </si>
  <si>
    <t>令和 4年度(2022年度）</t>
    <rPh sb="0" eb="1">
      <t>レイ</t>
    </rPh>
    <rPh sb="1" eb="2">
      <t>ワ</t>
    </rPh>
    <rPh sb="4" eb="6">
      <t>ネンド</t>
    </rPh>
    <rPh sb="11" eb="13">
      <t>ネンド</t>
    </rPh>
    <phoneticPr fontId="6"/>
  </si>
  <si>
    <t>安定所別　和歌山</t>
    <rPh sb="0" eb="2">
      <t>アンテイ</t>
    </rPh>
    <rPh sb="2" eb="3">
      <t>ショ</t>
    </rPh>
    <rPh sb="3" eb="4">
      <t>ベツ</t>
    </rPh>
    <rPh sb="5" eb="8">
      <t>ワカヤマ</t>
    </rPh>
    <phoneticPr fontId="4"/>
  </si>
  <si>
    <t>　　　　　新 宮</t>
    <rPh sb="5" eb="6">
      <t>シン</t>
    </rPh>
    <rPh sb="7" eb="8">
      <t>ミヤ</t>
    </rPh>
    <phoneticPr fontId="4"/>
  </si>
  <si>
    <t>　 うち串本出張所</t>
    <rPh sb="4" eb="6">
      <t>クシモト</t>
    </rPh>
    <rPh sb="6" eb="9">
      <t>シュッチョウショ</t>
    </rPh>
    <phoneticPr fontId="4"/>
  </si>
  <si>
    <t>　　　　　田 辺</t>
    <rPh sb="5" eb="6">
      <t>タ</t>
    </rPh>
    <rPh sb="7" eb="8">
      <t>ヘン</t>
    </rPh>
    <phoneticPr fontId="4"/>
  </si>
  <si>
    <t>　　　　　御 坊</t>
    <rPh sb="5" eb="6">
      <t>オ</t>
    </rPh>
    <rPh sb="7" eb="8">
      <t>ボウ</t>
    </rPh>
    <phoneticPr fontId="4"/>
  </si>
  <si>
    <t>　　　　　湯 浅</t>
    <rPh sb="5" eb="6">
      <t>ユ</t>
    </rPh>
    <rPh sb="7" eb="8">
      <t>アサ</t>
    </rPh>
    <phoneticPr fontId="4"/>
  </si>
  <si>
    <t>　　　　　海 南</t>
    <rPh sb="5" eb="6">
      <t>ウミ</t>
    </rPh>
    <rPh sb="7" eb="8">
      <t>ミナミ</t>
    </rPh>
    <phoneticPr fontId="4"/>
  </si>
  <si>
    <t>　　　　　橋 本</t>
    <rPh sb="5" eb="6">
      <t>ハシ</t>
    </rPh>
    <rPh sb="7" eb="8">
      <t>ホン</t>
    </rPh>
    <phoneticPr fontId="4"/>
  </si>
  <si>
    <t>令和３年(2021年)</t>
    <rPh sb="0" eb="2">
      <t>レイワ</t>
    </rPh>
    <rPh sb="3" eb="4">
      <t>ネン</t>
    </rPh>
    <rPh sb="9" eb="10">
      <t>ネン</t>
    </rPh>
    <phoneticPr fontId="2"/>
  </si>
  <si>
    <t>平成28年度(2016年度)</t>
    <rPh sb="0" eb="2">
      <t>ヘイセイ</t>
    </rPh>
    <rPh sb="4" eb="6">
      <t>ネンド</t>
    </rPh>
    <rPh sb="11" eb="13">
      <t>ネンド</t>
    </rPh>
    <phoneticPr fontId="8"/>
  </si>
  <si>
    <t>令和３年度</t>
    <rPh sb="0" eb="1">
      <t>レイ</t>
    </rPh>
    <rPh sb="1" eb="2">
      <t>ワ</t>
    </rPh>
    <phoneticPr fontId="3"/>
  </si>
  <si>
    <t>令和４年度</t>
    <rPh sb="0" eb="1">
      <t>レイ</t>
    </rPh>
    <rPh sb="1" eb="2">
      <t>ワ</t>
    </rPh>
    <phoneticPr fontId="3"/>
  </si>
  <si>
    <t>(2022)</t>
  </si>
  <si>
    <t xml:space="preserve">… </t>
    <phoneticPr fontId="2"/>
  </si>
  <si>
    <r>
      <t>Ａ．地域別労働組合数及び組合員数</t>
    </r>
    <r>
      <rPr>
        <sz val="14"/>
        <rFont val="ＭＳ 明朝"/>
        <family val="1"/>
        <charset val="128"/>
      </rPr>
      <t>（6月30日現在）</t>
    </r>
    <rPh sb="10" eb="11">
      <t>オヨ</t>
    </rPh>
    <rPh sb="12" eb="14">
      <t>クミアイ</t>
    </rPh>
    <rPh sb="14" eb="16">
      <t>インスウ</t>
    </rPh>
    <rPh sb="18" eb="19">
      <t>ガツ</t>
    </rPh>
    <rPh sb="21" eb="22">
      <t>ニチ</t>
    </rPh>
    <rPh sb="22" eb="24">
      <t>ゲンザイ</t>
    </rPh>
    <phoneticPr fontId="3"/>
  </si>
  <si>
    <t xml:space="preserve">      高卒男</t>
    <phoneticPr fontId="2"/>
  </si>
  <si>
    <t xml:space="preserve">      高卒女</t>
    <phoneticPr fontId="2"/>
  </si>
  <si>
    <t xml:space="preserve">      大卒女</t>
    <rPh sb="8" eb="9">
      <t>オンナ</t>
    </rPh>
    <phoneticPr fontId="2"/>
  </si>
  <si>
    <t xml:space="preserve">      大卒男</t>
    <phoneticPr fontId="2"/>
  </si>
  <si>
    <t xml:space="preserve">- </t>
  </si>
  <si>
    <t xml:space="preserve">- </t>
    <phoneticPr fontId="2"/>
  </si>
  <si>
    <t>令和 5年度(2023年度)</t>
    <rPh sb="0" eb="1">
      <t>レイ</t>
    </rPh>
    <rPh sb="1" eb="2">
      <t>ワ</t>
    </rPh>
    <rPh sb="4" eb="6">
      <t>ネンド</t>
    </rPh>
    <rPh sb="5" eb="6">
      <t>ガンネン</t>
    </rPh>
    <rPh sb="11" eb="13">
      <t>ネンド</t>
    </rPh>
    <phoneticPr fontId="8"/>
  </si>
  <si>
    <t>2023年 4月</t>
    <rPh sb="6" eb="7">
      <t>ガツ</t>
    </rPh>
    <phoneticPr fontId="8"/>
  </si>
  <si>
    <t>…</t>
    <phoneticPr fontId="35"/>
  </si>
  <si>
    <t>2023年 5月</t>
    <rPh sb="6" eb="7">
      <t>ガツ</t>
    </rPh>
    <phoneticPr fontId="8"/>
  </si>
  <si>
    <t>2023年 6月</t>
    <rPh sb="6" eb="7">
      <t>ガツ</t>
    </rPh>
    <phoneticPr fontId="8"/>
  </si>
  <si>
    <t>2023年 7月</t>
    <rPh sb="6" eb="7">
      <t>ガツ</t>
    </rPh>
    <phoneticPr fontId="8"/>
  </si>
  <si>
    <t>2023年 8月</t>
    <rPh sb="6" eb="7">
      <t>ガツ</t>
    </rPh>
    <phoneticPr fontId="8"/>
  </si>
  <si>
    <t>2023年 9月</t>
    <rPh sb="6" eb="7">
      <t>ガツ</t>
    </rPh>
    <phoneticPr fontId="8"/>
  </si>
  <si>
    <t>2023年10月</t>
    <rPh sb="6" eb="7">
      <t>ガツ</t>
    </rPh>
    <phoneticPr fontId="8"/>
  </si>
  <si>
    <t>2023年11月</t>
    <rPh sb="6" eb="7">
      <t>ガツ</t>
    </rPh>
    <phoneticPr fontId="8"/>
  </si>
  <si>
    <t>2023年12月</t>
    <rPh sb="6" eb="7">
      <t>ガツ</t>
    </rPh>
    <phoneticPr fontId="8"/>
  </si>
  <si>
    <t>2024年 1月</t>
    <rPh sb="4" eb="5">
      <t>ネン</t>
    </rPh>
    <rPh sb="7" eb="8">
      <t>ガツ</t>
    </rPh>
    <phoneticPr fontId="8"/>
  </si>
  <si>
    <t>2024年 2月</t>
    <rPh sb="4" eb="5">
      <t>ネン</t>
    </rPh>
    <rPh sb="7" eb="8">
      <t>ガツ</t>
    </rPh>
    <phoneticPr fontId="8"/>
  </si>
  <si>
    <t>2024年 3月</t>
    <rPh sb="4" eb="5">
      <t>ネン</t>
    </rPh>
    <rPh sb="7" eb="8">
      <t>ガツ</t>
    </rPh>
    <phoneticPr fontId="8"/>
  </si>
  <si>
    <t>令和５年度</t>
    <rPh sb="0" eb="1">
      <t>レイ</t>
    </rPh>
    <rPh sb="1" eb="2">
      <t>ワ</t>
    </rPh>
    <phoneticPr fontId="3"/>
  </si>
  <si>
    <t>(2023)</t>
    <phoneticPr fontId="35"/>
  </si>
  <si>
    <t>令和 5年度(2023年度)</t>
    <rPh sb="0" eb="1">
      <t>レイ</t>
    </rPh>
    <rPh sb="1" eb="2">
      <t>ワ</t>
    </rPh>
    <rPh sb="4" eb="6">
      <t>ネンド</t>
    </rPh>
    <rPh sb="11" eb="13">
      <t>ネンド</t>
    </rPh>
    <phoneticPr fontId="2"/>
  </si>
  <si>
    <t>令和 5年度(2023年度）</t>
    <rPh sb="0" eb="1">
      <t>レイ</t>
    </rPh>
    <rPh sb="1" eb="2">
      <t>ワ</t>
    </rPh>
    <rPh sb="4" eb="6">
      <t>ネンド</t>
    </rPh>
    <rPh sb="11" eb="13">
      <t>ネンド</t>
    </rPh>
    <phoneticPr fontId="6"/>
  </si>
  <si>
    <t>令和 5年度</t>
    <rPh sb="0" eb="2">
      <t>レイワ</t>
    </rPh>
    <rPh sb="4" eb="6">
      <t>ネンド</t>
    </rPh>
    <rPh sb="5" eb="6">
      <t>ド</t>
    </rPh>
    <phoneticPr fontId="3"/>
  </si>
  <si>
    <t>(2023年度)</t>
    <rPh sb="5" eb="7">
      <t>ネンド</t>
    </rPh>
    <phoneticPr fontId="2"/>
  </si>
  <si>
    <t>令和 5年(2023年）</t>
    <rPh sb="0" eb="2">
      <t>レイワ</t>
    </rPh>
    <rPh sb="4" eb="5">
      <t>ネン</t>
    </rPh>
    <rPh sb="10" eb="11">
      <t>ネン</t>
    </rPh>
    <phoneticPr fontId="2"/>
  </si>
  <si>
    <t>令和 5年(2023年)</t>
    <rPh sb="0" eb="2">
      <t>レイワ</t>
    </rPh>
    <rPh sb="4" eb="5">
      <t>ネン</t>
    </rPh>
    <rPh sb="10" eb="11">
      <t>ネン</t>
    </rPh>
    <phoneticPr fontId="2"/>
  </si>
  <si>
    <t>令和 5年（2023年）</t>
    <rPh sb="0" eb="2">
      <t>レイワ</t>
    </rPh>
    <phoneticPr fontId="2"/>
  </si>
  <si>
    <t>令和 5年(2023年)</t>
    <rPh sb="0" eb="2">
      <t>レイワ</t>
    </rPh>
    <rPh sb="4" eb="5">
      <t>ネン</t>
    </rPh>
    <rPh sb="10" eb="11">
      <t>ネン</t>
    </rPh>
    <phoneticPr fontId="3"/>
  </si>
  <si>
    <t>(2020年度)</t>
    <rPh sb="4" eb="6">
      <t>ネンド</t>
    </rPh>
    <phoneticPr fontId="2"/>
  </si>
  <si>
    <t>(2022年度)</t>
    <rPh sb="4" eb="6">
      <t>ネンド</t>
    </rPh>
    <phoneticPr fontId="2"/>
  </si>
  <si>
    <t>(2023年度)</t>
    <rPh sb="4" eb="6">
      <t>ネンド</t>
    </rPh>
    <phoneticPr fontId="2"/>
  </si>
  <si>
    <t>ﾃｸﾆｶﾙｵﾍﾟﾚ-ｼｮﾝ科  8月開講</t>
    <phoneticPr fontId="2"/>
  </si>
  <si>
    <t>CAD・生産サポート技術科4月開講</t>
    <rPh sb="4" eb="6">
      <t>セイサン</t>
    </rPh>
    <rPh sb="10" eb="12">
      <t>ギジュツ</t>
    </rPh>
    <rPh sb="12" eb="13">
      <t>カ</t>
    </rPh>
    <rPh sb="14" eb="15">
      <t>ガツ</t>
    </rPh>
    <rPh sb="15" eb="17">
      <t>カイコウ</t>
    </rPh>
    <phoneticPr fontId="2"/>
  </si>
  <si>
    <t>CAD・生産サポート技術科（橋渡し訓練）6月開講</t>
    <rPh sb="4" eb="6">
      <t>セイサン</t>
    </rPh>
    <rPh sb="10" eb="12">
      <t>ギジュツ</t>
    </rPh>
    <rPh sb="12" eb="13">
      <t>カ</t>
    </rPh>
    <rPh sb="14" eb="16">
      <t>ハシワタ</t>
    </rPh>
    <rPh sb="17" eb="19">
      <t>クンレン</t>
    </rPh>
    <rPh sb="21" eb="22">
      <t>ガツ</t>
    </rPh>
    <rPh sb="22" eb="24">
      <t>カイコウ</t>
    </rPh>
    <phoneticPr fontId="2"/>
  </si>
  <si>
    <t>CAD・生産サポート技術科7月開講</t>
    <rPh sb="4" eb="6">
      <t>セイサン</t>
    </rPh>
    <rPh sb="10" eb="12">
      <t>ギジュツ</t>
    </rPh>
    <rPh sb="12" eb="13">
      <t>カ</t>
    </rPh>
    <rPh sb="14" eb="15">
      <t>ガツ</t>
    </rPh>
    <rPh sb="15" eb="17">
      <t>カイコウ</t>
    </rPh>
    <phoneticPr fontId="2"/>
  </si>
  <si>
    <t>CAD・生産サポート技術科（橋渡し訓練）9月開講</t>
    <rPh sb="4" eb="6">
      <t>セイサン</t>
    </rPh>
    <rPh sb="10" eb="12">
      <t>ギジュツ</t>
    </rPh>
    <rPh sb="12" eb="13">
      <t>カ</t>
    </rPh>
    <rPh sb="14" eb="16">
      <t>ハシワタ</t>
    </rPh>
    <rPh sb="17" eb="19">
      <t>クンレン</t>
    </rPh>
    <rPh sb="21" eb="22">
      <t>ガツ</t>
    </rPh>
    <rPh sb="22" eb="24">
      <t>カイコウ</t>
    </rPh>
    <phoneticPr fontId="2"/>
  </si>
  <si>
    <t>CAD・生産サポート技術科10月開講</t>
    <rPh sb="4" eb="6">
      <t>セイサン</t>
    </rPh>
    <rPh sb="10" eb="12">
      <t>ギジュツ</t>
    </rPh>
    <rPh sb="12" eb="13">
      <t>カ</t>
    </rPh>
    <rPh sb="15" eb="16">
      <t>ガツ</t>
    </rPh>
    <rPh sb="16" eb="18">
      <t>カイコウ</t>
    </rPh>
    <phoneticPr fontId="2"/>
  </si>
  <si>
    <t>CAD・生産サポート技術科（橋渡し訓練）12月開講</t>
    <rPh sb="4" eb="6">
      <t>セイサン</t>
    </rPh>
    <rPh sb="10" eb="12">
      <t>ギジュツ</t>
    </rPh>
    <rPh sb="12" eb="13">
      <t>カ</t>
    </rPh>
    <rPh sb="14" eb="16">
      <t>ハシワタ</t>
    </rPh>
    <rPh sb="17" eb="19">
      <t>クンレン</t>
    </rPh>
    <rPh sb="22" eb="23">
      <t>ガツ</t>
    </rPh>
    <rPh sb="23" eb="25">
      <t>カイコウ</t>
    </rPh>
    <phoneticPr fontId="2"/>
  </si>
  <si>
    <t>CAD・生産サポート技術科 1月開講</t>
    <rPh sb="4" eb="6">
      <t>セイサン</t>
    </rPh>
    <rPh sb="10" eb="12">
      <t>ギジュツ</t>
    </rPh>
    <rPh sb="12" eb="13">
      <t>カ</t>
    </rPh>
    <rPh sb="15" eb="16">
      <t>ガツ</t>
    </rPh>
    <rPh sb="16" eb="18">
      <t>カイコウ</t>
    </rPh>
    <phoneticPr fontId="2"/>
  </si>
  <si>
    <t>CAD・生産サポート技術科（橋渡し訓練）3月開講</t>
    <rPh sb="4" eb="6">
      <t>セイサン</t>
    </rPh>
    <rPh sb="10" eb="12">
      <t>ギジュツ</t>
    </rPh>
    <rPh sb="12" eb="13">
      <t>カ</t>
    </rPh>
    <rPh sb="14" eb="16">
      <t>ハシワタ</t>
    </rPh>
    <rPh sb="17" eb="19">
      <t>クンレン</t>
    </rPh>
    <rPh sb="21" eb="22">
      <t>ガツ</t>
    </rPh>
    <rPh sb="22" eb="24">
      <t>カイコウ</t>
    </rPh>
    <phoneticPr fontId="2"/>
  </si>
  <si>
    <t>2024/9/12　赤字は未確定値　</t>
    <rPh sb="10" eb="12">
      <t>アカジ</t>
    </rPh>
    <rPh sb="13" eb="16">
      <t>ミカクテイ</t>
    </rPh>
    <rPh sb="16" eb="17">
      <t>チ</t>
    </rPh>
    <phoneticPr fontId="2"/>
  </si>
  <si>
    <t>令和５年(2023年)</t>
    <rPh sb="0" eb="1">
      <t>レイ</t>
    </rPh>
    <rPh sb="1" eb="2">
      <t>ワ</t>
    </rPh>
    <rPh sb="3" eb="4">
      <t>ネン</t>
    </rPh>
    <rPh sb="9" eb="10">
      <t>ネン</t>
    </rPh>
    <phoneticPr fontId="3"/>
  </si>
  <si>
    <t>R2=100</t>
    <phoneticPr fontId="2"/>
  </si>
  <si>
    <t>令和４年(2022年)</t>
    <rPh sb="0" eb="2">
      <t>レイワ</t>
    </rPh>
    <rPh sb="3" eb="4">
      <t>ネン</t>
    </rPh>
    <rPh sb="9" eb="10">
      <t>ネン</t>
    </rPh>
    <phoneticPr fontId="2"/>
  </si>
  <si>
    <t>2022年 1月</t>
    <rPh sb="6" eb="7">
      <t>ガツ</t>
    </rPh>
    <phoneticPr fontId="2"/>
  </si>
  <si>
    <t>2022年 2月</t>
    <rPh sb="6" eb="7">
      <t>ガツ</t>
    </rPh>
    <phoneticPr fontId="2"/>
  </si>
  <si>
    <t>2022年 3月</t>
    <rPh sb="6" eb="7">
      <t>ガツ</t>
    </rPh>
    <phoneticPr fontId="2"/>
  </si>
  <si>
    <t>2022年 4月</t>
    <rPh sb="6" eb="7">
      <t>ガツ</t>
    </rPh>
    <phoneticPr fontId="2"/>
  </si>
  <si>
    <t>2022年 5月</t>
    <rPh sb="6" eb="7">
      <t>ガツ</t>
    </rPh>
    <phoneticPr fontId="2"/>
  </si>
  <si>
    <t>2022年 6月</t>
    <rPh sb="6" eb="7">
      <t>ガツ</t>
    </rPh>
    <phoneticPr fontId="2"/>
  </si>
  <si>
    <t>2022年 7月</t>
    <rPh sb="6" eb="7">
      <t>ガツ</t>
    </rPh>
    <phoneticPr fontId="2"/>
  </si>
  <si>
    <t>2022年 8月</t>
    <rPh sb="6" eb="7">
      <t>ガツ</t>
    </rPh>
    <phoneticPr fontId="2"/>
  </si>
  <si>
    <t>2022年 9月</t>
    <rPh sb="6" eb="7">
      <t>ガツ</t>
    </rPh>
    <phoneticPr fontId="2"/>
  </si>
  <si>
    <t>2022年10月</t>
    <rPh sb="6" eb="7">
      <t>ガツ</t>
    </rPh>
    <phoneticPr fontId="2"/>
  </si>
  <si>
    <t>2022年11月</t>
    <rPh sb="6" eb="7">
      <t>ガツ</t>
    </rPh>
    <phoneticPr fontId="2"/>
  </si>
  <si>
    <t>2022年12月</t>
    <rPh sb="6" eb="7">
      <t>ガツ</t>
    </rPh>
    <phoneticPr fontId="2"/>
  </si>
  <si>
    <t>R2=100</t>
  </si>
  <si>
    <t>※平成27年度以降は集計されていない。</t>
    <rPh sb="1" eb="3">
      <t>ヘイセイ</t>
    </rPh>
    <rPh sb="5" eb="7">
      <t>ネンド</t>
    </rPh>
    <rPh sb="7" eb="9">
      <t>イコウ</t>
    </rPh>
    <rPh sb="10" eb="12">
      <t>シュウケイ</t>
    </rPh>
    <phoneticPr fontId="2"/>
  </si>
  <si>
    <t>（10月1日現在）</t>
    <phoneticPr fontId="2"/>
  </si>
  <si>
    <t xml:space="preserve"> （10月1日現在）</t>
    <phoneticPr fontId="2"/>
  </si>
  <si>
    <t xml:space="preserve"> (10月1日現在）</t>
    <phoneticPr fontId="2"/>
  </si>
  <si>
    <t xml:space="preserve">      （令和2年10月1日現在）</t>
    <rPh sb="7" eb="9">
      <t>レイワ</t>
    </rPh>
    <phoneticPr fontId="2"/>
  </si>
  <si>
    <t>（令和2年10月1日現在）</t>
    <rPh sb="1" eb="3">
      <t>レイワ</t>
    </rPh>
    <phoneticPr fontId="6"/>
  </si>
  <si>
    <t>（令和2年10月1日現在）</t>
    <phoneticPr fontId="2"/>
  </si>
  <si>
    <t>（令和2年10月1日現在）</t>
    <phoneticPr fontId="6"/>
  </si>
  <si>
    <t>(3月卒業者)</t>
    <phoneticPr fontId="2"/>
  </si>
  <si>
    <r>
      <t>Ｂ．高等学校</t>
    </r>
    <r>
      <rPr>
        <sz val="14"/>
        <rFont val="ＭＳ 明朝"/>
        <family val="1"/>
        <charset val="128"/>
      </rPr>
      <t>（3月卒業者）</t>
    </r>
    <rPh sb="8" eb="9">
      <t>ガツ</t>
    </rPh>
    <rPh sb="9" eb="12">
      <t>ソツギョウシャ</t>
    </rPh>
    <phoneticPr fontId="2"/>
  </si>
  <si>
    <t>(令和5年(2023年))</t>
    <rPh sb="1" eb="2">
      <t>レイ</t>
    </rPh>
    <rPh sb="2" eb="3">
      <t>ワ</t>
    </rPh>
    <rPh sb="10" eb="11">
      <t>ネン</t>
    </rPh>
    <phoneticPr fontId="2"/>
  </si>
  <si>
    <r>
      <t>C．主要団体，法規別労働組合員数</t>
    </r>
    <r>
      <rPr>
        <sz val="14"/>
        <rFont val="ＭＳ 明朝"/>
        <family val="1"/>
        <charset val="128"/>
      </rPr>
      <t>（6月30日現在）</t>
    </r>
    <rPh sb="18" eb="19">
      <t>ガツ</t>
    </rPh>
    <rPh sb="21" eb="22">
      <t>ニチ</t>
    </rPh>
    <rPh sb="22" eb="24">
      <t>ゲンザイ</t>
    </rPh>
    <phoneticPr fontId="2"/>
  </si>
  <si>
    <t>計課を通じ実施されている。県内では、対象事業所の中から抽出された約520</t>
    <rPh sb="0" eb="1">
      <t>ケイ</t>
    </rPh>
    <rPh sb="1" eb="2">
      <t>カ</t>
    </rPh>
    <rPh sb="3" eb="4">
      <t>ツウ</t>
    </rPh>
    <rPh sb="24" eb="25">
      <t>ナカ</t>
    </rPh>
    <phoneticPr fontId="3"/>
  </si>
  <si>
    <t>「初任給額」とは、本年採用し、6月末現在で現実に雇用している新規学卒者の</t>
    <phoneticPr fontId="2"/>
  </si>
  <si>
    <t>令和 2年度</t>
    <rPh sb="0" eb="2">
      <t>レイワ</t>
    </rPh>
    <rPh sb="4" eb="6">
      <t>ネンド</t>
    </rPh>
    <phoneticPr fontId="2"/>
  </si>
  <si>
    <t>令和 3年度</t>
    <rPh sb="0" eb="2">
      <t>レイワ</t>
    </rPh>
    <rPh sb="4" eb="6">
      <t>ネンド</t>
    </rPh>
    <phoneticPr fontId="2"/>
  </si>
  <si>
    <t>令和 4年度</t>
    <rPh sb="0" eb="2">
      <t>レイワ</t>
    </rPh>
    <rPh sb="4" eb="6">
      <t>ネンド</t>
    </rPh>
    <phoneticPr fontId="2"/>
  </si>
  <si>
    <t>令和 5年度</t>
    <rPh sb="0" eb="2">
      <t>レイワ</t>
    </rPh>
    <rPh sb="4" eb="6">
      <t>ネンド</t>
    </rPh>
    <phoneticPr fontId="2"/>
  </si>
  <si>
    <r>
      <t>Ｂ．産業別労働組合数及び組合員数</t>
    </r>
    <r>
      <rPr>
        <sz val="14"/>
        <rFont val="ＭＳ 明朝"/>
        <family val="1"/>
        <charset val="128"/>
      </rPr>
      <t>（令和5年6月30日現在）</t>
    </r>
    <rPh sb="2" eb="4">
      <t>サンギョウ</t>
    </rPh>
    <rPh sb="10" eb="11">
      <t>オヨ</t>
    </rPh>
    <rPh sb="12" eb="14">
      <t>クミアイ</t>
    </rPh>
    <rPh sb="14" eb="16">
      <t>インスウ</t>
    </rPh>
    <rPh sb="17" eb="19">
      <t>レイワ</t>
    </rPh>
    <rPh sb="20" eb="21">
      <t>ネン</t>
    </rPh>
    <rPh sb="22" eb="23">
      <t>ガツ</t>
    </rPh>
    <rPh sb="25" eb="26">
      <t>ニチ</t>
    </rPh>
    <rPh sb="26" eb="28">
      <t>ゲンザイ</t>
    </rPh>
    <phoneticPr fontId="3"/>
  </si>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</sst>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42" formatCode="_ &quot;¥&quot;* #,##0_ ;_ &quot;¥&quot;* \-#,##0_ ;_ &quot;¥&quot;* &quot;-&quot;_ ;_ @_ "/>
    <numFmt numFmtId="41" formatCode="_ * #,##0_ ;_ * \-#,##0_ ;_ * &quot;-&quot;_ ;_ @_ "/>
    <numFmt numFmtId="43" formatCode="_ * #,##0.00_ ;_ * \-#,##0.00_ ;_ * &quot;-&quot;??_ ;_ @_ "/>
    <numFmt numFmtId="176" formatCode="0.0_ "/>
    <numFmt numFmtId="177" formatCode="#,##0_ "/>
    <numFmt numFmtId="178" formatCode="0_ "/>
    <numFmt numFmtId="179" formatCode="#,##0_);[Red]\(#,##0\)"/>
    <numFmt numFmtId="180" formatCode="#,##0.0_ "/>
    <numFmt numFmtId="181" formatCode="#,##0.0_);[Red]\(#,##0.0\)"/>
    <numFmt numFmtId="182" formatCode="0.0_);[Red]\(0.0\)"/>
    <numFmt numFmtId="183" formatCode="#,##0,"/>
    <numFmt numFmtId="184" formatCode="0.00_);[Red]\(0.00\)"/>
    <numFmt numFmtId="185" formatCode="#,##0.00_);[Red]\(#,##0.00\)"/>
    <numFmt numFmtId="186" formatCode="0.00_ "/>
    <numFmt numFmtId="187" formatCode="_ * #,##0.0_ ;_ * \-#,##0.0_ ;_ * &quot;-&quot;?_ ;_ @_ "/>
    <numFmt numFmtId="188" formatCode="####0.0;&quot;-&quot;###0.0"/>
    <numFmt numFmtId="189" formatCode="##0.0;&quot;-&quot;#0.0"/>
    <numFmt numFmtId="190" formatCode="\ ##0;&quot;-&quot;##0"/>
    <numFmt numFmtId="191" formatCode="###0.0;&quot; -&quot;##0.0"/>
    <numFmt numFmtId="192" formatCode="_ * #,##0.0_ ;_ * \-#,##0.0_ ;_ * &quot;-&quot;_ ;_ @_ "/>
    <numFmt numFmtId="193" formatCode="0.0"/>
    <numFmt numFmtId="194" formatCode="#,##0_);\(#,##0\)"/>
    <numFmt numFmtId="195" formatCode="#,##0.0"/>
    <numFmt numFmtId="196" formatCode="#,##0.0;[Red]\-#,##0.0"/>
    <numFmt numFmtId="197" formatCode="0_);[Red]\(0\)"/>
  </numFmts>
  <fonts count="39" x14ac:knownFonts="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b/>
      <sz val="24"/>
      <name val="ＭＳ 明朝"/>
      <family val="1"/>
      <charset val="128"/>
    </font>
    <font>
      <b/>
      <sz val="14"/>
      <name val="ＭＳ 明朝"/>
      <family val="1"/>
      <charset val="128"/>
    </font>
    <font>
      <sz val="7"/>
      <name val="ＭＳ Ｐ明朝"/>
      <family val="1"/>
      <charset val="128"/>
    </font>
    <font>
      <sz val="14"/>
      <name val="ＭＳ Ｐ明朝"/>
      <family val="1"/>
      <charset val="128"/>
    </font>
    <font>
      <sz val="10"/>
      <name val="ＭＳ 明朝"/>
      <family val="1"/>
      <charset val="128"/>
    </font>
    <font>
      <sz val="11"/>
      <name val="ＭＳ 明朝"/>
      <family val="1"/>
      <charset val="128"/>
    </font>
    <font>
      <b/>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8"/>
      <name val="ＭＳ 明朝"/>
      <family val="1"/>
      <charset val="128"/>
    </font>
    <font>
      <sz val="12"/>
      <name val="ＭＳ 明朝"/>
      <family val="1"/>
      <charset val="128"/>
    </font>
    <font>
      <sz val="18"/>
      <name val="ＭＳ Ｐゴシック"/>
      <family val="3"/>
      <charset val="128"/>
    </font>
    <font>
      <sz val="14"/>
      <name val="ＭＳ ゴシック"/>
      <family val="3"/>
      <charset val="128"/>
    </font>
    <font>
      <sz val="12"/>
      <name val="ＭＳ Ｐ明朝"/>
      <family val="1"/>
      <charset val="128"/>
    </font>
    <font>
      <b/>
      <sz val="12"/>
      <name val="ＭＳ Ｐ明朝"/>
      <family val="1"/>
      <charset val="128"/>
    </font>
    <font>
      <sz val="9"/>
      <name val="ＭＳ Ｐゴシック"/>
      <family val="3"/>
      <charset val="128"/>
    </font>
    <font>
      <sz val="6"/>
      <name val="ＭＳ Ｐゴシック"/>
      <family val="3"/>
      <charset val="128"/>
      <scheme val="minor"/>
    </font>
    <font>
      <sz val="11"/>
      <color theme="1"/>
      <name val="ＭＳ Ｐゴシック"/>
      <family val="2"/>
      <scheme val="minor"/>
    </font>
    <font>
      <sz val="7"/>
      <name val="ＭＳ 明朝"/>
      <family val="1"/>
      <charset val="128"/>
    </font>
    <font>
      <sz val="9"/>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bottom style="medium">
        <color indexed="64"/>
      </bottom>
      <diagonal/>
    </border>
    <border>
      <left/>
      <right/>
      <top style="medium">
        <color indexed="64"/>
      </top>
      <bottom/>
      <diagonal/>
    </border>
    <border>
      <left/>
      <right style="double">
        <color indexed="64"/>
      </right>
      <top/>
      <bottom/>
      <diagonal/>
    </border>
    <border>
      <left style="double">
        <color indexed="64"/>
      </left>
      <right/>
      <top/>
      <bottom/>
      <diagonal/>
    </border>
    <border>
      <left/>
      <right style="double">
        <color indexed="64"/>
      </right>
      <top/>
      <bottom style="medium">
        <color indexed="64"/>
      </bottom>
      <diagonal/>
    </border>
    <border>
      <left style="double">
        <color indexed="64"/>
      </left>
      <right/>
      <top/>
      <bottom style="medium">
        <color indexed="64"/>
      </bottom>
      <diagonal/>
    </border>
    <border>
      <left/>
      <right style="thin">
        <color indexed="64"/>
      </right>
      <top style="thick">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s>
  <cellStyleXfs count="48">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1" fillId="0" borderId="0" applyFon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 fillId="0" borderId="0"/>
    <xf numFmtId="0" fontId="27" fillId="4"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36" fillId="0" borderId="0"/>
  </cellStyleXfs>
  <cellXfs count="850">
    <xf numFmtId="0" fontId="0" fillId="0" borderId="0" xfId="0">
      <alignment vertical="center"/>
    </xf>
    <xf numFmtId="177" fontId="3" fillId="0" borderId="0" xfId="0" applyNumberFormat="1" applyFont="1" applyFill="1" applyBorder="1" applyProtection="1">
      <alignment vertical="center"/>
      <protection locked="0"/>
    </xf>
    <xf numFmtId="0" fontId="3" fillId="0" borderId="0" xfId="0" applyFont="1" applyFill="1" applyBorder="1">
      <alignment vertical="center"/>
    </xf>
    <xf numFmtId="0" fontId="3" fillId="0" borderId="0" xfId="0" applyFont="1" applyFill="1" applyAlignment="1" applyProtection="1">
      <alignment horizontal="right"/>
    </xf>
    <xf numFmtId="37" fontId="3" fillId="0" borderId="0" xfId="0" applyNumberFormat="1" applyFont="1" applyFill="1" applyProtection="1">
      <alignment vertical="center"/>
    </xf>
    <xf numFmtId="177" fontId="3" fillId="0" borderId="0" xfId="0" applyNumberFormat="1" applyFont="1" applyFill="1" applyBorder="1">
      <alignment vertical="center"/>
    </xf>
    <xf numFmtId="177" fontId="3" fillId="0" borderId="0" xfId="0" quotePrefix="1" applyNumberFormat="1" applyFont="1" applyFill="1" applyBorder="1" applyAlignment="1" applyProtection="1">
      <alignment horizontal="right" vertical="center"/>
      <protection locked="0"/>
    </xf>
    <xf numFmtId="0" fontId="3" fillId="0" borderId="0" xfId="0" applyFont="1" applyFill="1" applyProtection="1">
      <alignmen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pplyProtection="1">
      <alignment vertical="center"/>
      <protection locked="0"/>
    </xf>
    <xf numFmtId="177" fontId="3" fillId="0" borderId="0" xfId="0" quotePrefix="1" applyNumberFormat="1" applyFont="1" applyFill="1" applyBorder="1" applyAlignment="1" applyProtection="1">
      <alignment vertical="center"/>
      <protection locked="0"/>
    </xf>
    <xf numFmtId="0" fontId="3" fillId="0" borderId="0" xfId="0" applyFont="1" applyFill="1" applyProtection="1">
      <alignment vertical="center"/>
      <protection locked="0"/>
    </xf>
    <xf numFmtId="0" fontId="5" fillId="0" borderId="0" xfId="0" applyFont="1" applyFill="1">
      <alignment vertical="center"/>
    </xf>
    <xf numFmtId="0" fontId="3" fillId="0" borderId="0" xfId="0" applyFont="1" applyFill="1" applyAlignment="1">
      <alignment horizontal="right" vertical="center"/>
    </xf>
    <xf numFmtId="0" fontId="3" fillId="0" borderId="0" xfId="0" applyFont="1" applyFill="1" applyBorder="1" applyProtection="1">
      <alignment vertical="center"/>
      <protection locked="0"/>
    </xf>
    <xf numFmtId="183" fontId="3" fillId="0" borderId="0" xfId="0" quotePrefix="1" applyNumberFormat="1" applyFont="1" applyFill="1" applyBorder="1" applyAlignment="1" applyProtection="1">
      <alignment horizontal="right" vertical="center"/>
      <protection locked="0"/>
    </xf>
    <xf numFmtId="0" fontId="5" fillId="0" borderId="0" xfId="0" applyFont="1" applyFill="1" applyBorder="1">
      <alignment vertical="center"/>
    </xf>
    <xf numFmtId="183" fontId="3" fillId="0" borderId="0" xfId="0" applyNumberFormat="1" applyFont="1" applyFill="1" applyBorder="1" applyAlignment="1" applyProtection="1">
      <alignment horizontal="right" vertical="center"/>
    </xf>
    <xf numFmtId="183" fontId="3" fillId="0" borderId="0" xfId="0" applyNumberFormat="1" applyFont="1" applyFill="1" applyBorder="1">
      <alignment vertical="center"/>
    </xf>
    <xf numFmtId="178" fontId="3" fillId="0" borderId="0" xfId="0" applyNumberFormat="1" applyFont="1" applyFill="1" applyBorder="1">
      <alignment vertical="center"/>
    </xf>
    <xf numFmtId="183" fontId="3" fillId="0" borderId="0" xfId="0" applyNumberFormat="1" applyFont="1" applyFill="1" applyBorder="1" applyProtection="1">
      <alignment vertical="center"/>
      <protection locked="0"/>
    </xf>
    <xf numFmtId="0" fontId="3" fillId="0" borderId="0" xfId="0" applyFont="1" applyFill="1" applyBorder="1" applyAlignment="1" applyProtection="1">
      <alignment horizontal="center"/>
    </xf>
    <xf numFmtId="0" fontId="3" fillId="0" borderId="0" xfId="0" applyFont="1" applyFill="1" applyBorder="1" applyAlignment="1" applyProtection="1"/>
    <xf numFmtId="0" fontId="3" fillId="0" borderId="0" xfId="0" applyFont="1" applyFill="1" applyAlignment="1" applyProtection="1">
      <alignment horizontal="left" shrinkToFit="1"/>
    </xf>
    <xf numFmtId="188" fontId="9" fillId="0" borderId="0" xfId="0" applyNumberFormat="1" applyFont="1" applyFill="1" applyAlignment="1">
      <alignment horizontal="right"/>
    </xf>
    <xf numFmtId="0" fontId="3" fillId="0" borderId="0" xfId="0" quotePrefix="1" applyFont="1" applyFill="1">
      <alignment vertical="center"/>
    </xf>
    <xf numFmtId="0" fontId="3" fillId="0" borderId="12" xfId="0" applyFont="1" applyFill="1" applyBorder="1">
      <alignment vertical="center"/>
    </xf>
    <xf numFmtId="180" fontId="3" fillId="0" borderId="0" xfId="0" applyNumberFormat="1" applyFont="1" applyFill="1" applyProtection="1">
      <alignment vertical="center"/>
    </xf>
    <xf numFmtId="180" fontId="3" fillId="0" borderId="0" xfId="0" applyNumberFormat="1" applyFont="1" applyFill="1">
      <alignment vertical="center"/>
    </xf>
    <xf numFmtId="0" fontId="3" fillId="0" borderId="0" xfId="0" applyFont="1" applyFill="1" applyBorder="1" applyAlignment="1" applyProtection="1">
      <alignment horizontal="left"/>
    </xf>
    <xf numFmtId="180" fontId="3" fillId="0" borderId="0" xfId="0" applyNumberFormat="1" applyFont="1" applyFill="1" applyAlignment="1" applyProtection="1">
      <alignment horizontal="left"/>
    </xf>
    <xf numFmtId="180" fontId="3" fillId="0" borderId="0" xfId="0" applyNumberFormat="1" applyFont="1" applyFill="1" applyProtection="1">
      <alignment vertical="center"/>
      <protection locked="0"/>
    </xf>
    <xf numFmtId="0" fontId="5" fillId="0" borderId="10" xfId="0" applyFont="1" applyFill="1" applyBorder="1" applyAlignment="1" applyProtection="1"/>
    <xf numFmtId="180" fontId="5" fillId="0" borderId="10" xfId="0" applyNumberFormat="1" applyFont="1" applyFill="1" applyBorder="1" applyAlignment="1" applyProtection="1">
      <alignment horizontal="left"/>
    </xf>
    <xf numFmtId="0" fontId="3" fillId="0" borderId="10" xfId="0" applyFont="1" applyFill="1" applyBorder="1" applyAlignment="1">
      <alignment horizontal="right" vertical="center"/>
    </xf>
    <xf numFmtId="0" fontId="3" fillId="0" borderId="0" xfId="0" applyFont="1" applyFill="1">
      <alignment vertical="center"/>
    </xf>
    <xf numFmtId="177" fontId="3" fillId="0" borderId="11" xfId="0" applyNumberFormat="1" applyFont="1" applyFill="1" applyBorder="1" applyProtection="1">
      <alignment vertical="center"/>
    </xf>
    <xf numFmtId="177" fontId="3" fillId="0" borderId="0" xfId="0" applyNumberFormat="1" applyFont="1" applyFill="1" applyProtection="1">
      <alignment vertical="center"/>
    </xf>
    <xf numFmtId="41" fontId="3" fillId="0" borderId="0" xfId="0" applyNumberFormat="1" applyFont="1" applyFill="1">
      <alignment vertical="center"/>
    </xf>
    <xf numFmtId="41" fontId="3" fillId="0" borderId="0" xfId="0" applyNumberFormat="1" applyFont="1" applyFill="1" applyAlignment="1" applyProtection="1">
      <alignment horizontal="right" vertical="center"/>
      <protection locked="0"/>
    </xf>
    <xf numFmtId="178" fontId="28" fillId="0" borderId="27" xfId="0" applyNumberFormat="1" applyFont="1" applyFill="1" applyBorder="1" applyAlignment="1" applyProtection="1">
      <alignment vertical="center"/>
    </xf>
    <xf numFmtId="0" fontId="3" fillId="0" borderId="10" xfId="0" applyFont="1" applyFill="1" applyBorder="1">
      <alignment vertical="center"/>
    </xf>
    <xf numFmtId="0" fontId="3" fillId="0" borderId="11" xfId="0" applyFont="1" applyFill="1" applyBorder="1">
      <alignment vertical="center"/>
    </xf>
    <xf numFmtId="177" fontId="3" fillId="0" borderId="0" xfId="0" applyNumberFormat="1" applyFont="1" applyFill="1">
      <alignment vertical="center"/>
    </xf>
    <xf numFmtId="177" fontId="3" fillId="0" borderId="0" xfId="0" applyNumberFormat="1" applyFont="1" applyFill="1" applyProtection="1">
      <alignment vertical="center"/>
      <protection locked="0"/>
    </xf>
    <xf numFmtId="177" fontId="3" fillId="0" borderId="11" xfId="0" applyNumberFormat="1" applyFont="1" applyFill="1" applyBorder="1">
      <alignment vertical="center"/>
    </xf>
    <xf numFmtId="0" fontId="3" fillId="0" borderId="0" xfId="0" applyFont="1" applyFill="1" applyAlignment="1" applyProtection="1">
      <alignment horizontal="left"/>
    </xf>
    <xf numFmtId="0" fontId="5" fillId="0" borderId="10" xfId="0" applyFont="1" applyFill="1" applyBorder="1" applyProtection="1">
      <alignment vertical="center"/>
    </xf>
    <xf numFmtId="0" fontId="5" fillId="0" borderId="10" xfId="0" applyFont="1" applyFill="1" applyBorder="1" applyAlignment="1" applyProtection="1">
      <alignment horizontal="left"/>
    </xf>
    <xf numFmtId="0" fontId="3" fillId="0" borderId="10" xfId="0" applyFont="1" applyFill="1" applyBorder="1" applyAlignment="1" applyProtection="1">
      <alignment horizontal="right"/>
    </xf>
    <xf numFmtId="178" fontId="28" fillId="0" borderId="28" xfId="0" applyNumberFormat="1" applyFont="1" applyFill="1" applyBorder="1" applyAlignment="1" applyProtection="1">
      <alignment vertical="center"/>
    </xf>
    <xf numFmtId="0" fontId="3" fillId="0" borderId="16" xfId="0" applyFont="1" applyFill="1" applyBorder="1">
      <alignment vertical="center"/>
    </xf>
    <xf numFmtId="0" fontId="3" fillId="0" borderId="26" xfId="0" applyFont="1" applyFill="1" applyBorder="1">
      <alignment vertical="center"/>
    </xf>
    <xf numFmtId="0" fontId="0" fillId="0" borderId="26" xfId="0" applyFont="1" applyFill="1" applyBorder="1" applyAlignment="1">
      <alignment vertical="center"/>
    </xf>
    <xf numFmtId="0" fontId="3" fillId="0" borderId="11" xfId="0" applyFont="1" applyFill="1" applyBorder="1" applyAlignment="1">
      <alignment horizontal="center" vertical="center"/>
    </xf>
    <xf numFmtId="0" fontId="4" fillId="0" borderId="0" xfId="0" applyFont="1" applyFill="1" applyAlignment="1" applyProtection="1">
      <alignment horizontal="left"/>
    </xf>
    <xf numFmtId="0" fontId="3" fillId="0" borderId="10" xfId="0" applyFont="1" applyFill="1" applyBorder="1" applyAlignment="1" applyProtection="1">
      <alignment horizontal="left"/>
    </xf>
    <xf numFmtId="0" fontId="3" fillId="0" borderId="11" xfId="0" applyFont="1" applyFill="1" applyBorder="1" applyAlignment="1" applyProtection="1">
      <alignment horizontal="left"/>
    </xf>
    <xf numFmtId="0" fontId="3" fillId="0" borderId="13" xfId="0" applyFont="1" applyFill="1" applyBorder="1" applyAlignment="1" applyProtection="1">
      <alignment horizontal="center"/>
    </xf>
    <xf numFmtId="0" fontId="5" fillId="0" borderId="0" xfId="0" applyFont="1" applyFill="1" applyProtection="1">
      <alignment vertical="center"/>
    </xf>
    <xf numFmtId="0" fontId="3" fillId="0" borderId="12" xfId="0" applyFont="1" applyFill="1" applyBorder="1" applyAlignment="1" applyProtection="1">
      <alignment horizontal="left"/>
    </xf>
    <xf numFmtId="0" fontId="3" fillId="0" borderId="13" xfId="0" applyFont="1" applyFill="1" applyBorder="1" applyAlignment="1" applyProtection="1">
      <alignment horizontal="left"/>
    </xf>
    <xf numFmtId="0" fontId="3" fillId="0" borderId="13" xfId="0" applyFont="1" applyFill="1" applyBorder="1">
      <alignment vertical="center"/>
    </xf>
    <xf numFmtId="0" fontId="3" fillId="0" borderId="0" xfId="0" applyFont="1" applyFill="1" applyAlignment="1">
      <alignment vertical="center" shrinkToFit="1"/>
    </xf>
    <xf numFmtId="193" fontId="3" fillId="0" borderId="0" xfId="0" applyNumberFormat="1" applyFont="1" applyFill="1">
      <alignment vertical="center"/>
    </xf>
    <xf numFmtId="0" fontId="5" fillId="0" borderId="0" xfId="0" applyFont="1" applyFill="1" applyAlignment="1" applyProtection="1">
      <alignment vertical="center" shrinkToFit="1"/>
    </xf>
    <xf numFmtId="179" fontId="3" fillId="0" borderId="0" xfId="0" applyNumberFormat="1" applyFont="1" applyFill="1">
      <alignment vertical="center"/>
    </xf>
    <xf numFmtId="0" fontId="3" fillId="0" borderId="12" xfId="0" applyFont="1" applyFill="1" applyBorder="1" applyAlignment="1">
      <alignment vertical="center" shrinkToFit="1"/>
    </xf>
    <xf numFmtId="181" fontId="3" fillId="0" borderId="0" xfId="0" applyNumberFormat="1" applyFont="1" applyFill="1">
      <alignment vertical="center"/>
    </xf>
    <xf numFmtId="177" fontId="3" fillId="0" borderId="0" xfId="0" applyNumberFormat="1" applyFont="1" applyFill="1" applyAlignment="1" applyProtection="1">
      <alignment horizontal="right" vertical="center"/>
      <protection locked="0"/>
    </xf>
    <xf numFmtId="0" fontId="3" fillId="0" borderId="15" xfId="0" applyFont="1" applyFill="1" applyBorder="1">
      <alignment vertical="center"/>
    </xf>
    <xf numFmtId="0" fontId="5" fillId="0" borderId="0" xfId="0" applyFont="1" applyFill="1" applyAlignment="1" applyProtection="1">
      <alignment horizontal="left"/>
    </xf>
    <xf numFmtId="0" fontId="3" fillId="0" borderId="0" xfId="0" applyFont="1" applyFill="1" applyAlignment="1">
      <alignment horizontal="left" vertical="center"/>
    </xf>
    <xf numFmtId="0" fontId="5" fillId="0" borderId="0" xfId="0" applyFont="1" applyFill="1" applyAlignment="1" applyProtection="1"/>
    <xf numFmtId="37" fontId="3" fillId="0" borderId="0" xfId="0" applyNumberFormat="1" applyFont="1" applyFill="1">
      <alignment vertical="center"/>
    </xf>
    <xf numFmtId="37" fontId="3" fillId="0" borderId="0" xfId="0" applyNumberFormat="1" applyFont="1" applyFill="1" applyBorder="1" applyAlignment="1" applyProtection="1"/>
    <xf numFmtId="37" fontId="3" fillId="0" borderId="0" xfId="0" applyNumberFormat="1" applyFont="1" applyFill="1" applyBorder="1" applyAlignment="1" applyProtection="1">
      <alignment horizontal="right"/>
    </xf>
    <xf numFmtId="37" fontId="3" fillId="0" borderId="0" xfId="0" applyNumberFormat="1" applyFont="1" applyFill="1" applyBorder="1">
      <alignment vertical="center"/>
    </xf>
    <xf numFmtId="37" fontId="3" fillId="0" borderId="0" xfId="0" applyNumberFormat="1" applyFont="1" applyFill="1" applyBorder="1" applyAlignment="1" applyProtection="1">
      <alignment horizontal="left"/>
    </xf>
    <xf numFmtId="37" fontId="3" fillId="0" borderId="0" xfId="0" applyNumberFormat="1" applyFont="1" applyFill="1" applyBorder="1" applyAlignment="1" applyProtection="1">
      <alignment horizontal="center"/>
    </xf>
    <xf numFmtId="37" fontId="8" fillId="0" borderId="0" xfId="0" applyNumberFormat="1" applyFont="1" applyFill="1" applyBorder="1" applyAlignment="1" applyProtection="1">
      <alignment horizontal="left"/>
    </xf>
    <xf numFmtId="37" fontId="8" fillId="0" borderId="0" xfId="0" applyNumberFormat="1" applyFont="1" applyFill="1" applyBorder="1">
      <alignment vertical="center"/>
    </xf>
    <xf numFmtId="0" fontId="10" fillId="0" borderId="0" xfId="0" applyFont="1" applyFill="1">
      <alignment vertical="center"/>
    </xf>
    <xf numFmtId="37" fontId="5" fillId="0" borderId="0" xfId="0" applyNumberFormat="1" applyFont="1" applyFill="1" applyProtection="1">
      <alignment vertical="center"/>
    </xf>
    <xf numFmtId="37" fontId="3" fillId="0" borderId="0" xfId="0" applyNumberFormat="1" applyFont="1" applyFill="1" applyBorder="1" applyProtection="1">
      <alignment vertical="center"/>
    </xf>
    <xf numFmtId="0" fontId="3" fillId="0" borderId="10" xfId="0" applyFont="1" applyFill="1" applyBorder="1" applyAlignment="1">
      <alignment horizontal="center" vertical="center"/>
    </xf>
    <xf numFmtId="0" fontId="3" fillId="0" borderId="17" xfId="0" applyFont="1" applyFill="1" applyBorder="1" applyAlignment="1" applyProtection="1">
      <alignment horizontal="center"/>
    </xf>
    <xf numFmtId="0" fontId="3" fillId="0" borderId="18" xfId="0" applyFont="1" applyFill="1" applyBorder="1" applyAlignment="1" applyProtection="1">
      <alignment horizontal="center"/>
    </xf>
    <xf numFmtId="0" fontId="3" fillId="0" borderId="12" xfId="0" applyFont="1" applyFill="1" applyBorder="1" applyAlignment="1">
      <alignment horizontal="center" vertical="center"/>
    </xf>
    <xf numFmtId="0" fontId="3" fillId="0" borderId="13" xfId="0" applyFont="1" applyFill="1" applyBorder="1" applyAlignment="1">
      <alignment horizontal="center"/>
    </xf>
    <xf numFmtId="0" fontId="0" fillId="0" borderId="0" xfId="0" applyFont="1" applyFill="1">
      <alignment vertical="center"/>
    </xf>
    <xf numFmtId="0" fontId="0" fillId="0" borderId="0" xfId="0" applyFont="1" applyFill="1" applyBorder="1">
      <alignment vertical="center"/>
    </xf>
    <xf numFmtId="0" fontId="0" fillId="0" borderId="0" xfId="0" applyFont="1" applyFill="1" applyAlignment="1">
      <alignment vertical="center"/>
    </xf>
    <xf numFmtId="0" fontId="0" fillId="0" borderId="0" xfId="0" applyFont="1" applyFill="1" applyAlignment="1" applyProtection="1">
      <alignment horizontal="left"/>
    </xf>
    <xf numFmtId="37" fontId="3" fillId="0" borderId="0" xfId="0" applyNumberFormat="1" applyFont="1" applyFill="1" applyProtection="1">
      <alignment vertical="center"/>
      <protection locked="0"/>
    </xf>
    <xf numFmtId="37" fontId="3" fillId="0" borderId="0" xfId="42" applyNumberFormat="1" applyFont="1" applyFill="1" applyBorder="1" applyAlignment="1">
      <alignment horizontal="right" vertical="center"/>
    </xf>
    <xf numFmtId="177" fontId="3" fillId="0" borderId="0" xfId="0" applyNumberFormat="1" applyFont="1" applyFill="1" applyBorder="1" applyAlignment="1" applyProtection="1">
      <alignment horizontal="right"/>
      <protection locked="0"/>
    </xf>
    <xf numFmtId="0" fontId="0" fillId="0" borderId="27" xfId="0" applyFont="1" applyFill="1" applyBorder="1" applyAlignment="1">
      <alignment vertical="center"/>
    </xf>
    <xf numFmtId="37" fontId="10" fillId="0" borderId="0" xfId="0" applyNumberFormat="1" applyFont="1" applyFill="1">
      <alignment vertical="center"/>
    </xf>
    <xf numFmtId="0" fontId="3" fillId="0" borderId="14" xfId="0" applyFont="1" applyFill="1" applyBorder="1">
      <alignment vertical="center"/>
    </xf>
    <xf numFmtId="0" fontId="3" fillId="0" borderId="10" xfId="0" applyFont="1" applyFill="1" applyBorder="1" applyProtection="1">
      <alignment vertical="center"/>
      <protection locked="0"/>
    </xf>
    <xf numFmtId="0" fontId="3" fillId="0" borderId="12" xfId="0" applyFont="1" applyFill="1" applyBorder="1" applyAlignment="1">
      <alignment horizontal="left" vertical="center"/>
    </xf>
    <xf numFmtId="177" fontId="3" fillId="0" borderId="0" xfId="0" applyNumberFormat="1" applyFont="1" applyFill="1" applyAlignment="1" applyProtection="1">
      <alignment horizontal="right"/>
    </xf>
    <xf numFmtId="41" fontId="3" fillId="0" borderId="0" xfId="0" applyNumberFormat="1" applyFont="1" applyFill="1" applyAlignment="1" applyProtection="1">
      <alignment horizontal="right"/>
    </xf>
    <xf numFmtId="177" fontId="3" fillId="0" borderId="11" xfId="0" applyNumberFormat="1" applyFont="1" applyFill="1" applyBorder="1" applyProtection="1">
      <alignment vertical="center"/>
      <protection locked="0"/>
    </xf>
    <xf numFmtId="0" fontId="3" fillId="0" borderId="28" xfId="0" applyFont="1" applyFill="1" applyBorder="1">
      <alignment vertical="center"/>
    </xf>
    <xf numFmtId="0" fontId="5" fillId="0" borderId="12" xfId="0" applyFont="1" applyFill="1" applyBorder="1" applyAlignment="1" applyProtection="1">
      <alignment horizontal="left"/>
    </xf>
    <xf numFmtId="0" fontId="3" fillId="0" borderId="27" xfId="0" applyFont="1" applyFill="1" applyBorder="1">
      <alignment vertical="center"/>
    </xf>
    <xf numFmtId="0" fontId="3" fillId="0" borderId="18" xfId="0" applyFont="1" applyFill="1" applyBorder="1" applyAlignment="1" applyProtection="1">
      <alignment horizontal="center" wrapText="1"/>
    </xf>
    <xf numFmtId="0" fontId="3" fillId="0" borderId="26" xfId="0" applyFont="1" applyFill="1" applyBorder="1" applyAlignment="1" applyProtection="1">
      <alignment horizontal="center"/>
    </xf>
    <xf numFmtId="0" fontId="3" fillId="0" borderId="19" xfId="0" applyFont="1" applyFill="1" applyBorder="1" applyAlignment="1" applyProtection="1">
      <alignment horizontal="center" wrapText="1"/>
    </xf>
    <xf numFmtId="182" fontId="3" fillId="0" borderId="0" xfId="0" applyNumberFormat="1" applyFont="1" applyFill="1" applyBorder="1" applyProtection="1">
      <alignment vertical="center"/>
    </xf>
    <xf numFmtId="182" fontId="3" fillId="0" borderId="0" xfId="0" applyNumberFormat="1" applyFont="1" applyFill="1" applyProtection="1">
      <alignment vertical="center"/>
      <protection locked="0"/>
    </xf>
    <xf numFmtId="182" fontId="3" fillId="0" borderId="0" xfId="0" applyNumberFormat="1" applyFont="1" applyFill="1" applyAlignment="1" applyProtection="1">
      <alignment horizontal="right" vertical="center"/>
      <protection locked="0"/>
    </xf>
    <xf numFmtId="187" fontId="3" fillId="0" borderId="0" xfId="0" applyNumberFormat="1" applyFont="1" applyFill="1" applyAlignment="1" applyProtection="1">
      <alignment horizontal="right"/>
    </xf>
    <xf numFmtId="41" fontId="3" fillId="0" borderId="26" xfId="0" applyNumberFormat="1" applyFont="1" applyFill="1" applyBorder="1">
      <alignment vertical="center"/>
    </xf>
    <xf numFmtId="41" fontId="3" fillId="0" borderId="12" xfId="0" applyNumberFormat="1" applyFont="1" applyFill="1" applyBorder="1">
      <alignment vertical="center"/>
    </xf>
    <xf numFmtId="41" fontId="3" fillId="0" borderId="27" xfId="0" applyNumberFormat="1" applyFont="1" applyFill="1" applyBorder="1">
      <alignment vertical="center"/>
    </xf>
    <xf numFmtId="41" fontId="5" fillId="0" borderId="12" xfId="0" applyNumberFormat="1" applyFont="1" applyFill="1" applyBorder="1" applyAlignment="1" applyProtection="1">
      <alignment horizontal="left"/>
    </xf>
    <xf numFmtId="41" fontId="3" fillId="0" borderId="29" xfId="0" applyNumberFormat="1" applyFont="1" applyFill="1" applyBorder="1">
      <alignment vertical="center"/>
    </xf>
    <xf numFmtId="41" fontId="5" fillId="0" borderId="20" xfId="0" applyNumberFormat="1" applyFont="1" applyFill="1" applyBorder="1" applyAlignment="1" applyProtection="1">
      <alignment horizontal="left"/>
    </xf>
    <xf numFmtId="41" fontId="3" fillId="0" borderId="20" xfId="0" applyNumberFormat="1" applyFont="1" applyFill="1" applyBorder="1">
      <alignment vertical="center"/>
    </xf>
    <xf numFmtId="41" fontId="3" fillId="0" borderId="26" xfId="0" applyNumberFormat="1" applyFont="1" applyFill="1" applyBorder="1" applyAlignment="1" applyProtection="1">
      <alignment horizontal="center"/>
    </xf>
    <xf numFmtId="41" fontId="3" fillId="0" borderId="27" xfId="0" applyNumberFormat="1" applyFont="1" applyFill="1" applyBorder="1" applyProtection="1">
      <alignment vertical="center"/>
    </xf>
    <xf numFmtId="41" fontId="3" fillId="0" borderId="0" xfId="0" applyNumberFormat="1" applyFont="1" applyFill="1" applyBorder="1" applyProtection="1">
      <alignment vertical="center"/>
    </xf>
    <xf numFmtId="41" fontId="3" fillId="0" borderId="0" xfId="0" applyNumberFormat="1" applyFont="1" applyFill="1" applyProtection="1">
      <alignment vertical="center"/>
    </xf>
    <xf numFmtId="176" fontId="3" fillId="0" borderId="0" xfId="0" applyNumberFormat="1" applyFont="1" applyFill="1" applyProtection="1">
      <alignment vertical="center"/>
    </xf>
    <xf numFmtId="176" fontId="3" fillId="0" borderId="0" xfId="0" applyNumberFormat="1" applyFont="1" applyFill="1" applyBorder="1" applyProtection="1">
      <alignment vertical="center"/>
    </xf>
    <xf numFmtId="176" fontId="3" fillId="0" borderId="0" xfId="0" applyNumberFormat="1" applyFont="1" applyFill="1" applyProtection="1">
      <alignment vertical="center"/>
      <protection locked="0"/>
    </xf>
    <xf numFmtId="176" fontId="3" fillId="0" borderId="0" xfId="0" applyNumberFormat="1" applyFont="1" applyFill="1" applyAlignment="1" applyProtection="1">
      <alignment horizontal="right" vertical="center"/>
      <protection locked="0"/>
    </xf>
    <xf numFmtId="0" fontId="3" fillId="0" borderId="31" xfId="0" applyFont="1" applyFill="1" applyBorder="1">
      <alignment vertical="center"/>
    </xf>
    <xf numFmtId="0" fontId="3" fillId="0" borderId="11" xfId="0" applyFont="1" applyFill="1" applyBorder="1" applyAlignment="1">
      <alignment vertical="center" shrinkToFit="1"/>
    </xf>
    <xf numFmtId="0" fontId="3" fillId="0" borderId="11" xfId="0" applyFont="1" applyFill="1" applyBorder="1" applyAlignment="1" applyProtection="1">
      <alignment horizontal="center" shrinkToFit="1"/>
    </xf>
    <xf numFmtId="0" fontId="29" fillId="0" borderId="11" xfId="0" applyFont="1" applyFill="1" applyBorder="1" applyAlignment="1">
      <alignment horizontal="center" shrinkToFit="1"/>
    </xf>
    <xf numFmtId="0" fontId="29" fillId="0" borderId="11" xfId="0" applyFont="1" applyFill="1" applyBorder="1" applyAlignment="1" applyProtection="1">
      <alignment horizontal="center" shrinkToFit="1"/>
    </xf>
    <xf numFmtId="0" fontId="3" fillId="0" borderId="13" xfId="0" applyFont="1" applyFill="1" applyBorder="1" applyAlignment="1">
      <alignment vertical="center" shrinkToFit="1"/>
    </xf>
    <xf numFmtId="0" fontId="3" fillId="0" borderId="13" xfId="0" applyFont="1" applyFill="1" applyBorder="1" applyAlignment="1" applyProtection="1">
      <alignment horizontal="center" shrinkToFit="1"/>
    </xf>
    <xf numFmtId="0" fontId="29" fillId="0" borderId="13" xfId="0" applyFont="1" applyFill="1" applyBorder="1" applyAlignment="1" applyProtection="1">
      <alignment horizontal="center" shrinkToFit="1"/>
    </xf>
    <xf numFmtId="0" fontId="3" fillId="0" borderId="11" xfId="0" applyFont="1" applyFill="1" applyBorder="1" applyAlignment="1" applyProtection="1">
      <alignment horizontal="right"/>
    </xf>
    <xf numFmtId="37" fontId="3" fillId="0" borderId="0" xfId="0" applyNumberFormat="1" applyFont="1" applyFill="1" applyAlignment="1" applyProtection="1">
      <alignment horizontal="right"/>
    </xf>
    <xf numFmtId="180" fontId="3" fillId="0" borderId="11" xfId="0" applyNumberFormat="1" applyFont="1" applyFill="1" applyBorder="1" applyProtection="1">
      <alignment vertical="center"/>
    </xf>
    <xf numFmtId="179" fontId="3" fillId="0" borderId="0" xfId="0" applyNumberFormat="1" applyFont="1" applyFill="1" applyProtection="1">
      <alignment vertical="center"/>
    </xf>
    <xf numFmtId="181" fontId="3" fillId="0" borderId="0" xfId="0" applyNumberFormat="1" applyFont="1" applyFill="1" applyProtection="1">
      <alignment vertical="center"/>
    </xf>
    <xf numFmtId="180" fontId="3" fillId="0" borderId="0" xfId="0" applyNumberFormat="1" applyFont="1" applyFill="1" applyAlignment="1" applyProtection="1">
      <alignment horizontal="center"/>
    </xf>
    <xf numFmtId="180" fontId="3" fillId="0" borderId="11" xfId="0" applyNumberFormat="1" applyFont="1" applyFill="1" applyBorder="1">
      <alignment vertical="center"/>
    </xf>
    <xf numFmtId="180" fontId="3" fillId="0" borderId="0" xfId="0" applyNumberFormat="1" applyFont="1" applyFill="1" applyAlignment="1" applyProtection="1">
      <alignment horizontal="right"/>
    </xf>
    <xf numFmtId="0" fontId="3" fillId="0" borderId="14" xfId="0" applyFont="1" applyFill="1" applyBorder="1" applyProtection="1">
      <alignment vertical="center"/>
      <protection locked="0"/>
    </xf>
    <xf numFmtId="37" fontId="3" fillId="0" borderId="10" xfId="0" applyNumberFormat="1" applyFont="1" applyFill="1" applyBorder="1" applyProtection="1">
      <alignment vertical="center"/>
      <protection locked="0"/>
    </xf>
    <xf numFmtId="180" fontId="3" fillId="0" borderId="13" xfId="0" applyNumberFormat="1" applyFont="1" applyFill="1" applyBorder="1">
      <alignment vertical="center"/>
    </xf>
    <xf numFmtId="180" fontId="5" fillId="0" borderId="12" xfId="0" applyNumberFormat="1" applyFont="1" applyFill="1" applyBorder="1" applyAlignment="1" applyProtection="1">
      <alignment horizontal="left"/>
    </xf>
    <xf numFmtId="180" fontId="3" fillId="0" borderId="12" xfId="0" applyNumberFormat="1" applyFont="1" applyFill="1" applyBorder="1">
      <alignment vertical="center"/>
    </xf>
    <xf numFmtId="180" fontId="3" fillId="0" borderId="11" xfId="0" applyNumberFormat="1" applyFont="1" applyFill="1" applyBorder="1" applyAlignment="1" applyProtection="1">
      <alignment horizontal="left"/>
    </xf>
    <xf numFmtId="180" fontId="3" fillId="0" borderId="0" xfId="0" applyNumberFormat="1" applyFont="1" applyFill="1" applyBorder="1" applyAlignment="1" applyProtection="1">
      <alignment horizontal="left"/>
    </xf>
    <xf numFmtId="180" fontId="3" fillId="0" borderId="18" xfId="0" applyNumberFormat="1" applyFont="1" applyFill="1" applyBorder="1" applyAlignment="1" applyProtection="1">
      <alignment horizontal="center"/>
    </xf>
    <xf numFmtId="0" fontId="3" fillId="0" borderId="12" xfId="0" applyFont="1" applyFill="1" applyBorder="1" applyAlignment="1" applyProtection="1">
      <alignment horizontal="left" shrinkToFit="1"/>
    </xf>
    <xf numFmtId="180" fontId="3" fillId="0" borderId="13" xfId="0" applyNumberFormat="1" applyFont="1" applyFill="1" applyBorder="1" applyAlignment="1" applyProtection="1">
      <alignment horizontal="left"/>
    </xf>
    <xf numFmtId="180" fontId="3" fillId="0" borderId="19" xfId="0" applyNumberFormat="1" applyFont="1" applyFill="1" applyBorder="1" applyAlignment="1" applyProtection="1">
      <alignment horizontal="center"/>
    </xf>
    <xf numFmtId="0" fontId="3" fillId="0" borderId="16" xfId="0" applyFont="1" applyFill="1" applyBorder="1" applyAlignment="1">
      <alignment vertical="center" shrinkToFit="1"/>
    </xf>
    <xf numFmtId="180" fontId="3" fillId="0" borderId="17" xfId="0" applyNumberFormat="1" applyFont="1" applyFill="1" applyBorder="1" applyAlignment="1" applyProtection="1">
      <alignment horizontal="right"/>
    </xf>
    <xf numFmtId="0" fontId="3" fillId="0" borderId="0" xfId="0" applyFont="1" applyFill="1" applyBorder="1" applyAlignment="1" applyProtection="1">
      <alignment horizontal="right"/>
    </xf>
    <xf numFmtId="0" fontId="3" fillId="0" borderId="27" xfId="0" applyFont="1" applyFill="1" applyBorder="1" applyAlignment="1">
      <alignment vertical="center" shrinkToFit="1"/>
    </xf>
    <xf numFmtId="0" fontId="3" fillId="0" borderId="27" xfId="0" applyFont="1" applyFill="1" applyBorder="1" applyAlignment="1" applyProtection="1">
      <alignment horizontal="left" shrinkToFit="1"/>
    </xf>
    <xf numFmtId="189" fontId="3" fillId="0" borderId="0" xfId="0" applyNumberFormat="1" applyFont="1" applyFill="1" applyAlignment="1">
      <alignment horizontal="right"/>
    </xf>
    <xf numFmtId="190" fontId="3" fillId="0" borderId="0" xfId="0" applyNumberFormat="1" applyFont="1" applyFill="1" applyAlignment="1">
      <alignment horizontal="right"/>
    </xf>
    <xf numFmtId="191" fontId="3" fillId="0" borderId="0" xfId="0" applyNumberFormat="1" applyFont="1" applyFill="1" applyAlignment="1">
      <alignment horizontal="right"/>
    </xf>
    <xf numFmtId="188" fontId="3" fillId="0" borderId="0" xfId="0" applyNumberFormat="1" applyFont="1" applyFill="1" applyAlignment="1">
      <alignment horizontal="right"/>
    </xf>
    <xf numFmtId="0" fontId="3" fillId="0" borderId="0" xfId="0" applyNumberFormat="1" applyFont="1" applyFill="1" applyAlignment="1">
      <alignment horizontal="right" vertical="center"/>
    </xf>
    <xf numFmtId="193" fontId="3" fillId="0" borderId="0" xfId="0" applyNumberFormat="1" applyFont="1" applyFill="1" applyAlignment="1">
      <alignment horizontal="right" vertical="center"/>
    </xf>
    <xf numFmtId="0" fontId="3" fillId="0" borderId="26" xfId="0" applyFont="1" applyFill="1" applyBorder="1" applyAlignment="1">
      <alignment vertical="center" shrinkToFit="1"/>
    </xf>
    <xf numFmtId="180" fontId="3" fillId="0" borderId="13" xfId="0" applyNumberFormat="1" applyFont="1" applyFill="1" applyBorder="1" applyProtection="1">
      <alignment vertical="center"/>
      <protection locked="0"/>
    </xf>
    <xf numFmtId="179" fontId="3" fillId="0" borderId="12" xfId="0" applyNumberFormat="1" applyFont="1" applyFill="1" applyBorder="1" applyProtection="1">
      <alignment vertical="center"/>
      <protection locked="0"/>
    </xf>
    <xf numFmtId="180" fontId="3" fillId="0" borderId="12" xfId="0" applyNumberFormat="1" applyFont="1" applyFill="1" applyBorder="1" applyProtection="1">
      <alignment vertical="center"/>
      <protection locked="0"/>
    </xf>
    <xf numFmtId="179" fontId="3" fillId="0" borderId="12" xfId="0" applyNumberFormat="1" applyFont="1" applyFill="1" applyBorder="1">
      <alignment vertical="center"/>
    </xf>
    <xf numFmtId="180" fontId="3" fillId="0" borderId="11" xfId="0" applyNumberFormat="1" applyFont="1" applyFill="1" applyBorder="1" applyProtection="1">
      <alignment vertical="center"/>
      <protection locked="0"/>
    </xf>
    <xf numFmtId="179" fontId="3" fillId="0" borderId="0" xfId="0" applyNumberFormat="1" applyFont="1" applyFill="1" applyBorder="1" applyProtection="1">
      <alignment vertical="center"/>
      <protection locked="0"/>
    </xf>
    <xf numFmtId="179" fontId="3" fillId="0" borderId="0" xfId="0" applyNumberFormat="1" applyFont="1" applyFill="1" applyProtection="1">
      <alignment vertical="center"/>
      <protection locked="0"/>
    </xf>
    <xf numFmtId="180" fontId="3" fillId="0" borderId="0" xfId="0" applyNumberFormat="1" applyFont="1" applyFill="1" applyAlignment="1" applyProtection="1">
      <alignment horizontal="left" vertical="center"/>
    </xf>
    <xf numFmtId="0" fontId="5" fillId="0" borderId="31" xfId="0" applyFont="1" applyFill="1" applyBorder="1" applyAlignment="1" applyProtection="1">
      <alignment vertical="center" shrinkToFit="1"/>
    </xf>
    <xf numFmtId="180" fontId="3" fillId="0" borderId="14" xfId="0" applyNumberFormat="1" applyFont="1" applyFill="1" applyBorder="1" applyProtection="1">
      <alignment vertical="center"/>
      <protection locked="0"/>
    </xf>
    <xf numFmtId="179" fontId="3" fillId="0" borderId="10" xfId="0" applyNumberFormat="1" applyFont="1" applyFill="1" applyBorder="1" applyProtection="1">
      <alignment vertical="center"/>
      <protection locked="0"/>
    </xf>
    <xf numFmtId="180" fontId="3" fillId="0" borderId="10" xfId="0" applyNumberFormat="1" applyFont="1" applyFill="1" applyBorder="1" applyProtection="1">
      <alignment vertical="center"/>
      <protection locked="0"/>
    </xf>
    <xf numFmtId="179" fontId="5" fillId="0" borderId="0" xfId="0" applyNumberFormat="1" applyFont="1" applyFill="1" applyProtection="1">
      <alignment vertical="center"/>
    </xf>
    <xf numFmtId="180" fontId="5" fillId="0" borderId="0" xfId="0" applyNumberFormat="1" applyFont="1" applyFill="1" applyProtection="1">
      <alignment vertical="center"/>
    </xf>
    <xf numFmtId="193" fontId="5" fillId="0" borderId="12" xfId="0" applyNumberFormat="1" applyFont="1" applyFill="1" applyBorder="1" applyAlignment="1" applyProtection="1">
      <alignment horizontal="left"/>
    </xf>
    <xf numFmtId="193" fontId="3" fillId="0" borderId="12" xfId="0" applyNumberFormat="1" applyFont="1" applyFill="1" applyBorder="1">
      <alignment vertical="center"/>
    </xf>
    <xf numFmtId="193" fontId="3" fillId="0" borderId="11" xfId="0" applyNumberFormat="1" applyFont="1" applyFill="1" applyBorder="1" applyAlignment="1" applyProtection="1">
      <alignment horizontal="left"/>
    </xf>
    <xf numFmtId="193" fontId="3" fillId="0" borderId="11" xfId="0" applyNumberFormat="1" applyFont="1" applyFill="1" applyBorder="1" applyAlignment="1" applyProtection="1">
      <alignment horizontal="left" vertical="center"/>
    </xf>
    <xf numFmtId="193" fontId="3" fillId="0" borderId="18" xfId="0" applyNumberFormat="1" applyFont="1" applyFill="1" applyBorder="1" applyAlignment="1" applyProtection="1">
      <alignment horizontal="center" vertical="center"/>
    </xf>
    <xf numFmtId="180" fontId="3" fillId="0" borderId="11" xfId="0" applyNumberFormat="1" applyFont="1" applyFill="1" applyBorder="1" applyAlignment="1" applyProtection="1">
      <alignment horizontal="left" vertical="center"/>
    </xf>
    <xf numFmtId="193" fontId="3" fillId="0" borderId="13" xfId="0" applyNumberFormat="1" applyFont="1" applyFill="1" applyBorder="1" applyAlignment="1" applyProtection="1">
      <alignment horizontal="left" vertical="center"/>
    </xf>
    <xf numFmtId="193" fontId="3" fillId="0" borderId="19" xfId="0" applyNumberFormat="1" applyFont="1" applyFill="1" applyBorder="1" applyAlignment="1" applyProtection="1">
      <alignment horizontal="center" vertical="center"/>
    </xf>
    <xf numFmtId="180" fontId="3" fillId="0" borderId="13" xfId="0" applyNumberFormat="1" applyFont="1" applyFill="1" applyBorder="1" applyAlignment="1" applyProtection="1">
      <alignment horizontal="left" vertical="center"/>
    </xf>
    <xf numFmtId="193" fontId="3" fillId="0" borderId="0" xfId="0" applyNumberFormat="1" applyFont="1" applyFill="1" applyAlignment="1" applyProtection="1">
      <alignment horizontal="right"/>
    </xf>
    <xf numFmtId="193" fontId="3" fillId="0" borderId="0" xfId="0" applyNumberFormat="1" applyFont="1" applyFill="1" applyAlignment="1" applyProtection="1">
      <alignment horizontal="left"/>
    </xf>
    <xf numFmtId="0" fontId="3" fillId="0" borderId="0" xfId="0" applyFont="1" applyFill="1" applyBorder="1" applyAlignment="1" applyProtection="1">
      <alignment horizontal="left" shrinkToFit="1"/>
    </xf>
    <xf numFmtId="193" fontId="3" fillId="0" borderId="11" xfId="0" applyNumberFormat="1" applyFont="1" applyFill="1" applyBorder="1">
      <alignment vertical="center"/>
    </xf>
    <xf numFmtId="193" fontId="3" fillId="0" borderId="13" xfId="0" applyNumberFormat="1" applyFont="1" applyFill="1" applyBorder="1">
      <alignment vertical="center"/>
    </xf>
    <xf numFmtId="193" fontId="3" fillId="0" borderId="11" xfId="0" applyNumberFormat="1" applyFont="1" applyFill="1" applyBorder="1" applyProtection="1">
      <alignment vertical="center"/>
      <protection locked="0"/>
    </xf>
    <xf numFmtId="193" fontId="3" fillId="0" borderId="0" xfId="0" applyNumberFormat="1" applyFont="1" applyFill="1" applyProtection="1">
      <alignment vertical="center"/>
      <protection locked="0"/>
    </xf>
    <xf numFmtId="0" fontId="3" fillId="0" borderId="0" xfId="0" applyFont="1" applyFill="1" applyAlignment="1" applyProtection="1">
      <alignment horizontal="center" shrinkToFit="1"/>
    </xf>
    <xf numFmtId="0" fontId="3" fillId="0" borderId="10" xfId="0" applyFont="1" applyFill="1" applyBorder="1" applyAlignment="1">
      <alignment vertical="center" shrinkToFit="1"/>
    </xf>
    <xf numFmtId="180" fontId="3" fillId="0" borderId="14" xfId="0" applyNumberFormat="1" applyFont="1" applyFill="1" applyBorder="1">
      <alignment vertical="center"/>
    </xf>
    <xf numFmtId="193" fontId="3" fillId="0" borderId="10" xfId="0" applyNumberFormat="1" applyFont="1" applyFill="1" applyBorder="1" applyProtection="1">
      <alignment vertical="center"/>
      <protection locked="0"/>
    </xf>
    <xf numFmtId="180" fontId="5" fillId="0" borderId="30" xfId="0" applyNumberFormat="1" applyFont="1" applyFill="1" applyBorder="1" applyAlignment="1" applyProtection="1">
      <alignment horizontal="left"/>
    </xf>
    <xf numFmtId="180" fontId="3" fillId="0" borderId="30" xfId="0" applyNumberFormat="1" applyFont="1" applyFill="1" applyBorder="1">
      <alignment vertical="center"/>
    </xf>
    <xf numFmtId="180" fontId="3" fillId="0" borderId="13" xfId="0" applyNumberFormat="1" applyFont="1" applyFill="1" applyBorder="1" applyAlignment="1" applyProtection="1">
      <alignment horizontal="center"/>
    </xf>
    <xf numFmtId="0" fontId="3" fillId="0" borderId="27" xfId="0" applyFont="1" applyFill="1" applyBorder="1" applyAlignment="1" applyProtection="1">
      <alignment horizontal="center" shrinkToFit="1"/>
    </xf>
    <xf numFmtId="181" fontId="3" fillId="0" borderId="11" xfId="0" applyNumberFormat="1" applyFont="1" applyFill="1" applyBorder="1" applyAlignment="1">
      <alignment horizontal="right"/>
    </xf>
    <xf numFmtId="181" fontId="3" fillId="0" borderId="11" xfId="0" applyNumberFormat="1" applyFont="1" applyFill="1" applyBorder="1">
      <alignment vertical="center"/>
    </xf>
    <xf numFmtId="181" fontId="3" fillId="0" borderId="13" xfId="0" applyNumberFormat="1" applyFont="1" applyFill="1" applyBorder="1">
      <alignment vertical="center"/>
    </xf>
    <xf numFmtId="181" fontId="3" fillId="0" borderId="12" xfId="0" applyNumberFormat="1" applyFont="1" applyFill="1" applyBorder="1">
      <alignment vertical="center"/>
    </xf>
    <xf numFmtId="181" fontId="5" fillId="0" borderId="11" xfId="0" applyNumberFormat="1" applyFont="1" applyFill="1" applyBorder="1" applyProtection="1">
      <alignment vertical="center"/>
      <protection locked="0"/>
    </xf>
    <xf numFmtId="179" fontId="5" fillId="0" borderId="0" xfId="0" applyNumberFormat="1" applyFont="1" applyFill="1" applyBorder="1" applyProtection="1">
      <alignment vertical="center"/>
      <protection locked="0"/>
    </xf>
    <xf numFmtId="179" fontId="5" fillId="0" borderId="0" xfId="0" applyNumberFormat="1" applyFont="1" applyFill="1" applyProtection="1">
      <alignment vertical="center"/>
      <protection locked="0"/>
    </xf>
    <xf numFmtId="181" fontId="5" fillId="0" borderId="0" xfId="0" applyNumberFormat="1" applyFont="1" applyFill="1" applyProtection="1">
      <alignment vertical="center"/>
      <protection locked="0"/>
    </xf>
    <xf numFmtId="181" fontId="3" fillId="0" borderId="0" xfId="0" applyNumberFormat="1" applyFont="1" applyFill="1" applyAlignment="1" applyProtection="1">
      <alignment horizontal="left"/>
    </xf>
    <xf numFmtId="181" fontId="3" fillId="0" borderId="0" xfId="0" applyNumberFormat="1" applyFont="1" applyFill="1" applyAlignment="1">
      <alignment horizontal="right" vertical="center"/>
    </xf>
    <xf numFmtId="181" fontId="3" fillId="0" borderId="10" xfId="0" applyNumberFormat="1" applyFont="1" applyFill="1" applyBorder="1" applyProtection="1">
      <alignment vertical="center"/>
      <protection locked="0"/>
    </xf>
    <xf numFmtId="177" fontId="3" fillId="0" borderId="10" xfId="0" applyNumberFormat="1" applyFont="1" applyFill="1" applyBorder="1" applyProtection="1">
      <alignment vertical="center"/>
      <protection locked="0"/>
    </xf>
    <xf numFmtId="0" fontId="3" fillId="0" borderId="27" xfId="0" applyFont="1" applyFill="1" applyBorder="1" applyAlignment="1" applyProtection="1">
      <alignment horizontal="left"/>
    </xf>
    <xf numFmtId="177" fontId="3" fillId="0" borderId="11" xfId="0" applyNumberFormat="1" applyFont="1" applyFill="1" applyBorder="1" applyAlignment="1" applyProtection="1">
      <alignment horizontal="right" vertical="center"/>
    </xf>
    <xf numFmtId="177" fontId="3" fillId="0" borderId="0" xfId="0" applyNumberFormat="1" applyFont="1" applyFill="1" applyAlignment="1" applyProtection="1">
      <alignment horizontal="right" vertical="center"/>
    </xf>
    <xf numFmtId="177" fontId="3" fillId="0" borderId="0" xfId="0" applyNumberFormat="1" applyFont="1" applyFill="1" applyAlignment="1" applyProtection="1">
      <alignment horizontal="right"/>
      <protection locked="0"/>
    </xf>
    <xf numFmtId="177" fontId="5" fillId="0" borderId="0" xfId="0" applyNumberFormat="1" applyFont="1" applyFill="1" applyProtection="1">
      <alignment vertical="center"/>
      <protection locked="0"/>
    </xf>
    <xf numFmtId="0" fontId="3" fillId="0" borderId="27" xfId="0" quotePrefix="1" applyFont="1" applyFill="1" applyBorder="1" applyAlignment="1" applyProtection="1">
      <alignment horizontal="right"/>
    </xf>
    <xf numFmtId="41" fontId="3" fillId="0" borderId="0" xfId="0" applyNumberFormat="1" applyFont="1" applyFill="1" applyAlignment="1" applyProtection="1">
      <alignment horizontal="right"/>
      <protection locked="0"/>
    </xf>
    <xf numFmtId="41" fontId="3" fillId="0" borderId="0" xfId="33" applyNumberFormat="1" applyFont="1" applyFill="1" applyAlignment="1">
      <alignment horizontal="right" vertical="center"/>
    </xf>
    <xf numFmtId="41" fontId="3" fillId="0" borderId="0" xfId="0" quotePrefix="1" applyNumberFormat="1" applyFont="1" applyFill="1" applyAlignment="1" applyProtection="1">
      <alignment horizontal="right" vertical="center"/>
      <protection locked="0"/>
    </xf>
    <xf numFmtId="41" fontId="3" fillId="0" borderId="0" xfId="0" quotePrefix="1" applyNumberFormat="1" applyFont="1" applyFill="1" applyAlignment="1" applyProtection="1">
      <alignment horizontal="right" vertical="center" shrinkToFit="1"/>
      <protection locked="0"/>
    </xf>
    <xf numFmtId="41" fontId="3" fillId="0" borderId="0" xfId="0" applyNumberFormat="1" applyFont="1" applyFill="1" applyAlignment="1" applyProtection="1">
      <alignment vertical="center" shrinkToFit="1"/>
      <protection locked="0"/>
    </xf>
    <xf numFmtId="41" fontId="3" fillId="0" borderId="0" xfId="33" applyNumberFormat="1" applyFont="1" applyFill="1">
      <alignment vertical="center"/>
    </xf>
    <xf numFmtId="41" fontId="3" fillId="0" borderId="0" xfId="0" applyNumberFormat="1" applyFont="1" applyFill="1" applyAlignment="1" applyProtection="1">
      <alignment horizontal="right" shrinkToFit="1"/>
      <protection locked="0"/>
    </xf>
    <xf numFmtId="41" fontId="3" fillId="0" borderId="0" xfId="0" applyNumberFormat="1" applyFont="1" applyFill="1" applyAlignment="1" applyProtection="1">
      <alignment horizontal="right" vertical="center"/>
    </xf>
    <xf numFmtId="177" fontId="3" fillId="0" borderId="0" xfId="0" quotePrefix="1" applyNumberFormat="1" applyFont="1" applyFill="1" applyAlignment="1" applyProtection="1">
      <alignment horizontal="right" vertical="center"/>
      <protection locked="0"/>
    </xf>
    <xf numFmtId="178" fontId="28" fillId="0" borderId="37" xfId="0" applyNumberFormat="1" applyFont="1" applyFill="1" applyBorder="1" applyAlignment="1" applyProtection="1">
      <alignment vertical="center"/>
    </xf>
    <xf numFmtId="41" fontId="3" fillId="0" borderId="0" xfId="0" quotePrefix="1" applyNumberFormat="1" applyFont="1" applyFill="1" applyAlignment="1" applyProtection="1">
      <alignment vertical="center"/>
      <protection locked="0"/>
    </xf>
    <xf numFmtId="41" fontId="3" fillId="0" borderId="10" xfId="0" applyNumberFormat="1" applyFont="1" applyFill="1" applyBorder="1" applyProtection="1">
      <alignment vertical="center"/>
      <protection locked="0"/>
    </xf>
    <xf numFmtId="41" fontId="3" fillId="0" borderId="10" xfId="0" applyNumberFormat="1" applyFont="1" applyFill="1" applyBorder="1">
      <alignment vertical="center"/>
    </xf>
    <xf numFmtId="182" fontId="3" fillId="0" borderId="11" xfId="0" applyNumberFormat="1" applyFont="1" applyFill="1" applyBorder="1" applyProtection="1">
      <alignment vertical="center"/>
    </xf>
    <xf numFmtId="182" fontId="3" fillId="0" borderId="0" xfId="0" applyNumberFormat="1" applyFont="1" applyFill="1" applyProtection="1">
      <alignment vertical="center"/>
    </xf>
    <xf numFmtId="182" fontId="3" fillId="0" borderId="0" xfId="0" applyNumberFormat="1" applyFont="1" applyFill="1" applyAlignment="1" applyProtection="1">
      <alignment horizontal="right"/>
      <protection locked="0"/>
    </xf>
    <xf numFmtId="182" fontId="3" fillId="0" borderId="11" xfId="0" applyNumberFormat="1" applyFont="1" applyFill="1" applyBorder="1">
      <alignment vertical="center"/>
    </xf>
    <xf numFmtId="182" fontId="3" fillId="0" borderId="0" xfId="0" applyNumberFormat="1" applyFont="1" applyFill="1">
      <alignment vertical="center"/>
    </xf>
    <xf numFmtId="182" fontId="5" fillId="0" borderId="0" xfId="0" applyNumberFormat="1" applyFont="1" applyFill="1" applyProtection="1">
      <alignment vertical="center"/>
      <protection locked="0"/>
    </xf>
    <xf numFmtId="182" fontId="3" fillId="0" borderId="11" xfId="0" applyNumberFormat="1" applyFont="1" applyFill="1" applyBorder="1" applyProtection="1">
      <alignment vertical="center"/>
      <protection locked="0"/>
    </xf>
    <xf numFmtId="182" fontId="3" fillId="0" borderId="0" xfId="0" quotePrefix="1" applyNumberFormat="1" applyFont="1" applyFill="1" applyAlignment="1" applyProtection="1">
      <alignment horizontal="right" vertical="center"/>
      <protection locked="0"/>
    </xf>
    <xf numFmtId="182" fontId="3" fillId="0" borderId="0" xfId="0" applyNumberFormat="1" applyFont="1" applyFill="1" applyAlignment="1">
      <alignment horizontal="right" vertical="center"/>
    </xf>
    <xf numFmtId="182" fontId="30" fillId="0" borderId="0" xfId="0" applyNumberFormat="1" applyFont="1" applyFill="1" applyBorder="1" applyAlignment="1">
      <alignment horizontal="right" vertical="center"/>
    </xf>
    <xf numFmtId="182" fontId="3" fillId="0" borderId="11" xfId="0" applyNumberFormat="1" applyFont="1" applyFill="1" applyBorder="1" applyAlignment="1" applyProtection="1">
      <alignment horizontal="right" vertical="center"/>
    </xf>
    <xf numFmtId="181" fontId="3" fillId="0" borderId="0" xfId="0" applyNumberFormat="1" applyFont="1" applyFill="1" applyAlignment="1" applyProtection="1">
      <alignment horizontal="right" vertical="center"/>
      <protection locked="0"/>
    </xf>
    <xf numFmtId="182" fontId="3" fillId="0" borderId="0" xfId="0" applyNumberFormat="1" applyFont="1" applyFill="1" applyAlignment="1" applyProtection="1">
      <alignment horizontal="right" vertical="center"/>
    </xf>
    <xf numFmtId="187" fontId="3" fillId="0" borderId="0" xfId="0" applyNumberFormat="1" applyFont="1" applyFill="1" applyAlignment="1" applyProtection="1">
      <alignment horizontal="right" vertical="center"/>
    </xf>
    <xf numFmtId="181" fontId="3" fillId="0" borderId="0" xfId="0" quotePrefix="1" applyNumberFormat="1" applyFont="1" applyFill="1" applyAlignment="1" applyProtection="1">
      <alignment horizontal="right" vertical="center"/>
      <protection locked="0"/>
    </xf>
    <xf numFmtId="180" fontId="3" fillId="0" borderId="0" xfId="0" quotePrefix="1" applyNumberFormat="1" applyFont="1" applyFill="1" applyAlignment="1" applyProtection="1">
      <alignment horizontal="right" vertical="center"/>
      <protection locked="0"/>
    </xf>
    <xf numFmtId="0" fontId="3" fillId="0" borderId="0" xfId="0" quotePrefix="1" applyFont="1" applyFill="1" applyAlignment="1" applyProtection="1">
      <alignment horizontal="right"/>
    </xf>
    <xf numFmtId="182" fontId="3" fillId="0" borderId="0" xfId="0" applyNumberFormat="1" applyFont="1" applyFill="1" applyBorder="1">
      <alignment vertical="center"/>
    </xf>
    <xf numFmtId="192" fontId="3" fillId="0" borderId="0" xfId="0" applyNumberFormat="1" applyFont="1" applyFill="1" applyAlignment="1" applyProtection="1">
      <alignment horizontal="right" vertical="center"/>
      <protection locked="0"/>
    </xf>
    <xf numFmtId="192" fontId="3" fillId="0" borderId="0" xfId="0" applyNumberFormat="1" applyFont="1" applyFill="1" applyAlignment="1" applyProtection="1">
      <alignment horizontal="right"/>
      <protection locked="0"/>
    </xf>
    <xf numFmtId="180" fontId="3" fillId="0" borderId="11" xfId="0" quotePrefix="1" applyNumberFormat="1" applyFont="1" applyFill="1" applyBorder="1" applyAlignment="1" applyProtection="1">
      <alignment horizontal="right" vertical="center"/>
      <protection locked="0"/>
    </xf>
    <xf numFmtId="182" fontId="3" fillId="0" borderId="11" xfId="0" applyNumberFormat="1" applyFont="1" applyFill="1" applyBorder="1" applyAlignment="1" applyProtection="1">
      <alignment horizontal="right"/>
      <protection locked="0"/>
    </xf>
    <xf numFmtId="182" fontId="5" fillId="0" borderId="0" xfId="0" applyNumberFormat="1" applyFont="1" applyFill="1">
      <alignment vertical="center"/>
    </xf>
    <xf numFmtId="183" fontId="3" fillId="0" borderId="11" xfId="0" applyNumberFormat="1" applyFont="1" applyFill="1" applyBorder="1" applyProtection="1">
      <alignment vertical="center"/>
    </xf>
    <xf numFmtId="183" fontId="3" fillId="0" borderId="0" xfId="0" applyNumberFormat="1" applyFont="1" applyFill="1" applyAlignment="1" applyProtection="1">
      <alignment horizontal="right" vertical="center"/>
    </xf>
    <xf numFmtId="183" fontId="3" fillId="0" borderId="0" xfId="0" applyNumberFormat="1" applyFont="1" applyFill="1" applyAlignment="1" applyProtection="1">
      <alignment horizontal="right"/>
      <protection locked="0"/>
    </xf>
    <xf numFmtId="183" fontId="3" fillId="0" borderId="0" xfId="0" applyNumberFormat="1" applyFont="1" applyFill="1" applyProtection="1">
      <alignment vertical="center"/>
    </xf>
    <xf numFmtId="183" fontId="3" fillId="0" borderId="11" xfId="0" applyNumberFormat="1" applyFont="1" applyFill="1" applyBorder="1" applyProtection="1">
      <alignment vertical="center"/>
      <protection locked="0"/>
    </xf>
    <xf numFmtId="183" fontId="3" fillId="0" borderId="0" xfId="0" quotePrefix="1" applyNumberFormat="1" applyFont="1" applyFill="1" applyAlignment="1" applyProtection="1">
      <alignment horizontal="right" vertical="center"/>
      <protection locked="0"/>
    </xf>
    <xf numFmtId="183" fontId="3" fillId="0" borderId="0" xfId="0" applyNumberFormat="1" applyFont="1" applyFill="1" applyProtection="1">
      <alignment vertical="center"/>
      <protection locked="0"/>
    </xf>
    <xf numFmtId="183" fontId="3" fillId="0" borderId="0" xfId="0" applyNumberFormat="1" applyFont="1" applyFill="1">
      <alignment vertical="center"/>
    </xf>
    <xf numFmtId="183" fontId="3" fillId="0" borderId="0" xfId="0" applyNumberFormat="1" applyFont="1" applyFill="1" applyAlignment="1" applyProtection="1">
      <alignment horizontal="right" vertical="center"/>
      <protection locked="0"/>
    </xf>
    <xf numFmtId="177" fontId="3" fillId="0" borderId="11" xfId="0" quotePrefix="1" applyNumberFormat="1" applyFont="1" applyFill="1" applyBorder="1" applyAlignment="1" applyProtection="1">
      <alignment horizontal="right" vertical="center"/>
      <protection locked="0"/>
    </xf>
    <xf numFmtId="182" fontId="3" fillId="0" borderId="11" xfId="0" applyNumberFormat="1" applyFont="1" applyFill="1" applyBorder="1" applyAlignment="1" applyProtection="1">
      <alignment horizontal="right"/>
    </xf>
    <xf numFmtId="180" fontId="3" fillId="0" borderId="0" xfId="0" applyNumberFormat="1" applyFont="1" applyFill="1" applyBorder="1" applyAlignment="1" applyProtection="1">
      <alignment horizontal="right"/>
    </xf>
    <xf numFmtId="182" fontId="3" fillId="0" borderId="0" xfId="0" applyNumberFormat="1" applyFont="1" applyFill="1" applyBorder="1" applyAlignment="1" applyProtection="1">
      <alignment horizontal="right"/>
    </xf>
    <xf numFmtId="182" fontId="3" fillId="0" borderId="33" xfId="0" applyNumberFormat="1" applyFont="1" applyFill="1" applyBorder="1" applyAlignment="1" applyProtection="1">
      <alignment horizontal="right"/>
    </xf>
    <xf numFmtId="182" fontId="3" fillId="0" borderId="34" xfId="0" applyNumberFormat="1" applyFont="1" applyFill="1" applyBorder="1">
      <alignment vertical="center"/>
    </xf>
    <xf numFmtId="181" fontId="3" fillId="0" borderId="11" xfId="0" applyNumberFormat="1" applyFont="1" applyFill="1" applyBorder="1" applyAlignment="1" applyProtection="1">
      <alignment horizontal="right"/>
    </xf>
    <xf numFmtId="181" fontId="3" fillId="0" borderId="0" xfId="0" applyNumberFormat="1" applyFont="1" applyFill="1" applyBorder="1" applyAlignment="1" applyProtection="1">
      <alignment horizontal="right"/>
    </xf>
    <xf numFmtId="181" fontId="3" fillId="0" borderId="33" xfId="0" applyNumberFormat="1" applyFont="1" applyFill="1" applyBorder="1" applyAlignment="1" applyProtection="1">
      <alignment horizontal="right"/>
    </xf>
    <xf numFmtId="181" fontId="3" fillId="0" borderId="11" xfId="0" applyNumberFormat="1" applyFont="1" applyFill="1" applyBorder="1" applyAlignment="1">
      <alignment horizontal="center" vertical="center"/>
    </xf>
    <xf numFmtId="181" fontId="3" fillId="0" borderId="0" xfId="0" applyNumberFormat="1" applyFont="1" applyFill="1" applyBorder="1" applyAlignment="1">
      <alignment horizontal="center" vertical="center"/>
    </xf>
    <xf numFmtId="181" fontId="3" fillId="0" borderId="33" xfId="0" applyNumberFormat="1" applyFont="1" applyFill="1" applyBorder="1" applyAlignment="1">
      <alignment horizontal="center" vertical="center"/>
    </xf>
    <xf numFmtId="182" fontId="3" fillId="0" borderId="34" xfId="0" applyNumberFormat="1" applyFont="1" applyFill="1" applyBorder="1" applyAlignment="1">
      <alignment horizontal="center" vertical="center"/>
    </xf>
    <xf numFmtId="182" fontId="3" fillId="0" borderId="0" xfId="0" applyNumberFormat="1" applyFont="1" applyFill="1" applyBorder="1" applyAlignment="1">
      <alignment horizontal="center" vertical="center"/>
    </xf>
    <xf numFmtId="181" fontId="3" fillId="0" borderId="11" xfId="0" applyNumberFormat="1" applyFont="1" applyFill="1" applyBorder="1" applyAlignment="1">
      <alignment horizontal="right" vertical="center"/>
    </xf>
    <xf numFmtId="181" fontId="3" fillId="0" borderId="33" xfId="0" applyNumberFormat="1" applyFont="1" applyFill="1" applyBorder="1" applyAlignment="1" applyProtection="1">
      <alignment horizontal="right" vertical="center"/>
    </xf>
    <xf numFmtId="182" fontId="3" fillId="0" borderId="34" xfId="0" applyNumberFormat="1" applyFont="1" applyFill="1" applyBorder="1" applyProtection="1">
      <alignment vertical="center"/>
      <protection locked="0"/>
    </xf>
    <xf numFmtId="180" fontId="3" fillId="0" borderId="35" xfId="0" applyNumberFormat="1" applyFont="1" applyFill="1" applyBorder="1" applyProtection="1">
      <alignment vertical="center"/>
      <protection locked="0"/>
    </xf>
    <xf numFmtId="0" fontId="3" fillId="0" borderId="36" xfId="0" applyFont="1" applyFill="1" applyBorder="1">
      <alignment vertical="center"/>
    </xf>
    <xf numFmtId="180" fontId="3" fillId="0" borderId="10" xfId="0" applyNumberFormat="1" applyFont="1" applyFill="1" applyBorder="1">
      <alignment vertical="center"/>
    </xf>
    <xf numFmtId="180" fontId="5" fillId="0" borderId="0" xfId="0" applyNumberFormat="1" applyFont="1" applyFill="1" applyAlignment="1" applyProtection="1">
      <alignment horizontal="left"/>
    </xf>
    <xf numFmtId="181" fontId="3" fillId="0" borderId="11" xfId="0" applyNumberFormat="1" applyFont="1" applyFill="1" applyBorder="1" applyProtection="1">
      <alignment vertical="center"/>
      <protection locked="0"/>
    </xf>
    <xf numFmtId="181" fontId="3" fillId="0" borderId="0" xfId="0" applyNumberFormat="1" applyFont="1" applyFill="1" applyBorder="1" applyProtection="1">
      <alignment vertical="center"/>
      <protection locked="0"/>
    </xf>
    <xf numFmtId="181" fontId="3" fillId="0" borderId="33" xfId="0" applyNumberFormat="1" applyFont="1" applyFill="1" applyBorder="1" applyProtection="1">
      <alignment vertical="center"/>
      <protection locked="0"/>
    </xf>
    <xf numFmtId="177" fontId="3" fillId="0" borderId="11" xfId="0" applyNumberFormat="1" applyFont="1" applyFill="1" applyBorder="1" applyAlignment="1">
      <alignment horizontal="right" vertical="center"/>
    </xf>
    <xf numFmtId="177" fontId="3" fillId="0" borderId="0" xfId="0" applyNumberFormat="1" applyFont="1" applyFill="1" applyAlignment="1">
      <alignment horizontal="right" vertical="center"/>
    </xf>
    <xf numFmtId="41" fontId="3" fillId="0" borderId="0" xfId="0" quotePrefix="1" applyNumberFormat="1" applyFont="1" applyFill="1" applyAlignment="1" applyProtection="1">
      <alignment horizontal="right"/>
      <protection locked="0"/>
    </xf>
    <xf numFmtId="177" fontId="3" fillId="0" borderId="13" xfId="0" applyNumberFormat="1" applyFont="1" applyFill="1" applyBorder="1">
      <alignment vertical="center"/>
    </xf>
    <xf numFmtId="177" fontId="3" fillId="0" borderId="12" xfId="0" applyNumberFormat="1" applyFont="1" applyFill="1" applyBorder="1">
      <alignment vertical="center"/>
    </xf>
    <xf numFmtId="177" fontId="3" fillId="0" borderId="10" xfId="0" applyNumberFormat="1" applyFont="1" applyFill="1" applyBorder="1">
      <alignment vertical="center"/>
    </xf>
    <xf numFmtId="177" fontId="3" fillId="0" borderId="14" xfId="0" applyNumberFormat="1" applyFont="1" applyFill="1" applyBorder="1">
      <alignment vertical="center"/>
    </xf>
    <xf numFmtId="0" fontId="3" fillId="0" borderId="0" xfId="0" applyFont="1" applyFill="1" applyBorder="1" applyAlignment="1">
      <alignment horizontal="center" vertical="center"/>
    </xf>
    <xf numFmtId="177" fontId="3" fillId="0" borderId="0" xfId="0" applyNumberFormat="1" applyFont="1" applyFill="1" applyBorder="1" applyAlignment="1">
      <alignment horizontal="right" vertical="center"/>
    </xf>
    <xf numFmtId="41" fontId="3" fillId="0" borderId="0" xfId="0" applyNumberFormat="1" applyFont="1" applyFill="1" applyBorder="1" applyAlignment="1" applyProtection="1">
      <alignment horizontal="right" vertical="center"/>
      <protection locked="0"/>
    </xf>
    <xf numFmtId="41" fontId="3" fillId="0" borderId="11" xfId="0" applyNumberFormat="1" applyFont="1" applyFill="1" applyBorder="1" applyAlignment="1" applyProtection="1">
      <alignment horizontal="right" vertical="center"/>
      <protection locked="0"/>
    </xf>
    <xf numFmtId="0" fontId="3" fillId="0" borderId="27" xfId="0" quotePrefix="1" applyFont="1" applyFill="1" applyBorder="1">
      <alignment vertical="center"/>
    </xf>
    <xf numFmtId="0" fontId="3" fillId="0" borderId="11"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center" vertical="center"/>
    </xf>
    <xf numFmtId="0" fontId="3" fillId="0" borderId="0" xfId="0" applyFont="1" applyFill="1" applyBorder="1" applyAlignment="1">
      <alignment horizontal="right" vertical="center"/>
    </xf>
    <xf numFmtId="0" fontId="9" fillId="0" borderId="0" xfId="0" applyFont="1" applyFill="1" applyBorder="1" applyAlignment="1" applyProtection="1">
      <alignment horizontal="left"/>
    </xf>
    <xf numFmtId="0" fontId="3" fillId="0" borderId="10" xfId="0" applyFont="1" applyFill="1" applyBorder="1" applyAlignment="1" applyProtection="1">
      <alignment vertical="center" shrinkToFit="1"/>
    </xf>
    <xf numFmtId="0" fontId="3" fillId="0" borderId="14" xfId="0" applyNumberFormat="1" applyFont="1" applyFill="1" applyBorder="1" applyAlignment="1" applyProtection="1">
      <alignment horizontal="center" vertical="center"/>
      <protection locked="0"/>
    </xf>
    <xf numFmtId="0" fontId="3" fillId="0" borderId="10" xfId="0" applyNumberFormat="1" applyFont="1" applyFill="1" applyBorder="1" applyAlignment="1" applyProtection="1">
      <alignment horizontal="center" vertical="center"/>
      <protection locked="0"/>
    </xf>
    <xf numFmtId="177" fontId="3" fillId="0" borderId="11" xfId="0" applyNumberFormat="1" applyFont="1" applyFill="1" applyBorder="1" applyAlignment="1" applyProtection="1">
      <alignment horizontal="right" vertical="center"/>
      <protection locked="0"/>
    </xf>
    <xf numFmtId="0" fontId="3" fillId="0" borderId="0" xfId="0" applyFont="1" applyFill="1" applyAlignment="1" applyProtection="1"/>
    <xf numFmtId="0" fontId="7" fillId="0" borderId="0" xfId="0" applyFont="1" applyFill="1" applyAlignment="1" applyProtection="1">
      <alignment horizontal="left"/>
    </xf>
    <xf numFmtId="177" fontId="3" fillId="0" borderId="0" xfId="0" applyNumberFormat="1" applyFont="1" applyFill="1" applyBorder="1" applyAlignment="1" applyProtection="1">
      <alignment horizontal="right"/>
    </xf>
    <xf numFmtId="0" fontId="0" fillId="0" borderId="10" xfId="0" applyFont="1" applyFill="1" applyBorder="1" applyAlignment="1">
      <alignment vertical="center"/>
    </xf>
    <xf numFmtId="0" fontId="0" fillId="0" borderId="10" xfId="0" applyFont="1" applyFill="1" applyBorder="1">
      <alignment vertical="center"/>
    </xf>
    <xf numFmtId="0" fontId="0" fillId="0" borderId="28" xfId="0" applyFont="1" applyFill="1" applyBorder="1" applyAlignment="1">
      <alignment vertical="center"/>
    </xf>
    <xf numFmtId="0" fontId="0" fillId="0" borderId="32" xfId="0" applyFont="1" applyFill="1" applyBorder="1">
      <alignment vertical="center"/>
    </xf>
    <xf numFmtId="0" fontId="0" fillId="0" borderId="30" xfId="0" applyFont="1" applyFill="1" applyBorder="1">
      <alignment vertical="center"/>
    </xf>
    <xf numFmtId="37" fontId="3" fillId="0" borderId="30" xfId="0" applyNumberFormat="1" applyFont="1" applyFill="1" applyBorder="1">
      <alignment vertical="center"/>
    </xf>
    <xf numFmtId="37" fontId="3" fillId="0" borderId="23" xfId="0" applyNumberFormat="1" applyFont="1" applyFill="1" applyBorder="1">
      <alignment vertical="center"/>
    </xf>
    <xf numFmtId="37" fontId="3" fillId="0" borderId="23" xfId="0" applyNumberFormat="1" applyFont="1" applyFill="1" applyBorder="1" applyAlignment="1" applyProtection="1">
      <alignment horizontal="left"/>
    </xf>
    <xf numFmtId="37" fontId="3" fillId="0" borderId="22" xfId="0" applyNumberFormat="1" applyFont="1" applyFill="1" applyBorder="1">
      <alignment vertical="center"/>
    </xf>
    <xf numFmtId="37" fontId="3" fillId="0" borderId="25" xfId="0" applyNumberFormat="1" applyFont="1" applyFill="1" applyBorder="1">
      <alignment vertical="center"/>
    </xf>
    <xf numFmtId="37" fontId="3" fillId="0" borderId="11" xfId="0" applyNumberFormat="1" applyFont="1" applyFill="1" applyBorder="1">
      <alignment vertical="center"/>
    </xf>
    <xf numFmtId="0" fontId="3" fillId="0" borderId="18" xfId="0" applyFont="1" applyFill="1" applyBorder="1" applyAlignment="1">
      <alignment vertical="center" shrinkToFit="1"/>
    </xf>
    <xf numFmtId="37" fontId="3" fillId="0" borderId="11" xfId="0" applyNumberFormat="1" applyFont="1" applyFill="1" applyBorder="1" applyAlignment="1" applyProtection="1">
      <alignment horizontal="center" shrinkToFit="1"/>
    </xf>
    <xf numFmtId="37" fontId="29" fillId="0" borderId="11" xfId="0" applyNumberFormat="1" applyFont="1" applyFill="1" applyBorder="1" applyAlignment="1" applyProtection="1">
      <alignment horizontal="center"/>
    </xf>
    <xf numFmtId="37" fontId="29" fillId="0" borderId="11" xfId="0" applyNumberFormat="1" applyFont="1" applyFill="1" applyBorder="1" applyAlignment="1">
      <alignment horizontal="center" vertical="center"/>
    </xf>
    <xf numFmtId="0" fontId="3" fillId="0" borderId="25" xfId="0" applyFont="1" applyFill="1" applyBorder="1" applyAlignment="1">
      <alignment vertical="center" shrinkToFit="1"/>
    </xf>
    <xf numFmtId="37" fontId="3" fillId="0" borderId="11" xfId="0" applyNumberFormat="1" applyFont="1" applyFill="1" applyBorder="1" applyAlignment="1" applyProtection="1">
      <alignment horizontal="left" shrinkToFit="1"/>
    </xf>
    <xf numFmtId="37" fontId="3" fillId="0" borderId="11" xfId="0" applyNumberFormat="1" applyFont="1" applyFill="1" applyBorder="1" applyAlignment="1" applyProtection="1">
      <alignment horizontal="center"/>
    </xf>
    <xf numFmtId="37" fontId="3" fillId="0" borderId="11" xfId="0" applyNumberFormat="1" applyFont="1" applyFill="1" applyBorder="1" applyAlignment="1">
      <alignment horizontal="center" vertical="center"/>
    </xf>
    <xf numFmtId="0" fontId="0" fillId="0" borderId="12" xfId="0" applyFont="1" applyFill="1" applyBorder="1" applyAlignment="1">
      <alignment vertical="center"/>
    </xf>
    <xf numFmtId="0" fontId="3" fillId="0" borderId="19" xfId="0" applyFont="1" applyFill="1" applyBorder="1" applyAlignment="1">
      <alignment vertical="center" shrinkToFit="1"/>
    </xf>
    <xf numFmtId="37" fontId="3" fillId="0" borderId="13" xfId="0" applyNumberFormat="1" applyFont="1" applyFill="1" applyBorder="1" applyAlignment="1">
      <alignment horizontal="center" vertical="center" shrinkToFit="1"/>
    </xf>
    <xf numFmtId="37" fontId="3" fillId="0" borderId="13" xfId="0" applyNumberFormat="1" applyFont="1" applyFill="1" applyBorder="1" applyAlignment="1" applyProtection="1">
      <alignment horizontal="center"/>
    </xf>
    <xf numFmtId="37" fontId="3" fillId="0" borderId="13" xfId="0" applyNumberFormat="1" applyFont="1" applyFill="1" applyBorder="1">
      <alignment vertical="center"/>
    </xf>
    <xf numFmtId="0" fontId="0" fillId="0" borderId="16" xfId="0" applyFont="1" applyFill="1" applyBorder="1" applyAlignment="1">
      <alignment vertical="center"/>
    </xf>
    <xf numFmtId="0" fontId="0" fillId="0" borderId="15" xfId="0" applyFont="1" applyFill="1" applyBorder="1">
      <alignment vertical="center"/>
    </xf>
    <xf numFmtId="0" fontId="5" fillId="0" borderId="27" xfId="0" applyFont="1" applyFill="1" applyBorder="1" applyAlignment="1" applyProtection="1"/>
    <xf numFmtId="177" fontId="5" fillId="0" borderId="0" xfId="0" applyNumberFormat="1" applyFont="1" applyFill="1" applyAlignment="1" applyProtection="1">
      <alignment horizontal="right"/>
    </xf>
    <xf numFmtId="177" fontId="5" fillId="0" borderId="0" xfId="0" applyNumberFormat="1" applyFont="1" applyFill="1" applyBorder="1" applyAlignment="1" applyProtection="1">
      <alignment horizontal="right"/>
    </xf>
    <xf numFmtId="37" fontId="5" fillId="0" borderId="0" xfId="0" applyNumberFormat="1" applyFont="1" applyFill="1" applyBorder="1" applyAlignment="1" applyProtection="1">
      <alignment horizontal="right" vertical="center"/>
    </xf>
    <xf numFmtId="37" fontId="5" fillId="0" borderId="0" xfId="0" applyNumberFormat="1" applyFont="1" applyFill="1" applyAlignment="1" applyProtection="1">
      <alignment horizontal="right" vertical="center"/>
    </xf>
    <xf numFmtId="177" fontId="0" fillId="0" borderId="0" xfId="0" applyNumberFormat="1" applyFont="1" applyFill="1" applyAlignment="1">
      <alignment horizontal="right" vertical="center"/>
    </xf>
    <xf numFmtId="0" fontId="3" fillId="0" borderId="27" xfId="0" applyFont="1" applyFill="1" applyBorder="1" applyAlignment="1" applyProtection="1"/>
    <xf numFmtId="37" fontId="3" fillId="0" borderId="0" xfId="0" applyNumberFormat="1" applyFont="1" applyFill="1" applyBorder="1" applyAlignment="1">
      <alignment horizontal="right" vertical="center"/>
    </xf>
    <xf numFmtId="37" fontId="3" fillId="0" borderId="0" xfId="0" applyNumberFormat="1" applyFont="1" applyFill="1" applyAlignment="1">
      <alignment horizontal="right" vertical="center"/>
    </xf>
    <xf numFmtId="0" fontId="3" fillId="0" borderId="27" xfId="0" applyFont="1" applyFill="1" applyBorder="1" applyAlignment="1">
      <alignment vertical="center"/>
    </xf>
    <xf numFmtId="0" fontId="7" fillId="0" borderId="31" xfId="0" applyFont="1" applyFill="1" applyBorder="1" applyAlignment="1">
      <alignment vertical="center"/>
    </xf>
    <xf numFmtId="0" fontId="7" fillId="0" borderId="10" xfId="0" applyFont="1" applyFill="1" applyBorder="1">
      <alignment vertical="center"/>
    </xf>
    <xf numFmtId="37" fontId="3" fillId="0" borderId="10" xfId="0" applyNumberFormat="1" applyFont="1" applyFill="1" applyBorder="1">
      <alignment vertical="center"/>
    </xf>
    <xf numFmtId="37" fontId="3" fillId="0" borderId="10" xfId="0" applyNumberFormat="1" applyFont="1" applyFill="1" applyBorder="1" applyProtection="1">
      <alignment vertical="center"/>
    </xf>
    <xf numFmtId="0" fontId="7" fillId="0" borderId="0" xfId="0" applyFont="1" applyFill="1" applyBorder="1" applyAlignment="1">
      <alignment vertical="center"/>
    </xf>
    <xf numFmtId="0" fontId="7" fillId="0" borderId="0" xfId="0" applyFont="1" applyFill="1" applyBorder="1">
      <alignment vertical="center"/>
    </xf>
    <xf numFmtId="0" fontId="0" fillId="0" borderId="0" xfId="0" applyFont="1" applyFill="1" applyBorder="1" applyAlignment="1">
      <alignment vertical="center"/>
    </xf>
    <xf numFmtId="37" fontId="3" fillId="0" borderId="30" xfId="0" applyNumberFormat="1" applyFont="1" applyFill="1" applyBorder="1" applyAlignment="1" applyProtection="1">
      <alignment horizontal="right"/>
    </xf>
    <xf numFmtId="37" fontId="3" fillId="0" borderId="29" xfId="0" applyNumberFormat="1" applyFont="1" applyFill="1" applyBorder="1">
      <alignment vertical="center"/>
    </xf>
    <xf numFmtId="37" fontId="3" fillId="0" borderId="20" xfId="0" applyNumberFormat="1" applyFont="1" applyFill="1" applyBorder="1">
      <alignment vertical="center"/>
    </xf>
    <xf numFmtId="37" fontId="3" fillId="0" borderId="12" xfId="0" applyNumberFormat="1" applyFont="1" applyFill="1" applyBorder="1">
      <alignment vertical="center"/>
    </xf>
    <xf numFmtId="37" fontId="3" fillId="0" borderId="11" xfId="0" applyNumberFormat="1" applyFont="1" applyFill="1" applyBorder="1" applyAlignment="1">
      <alignment horizontal="center" vertical="center" shrinkToFit="1"/>
    </xf>
    <xf numFmtId="37" fontId="3" fillId="0" borderId="11" xfId="0" applyNumberFormat="1" applyFont="1" applyFill="1" applyBorder="1" applyAlignment="1" applyProtection="1">
      <alignment horizontal="left"/>
    </xf>
    <xf numFmtId="37" fontId="3" fillId="0" borderId="25" xfId="0" applyNumberFormat="1" applyFont="1" applyFill="1" applyBorder="1" applyAlignment="1" applyProtection="1">
      <alignment horizontal="center"/>
    </xf>
    <xf numFmtId="37" fontId="3" fillId="0" borderId="11" xfId="0" applyNumberFormat="1" applyFont="1" applyFill="1" applyBorder="1" applyAlignment="1" applyProtection="1">
      <alignment shrinkToFit="1"/>
    </xf>
    <xf numFmtId="37" fontId="29" fillId="0" borderId="11" xfId="0" applyNumberFormat="1" applyFont="1" applyFill="1" applyBorder="1" applyAlignment="1" applyProtection="1">
      <alignment horizontal="left" shrinkToFit="1"/>
    </xf>
    <xf numFmtId="37" fontId="3" fillId="0" borderId="13" xfId="0" applyNumberFormat="1" applyFont="1" applyFill="1" applyBorder="1" applyAlignment="1">
      <alignment vertical="center" shrinkToFit="1"/>
    </xf>
    <xf numFmtId="37" fontId="3" fillId="0" borderId="19" xfId="0" applyNumberFormat="1" applyFont="1" applyFill="1" applyBorder="1" applyAlignment="1" applyProtection="1">
      <alignment horizontal="center" shrinkToFit="1"/>
    </xf>
    <xf numFmtId="37" fontId="3" fillId="0" borderId="19" xfId="0" applyNumberFormat="1" applyFont="1" applyFill="1" applyBorder="1" applyAlignment="1">
      <alignment horizontal="center" vertical="center" shrinkToFit="1"/>
    </xf>
    <xf numFmtId="37" fontId="8" fillId="0" borderId="13" xfId="0" applyNumberFormat="1" applyFont="1" applyFill="1" applyBorder="1" applyAlignment="1">
      <alignment horizontal="center" vertical="center"/>
    </xf>
    <xf numFmtId="37" fontId="5" fillId="0" borderId="11" xfId="0" applyNumberFormat="1" applyFont="1" applyFill="1" applyBorder="1" applyAlignment="1" applyProtection="1">
      <alignment horizontal="right" vertical="center"/>
    </xf>
    <xf numFmtId="37" fontId="3" fillId="0" borderId="11" xfId="0" applyNumberFormat="1" applyFont="1" applyFill="1" applyBorder="1" applyAlignment="1" applyProtection="1">
      <alignment horizontal="right" vertical="center"/>
      <protection locked="0"/>
    </xf>
    <xf numFmtId="37" fontId="3" fillId="0" borderId="0" xfId="0" applyNumberFormat="1" applyFont="1" applyFill="1" applyBorder="1" applyAlignment="1" applyProtection="1">
      <alignment horizontal="right" vertical="center"/>
      <protection locked="0"/>
    </xf>
    <xf numFmtId="37" fontId="3" fillId="0" borderId="11" xfId="42" applyNumberFormat="1" applyFont="1" applyFill="1" applyBorder="1" applyAlignment="1">
      <alignment horizontal="right" vertical="center"/>
    </xf>
    <xf numFmtId="37" fontId="3" fillId="0" borderId="0" xfId="0" applyNumberFormat="1" applyFont="1" applyFill="1" applyAlignment="1" applyProtection="1">
      <alignment horizontal="right" vertical="center"/>
    </xf>
    <xf numFmtId="37" fontId="3" fillId="0" borderId="11" xfId="0" applyNumberFormat="1" applyFont="1" applyFill="1" applyBorder="1" applyAlignment="1">
      <alignment horizontal="right" vertical="center"/>
    </xf>
    <xf numFmtId="0" fontId="3" fillId="0" borderId="0" xfId="0" applyFont="1" applyFill="1" applyAlignment="1">
      <alignment vertical="center"/>
    </xf>
    <xf numFmtId="0" fontId="7" fillId="0" borderId="10" xfId="0" applyFont="1" applyFill="1" applyBorder="1" applyAlignment="1">
      <alignment vertical="center"/>
    </xf>
    <xf numFmtId="37" fontId="3" fillId="0" borderId="14" xfId="0" applyNumberFormat="1" applyFont="1" applyFill="1" applyBorder="1">
      <alignment vertical="center"/>
    </xf>
    <xf numFmtId="0" fontId="32" fillId="0" borderId="10" xfId="0" applyFont="1" applyFill="1" applyBorder="1">
      <alignment vertical="center"/>
    </xf>
    <xf numFmtId="0" fontId="7" fillId="0" borderId="10" xfId="0" applyFont="1" applyFill="1" applyBorder="1" applyAlignment="1" applyProtection="1">
      <alignment horizontal="right"/>
    </xf>
    <xf numFmtId="37" fontId="3" fillId="0" borderId="21" xfId="0" applyNumberFormat="1" applyFont="1" applyFill="1" applyBorder="1">
      <alignment vertical="center"/>
    </xf>
    <xf numFmtId="37" fontId="3" fillId="0" borderId="11" xfId="0" applyNumberFormat="1" applyFont="1" applyFill="1" applyBorder="1" applyAlignment="1">
      <alignment vertical="center" shrinkToFit="1"/>
    </xf>
    <xf numFmtId="37" fontId="3" fillId="0" borderId="11" xfId="0" applyNumberFormat="1" applyFont="1" applyFill="1" applyBorder="1" applyAlignment="1" applyProtection="1"/>
    <xf numFmtId="37" fontId="3" fillId="0" borderId="13" xfId="0" applyNumberFormat="1" applyFont="1" applyFill="1" applyBorder="1" applyAlignment="1" applyProtection="1"/>
    <xf numFmtId="38" fontId="5" fillId="0" borderId="11" xfId="33" applyFont="1" applyFill="1" applyBorder="1" applyAlignment="1" applyProtection="1">
      <alignment horizontal="right" vertical="center"/>
    </xf>
    <xf numFmtId="38" fontId="3" fillId="0" borderId="11" xfId="33" applyFont="1" applyFill="1" applyBorder="1" applyAlignment="1" applyProtection="1">
      <alignment horizontal="right" vertical="center"/>
    </xf>
    <xf numFmtId="0" fontId="3" fillId="0" borderId="0" xfId="0" applyNumberFormat="1" applyFont="1" applyFill="1" applyAlignment="1" applyProtection="1">
      <alignment horizontal="right" vertical="center"/>
      <protection locked="0"/>
    </xf>
    <xf numFmtId="0" fontId="3" fillId="0" borderId="0" xfId="42" applyNumberFormat="1" applyFont="1" applyFill="1" applyBorder="1" applyAlignment="1">
      <alignment horizontal="right" vertical="center"/>
    </xf>
    <xf numFmtId="38" fontId="3" fillId="0" borderId="11" xfId="33" applyFont="1" applyFill="1" applyBorder="1" applyAlignment="1">
      <alignment horizontal="right" vertical="center"/>
    </xf>
    <xf numFmtId="37" fontId="3" fillId="0" borderId="11" xfId="0" applyNumberFormat="1" applyFont="1" applyFill="1" applyBorder="1" applyAlignment="1" applyProtection="1">
      <alignment horizontal="right" vertical="center"/>
    </xf>
    <xf numFmtId="37" fontId="3" fillId="0" borderId="14" xfId="0" applyNumberFormat="1" applyFont="1" applyFill="1" applyBorder="1" applyProtection="1">
      <alignment vertical="center"/>
      <protection locked="0"/>
    </xf>
    <xf numFmtId="0" fontId="3" fillId="0" borderId="10" xfId="0" applyNumberFormat="1" applyFont="1" applyFill="1" applyBorder="1" applyProtection="1">
      <alignment vertical="center"/>
      <protection locked="0"/>
    </xf>
    <xf numFmtId="37" fontId="3" fillId="0" borderId="0" xfId="0" applyNumberFormat="1" applyFont="1" applyFill="1" applyBorder="1" applyProtection="1">
      <alignment vertical="center"/>
      <protection locked="0"/>
    </xf>
    <xf numFmtId="0" fontId="3" fillId="0" borderId="0" xfId="0" applyNumberFormat="1" applyFont="1" applyFill="1" applyBorder="1" applyProtection="1">
      <alignment vertical="center"/>
      <protection locked="0"/>
    </xf>
    <xf numFmtId="37" fontId="3" fillId="0" borderId="0" xfId="0" applyNumberFormat="1" applyFont="1" applyFill="1" applyAlignment="1" applyProtection="1">
      <alignment horizontal="left"/>
    </xf>
    <xf numFmtId="0" fontId="3" fillId="0" borderId="20" xfId="0" applyFont="1" applyFill="1" applyBorder="1">
      <alignment vertical="center"/>
    </xf>
    <xf numFmtId="0" fontId="3" fillId="0" borderId="21" xfId="0" applyFont="1" applyFill="1" applyBorder="1">
      <alignment vertical="center"/>
    </xf>
    <xf numFmtId="177" fontId="5" fillId="0" borderId="11" xfId="0" applyNumberFormat="1" applyFont="1" applyFill="1" applyBorder="1" applyAlignment="1" applyProtection="1">
      <alignment horizontal="right" vertical="center"/>
    </xf>
    <xf numFmtId="177" fontId="5" fillId="0" borderId="0" xfId="0" applyNumberFormat="1" applyFont="1" applyFill="1" applyAlignment="1" applyProtection="1">
      <alignment horizontal="right" vertical="center"/>
    </xf>
    <xf numFmtId="41" fontId="5" fillId="0" borderId="11" xfId="0" applyNumberFormat="1" applyFont="1" applyFill="1" applyBorder="1" applyAlignment="1" applyProtection="1">
      <alignment horizontal="right" vertical="center"/>
    </xf>
    <xf numFmtId="41" fontId="5" fillId="0" borderId="0" xfId="0" applyNumberFormat="1" applyFont="1" applyFill="1" applyAlignment="1" applyProtection="1">
      <alignment horizontal="right" vertical="center"/>
    </xf>
    <xf numFmtId="41" fontId="3" fillId="0" borderId="11" xfId="0" applyNumberFormat="1" applyFont="1" applyFill="1" applyBorder="1" applyAlignment="1">
      <alignment horizontal="right" vertical="center"/>
    </xf>
    <xf numFmtId="41" fontId="3" fillId="0" borderId="0" xfId="0" applyNumberFormat="1" applyFont="1" applyFill="1" applyAlignment="1">
      <alignment horizontal="right" vertical="center"/>
    </xf>
    <xf numFmtId="177" fontId="5" fillId="0" borderId="11" xfId="0" applyNumberFormat="1" applyFont="1" applyFill="1" applyBorder="1" applyProtection="1">
      <alignment vertical="center"/>
    </xf>
    <xf numFmtId="177" fontId="5" fillId="0" borderId="0" xfId="0" applyNumberFormat="1" applyFont="1" applyFill="1" applyProtection="1">
      <alignment vertical="center"/>
    </xf>
    <xf numFmtId="41" fontId="3" fillId="0" borderId="11" xfId="0" applyNumberFormat="1" applyFont="1" applyFill="1" applyBorder="1" applyAlignment="1" applyProtection="1">
      <alignment horizontal="right" vertical="center"/>
    </xf>
    <xf numFmtId="41" fontId="3" fillId="0" borderId="0" xfId="0" quotePrefix="1" applyNumberFormat="1" applyFont="1" applyFill="1" applyAlignment="1" applyProtection="1">
      <alignment horizontal="right"/>
    </xf>
    <xf numFmtId="41" fontId="3" fillId="0" borderId="13" xfId="0" applyNumberFormat="1" applyFont="1" applyFill="1" applyBorder="1" applyAlignment="1" applyProtection="1">
      <alignment horizontal="right" vertical="center"/>
    </xf>
    <xf numFmtId="41" fontId="3" fillId="0" borderId="12" xfId="0" applyNumberFormat="1" applyFont="1" applyFill="1" applyBorder="1" applyAlignment="1" applyProtection="1">
      <alignment horizontal="right" vertical="center"/>
    </xf>
    <xf numFmtId="41" fontId="3" fillId="0" borderId="12" xfId="0" quotePrefix="1" applyNumberFormat="1" applyFont="1" applyFill="1" applyBorder="1" applyAlignment="1" applyProtection="1">
      <alignment horizontal="right"/>
    </xf>
    <xf numFmtId="41" fontId="3" fillId="0" borderId="13" xfId="0" applyNumberFormat="1" applyFont="1" applyFill="1" applyBorder="1" applyAlignment="1" applyProtection="1">
      <alignment horizontal="right" vertical="center"/>
      <protection locked="0"/>
    </xf>
    <xf numFmtId="41" fontId="3" fillId="0" borderId="12" xfId="0" applyNumberFormat="1" applyFont="1" applyFill="1" applyBorder="1" applyAlignment="1" applyProtection="1">
      <alignment horizontal="right" vertical="center"/>
      <protection locked="0"/>
    </xf>
    <xf numFmtId="41" fontId="3" fillId="0" borderId="12" xfId="0" quotePrefix="1" applyNumberFormat="1" applyFont="1" applyFill="1" applyBorder="1" applyAlignment="1" applyProtection="1">
      <alignment horizontal="right"/>
      <protection locked="0"/>
    </xf>
    <xf numFmtId="0" fontId="3" fillId="0" borderId="14" xfId="0" applyFont="1" applyFill="1" applyBorder="1" applyAlignment="1" applyProtection="1">
      <alignment horizontal="right" vertical="center"/>
      <protection locked="0"/>
    </xf>
    <xf numFmtId="0" fontId="3" fillId="0" borderId="10" xfId="0" applyFont="1" applyFill="1" applyBorder="1" applyAlignment="1" applyProtection="1">
      <alignment horizontal="right" vertical="center"/>
      <protection locked="0"/>
    </xf>
    <xf numFmtId="177" fontId="3" fillId="0" borderId="0" xfId="0" quotePrefix="1" applyNumberFormat="1" applyFont="1" applyFill="1" applyAlignment="1" applyProtection="1">
      <alignment horizontal="right"/>
      <protection locked="0"/>
    </xf>
    <xf numFmtId="183" fontId="3" fillId="0" borderId="0" xfId="0" applyNumberFormat="1" applyFont="1" applyFill="1" applyBorder="1" applyAlignment="1">
      <alignment horizontal="right" vertical="center"/>
    </xf>
    <xf numFmtId="183" fontId="3" fillId="0" borderId="0" xfId="0" applyNumberFormat="1" applyFont="1" applyFill="1" applyBorder="1" applyAlignment="1" applyProtection="1">
      <alignment horizontal="right" vertical="center"/>
      <protection locked="0"/>
    </xf>
    <xf numFmtId="0" fontId="3" fillId="0" borderId="0" xfId="46" applyFont="1" applyFill="1" applyAlignment="1" applyProtection="1">
      <alignment horizontal="left"/>
    </xf>
    <xf numFmtId="0" fontId="3" fillId="0" borderId="0" xfId="46" applyFont="1" applyFill="1">
      <alignment vertical="center"/>
    </xf>
    <xf numFmtId="0" fontId="3" fillId="0" borderId="10" xfId="46" applyFont="1" applyFill="1" applyBorder="1">
      <alignment vertical="center"/>
    </xf>
    <xf numFmtId="0" fontId="3" fillId="0" borderId="28" xfId="46" applyFont="1" applyFill="1" applyBorder="1">
      <alignment vertical="center"/>
    </xf>
    <xf numFmtId="0" fontId="3" fillId="0" borderId="26" xfId="46" applyFont="1" applyFill="1" applyBorder="1">
      <alignment vertical="center"/>
    </xf>
    <xf numFmtId="0" fontId="3" fillId="0" borderId="13" xfId="46" applyFont="1" applyFill="1" applyBorder="1" applyAlignment="1" applyProtection="1">
      <alignment horizontal="center"/>
    </xf>
    <xf numFmtId="0" fontId="5" fillId="0" borderId="27" xfId="46" applyFont="1" applyFill="1" applyBorder="1" applyProtection="1">
      <alignment vertical="center"/>
    </xf>
    <xf numFmtId="0" fontId="3" fillId="0" borderId="11" xfId="46" applyFont="1" applyFill="1" applyBorder="1" applyAlignment="1" applyProtection="1">
      <alignment horizontal="right"/>
    </xf>
    <xf numFmtId="0" fontId="3" fillId="0" borderId="0" xfId="46" applyFont="1" applyFill="1" applyAlignment="1" applyProtection="1">
      <alignment horizontal="right"/>
    </xf>
    <xf numFmtId="0" fontId="3" fillId="0" borderId="27" xfId="46" applyFont="1" applyFill="1" applyBorder="1" applyAlignment="1" applyProtection="1">
      <alignment horizontal="left"/>
    </xf>
    <xf numFmtId="177" fontId="3" fillId="0" borderId="11" xfId="46" applyNumberFormat="1" applyFont="1" applyFill="1" applyBorder="1" applyProtection="1">
      <alignment vertical="center"/>
    </xf>
    <xf numFmtId="177" fontId="3" fillId="0" borderId="0" xfId="46" quotePrefix="1" applyNumberFormat="1" applyFont="1" applyFill="1" applyBorder="1" applyAlignment="1" applyProtection="1">
      <alignment horizontal="right" vertical="center"/>
    </xf>
    <xf numFmtId="177" fontId="3" fillId="0" borderId="0" xfId="46" applyNumberFormat="1" applyFont="1" applyFill="1" applyAlignment="1" applyProtection="1">
      <alignment horizontal="right"/>
      <protection locked="0"/>
    </xf>
    <xf numFmtId="0" fontId="3" fillId="0" borderId="27" xfId="46" applyFont="1" applyFill="1" applyBorder="1">
      <alignment vertical="center"/>
    </xf>
    <xf numFmtId="177" fontId="3" fillId="0" borderId="11" xfId="46" applyNumberFormat="1" applyFont="1" applyFill="1" applyBorder="1">
      <alignment vertical="center"/>
    </xf>
    <xf numFmtId="177" fontId="3" fillId="0" borderId="0" xfId="46" applyNumberFormat="1" applyFont="1" applyFill="1" applyBorder="1">
      <alignment vertical="center"/>
    </xf>
    <xf numFmtId="177" fontId="3" fillId="0" borderId="11" xfId="46" applyNumberFormat="1" applyFont="1" applyFill="1" applyBorder="1" applyProtection="1">
      <alignment vertical="center"/>
      <protection locked="0"/>
    </xf>
    <xf numFmtId="177" fontId="3" fillId="0" borderId="0" xfId="46" applyNumberFormat="1" applyFont="1" applyFill="1">
      <alignment vertical="center"/>
    </xf>
    <xf numFmtId="0" fontId="3" fillId="0" borderId="31" xfId="46" applyFont="1" applyFill="1" applyBorder="1">
      <alignment vertical="center"/>
    </xf>
    <xf numFmtId="0" fontId="3" fillId="0" borderId="14" xfId="46" applyFont="1" applyFill="1" applyBorder="1">
      <alignment vertical="center"/>
    </xf>
    <xf numFmtId="0" fontId="3" fillId="0" borderId="10" xfId="46" applyFont="1" applyFill="1" applyBorder="1" applyProtection="1">
      <alignment vertical="center"/>
      <protection locked="0"/>
    </xf>
    <xf numFmtId="0" fontId="3" fillId="0" borderId="0" xfId="46" applyFont="1" applyFill="1" applyAlignment="1">
      <alignment horizontal="right"/>
    </xf>
    <xf numFmtId="177" fontId="3" fillId="0" borderId="0" xfId="46" applyNumberFormat="1" applyFont="1" applyFill="1" applyBorder="1" applyProtection="1">
      <alignment vertical="center"/>
    </xf>
    <xf numFmtId="43" fontId="3" fillId="0" borderId="0" xfId="46" applyNumberFormat="1" applyFont="1" applyFill="1" applyProtection="1">
      <alignment vertical="center"/>
    </xf>
    <xf numFmtId="43" fontId="3" fillId="0" borderId="0" xfId="46" applyNumberFormat="1" applyFont="1" applyFill="1" applyBorder="1" applyProtection="1">
      <alignment vertical="center"/>
    </xf>
    <xf numFmtId="43" fontId="3" fillId="0" borderId="0" xfId="46" quotePrefix="1" applyNumberFormat="1" applyFont="1" applyFill="1" applyBorder="1" applyAlignment="1" applyProtection="1">
      <alignment horizontal="right" vertical="center"/>
    </xf>
    <xf numFmtId="0" fontId="5" fillId="0" borderId="31" xfId="46" applyFont="1" applyFill="1" applyBorder="1" applyProtection="1">
      <alignment vertical="center"/>
    </xf>
    <xf numFmtId="0" fontId="29" fillId="0" borderId="0" xfId="46" applyFont="1" applyFill="1">
      <alignment vertical="center"/>
    </xf>
    <xf numFmtId="0" fontId="3" fillId="0" borderId="0" xfId="46" applyFont="1" applyFill="1" applyBorder="1">
      <alignment vertical="center"/>
    </xf>
    <xf numFmtId="0" fontId="3" fillId="0" borderId="0" xfId="46" applyFont="1" applyFill="1" applyBorder="1" applyAlignment="1" applyProtection="1">
      <alignment horizontal="left"/>
    </xf>
    <xf numFmtId="0" fontId="3" fillId="0" borderId="0" xfId="46" applyFont="1" applyFill="1" applyBorder="1" applyAlignment="1" applyProtection="1">
      <alignment horizontal="right"/>
    </xf>
    <xf numFmtId="0" fontId="3" fillId="0" borderId="32" xfId="46" applyFont="1" applyFill="1" applyBorder="1">
      <alignment vertical="center"/>
    </xf>
    <xf numFmtId="49" fontId="3" fillId="0" borderId="22" xfId="46" applyNumberFormat="1" applyFont="1" applyFill="1" applyBorder="1" applyAlignment="1" applyProtection="1">
      <alignment horizontal="center"/>
    </xf>
    <xf numFmtId="0" fontId="3" fillId="0" borderId="12" xfId="46" applyFont="1" applyFill="1" applyBorder="1">
      <alignment vertical="center"/>
    </xf>
    <xf numFmtId="0" fontId="3" fillId="0" borderId="13" xfId="46" quotePrefix="1" applyFont="1" applyFill="1" applyBorder="1" applyAlignment="1" applyProtection="1">
      <alignment horizontal="center"/>
    </xf>
    <xf numFmtId="0" fontId="3" fillId="0" borderId="15" xfId="46" applyFont="1" applyFill="1" applyBorder="1">
      <alignment vertical="center"/>
    </xf>
    <xf numFmtId="0" fontId="5" fillId="0" borderId="0" xfId="46" applyFont="1" applyFill="1" applyBorder="1" applyProtection="1">
      <alignment vertical="center"/>
    </xf>
    <xf numFmtId="177" fontId="3" fillId="0" borderId="0" xfId="46" applyNumberFormat="1" applyFont="1" applyFill="1" applyBorder="1" applyProtection="1">
      <alignment vertical="center"/>
      <protection locked="0"/>
    </xf>
    <xf numFmtId="177" fontId="3" fillId="0" borderId="12" xfId="46" applyNumberFormat="1" applyFont="1" applyFill="1" applyBorder="1" applyProtection="1">
      <alignment vertical="center"/>
      <protection locked="0"/>
    </xf>
    <xf numFmtId="177" fontId="3" fillId="0" borderId="15" xfId="46" applyNumberFormat="1" applyFont="1" applyFill="1" applyBorder="1" applyProtection="1">
      <alignment vertical="center"/>
      <protection locked="0"/>
    </xf>
    <xf numFmtId="0" fontId="1" fillId="0" borderId="0" xfId="46" applyFont="1" applyFill="1" applyAlignment="1" applyProtection="1">
      <alignment horizontal="left"/>
    </xf>
    <xf numFmtId="0" fontId="1" fillId="0" borderId="0" xfId="46" applyFont="1" applyFill="1" applyAlignment="1"/>
    <xf numFmtId="0" fontId="1" fillId="0" borderId="0" xfId="46" applyFont="1" applyFill="1" applyBorder="1" applyAlignment="1"/>
    <xf numFmtId="0" fontId="32" fillId="0" borderId="12" xfId="46" applyFont="1" applyFill="1" applyBorder="1" applyAlignment="1"/>
    <xf numFmtId="0" fontId="32" fillId="0" borderId="26" xfId="46" applyFont="1" applyFill="1" applyBorder="1" applyAlignment="1"/>
    <xf numFmtId="0" fontId="33" fillId="0" borderId="12" xfId="46" applyFont="1" applyFill="1" applyBorder="1" applyAlignment="1" applyProtection="1"/>
    <xf numFmtId="0" fontId="33" fillId="0" borderId="0" xfId="46" applyFont="1" applyFill="1" applyBorder="1" applyAlignment="1" applyProtection="1"/>
    <xf numFmtId="0" fontId="32" fillId="0" borderId="0" xfId="46" applyFont="1" applyFill="1" applyAlignment="1"/>
    <xf numFmtId="0" fontId="1" fillId="0" borderId="12" xfId="46" applyFont="1" applyFill="1" applyBorder="1" applyAlignment="1"/>
    <xf numFmtId="0" fontId="3" fillId="0" borderId="0" xfId="46" applyFont="1" applyFill="1" applyAlignment="1" applyProtection="1"/>
    <xf numFmtId="0" fontId="32" fillId="0" borderId="11" xfId="46" applyFont="1" applyFill="1" applyBorder="1" applyAlignment="1" applyProtection="1">
      <alignment horizontal="right"/>
    </xf>
    <xf numFmtId="0" fontId="32" fillId="0" borderId="0" xfId="46" applyFont="1" applyFill="1" applyAlignment="1" applyProtection="1">
      <alignment horizontal="right"/>
    </xf>
    <xf numFmtId="177" fontId="3" fillId="0" borderId="11" xfId="46" applyNumberFormat="1" applyFont="1" applyFill="1" applyBorder="1" applyAlignment="1" applyProtection="1">
      <protection locked="0"/>
    </xf>
    <xf numFmtId="177" fontId="3" fillId="0" borderId="0" xfId="46" applyNumberFormat="1" applyFont="1" applyFill="1" applyBorder="1" applyAlignment="1" applyProtection="1"/>
    <xf numFmtId="177" fontId="1" fillId="0" borderId="0" xfId="46" applyNumberFormat="1" applyFont="1" applyFill="1" applyAlignment="1"/>
    <xf numFmtId="178" fontId="34" fillId="0" borderId="0" xfId="46" applyNumberFormat="1" applyFont="1" applyFill="1" applyAlignment="1"/>
    <xf numFmtId="179" fontId="3" fillId="0" borderId="11" xfId="46" applyNumberFormat="1" applyFont="1" applyFill="1" applyBorder="1" applyAlignment="1" applyProtection="1">
      <alignment horizontal="right"/>
      <protection locked="0"/>
    </xf>
    <xf numFmtId="179" fontId="3" fillId="0" borderId="0" xfId="46" applyNumberFormat="1" applyFont="1" applyFill="1" applyBorder="1" applyAlignment="1" applyProtection="1">
      <alignment horizontal="right"/>
    </xf>
    <xf numFmtId="41" fontId="3" fillId="0" borderId="11" xfId="46" applyNumberFormat="1" applyFont="1" applyFill="1" applyBorder="1" applyAlignment="1" applyProtection="1">
      <alignment horizontal="right" shrinkToFit="1"/>
      <protection locked="0"/>
    </xf>
    <xf numFmtId="41" fontId="3" fillId="0" borderId="0" xfId="46" applyNumberFormat="1" applyFont="1" applyFill="1" applyBorder="1" applyAlignment="1" applyProtection="1">
      <alignment horizontal="right" shrinkToFit="1"/>
    </xf>
    <xf numFmtId="0" fontId="1" fillId="0" borderId="10" xfId="46" applyFont="1" applyFill="1" applyBorder="1" applyAlignment="1"/>
    <xf numFmtId="0" fontId="1" fillId="0" borderId="14" xfId="46" applyFont="1" applyFill="1" applyBorder="1" applyAlignment="1"/>
    <xf numFmtId="0" fontId="32" fillId="0" borderId="20" xfId="46" applyFont="1" applyFill="1" applyBorder="1" applyAlignment="1"/>
    <xf numFmtId="0" fontId="32" fillId="0" borderId="17" xfId="46" applyFont="1" applyFill="1" applyBorder="1" applyAlignment="1" applyProtection="1">
      <alignment horizontal="right"/>
    </xf>
    <xf numFmtId="182" fontId="3" fillId="0" borderId="0" xfId="46" applyNumberFormat="1" applyFont="1" applyFill="1" applyBorder="1" applyAlignment="1" applyProtection="1">
      <alignment horizontal="right"/>
    </xf>
    <xf numFmtId="180" fontId="3" fillId="0" borderId="0" xfId="46" applyNumberFormat="1" applyFont="1" applyFill="1" applyBorder="1" applyAlignment="1" applyProtection="1"/>
    <xf numFmtId="182" fontId="3" fillId="0" borderId="0" xfId="46" applyNumberFormat="1" applyFont="1" applyFill="1" applyBorder="1" applyAlignment="1" applyProtection="1"/>
    <xf numFmtId="177" fontId="3" fillId="0" borderId="11" xfId="46" applyNumberFormat="1" applyFont="1" applyFill="1" applyBorder="1" applyAlignment="1" applyProtection="1">
      <alignment horizontal="right"/>
      <protection locked="0"/>
    </xf>
    <xf numFmtId="0" fontId="3" fillId="0" borderId="10" xfId="46" applyFont="1" applyFill="1" applyBorder="1" applyAlignment="1"/>
    <xf numFmtId="0" fontId="3" fillId="0" borderId="14" xfId="46" applyFont="1" applyFill="1" applyBorder="1" applyAlignment="1"/>
    <xf numFmtId="0" fontId="3" fillId="0" borderId="0" xfId="46" applyFont="1" applyFill="1" applyBorder="1" applyAlignment="1"/>
    <xf numFmtId="0" fontId="7" fillId="0" borderId="0" xfId="46" applyFont="1" applyFill="1" applyAlignment="1" applyProtection="1">
      <alignment horizontal="left"/>
    </xf>
    <xf numFmtId="0" fontId="7" fillId="0" borderId="0" xfId="46" applyFont="1" applyFill="1" applyAlignment="1"/>
    <xf numFmtId="0" fontId="1" fillId="0" borderId="10" xfId="46" applyFont="1" applyFill="1" applyBorder="1" applyAlignment="1" applyProtection="1">
      <alignment horizontal="left"/>
    </xf>
    <xf numFmtId="0" fontId="32" fillId="0" borderId="18" xfId="46" applyFont="1" applyFill="1" applyBorder="1" applyAlignment="1" applyProtection="1">
      <alignment horizontal="center" vertical="center"/>
    </xf>
    <xf numFmtId="0" fontId="32" fillId="0" borderId="19" xfId="46" applyFont="1" applyFill="1" applyBorder="1" applyAlignment="1" applyProtection="1">
      <alignment horizontal="center" vertical="center"/>
    </xf>
    <xf numFmtId="0" fontId="3" fillId="0" borderId="0" xfId="46" applyFont="1" applyFill="1" applyAlignment="1"/>
    <xf numFmtId="177" fontId="3" fillId="0" borderId="0" xfId="46" applyNumberFormat="1" applyFont="1" applyFill="1" applyBorder="1" applyAlignment="1"/>
    <xf numFmtId="177" fontId="3" fillId="0" borderId="0" xfId="46" applyNumberFormat="1" applyFont="1" applyFill="1" applyBorder="1" applyAlignment="1" applyProtection="1">
      <alignment horizontal="right"/>
    </xf>
    <xf numFmtId="178" fontId="3" fillId="0" borderId="11" xfId="46" applyNumberFormat="1" applyFont="1" applyFill="1" applyBorder="1" applyAlignment="1" applyProtection="1">
      <alignment horizontal="right" shrinkToFit="1"/>
      <protection locked="0"/>
    </xf>
    <xf numFmtId="178" fontId="3" fillId="0" borderId="0" xfId="46" applyNumberFormat="1" applyFont="1" applyFill="1" applyBorder="1" applyAlignment="1" applyProtection="1">
      <alignment horizontal="right" shrinkToFit="1"/>
    </xf>
    <xf numFmtId="178" fontId="3" fillId="0" borderId="0" xfId="46" applyNumberFormat="1" applyFont="1" applyFill="1" applyBorder="1" applyAlignment="1">
      <alignment horizontal="right" shrinkToFit="1"/>
    </xf>
    <xf numFmtId="177" fontId="3" fillId="0" borderId="11" xfId="46" applyNumberFormat="1" applyFont="1" applyFill="1" applyBorder="1" applyAlignment="1" applyProtection="1">
      <alignment horizontal="right" shrinkToFit="1"/>
      <protection locked="0"/>
    </xf>
    <xf numFmtId="177" fontId="3" fillId="0" borderId="0" xfId="46" applyNumberFormat="1" applyFont="1" applyFill="1" applyBorder="1" applyAlignment="1" applyProtection="1">
      <alignment horizontal="right" shrinkToFit="1"/>
    </xf>
    <xf numFmtId="177" fontId="3" fillId="0" borderId="0" xfId="46" applyNumberFormat="1" applyFont="1" applyFill="1" applyBorder="1" applyAlignment="1">
      <alignment horizontal="right" shrinkToFit="1"/>
    </xf>
    <xf numFmtId="0" fontId="3" fillId="0" borderId="10" xfId="46" applyFont="1" applyFill="1" applyBorder="1" applyAlignment="1" applyProtection="1"/>
    <xf numFmtId="0" fontId="3" fillId="0" borderId="14" xfId="46" applyFont="1" applyFill="1" applyBorder="1" applyAlignment="1" applyProtection="1">
      <protection locked="0"/>
    </xf>
    <xf numFmtId="0" fontId="3" fillId="0" borderId="10" xfId="46" applyFont="1" applyFill="1" applyBorder="1" applyAlignment="1" applyProtection="1">
      <protection locked="0"/>
    </xf>
    <xf numFmtId="0" fontId="5" fillId="0" borderId="0" xfId="46" applyFont="1" applyFill="1" applyAlignment="1" applyProtection="1"/>
    <xf numFmtId="0" fontId="3" fillId="0" borderId="0" xfId="46" applyFont="1" applyFill="1" applyAlignment="1">
      <alignment horizontal="center" vertical="center" shrinkToFit="1"/>
    </xf>
    <xf numFmtId="0" fontId="3" fillId="0" borderId="10" xfId="46" applyFont="1" applyFill="1" applyBorder="1" applyAlignment="1">
      <alignment horizontal="center" vertical="center" shrinkToFit="1"/>
    </xf>
    <xf numFmtId="0" fontId="3" fillId="0" borderId="12" xfId="46" applyFont="1" applyFill="1" applyBorder="1" applyAlignment="1">
      <alignment horizontal="center" vertical="center" shrinkToFit="1"/>
    </xf>
    <xf numFmtId="0" fontId="3" fillId="0" borderId="27" xfId="46" applyFont="1" applyFill="1" applyBorder="1" applyAlignment="1" applyProtection="1">
      <alignment horizontal="center" shrinkToFit="1"/>
    </xf>
    <xf numFmtId="0" fontId="3" fillId="0" borderId="27" xfId="46" applyFont="1" applyFill="1" applyBorder="1" applyAlignment="1">
      <alignment horizontal="center" vertical="center" shrinkToFit="1"/>
    </xf>
    <xf numFmtId="177" fontId="3" fillId="0" borderId="0" xfId="46" applyNumberFormat="1" applyFont="1" applyFill="1" applyBorder="1" applyAlignment="1" applyProtection="1">
      <alignment horizontal="right" vertical="center"/>
      <protection locked="0"/>
    </xf>
    <xf numFmtId="194" fontId="3" fillId="0" borderId="0" xfId="46" applyNumberFormat="1" applyFont="1" applyFill="1" applyBorder="1" applyAlignment="1" applyProtection="1">
      <alignment horizontal="right" vertical="center" shrinkToFit="1"/>
      <protection locked="0"/>
    </xf>
    <xf numFmtId="0" fontId="3" fillId="0" borderId="31" xfId="46" applyFont="1" applyFill="1" applyBorder="1" applyAlignment="1">
      <alignment horizontal="center" vertical="center" shrinkToFit="1"/>
    </xf>
    <xf numFmtId="177" fontId="3" fillId="0" borderId="14" xfId="46" applyNumberFormat="1" applyFont="1" applyFill="1" applyBorder="1" applyProtection="1">
      <alignment vertical="center"/>
      <protection locked="0"/>
    </xf>
    <xf numFmtId="177" fontId="3" fillId="0" borderId="10" xfId="46" applyNumberFormat="1" applyFont="1" applyFill="1" applyBorder="1" applyProtection="1">
      <alignment vertical="center"/>
      <protection locked="0"/>
    </xf>
    <xf numFmtId="177" fontId="3" fillId="0" borderId="0" xfId="46" quotePrefix="1" applyNumberFormat="1" applyFont="1" applyFill="1" applyBorder="1" applyAlignment="1" applyProtection="1">
      <alignment horizontal="right"/>
      <protection locked="0"/>
    </xf>
    <xf numFmtId="0" fontId="3" fillId="0" borderId="0" xfId="46" applyFont="1" applyFill="1" applyBorder="1" applyAlignment="1">
      <alignment horizontal="center" vertical="center" shrinkToFit="1"/>
    </xf>
    <xf numFmtId="0" fontId="5" fillId="0" borderId="10" xfId="46" applyFont="1" applyFill="1" applyBorder="1" applyAlignment="1" applyProtection="1">
      <alignment horizontal="left"/>
    </xf>
    <xf numFmtId="0" fontId="3" fillId="0" borderId="10" xfId="46" applyFont="1" applyFill="1" applyBorder="1" applyAlignment="1" applyProtection="1">
      <alignment horizontal="left"/>
    </xf>
    <xf numFmtId="0" fontId="3" fillId="0" borderId="11" xfId="46" applyFont="1" applyFill="1" applyBorder="1" applyAlignment="1">
      <alignment horizontal="center" vertical="center"/>
    </xf>
    <xf numFmtId="0" fontId="3" fillId="0" borderId="11" xfId="46" applyFont="1" applyFill="1" applyBorder="1">
      <alignment vertical="center"/>
    </xf>
    <xf numFmtId="0" fontId="3" fillId="0" borderId="27" xfId="46" applyFont="1" applyFill="1" applyBorder="1" applyAlignment="1" applyProtection="1">
      <alignment horizontal="center" vertical="center" shrinkToFit="1"/>
    </xf>
    <xf numFmtId="177" fontId="3" fillId="0" borderId="11" xfId="46" applyNumberFormat="1" applyFont="1" applyFill="1" applyBorder="1" applyAlignment="1" applyProtection="1">
      <alignment horizontal="right" vertical="center"/>
      <protection locked="0"/>
    </xf>
    <xf numFmtId="184" fontId="3" fillId="0" borderId="0" xfId="46" applyNumberFormat="1" applyFont="1" applyFill="1" applyBorder="1" applyAlignment="1">
      <alignment horizontal="right" vertical="center"/>
    </xf>
    <xf numFmtId="182" fontId="3" fillId="0" borderId="0" xfId="46" applyNumberFormat="1" applyFont="1" applyFill="1" applyBorder="1" applyAlignment="1" applyProtection="1">
      <alignment horizontal="right" vertical="center"/>
    </xf>
    <xf numFmtId="185" fontId="3" fillId="0" borderId="0" xfId="46" applyNumberFormat="1" applyFont="1" applyFill="1" applyBorder="1" applyAlignment="1">
      <alignment horizontal="right" vertical="center"/>
    </xf>
    <xf numFmtId="181" fontId="3" fillId="0" borderId="0" xfId="46" applyNumberFormat="1" applyFont="1" applyFill="1" applyBorder="1" applyAlignment="1" applyProtection="1">
      <alignment horizontal="right" vertical="center"/>
    </xf>
    <xf numFmtId="186" fontId="3" fillId="0" borderId="0" xfId="46" applyNumberFormat="1" applyFont="1" applyFill="1" applyBorder="1" applyAlignment="1">
      <alignment horizontal="right" vertical="center"/>
    </xf>
    <xf numFmtId="41" fontId="3" fillId="0" borderId="11" xfId="46" applyNumberFormat="1" applyFont="1" applyFill="1" applyBorder="1" applyAlignment="1" applyProtection="1">
      <alignment horizontal="right" vertical="center"/>
      <protection locked="0"/>
    </xf>
    <xf numFmtId="41" fontId="3" fillId="0" borderId="0" xfId="46" applyNumberFormat="1" applyFont="1" applyFill="1" applyBorder="1" applyAlignment="1" applyProtection="1">
      <alignment horizontal="right" vertical="center"/>
      <protection locked="0"/>
    </xf>
    <xf numFmtId="181" fontId="3" fillId="0" borderId="0" xfId="46" quotePrefix="1" applyNumberFormat="1" applyFont="1" applyFill="1" applyBorder="1" applyAlignment="1" applyProtection="1">
      <alignment horizontal="right" vertical="center"/>
    </xf>
    <xf numFmtId="41" fontId="3" fillId="0" borderId="0" xfId="46" quotePrefix="1" applyNumberFormat="1" applyFont="1" applyFill="1" applyAlignment="1" applyProtection="1">
      <alignment horizontal="right"/>
      <protection locked="0"/>
    </xf>
    <xf numFmtId="186" fontId="3" fillId="0" borderId="0" xfId="46" quotePrefix="1" applyNumberFormat="1" applyFont="1" applyFill="1" applyBorder="1" applyAlignment="1">
      <alignment horizontal="right" vertical="center"/>
    </xf>
    <xf numFmtId="187" fontId="3" fillId="0" borderId="0" xfId="46" applyNumberFormat="1" applyFont="1" applyFill="1" applyBorder="1" applyAlignment="1">
      <alignment horizontal="right" vertical="center"/>
    </xf>
    <xf numFmtId="42" fontId="3" fillId="0" borderId="0" xfId="46" applyNumberFormat="1" applyFont="1" applyFill="1" applyBorder="1" applyAlignment="1">
      <alignment horizontal="right" vertical="center"/>
    </xf>
    <xf numFmtId="197" fontId="3" fillId="0" borderId="0" xfId="46" quotePrefix="1" applyNumberFormat="1" applyFont="1" applyFill="1" applyBorder="1" applyAlignment="1">
      <alignment horizontal="right" vertical="center"/>
    </xf>
    <xf numFmtId="41" fontId="3" fillId="0" borderId="0" xfId="46" applyNumberFormat="1" applyFont="1" applyFill="1" applyBorder="1" applyAlignment="1">
      <alignment horizontal="right" vertical="center"/>
    </xf>
    <xf numFmtId="0" fontId="3" fillId="0" borderId="11" xfId="46" applyFont="1" applyFill="1" applyBorder="1" applyAlignment="1">
      <alignment horizontal="center"/>
    </xf>
    <xf numFmtId="0" fontId="3" fillId="0" borderId="24" xfId="46" applyFont="1" applyFill="1" applyBorder="1" applyAlignment="1" applyProtection="1">
      <alignment horizontal="center"/>
    </xf>
    <xf numFmtId="0" fontId="3" fillId="0" borderId="13" xfId="46" applyFont="1" applyFill="1" applyBorder="1" applyAlignment="1" applyProtection="1">
      <alignment horizontal="left"/>
    </xf>
    <xf numFmtId="41" fontId="3" fillId="0" borderId="11" xfId="46" applyNumberFormat="1" applyFont="1" applyFill="1" applyBorder="1" applyProtection="1">
      <alignment vertical="center"/>
    </xf>
    <xf numFmtId="41" fontId="3" fillId="0" borderId="0" xfId="46" applyNumberFormat="1" applyFont="1" applyFill="1" applyBorder="1" applyProtection="1">
      <alignment vertical="center"/>
    </xf>
    <xf numFmtId="187" fontId="3" fillId="0" borderId="0" xfId="46" applyNumberFormat="1" applyFont="1" applyFill="1" applyBorder="1">
      <alignment vertical="center"/>
    </xf>
    <xf numFmtId="187" fontId="3" fillId="0" borderId="0" xfId="46" applyNumberFormat="1" applyFont="1" applyFill="1" applyBorder="1" applyProtection="1">
      <alignment vertical="center"/>
    </xf>
    <xf numFmtId="0" fontId="3" fillId="0" borderId="0" xfId="46" applyFont="1" applyFill="1" applyBorder="1" applyAlignment="1" applyProtection="1">
      <alignment horizontal="center" shrinkToFit="1"/>
    </xf>
    <xf numFmtId="0" fontId="3" fillId="0" borderId="0" xfId="46" applyFont="1" applyFill="1" applyAlignment="1" applyProtection="1">
      <alignment horizontal="center" shrinkToFit="1"/>
    </xf>
    <xf numFmtId="41" fontId="3" fillId="0" borderId="11" xfId="46" applyNumberFormat="1" applyFont="1" applyFill="1" applyBorder="1">
      <alignment vertical="center"/>
    </xf>
    <xf numFmtId="41" fontId="3" fillId="0" borderId="0" xfId="46" applyNumberFormat="1" applyFont="1" applyFill="1" applyBorder="1">
      <alignment vertical="center"/>
    </xf>
    <xf numFmtId="41" fontId="3" fillId="0" borderId="11" xfId="46" applyNumberFormat="1" applyFont="1" applyFill="1" applyBorder="1" applyProtection="1">
      <alignment vertical="center"/>
      <protection locked="0"/>
    </xf>
    <xf numFmtId="41" fontId="3" fillId="0" borderId="0" xfId="46" applyNumberFormat="1" applyFont="1" applyFill="1" applyBorder="1" applyProtection="1">
      <alignment vertical="center"/>
      <protection locked="0"/>
    </xf>
    <xf numFmtId="0" fontId="31" fillId="0" borderId="10" xfId="46" applyFont="1" applyFill="1" applyBorder="1" applyAlignment="1" applyProtection="1">
      <alignment horizontal="center" vertical="center" shrinkToFit="1"/>
    </xf>
    <xf numFmtId="177" fontId="3" fillId="0" borderId="14" xfId="46" applyNumberFormat="1" applyFont="1" applyFill="1" applyBorder="1">
      <alignment vertical="center"/>
    </xf>
    <xf numFmtId="177" fontId="3" fillId="0" borderId="10" xfId="46" applyNumberFormat="1" applyFont="1" applyFill="1" applyBorder="1" applyProtection="1">
      <alignment vertical="center"/>
    </xf>
    <xf numFmtId="0" fontId="3" fillId="0" borderId="10" xfId="46" applyFont="1" applyFill="1" applyBorder="1" applyProtection="1">
      <alignment vertical="center"/>
    </xf>
    <xf numFmtId="0" fontId="3" fillId="0" borderId="11" xfId="0" applyFont="1" applyFill="1" applyBorder="1" applyAlignment="1" applyProtection="1">
      <alignment horizontal="center"/>
    </xf>
    <xf numFmtId="0" fontId="1" fillId="0" borderId="0" xfId="46" applyFont="1" applyFill="1">
      <alignment vertical="center"/>
    </xf>
    <xf numFmtId="0" fontId="3" fillId="0" borderId="10" xfId="46" applyFont="1" applyFill="1" applyBorder="1" applyAlignment="1" applyProtection="1">
      <alignment horizontal="right"/>
    </xf>
    <xf numFmtId="0" fontId="3" fillId="0" borderId="11" xfId="46" applyFont="1" applyFill="1" applyBorder="1" applyAlignment="1" applyProtection="1">
      <alignment horizontal="left"/>
    </xf>
    <xf numFmtId="0" fontId="3" fillId="0" borderId="13" xfId="46" applyFont="1" applyFill="1" applyBorder="1" applyAlignment="1">
      <alignment horizontal="center" vertical="center" shrinkToFit="1"/>
    </xf>
    <xf numFmtId="0" fontId="3" fillId="0" borderId="0" xfId="46" quotePrefix="1" applyFont="1" applyFill="1">
      <alignment vertical="center"/>
    </xf>
    <xf numFmtId="177" fontId="3" fillId="0" borderId="0" xfId="46" applyNumberFormat="1" applyFont="1" applyFill="1" applyProtection="1">
      <alignment vertical="center"/>
      <protection locked="0"/>
    </xf>
    <xf numFmtId="177" fontId="3" fillId="0" borderId="0" xfId="46" applyNumberFormat="1" applyFont="1" applyFill="1" applyProtection="1">
      <alignment vertical="center"/>
    </xf>
    <xf numFmtId="0" fontId="5" fillId="0" borderId="0" xfId="46" applyFont="1" applyFill="1" applyProtection="1">
      <alignment vertical="center"/>
    </xf>
    <xf numFmtId="0" fontId="3" fillId="0" borderId="0" xfId="46" applyFont="1" applyFill="1" applyProtection="1">
      <alignment vertical="center"/>
    </xf>
    <xf numFmtId="0" fontId="5" fillId="0" borderId="0" xfId="46" applyFont="1" applyFill="1" applyAlignment="1" applyProtection="1">
      <alignment horizontal="left"/>
    </xf>
    <xf numFmtId="41" fontId="3" fillId="0" borderId="0" xfId="46" quotePrefix="1" applyNumberFormat="1" applyFont="1" applyFill="1" applyBorder="1" applyAlignment="1" applyProtection="1">
      <alignment horizontal="right" vertical="center"/>
      <protection locked="0"/>
    </xf>
    <xf numFmtId="0" fontId="3" fillId="0" borderId="14" xfId="46" applyFont="1" applyFill="1" applyBorder="1" applyProtection="1">
      <alignment vertical="center"/>
      <protection locked="0"/>
    </xf>
    <xf numFmtId="0" fontId="3" fillId="0" borderId="0" xfId="46" applyFont="1" applyFill="1" applyAlignment="1">
      <alignment horizontal="left" vertical="center"/>
    </xf>
    <xf numFmtId="0" fontId="3" fillId="0" borderId="32" xfId="46" applyFont="1" applyFill="1" applyBorder="1" applyAlignment="1" applyProtection="1">
      <alignment horizontal="left"/>
    </xf>
    <xf numFmtId="0" fontId="1" fillId="0" borderId="0" xfId="46" applyFont="1" applyFill="1" applyAlignment="1">
      <alignment vertical="center"/>
    </xf>
    <xf numFmtId="0" fontId="3" fillId="0" borderId="12" xfId="46" applyFont="1" applyFill="1" applyBorder="1" applyAlignment="1" applyProtection="1">
      <alignment horizontal="left"/>
    </xf>
    <xf numFmtId="0" fontId="3" fillId="0" borderId="13" xfId="46" applyFont="1" applyFill="1" applyBorder="1">
      <alignment vertical="center"/>
    </xf>
    <xf numFmtId="177" fontId="5" fillId="0" borderId="0" xfId="46" applyNumberFormat="1" applyFont="1" applyFill="1" applyAlignment="1" applyProtection="1">
      <alignment horizontal="left"/>
    </xf>
    <xf numFmtId="177" fontId="3" fillId="0" borderId="12" xfId="46" applyNumberFormat="1" applyFont="1" applyFill="1" applyBorder="1">
      <alignment vertical="center"/>
    </xf>
    <xf numFmtId="177" fontId="3" fillId="0" borderId="11" xfId="46" applyNumberFormat="1" applyFont="1" applyFill="1" applyBorder="1" applyAlignment="1" applyProtection="1">
      <alignment horizontal="left"/>
    </xf>
    <xf numFmtId="177" fontId="3" fillId="0" borderId="13" xfId="46" applyNumberFormat="1" applyFont="1" applyFill="1" applyBorder="1">
      <alignment vertical="center"/>
    </xf>
    <xf numFmtId="38" fontId="3" fillId="0" borderId="0" xfId="45" applyFont="1" applyFill="1" applyBorder="1">
      <alignment vertical="center"/>
    </xf>
    <xf numFmtId="0" fontId="5" fillId="0" borderId="0" xfId="46" applyFont="1" applyFill="1" applyBorder="1" applyAlignment="1" applyProtection="1">
      <alignment horizontal="left"/>
    </xf>
    <xf numFmtId="0" fontId="3" fillId="0" borderId="16" xfId="46" applyFont="1" applyFill="1" applyBorder="1">
      <alignment vertical="center"/>
    </xf>
    <xf numFmtId="177" fontId="3" fillId="0" borderId="24" xfId="46" applyNumberFormat="1" applyFont="1" applyFill="1" applyBorder="1" applyAlignment="1">
      <alignment horizontal="center" vertical="center"/>
    </xf>
    <xf numFmtId="0" fontId="3" fillId="0" borderId="0" xfId="46" applyFont="1" applyFill="1" applyBorder="1" applyAlignment="1">
      <alignment horizontal="center" vertical="center"/>
    </xf>
    <xf numFmtId="177" fontId="8" fillId="0" borderId="11" xfId="46" applyNumberFormat="1" applyFont="1" applyFill="1" applyBorder="1" applyAlignment="1">
      <alignment horizontal="center" vertical="center"/>
    </xf>
    <xf numFmtId="177" fontId="3" fillId="0" borderId="0" xfId="46" applyNumberFormat="1" applyFont="1" applyFill="1" applyBorder="1" applyAlignment="1">
      <alignment horizontal="right" vertical="center"/>
    </xf>
    <xf numFmtId="177" fontId="8" fillId="0" borderId="0" xfId="46" applyNumberFormat="1" applyFont="1" applyFill="1" applyBorder="1" applyAlignment="1">
      <alignment horizontal="right" vertical="center"/>
    </xf>
    <xf numFmtId="41" fontId="3" fillId="0" borderId="0" xfId="46" applyNumberFormat="1" applyFont="1" applyFill="1">
      <alignment vertical="center"/>
    </xf>
    <xf numFmtId="41" fontId="3" fillId="0" borderId="0" xfId="46" applyNumberFormat="1" applyFont="1" applyFill="1" applyAlignment="1" applyProtection="1">
      <alignment horizontal="right" vertical="center"/>
      <protection locked="0"/>
    </xf>
    <xf numFmtId="177" fontId="3" fillId="0" borderId="10" xfId="46" applyNumberFormat="1" applyFont="1" applyFill="1" applyBorder="1">
      <alignment vertical="center"/>
    </xf>
    <xf numFmtId="38" fontId="3" fillId="0" borderId="10" xfId="45" applyFont="1" applyFill="1" applyBorder="1">
      <alignment vertical="center"/>
    </xf>
    <xf numFmtId="0" fontId="3" fillId="0" borderId="0" xfId="46" applyFont="1" applyFill="1" applyAlignment="1">
      <alignment vertical="center" shrinkToFit="1"/>
    </xf>
    <xf numFmtId="0" fontId="5" fillId="0" borderId="10" xfId="46" applyFont="1" applyFill="1" applyBorder="1" applyProtection="1">
      <alignment vertical="center"/>
    </xf>
    <xf numFmtId="0" fontId="5" fillId="0" borderId="10" xfId="46" applyFont="1" applyFill="1" applyBorder="1" applyAlignment="1" applyProtection="1">
      <alignment vertical="center" shrinkToFit="1"/>
    </xf>
    <xf numFmtId="0" fontId="3" fillId="0" borderId="11" xfId="46" applyFont="1" applyFill="1" applyBorder="1" applyAlignment="1">
      <alignment vertical="center"/>
    </xf>
    <xf numFmtId="0" fontId="5" fillId="0" borderId="0" xfId="46" applyFont="1" applyFill="1" applyAlignment="1" applyProtection="1">
      <alignment vertical="center" shrinkToFit="1"/>
    </xf>
    <xf numFmtId="0" fontId="3" fillId="0" borderId="11" xfId="46" applyFont="1" applyFill="1" applyBorder="1" applyAlignment="1" applyProtection="1">
      <alignment vertical="center"/>
    </xf>
    <xf numFmtId="0" fontId="5" fillId="0" borderId="11" xfId="46" applyFont="1" applyFill="1" applyBorder="1" applyProtection="1">
      <alignment vertical="center"/>
    </xf>
    <xf numFmtId="0" fontId="3" fillId="0" borderId="25" xfId="46" applyFont="1" applyFill="1" applyBorder="1" applyAlignment="1" applyProtection="1">
      <alignment horizontal="center"/>
    </xf>
    <xf numFmtId="0" fontId="3" fillId="0" borderId="12" xfId="46" applyFont="1" applyFill="1" applyBorder="1" applyAlignment="1">
      <alignment vertical="center" shrinkToFit="1"/>
    </xf>
    <xf numFmtId="0" fontId="3" fillId="0" borderId="13" xfId="46" applyFont="1" applyFill="1" applyBorder="1" applyAlignment="1">
      <alignment vertical="center"/>
    </xf>
    <xf numFmtId="41" fontId="3" fillId="0" borderId="0" xfId="46" applyNumberFormat="1" applyFont="1" applyFill="1" applyProtection="1">
      <alignment vertical="center"/>
      <protection locked="0"/>
    </xf>
    <xf numFmtId="177" fontId="3" fillId="0" borderId="0" xfId="46" applyNumberFormat="1" applyFont="1" applyFill="1" applyAlignment="1" applyProtection="1">
      <alignment horizontal="right" vertical="center"/>
      <protection locked="0"/>
    </xf>
    <xf numFmtId="177" fontId="3" fillId="0" borderId="11" xfId="46" applyNumberFormat="1" applyFont="1" applyFill="1" applyBorder="1" applyAlignment="1">
      <alignment horizontal="right" vertical="center"/>
    </xf>
    <xf numFmtId="177" fontId="3" fillId="0" borderId="0" xfId="46" applyNumberFormat="1" applyFont="1" applyFill="1" applyAlignment="1" applyProtection="1">
      <alignment horizontal="right"/>
    </xf>
    <xf numFmtId="177" fontId="3" fillId="0" borderId="0" xfId="46" applyNumberFormat="1" applyFont="1" applyFill="1" applyAlignment="1">
      <alignment horizontal="right" vertical="center"/>
    </xf>
    <xf numFmtId="41" fontId="3" fillId="0" borderId="11" xfId="46" quotePrefix="1" applyNumberFormat="1" applyFont="1" applyFill="1" applyBorder="1" applyAlignment="1" applyProtection="1">
      <alignment horizontal="right"/>
      <protection locked="0"/>
    </xf>
    <xf numFmtId="41" fontId="3" fillId="0" borderId="0" xfId="46" quotePrefix="1" applyNumberFormat="1" applyFont="1" applyFill="1" applyBorder="1" applyAlignment="1" applyProtection="1">
      <alignment horizontal="right"/>
      <protection locked="0"/>
    </xf>
    <xf numFmtId="41" fontId="3" fillId="0" borderId="10" xfId="46" quotePrefix="1" applyNumberFormat="1" applyFont="1" applyFill="1" applyBorder="1" applyAlignment="1" applyProtection="1">
      <alignment horizontal="right"/>
      <protection locked="0"/>
    </xf>
    <xf numFmtId="177" fontId="3" fillId="0" borderId="12" xfId="46" applyNumberFormat="1" applyFont="1" applyFill="1" applyBorder="1" applyAlignment="1" applyProtection="1">
      <alignment horizontal="left"/>
    </xf>
    <xf numFmtId="177" fontId="3" fillId="0" borderId="13" xfId="46" applyNumberFormat="1" applyFont="1" applyFill="1" applyBorder="1" applyAlignment="1" applyProtection="1">
      <alignment horizontal="left"/>
    </xf>
    <xf numFmtId="177" fontId="3" fillId="0" borderId="11" xfId="46" applyNumberFormat="1" applyFont="1" applyFill="1" applyBorder="1" applyAlignment="1" applyProtection="1">
      <alignment horizontal="center" vertical="center"/>
    </xf>
    <xf numFmtId="177" fontId="3" fillId="0" borderId="13" xfId="46" applyNumberFormat="1" applyFont="1" applyFill="1" applyBorder="1" applyAlignment="1" applyProtection="1">
      <alignment horizontal="center" vertical="center"/>
    </xf>
    <xf numFmtId="177" fontId="3" fillId="0" borderId="16" xfId="46" applyNumberFormat="1" applyFont="1" applyFill="1" applyBorder="1" applyAlignment="1" applyProtection="1">
      <alignment horizontal="right"/>
    </xf>
    <xf numFmtId="177" fontId="3" fillId="0" borderId="11" xfId="46" quotePrefix="1" applyNumberFormat="1" applyFont="1" applyFill="1" applyBorder="1" applyAlignment="1" applyProtection="1">
      <alignment horizontal="right"/>
      <protection locked="0"/>
    </xf>
    <xf numFmtId="177" fontId="3" fillId="0" borderId="27" xfId="46" quotePrefix="1" applyNumberFormat="1" applyFont="1" applyFill="1" applyBorder="1" applyAlignment="1" applyProtection="1">
      <alignment horizontal="right"/>
      <protection locked="0"/>
    </xf>
    <xf numFmtId="42" fontId="3" fillId="0" borderId="0" xfId="46" quotePrefix="1" applyNumberFormat="1" applyFont="1" applyFill="1" applyBorder="1" applyAlignment="1" applyProtection="1">
      <alignment horizontal="right"/>
      <protection locked="0"/>
    </xf>
    <xf numFmtId="42" fontId="3" fillId="0" borderId="11" xfId="46" quotePrefix="1" applyNumberFormat="1" applyFont="1" applyFill="1" applyBorder="1" applyAlignment="1" applyProtection="1">
      <alignment horizontal="right"/>
      <protection locked="0"/>
    </xf>
    <xf numFmtId="177" fontId="3" fillId="0" borderId="27" xfId="46" applyNumberFormat="1" applyFont="1" applyFill="1" applyBorder="1">
      <alignment vertical="center"/>
    </xf>
    <xf numFmtId="41" fontId="3" fillId="0" borderId="14" xfId="46" quotePrefix="1" applyNumberFormat="1" applyFont="1" applyFill="1" applyBorder="1" applyAlignment="1" applyProtection="1">
      <alignment horizontal="right"/>
      <protection locked="0"/>
    </xf>
    <xf numFmtId="0" fontId="3" fillId="0" borderId="0" xfId="0" applyFont="1">
      <alignment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7" fillId="0" borderId="0" xfId="0" applyFont="1" applyFill="1" applyBorder="1" applyAlignment="1" applyProtection="1">
      <alignment horizontal="left"/>
    </xf>
    <xf numFmtId="0" fontId="3" fillId="0" borderId="0" xfId="0" applyNumberFormat="1" applyFont="1" applyFill="1" applyBorder="1" applyAlignment="1" applyProtection="1">
      <alignment horizontal="left" vertical="center"/>
      <protection locked="0"/>
    </xf>
    <xf numFmtId="0" fontId="3" fillId="0" borderId="27" xfId="46" quotePrefix="1" applyFont="1" applyFill="1" applyBorder="1" applyAlignment="1" applyProtection="1">
      <alignment horizontal="right"/>
    </xf>
    <xf numFmtId="179" fontId="3" fillId="0" borderId="0" xfId="0" applyNumberFormat="1" applyFont="1" applyFill="1" applyAlignment="1">
      <alignment horizontal="right"/>
    </xf>
    <xf numFmtId="181" fontId="3" fillId="0" borderId="0" xfId="0" applyNumberFormat="1" applyFont="1" applyFill="1" applyAlignment="1">
      <alignment horizontal="right"/>
    </xf>
    <xf numFmtId="193" fontId="3" fillId="0" borderId="11" xfId="0" applyNumberFormat="1" applyFont="1" applyFill="1" applyBorder="1" applyAlignment="1">
      <alignment horizontal="right"/>
    </xf>
    <xf numFmtId="193" fontId="3" fillId="0" borderId="0" xfId="0" applyNumberFormat="1" applyFont="1" applyFill="1" applyAlignment="1">
      <alignment horizontal="right"/>
    </xf>
    <xf numFmtId="195" fontId="3" fillId="0" borderId="0" xfId="0" applyNumberFormat="1" applyFont="1" applyFill="1" applyAlignment="1">
      <alignment horizontal="right"/>
    </xf>
    <xf numFmtId="0" fontId="3" fillId="0" borderId="0" xfId="0" applyNumberFormat="1" applyFont="1" applyFill="1">
      <alignment vertical="center"/>
    </xf>
    <xf numFmtId="0" fontId="3" fillId="0" borderId="0" xfId="0" applyNumberFormat="1" applyFont="1" applyFill="1" applyAlignment="1">
      <alignment horizontal="right"/>
    </xf>
    <xf numFmtId="196" fontId="3" fillId="0" borderId="0" xfId="33" applyNumberFormat="1" applyFont="1" applyFill="1" applyAlignment="1">
      <alignment horizontal="right"/>
    </xf>
    <xf numFmtId="191" fontId="3" fillId="0" borderId="0" xfId="44" applyNumberFormat="1" applyFont="1" applyFill="1" applyAlignment="1">
      <alignment horizontal="right"/>
    </xf>
    <xf numFmtId="193" fontId="3" fillId="0" borderId="0" xfId="0" applyNumberFormat="1" applyFont="1" applyFill="1" applyAlignment="1">
      <alignment vertical="center"/>
    </xf>
    <xf numFmtId="189" fontId="3" fillId="0" borderId="0" xfId="44" applyNumberFormat="1" applyFont="1" applyFill="1" applyAlignment="1">
      <alignment horizontal="right"/>
    </xf>
    <xf numFmtId="1" fontId="3" fillId="0" borderId="0" xfId="0" applyNumberFormat="1" applyFont="1" applyFill="1" applyAlignment="1">
      <alignment horizontal="right" vertical="center"/>
    </xf>
    <xf numFmtId="188" fontId="3" fillId="0" borderId="0" xfId="44" applyNumberFormat="1" applyFont="1" applyFill="1" applyAlignment="1">
      <alignment horizontal="right"/>
    </xf>
    <xf numFmtId="0" fontId="3" fillId="0" borderId="17" xfId="46" applyFont="1" applyFill="1" applyBorder="1">
      <alignment vertical="center"/>
    </xf>
    <xf numFmtId="177" fontId="3" fillId="0" borderId="13" xfId="46" applyNumberFormat="1" applyFont="1" applyFill="1" applyBorder="1" applyProtection="1">
      <alignment vertical="center"/>
      <protection locked="0"/>
    </xf>
    <xf numFmtId="177" fontId="3" fillId="0" borderId="17" xfId="46" applyNumberFormat="1" applyFont="1" applyFill="1" applyBorder="1" applyProtection="1">
      <alignment vertical="center"/>
      <protection locked="0"/>
    </xf>
    <xf numFmtId="0" fontId="5" fillId="0" borderId="0" xfId="0" applyFont="1" applyFill="1" applyAlignment="1" applyProtection="1">
      <alignment horizontal="center"/>
    </xf>
    <xf numFmtId="37" fontId="3" fillId="0" borderId="10" xfId="0" applyNumberFormat="1" applyFont="1" applyFill="1" applyBorder="1" applyAlignment="1" applyProtection="1">
      <alignment horizontal="right"/>
    </xf>
    <xf numFmtId="177" fontId="3" fillId="0" borderId="0" xfId="46" applyNumberFormat="1" applyFont="1" applyFill="1" applyBorder="1" applyAlignment="1" applyProtection="1">
      <alignment horizontal="right"/>
      <protection locked="0"/>
    </xf>
    <xf numFmtId="0" fontId="1" fillId="0" borderId="0" xfId="46" applyFont="1" applyFill="1" applyBorder="1" applyAlignment="1">
      <alignment horizontal="right"/>
    </xf>
    <xf numFmtId="177" fontId="3" fillId="0" borderId="0" xfId="46" applyNumberFormat="1" applyFont="1" applyFill="1" applyBorder="1" applyAlignment="1" applyProtection="1">
      <protection locked="0"/>
    </xf>
    <xf numFmtId="182" fontId="3" fillId="0" borderId="0" xfId="46" applyNumberFormat="1" applyFont="1" applyFill="1" applyBorder="1" applyAlignment="1" applyProtection="1">
      <alignment horizontal="right"/>
      <protection locked="0"/>
    </xf>
    <xf numFmtId="181" fontId="3" fillId="0" borderId="0" xfId="46" applyNumberFormat="1" applyFont="1" applyFill="1" applyBorder="1" applyAlignment="1" applyProtection="1">
      <alignment horizontal="right"/>
    </xf>
    <xf numFmtId="41" fontId="3" fillId="0" borderId="0" xfId="46" applyNumberFormat="1" applyFont="1" applyFill="1" applyBorder="1" applyAlignment="1" applyProtection="1">
      <alignment horizontal="right"/>
      <protection locked="0"/>
    </xf>
    <xf numFmtId="41" fontId="3" fillId="0" borderId="0" xfId="46" applyNumberFormat="1" applyFont="1" applyFill="1" applyBorder="1" applyAlignment="1" applyProtection="1">
      <alignment horizontal="center"/>
      <protection locked="0"/>
    </xf>
    <xf numFmtId="41" fontId="3" fillId="0" borderId="0" xfId="46" applyNumberFormat="1" applyFont="1" applyFill="1" applyAlignment="1">
      <alignment horizontal="center"/>
    </xf>
    <xf numFmtId="0" fontId="3" fillId="0" borderId="13" xfId="46" applyFont="1" applyFill="1" applyBorder="1" applyAlignment="1" applyProtection="1">
      <alignment horizontal="center" vertical="center"/>
    </xf>
    <xf numFmtId="0" fontId="3" fillId="0" borderId="11" xfId="46" applyFont="1" applyFill="1" applyBorder="1" applyAlignment="1" applyProtection="1">
      <alignment horizontal="center" vertical="center"/>
    </xf>
    <xf numFmtId="0" fontId="3" fillId="0" borderId="0" xfId="0" applyFont="1" applyFill="1" applyAlignment="1">
      <alignment horizontal="center" vertical="center"/>
    </xf>
    <xf numFmtId="0" fontId="3" fillId="0" borderId="0" xfId="0" applyFont="1" applyFill="1" applyBorder="1" applyAlignment="1" applyProtection="1">
      <alignment vertical="center" shrinkToFit="1"/>
    </xf>
    <xf numFmtId="177" fontId="3" fillId="0" borderId="29" xfId="46" applyNumberFormat="1" applyFont="1" applyFill="1" applyBorder="1" applyAlignment="1">
      <alignment horizontal="center" vertical="center"/>
    </xf>
    <xf numFmtId="177" fontId="3" fillId="0" borderId="21" xfId="46" applyNumberFormat="1" applyFont="1" applyFill="1" applyBorder="1" applyAlignment="1">
      <alignment horizontal="center" vertical="center"/>
    </xf>
    <xf numFmtId="0" fontId="3" fillId="0" borderId="0" xfId="46" applyFont="1" applyFill="1" applyAlignment="1" applyProtection="1">
      <alignment horizontal="left" shrinkToFit="1"/>
    </xf>
    <xf numFmtId="0" fontId="3" fillId="0" borderId="11" xfId="46" applyFont="1" applyFill="1" applyBorder="1" applyAlignment="1" applyProtection="1">
      <alignment horizontal="center"/>
    </xf>
    <xf numFmtId="177" fontId="3" fillId="0" borderId="11" xfId="46" applyNumberFormat="1" applyFont="1" applyFill="1" applyBorder="1" applyAlignment="1" applyProtection="1">
      <alignment horizontal="center"/>
    </xf>
    <xf numFmtId="177" fontId="3" fillId="0" borderId="13" xfId="46" applyNumberFormat="1" applyFont="1" applyFill="1" applyBorder="1" applyAlignment="1" applyProtection="1">
      <alignment horizontal="center"/>
    </xf>
    <xf numFmtId="0" fontId="3" fillId="0" borderId="0" xfId="0" applyFont="1" applyFill="1" applyAlignment="1" applyProtection="1">
      <alignment horizontal="center"/>
    </xf>
    <xf numFmtId="41" fontId="3" fillId="0" borderId="11" xfId="45" applyNumberFormat="1" applyFont="1" applyFill="1" applyBorder="1" applyAlignment="1">
      <alignment horizontal="right"/>
    </xf>
    <xf numFmtId="41" fontId="3" fillId="0" borderId="0" xfId="45" applyNumberFormat="1" applyFont="1" applyFill="1" applyBorder="1" applyAlignment="1">
      <alignment horizontal="right"/>
    </xf>
    <xf numFmtId="41" fontId="3" fillId="0" borderId="0" xfId="46" applyNumberFormat="1" applyFont="1" applyFill="1" applyBorder="1" applyAlignment="1" applyProtection="1">
      <alignment horizontal="right" vertical="center"/>
    </xf>
    <xf numFmtId="41" fontId="3" fillId="0" borderId="0" xfId="45" applyNumberFormat="1" applyFont="1" applyFill="1" applyBorder="1" applyAlignment="1">
      <alignment horizontal="right" vertical="center"/>
    </xf>
    <xf numFmtId="41" fontId="5" fillId="0" borderId="11" xfId="47" applyNumberFormat="1" applyFont="1" applyFill="1" applyBorder="1" applyAlignment="1" applyProtection="1">
      <alignment vertical="center"/>
    </xf>
    <xf numFmtId="177" fontId="5" fillId="0" borderId="0" xfId="47" applyNumberFormat="1" applyFont="1" applyFill="1" applyBorder="1" applyAlignment="1" applyProtection="1">
      <alignment vertical="center"/>
    </xf>
    <xf numFmtId="41" fontId="3" fillId="0" borderId="11" xfId="47" applyNumberFormat="1" applyFont="1" applyFill="1" applyBorder="1" applyAlignment="1" applyProtection="1">
      <alignment vertical="center"/>
    </xf>
    <xf numFmtId="41" fontId="3" fillId="0" borderId="0" xfId="47" applyNumberFormat="1" applyFont="1" applyFill="1" applyBorder="1" applyAlignment="1" applyProtection="1">
      <alignment vertical="center"/>
    </xf>
    <xf numFmtId="41" fontId="3" fillId="0" borderId="11" xfId="47" applyNumberFormat="1" applyFont="1" applyFill="1" applyBorder="1" applyAlignment="1" applyProtection="1">
      <alignment vertical="center"/>
      <protection locked="0"/>
    </xf>
    <xf numFmtId="41" fontId="3" fillId="0" borderId="0" xfId="47" applyNumberFormat="1" applyFont="1" applyFill="1" applyBorder="1" applyAlignment="1" applyProtection="1">
      <alignment vertical="center"/>
      <protection locked="0"/>
    </xf>
    <xf numFmtId="41" fontId="3" fillId="0" borderId="0" xfId="47" quotePrefix="1" applyNumberFormat="1" applyFont="1" applyFill="1" applyBorder="1" applyAlignment="1" applyProtection="1">
      <alignment horizontal="right"/>
      <protection locked="0"/>
    </xf>
    <xf numFmtId="41" fontId="3" fillId="0" borderId="11" xfId="47" applyNumberFormat="1" applyFont="1" applyFill="1" applyBorder="1" applyAlignment="1">
      <alignment vertical="center"/>
    </xf>
    <xf numFmtId="41" fontId="3" fillId="0" borderId="0" xfId="47" applyNumberFormat="1" applyFont="1" applyFill="1" applyBorder="1" applyAlignment="1">
      <alignment horizontal="right"/>
    </xf>
    <xf numFmtId="41" fontId="3" fillId="0" borderId="0" xfId="47" applyNumberFormat="1" applyFont="1" applyFill="1" applyBorder="1" applyAlignment="1" applyProtection="1">
      <alignment horizontal="right" vertical="center"/>
    </xf>
    <xf numFmtId="41" fontId="3" fillId="0" borderId="0" xfId="47" applyNumberFormat="1" applyFont="1" applyFill="1" applyBorder="1" applyAlignment="1" applyProtection="1">
      <alignment horizontal="right" vertical="center"/>
      <protection locked="0"/>
    </xf>
    <xf numFmtId="41" fontId="3" fillId="0" borderId="0" xfId="47" quotePrefix="1" applyNumberFormat="1" applyFont="1" applyFill="1" applyBorder="1" applyAlignment="1" applyProtection="1">
      <alignment horizontal="right" vertical="center"/>
      <protection locked="0"/>
    </xf>
    <xf numFmtId="41" fontId="3" fillId="0" borderId="0" xfId="47" applyNumberFormat="1" applyFont="1" applyFill="1" applyBorder="1" applyAlignment="1" applyProtection="1">
      <alignment horizontal="right"/>
      <protection locked="0"/>
    </xf>
    <xf numFmtId="41" fontId="5" fillId="0" borderId="0" xfId="47" applyNumberFormat="1" applyFont="1" applyFill="1" applyBorder="1" applyAlignment="1" applyProtection="1">
      <alignment vertical="center"/>
      <protection locked="0"/>
    </xf>
    <xf numFmtId="41" fontId="5" fillId="0" borderId="0" xfId="47" applyNumberFormat="1" applyFont="1" applyFill="1" applyBorder="1" applyAlignment="1" applyProtection="1">
      <alignment vertical="center"/>
    </xf>
    <xf numFmtId="42" fontId="3" fillId="0" borderId="0" xfId="0" applyNumberFormat="1" applyFont="1" applyFill="1" applyAlignment="1">
      <alignment horizontal="right" vertical="center"/>
    </xf>
    <xf numFmtId="42" fontId="3" fillId="0" borderId="0" xfId="0" applyNumberFormat="1" applyFont="1" applyFill="1">
      <alignment vertical="center"/>
    </xf>
    <xf numFmtId="0" fontId="3" fillId="0" borderId="18"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4" fillId="0" borderId="0" xfId="0" applyFont="1" applyFill="1" applyAlignment="1" applyProtection="1">
      <alignment horizontal="center"/>
    </xf>
    <xf numFmtId="0" fontId="5" fillId="0" borderId="0" xfId="0" applyFont="1" applyFill="1" applyAlignment="1" applyProtection="1">
      <alignment horizontal="center"/>
    </xf>
    <xf numFmtId="0" fontId="3" fillId="0" borderId="17"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10" xfId="0" applyFont="1" applyFill="1" applyBorder="1" applyAlignment="1" applyProtection="1">
      <alignment horizontal="center"/>
    </xf>
    <xf numFmtId="37" fontId="3" fillId="0" borderId="10" xfId="0" applyNumberFormat="1" applyFont="1" applyFill="1" applyBorder="1" applyAlignment="1" applyProtection="1">
      <alignment horizontal="center"/>
    </xf>
    <xf numFmtId="37" fontId="3" fillId="0" borderId="29" xfId="0" applyNumberFormat="1" applyFont="1" applyFill="1" applyBorder="1" applyAlignment="1">
      <alignment horizontal="center"/>
    </xf>
    <xf numFmtId="37" fontId="3" fillId="0" borderId="20" xfId="0" applyNumberFormat="1" applyFont="1" applyFill="1" applyBorder="1" applyAlignment="1">
      <alignment horizontal="center"/>
    </xf>
    <xf numFmtId="37" fontId="3" fillId="0" borderId="22" xfId="0" applyNumberFormat="1" applyFont="1" applyFill="1" applyBorder="1" applyAlignment="1" applyProtection="1">
      <alignment horizontal="center" vertical="center"/>
    </xf>
    <xf numFmtId="37" fontId="3" fillId="0" borderId="11" xfId="0" applyNumberFormat="1" applyFont="1" applyFill="1" applyBorder="1" applyAlignment="1" applyProtection="1">
      <alignment horizontal="center" vertical="center"/>
    </xf>
    <xf numFmtId="37" fontId="3" fillId="0" borderId="13" xfId="0" applyNumberFormat="1" applyFont="1" applyFill="1" applyBorder="1" applyAlignment="1" applyProtection="1">
      <alignment horizontal="center" vertical="center"/>
    </xf>
    <xf numFmtId="37" fontId="5" fillId="0" borderId="0" xfId="0" applyNumberFormat="1" applyFont="1" applyFill="1" applyAlignment="1" applyProtection="1">
      <alignment horizontal="center"/>
    </xf>
    <xf numFmtId="37" fontId="3" fillId="0" borderId="10" xfId="0" applyNumberFormat="1" applyFont="1" applyFill="1" applyBorder="1" applyAlignment="1" applyProtection="1">
      <alignment horizontal="right"/>
    </xf>
    <xf numFmtId="37" fontId="3" fillId="0" borderId="29" xfId="0" applyNumberFormat="1" applyFont="1" applyFill="1" applyBorder="1" applyAlignment="1">
      <alignment horizontal="center" vertical="center"/>
    </xf>
    <xf numFmtId="0" fontId="0" fillId="0" borderId="20" xfId="0" applyFont="1" applyFill="1" applyBorder="1" applyAlignment="1">
      <alignment vertical="center"/>
    </xf>
    <xf numFmtId="0" fontId="0" fillId="0" borderId="21" xfId="0" applyFont="1" applyFill="1" applyBorder="1" applyAlignment="1">
      <alignment vertical="center"/>
    </xf>
    <xf numFmtId="0" fontId="5" fillId="0" borderId="0" xfId="46" applyFont="1" applyFill="1" applyAlignment="1" applyProtection="1">
      <alignment horizontal="center"/>
    </xf>
    <xf numFmtId="0" fontId="3" fillId="0" borderId="38" xfId="46" applyFont="1" applyFill="1" applyBorder="1" applyAlignment="1" applyProtection="1">
      <alignment horizontal="center"/>
    </xf>
    <xf numFmtId="0" fontId="3" fillId="0" borderId="30" xfId="46" applyFont="1" applyFill="1" applyBorder="1" applyAlignment="1" applyProtection="1">
      <alignment horizontal="center"/>
    </xf>
    <xf numFmtId="0" fontId="3" fillId="0" borderId="39" xfId="46" applyFont="1" applyFill="1" applyBorder="1" applyAlignment="1" applyProtection="1">
      <alignment horizontal="center"/>
    </xf>
    <xf numFmtId="177" fontId="3" fillId="0" borderId="0" xfId="46" applyNumberFormat="1" applyFont="1" applyFill="1" applyBorder="1" applyAlignment="1" applyProtection="1">
      <alignment horizontal="right" shrinkToFit="1"/>
      <protection locked="0"/>
    </xf>
    <xf numFmtId="177" fontId="3" fillId="0" borderId="0" xfId="46" applyNumberFormat="1" applyFont="1" applyFill="1" applyAlignment="1">
      <alignment horizontal="right" shrinkToFit="1"/>
    </xf>
    <xf numFmtId="178" fontId="3" fillId="0" borderId="0" xfId="46" applyNumberFormat="1" applyFont="1" applyFill="1" applyBorder="1" applyAlignment="1" applyProtection="1">
      <alignment horizontal="right" shrinkToFit="1"/>
      <protection locked="0"/>
    </xf>
    <xf numFmtId="178" fontId="3" fillId="0" borderId="0" xfId="46" applyNumberFormat="1" applyFont="1" applyFill="1" applyAlignment="1">
      <alignment horizontal="right" shrinkToFit="1"/>
    </xf>
    <xf numFmtId="177" fontId="3" fillId="0" borderId="0" xfId="46" applyNumberFormat="1" applyFont="1" applyFill="1" applyBorder="1" applyAlignment="1" applyProtection="1">
      <alignment horizontal="right"/>
      <protection locked="0"/>
    </xf>
    <xf numFmtId="177" fontId="3" fillId="0" borderId="0" xfId="46" applyNumberFormat="1" applyFont="1" applyFill="1" applyAlignment="1">
      <alignment horizontal="right"/>
    </xf>
    <xf numFmtId="41" fontId="3" fillId="0" borderId="0" xfId="46" applyNumberFormat="1" applyFont="1" applyFill="1" applyBorder="1" applyAlignment="1" applyProtection="1">
      <alignment horizontal="right"/>
      <protection locked="0"/>
    </xf>
    <xf numFmtId="41" fontId="3" fillId="0" borderId="0" xfId="46" applyNumberFormat="1" applyFont="1" applyFill="1" applyAlignment="1">
      <alignment horizontal="right"/>
    </xf>
    <xf numFmtId="41" fontId="3" fillId="0" borderId="0" xfId="46" applyNumberFormat="1" applyFont="1" applyFill="1" applyBorder="1" applyAlignment="1" applyProtection="1">
      <alignment horizontal="center"/>
      <protection locked="0"/>
    </xf>
    <xf numFmtId="41" fontId="3" fillId="0" borderId="0" xfId="46" applyNumberFormat="1" applyFont="1" applyFill="1" applyAlignment="1">
      <alignment horizontal="center"/>
    </xf>
    <xf numFmtId="41" fontId="1" fillId="0" borderId="0" xfId="46" applyNumberFormat="1" applyFont="1" applyFill="1" applyBorder="1" applyAlignment="1">
      <alignment horizontal="center"/>
    </xf>
    <xf numFmtId="0" fontId="32" fillId="0" borderId="13" xfId="46" applyFont="1" applyFill="1" applyBorder="1" applyAlignment="1" applyProtection="1">
      <alignment horizontal="center" vertical="center"/>
    </xf>
    <xf numFmtId="0" fontId="32" fillId="0" borderId="26" xfId="46" applyFont="1" applyFill="1" applyBorder="1" applyAlignment="1" applyProtection="1">
      <alignment horizontal="center" vertical="center"/>
    </xf>
    <xf numFmtId="0" fontId="32" fillId="0" borderId="13" xfId="46" applyFont="1" applyFill="1" applyBorder="1" applyAlignment="1">
      <alignment horizontal="center"/>
    </xf>
    <xf numFmtId="0" fontId="32" fillId="0" borderId="26" xfId="46" applyFont="1" applyFill="1" applyBorder="1" applyAlignment="1">
      <alignment horizontal="center"/>
    </xf>
    <xf numFmtId="0" fontId="32" fillId="0" borderId="12" xfId="46" applyFont="1" applyFill="1" applyBorder="1" applyAlignment="1">
      <alignment horizontal="center"/>
    </xf>
    <xf numFmtId="0" fontId="32" fillId="0" borderId="17" xfId="46" applyFont="1" applyFill="1" applyBorder="1" applyAlignment="1" applyProtection="1">
      <alignment horizontal="center" vertical="center"/>
    </xf>
    <xf numFmtId="0" fontId="32" fillId="0" borderId="16" xfId="46" applyFont="1" applyFill="1" applyBorder="1" applyAlignment="1" applyProtection="1">
      <alignment horizontal="center" vertical="center"/>
    </xf>
    <xf numFmtId="0" fontId="32" fillId="0" borderId="15" xfId="46" applyFont="1" applyFill="1" applyBorder="1" applyAlignment="1" applyProtection="1">
      <alignment horizontal="center" vertical="center"/>
    </xf>
    <xf numFmtId="41" fontId="3" fillId="0" borderId="0" xfId="46" applyNumberFormat="1" applyFont="1" applyFill="1" applyBorder="1" applyAlignment="1" applyProtection="1">
      <alignment horizontal="right" shrinkToFit="1"/>
      <protection locked="0"/>
    </xf>
    <xf numFmtId="0" fontId="32" fillId="0" borderId="22" xfId="46" applyFont="1" applyFill="1" applyBorder="1" applyAlignment="1">
      <alignment horizontal="center" vertical="center"/>
    </xf>
    <xf numFmtId="0" fontId="32" fillId="0" borderId="32" xfId="46" applyFont="1" applyFill="1" applyBorder="1" applyAlignment="1">
      <alignment horizontal="center" vertical="center"/>
    </xf>
    <xf numFmtId="0" fontId="32" fillId="0" borderId="28" xfId="46" applyFont="1" applyFill="1" applyBorder="1" applyAlignment="1">
      <alignment horizontal="center" vertical="center"/>
    </xf>
    <xf numFmtId="0" fontId="32" fillId="0" borderId="13" xfId="46" applyFont="1" applyFill="1" applyBorder="1" applyAlignment="1">
      <alignment horizontal="center" vertical="center"/>
    </xf>
    <xf numFmtId="0" fontId="32" fillId="0" borderId="12" xfId="46" applyFont="1" applyFill="1" applyBorder="1" applyAlignment="1">
      <alignment horizontal="center" vertical="center"/>
    </xf>
    <xf numFmtId="0" fontId="32" fillId="0" borderId="26" xfId="46" applyFont="1" applyFill="1" applyBorder="1" applyAlignment="1">
      <alignment horizontal="center" vertical="center"/>
    </xf>
    <xf numFmtId="179" fontId="3" fillId="0" borderId="0" xfId="46" applyNumberFormat="1" applyFont="1" applyFill="1" applyBorder="1" applyAlignment="1" applyProtection="1">
      <alignment horizontal="right"/>
      <protection locked="0"/>
    </xf>
    <xf numFmtId="181" fontId="3" fillId="0" borderId="0" xfId="46" applyNumberFormat="1" applyFont="1" applyFill="1" applyBorder="1" applyAlignment="1" applyProtection="1">
      <alignment horizontal="right"/>
    </xf>
    <xf numFmtId="181" fontId="3" fillId="0" borderId="0" xfId="46" applyNumberFormat="1" applyFont="1" applyFill="1" applyBorder="1" applyAlignment="1" applyProtection="1">
      <alignment horizontal="right"/>
      <protection locked="0"/>
    </xf>
    <xf numFmtId="181" fontId="3" fillId="0" borderId="0" xfId="46" applyNumberFormat="1" applyFont="1" applyFill="1" applyBorder="1" applyAlignment="1" applyProtection="1"/>
    <xf numFmtId="182" fontId="3" fillId="0" borderId="0" xfId="46" applyNumberFormat="1" applyFont="1" applyFill="1" applyBorder="1" applyAlignment="1" applyProtection="1">
      <alignment horizontal="right"/>
      <protection locked="0"/>
    </xf>
    <xf numFmtId="0" fontId="1" fillId="0" borderId="0" xfId="46" applyFont="1" applyFill="1" applyBorder="1" applyAlignment="1">
      <alignment horizontal="right"/>
    </xf>
    <xf numFmtId="177" fontId="3" fillId="0" borderId="0" xfId="46" applyNumberFormat="1" applyFont="1" applyFill="1" applyBorder="1" applyAlignment="1" applyProtection="1">
      <protection locked="0"/>
    </xf>
    <xf numFmtId="182" fontId="3" fillId="0" borderId="0" xfId="46" applyNumberFormat="1" applyFont="1" applyFill="1" applyBorder="1" applyAlignment="1" applyProtection="1">
      <protection locked="0"/>
    </xf>
    <xf numFmtId="180" fontId="3" fillId="0" borderId="0" xfId="46" applyNumberFormat="1" applyFont="1" applyFill="1" applyBorder="1" applyAlignment="1" applyProtection="1">
      <alignment horizontal="right"/>
      <protection locked="0"/>
    </xf>
    <xf numFmtId="180" fontId="3" fillId="0" borderId="0" xfId="46" applyNumberFormat="1" applyFont="1" applyFill="1" applyBorder="1" applyAlignment="1" applyProtection="1">
      <protection locked="0"/>
    </xf>
    <xf numFmtId="0" fontId="32" fillId="0" borderId="29" xfId="46" applyFont="1" applyFill="1" applyBorder="1" applyAlignment="1" applyProtection="1">
      <alignment horizontal="center" vertical="center"/>
    </xf>
    <xf numFmtId="0" fontId="32" fillId="0" borderId="21" xfId="46" applyFont="1" applyFill="1" applyBorder="1" applyAlignment="1" applyProtection="1">
      <alignment horizontal="center" vertical="center"/>
    </xf>
    <xf numFmtId="0" fontId="32" fillId="0" borderId="20" xfId="46" applyFont="1" applyFill="1" applyBorder="1" applyAlignment="1" applyProtection="1">
      <alignment horizontal="center" vertical="center"/>
    </xf>
    <xf numFmtId="0" fontId="32" fillId="0" borderId="38" xfId="46" applyFont="1" applyFill="1" applyBorder="1" applyAlignment="1">
      <alignment horizontal="center" vertical="center"/>
    </xf>
    <xf numFmtId="0" fontId="32" fillId="0" borderId="30" xfId="46" applyFont="1" applyFill="1" applyBorder="1" applyAlignment="1">
      <alignment horizontal="center" vertical="center"/>
    </xf>
    <xf numFmtId="0" fontId="32" fillId="0" borderId="39" xfId="46" applyFont="1" applyFill="1" applyBorder="1" applyAlignment="1">
      <alignment horizontal="center" vertical="center"/>
    </xf>
    <xf numFmtId="0" fontId="32" fillId="0" borderId="38" xfId="46" applyFont="1" applyFill="1" applyBorder="1" applyAlignment="1" applyProtection="1">
      <alignment horizontal="center" vertical="center"/>
    </xf>
    <xf numFmtId="0" fontId="32" fillId="0" borderId="30" xfId="46" applyFont="1" applyFill="1" applyBorder="1" applyAlignment="1" applyProtection="1">
      <alignment horizontal="center" vertical="center"/>
    </xf>
    <xf numFmtId="0" fontId="7" fillId="0" borderId="10" xfId="46" applyFont="1" applyFill="1" applyBorder="1" applyAlignment="1" applyProtection="1">
      <alignment horizontal="center"/>
    </xf>
    <xf numFmtId="0" fontId="7" fillId="0" borderId="0" xfId="46" applyFont="1" applyFill="1" applyBorder="1" applyAlignment="1" applyProtection="1">
      <alignment horizontal="center"/>
    </xf>
    <xf numFmtId="0" fontId="32" fillId="0" borderId="39" xfId="46" applyFont="1" applyFill="1" applyBorder="1" applyAlignment="1" applyProtection="1">
      <alignment horizontal="center" vertical="center"/>
    </xf>
    <xf numFmtId="0" fontId="3" fillId="0" borderId="22" xfId="46" applyFont="1" applyFill="1" applyBorder="1" applyAlignment="1" applyProtection="1">
      <alignment horizontal="center" vertical="center"/>
    </xf>
    <xf numFmtId="0" fontId="3" fillId="0" borderId="13" xfId="46" applyFont="1" applyFill="1" applyBorder="1" applyAlignment="1" applyProtection="1">
      <alignment horizontal="center" vertical="center"/>
    </xf>
    <xf numFmtId="0" fontId="3" fillId="0" borderId="0" xfId="46" applyFont="1" applyFill="1" applyBorder="1" applyAlignment="1" applyProtection="1">
      <alignment horizontal="center" vertical="center"/>
    </xf>
    <xf numFmtId="0" fontId="3" fillId="0" borderId="23" xfId="46" applyFont="1" applyFill="1" applyBorder="1" applyAlignment="1" applyProtection="1">
      <alignment horizontal="center" vertical="center"/>
    </xf>
    <xf numFmtId="0" fontId="3" fillId="0" borderId="25" xfId="46" applyFont="1" applyFill="1" applyBorder="1" applyAlignment="1" applyProtection="1">
      <alignment horizontal="center" vertical="center"/>
    </xf>
    <xf numFmtId="0" fontId="3" fillId="0" borderId="19" xfId="46" applyFont="1" applyFill="1" applyBorder="1" applyAlignment="1" applyProtection="1">
      <alignment horizontal="center" vertical="center"/>
    </xf>
    <xf numFmtId="0" fontId="3" fillId="0" borderId="11" xfId="46" applyFont="1" applyFill="1" applyBorder="1" applyAlignment="1" applyProtection="1">
      <alignment horizontal="center" vertical="center"/>
    </xf>
    <xf numFmtId="0" fontId="38" fillId="0" borderId="0" xfId="0" applyFont="1" applyFill="1" applyAlignment="1">
      <alignment horizontal="right" vertical="center"/>
    </xf>
    <xf numFmtId="0" fontId="3" fillId="0" borderId="0" xfId="0" applyFont="1" applyFill="1" applyBorder="1" applyAlignment="1" applyProtection="1">
      <alignment horizontal="left" vertical="center" shrinkToFit="1"/>
    </xf>
    <xf numFmtId="0" fontId="3" fillId="0" borderId="27" xfId="0" applyFont="1" applyFill="1" applyBorder="1" applyAlignment="1" applyProtection="1">
      <alignment horizontal="left" vertical="center" shrinkToFit="1"/>
    </xf>
    <xf numFmtId="0" fontId="3" fillId="0" borderId="0" xfId="0" applyFont="1" applyFill="1" applyAlignment="1">
      <alignment horizontal="center" vertical="center"/>
    </xf>
    <xf numFmtId="0" fontId="3" fillId="0" borderId="0" xfId="0" applyFont="1" applyFill="1" applyBorder="1" applyAlignment="1" applyProtection="1">
      <alignment vertical="center" shrinkToFit="1"/>
    </xf>
    <xf numFmtId="0" fontId="0" fillId="0" borderId="0" xfId="0" applyFont="1">
      <alignment vertical="center"/>
    </xf>
    <xf numFmtId="0" fontId="0" fillId="0" borderId="0" xfId="0" applyFont="1" applyBorder="1">
      <alignment vertical="center"/>
    </xf>
    <xf numFmtId="0" fontId="3" fillId="0" borderId="23"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12" xfId="46" applyFont="1" applyFill="1" applyBorder="1" applyAlignment="1">
      <alignment horizontal="center" vertical="center"/>
    </xf>
    <xf numFmtId="0" fontId="3" fillId="0" borderId="26" xfId="46" applyFont="1" applyFill="1" applyBorder="1" applyAlignment="1">
      <alignment horizontal="center" vertical="center"/>
    </xf>
    <xf numFmtId="0" fontId="3" fillId="0" borderId="0" xfId="46" applyFont="1" applyFill="1" applyAlignment="1" applyProtection="1">
      <alignment horizontal="left" shrinkToFit="1"/>
    </xf>
    <xf numFmtId="0" fontId="1" fillId="0" borderId="27" xfId="46" applyFont="1" applyFill="1" applyBorder="1" applyAlignment="1">
      <alignment vertical="center"/>
    </xf>
    <xf numFmtId="0" fontId="1" fillId="0" borderId="27" xfId="46" applyFont="1" applyFill="1" applyBorder="1" applyAlignment="1">
      <alignment vertical="center" shrinkToFit="1"/>
    </xf>
    <xf numFmtId="0" fontId="3" fillId="0" borderId="18" xfId="46" applyFont="1" applyFill="1" applyBorder="1" applyAlignment="1" applyProtection="1">
      <alignment horizontal="center" vertical="center"/>
    </xf>
    <xf numFmtId="177" fontId="3" fillId="0" borderId="18" xfId="46" applyNumberFormat="1" applyFont="1" applyFill="1" applyBorder="1" applyAlignment="1" applyProtection="1">
      <alignment horizontal="center" vertical="center"/>
    </xf>
    <xf numFmtId="177" fontId="3" fillId="0" borderId="19" xfId="46" applyNumberFormat="1" applyFont="1" applyFill="1" applyBorder="1" applyAlignment="1" applyProtection="1">
      <alignment horizontal="center" vertical="center"/>
    </xf>
    <xf numFmtId="177" fontId="3" fillId="0" borderId="29" xfId="46" applyNumberFormat="1" applyFont="1" applyFill="1" applyBorder="1" applyAlignment="1">
      <alignment horizontal="center" vertical="center"/>
    </xf>
    <xf numFmtId="177" fontId="3" fillId="0" borderId="21" xfId="46" applyNumberFormat="1" applyFont="1" applyFill="1" applyBorder="1" applyAlignment="1">
      <alignment horizontal="center" vertical="center"/>
    </xf>
    <xf numFmtId="177" fontId="3" fillId="0" borderId="20" xfId="46" applyNumberFormat="1" applyFont="1" applyFill="1" applyBorder="1" applyAlignment="1">
      <alignment horizontal="center" vertical="center"/>
    </xf>
    <xf numFmtId="177" fontId="3" fillId="0" borderId="12" xfId="46" applyNumberFormat="1" applyFont="1" applyFill="1" applyBorder="1" applyAlignment="1">
      <alignment horizontal="center" vertical="center"/>
    </xf>
    <xf numFmtId="177" fontId="3" fillId="0" borderId="17" xfId="46" applyNumberFormat="1" applyFont="1" applyFill="1" applyBorder="1" applyAlignment="1" applyProtection="1">
      <alignment horizontal="center"/>
    </xf>
    <xf numFmtId="177" fontId="3" fillId="0" borderId="16" xfId="46" applyNumberFormat="1" applyFont="1" applyFill="1" applyBorder="1" applyAlignment="1" applyProtection="1">
      <alignment horizontal="center"/>
    </xf>
    <xf numFmtId="177" fontId="3" fillId="0" borderId="11" xfId="46" applyNumberFormat="1" applyFont="1" applyFill="1" applyBorder="1" applyAlignment="1" applyProtection="1">
      <alignment horizontal="center"/>
    </xf>
    <xf numFmtId="177" fontId="3" fillId="0" borderId="0" xfId="46" applyNumberFormat="1" applyFont="1" applyFill="1" applyBorder="1" applyAlignment="1" applyProtection="1">
      <alignment horizontal="center"/>
    </xf>
    <xf numFmtId="177" fontId="3" fillId="0" borderId="13" xfId="46" applyNumberFormat="1" applyFont="1" applyFill="1" applyBorder="1" applyAlignment="1" applyProtection="1">
      <alignment horizontal="center"/>
    </xf>
    <xf numFmtId="177" fontId="3" fillId="0" borderId="26" xfId="46" applyNumberFormat="1" applyFont="1" applyFill="1" applyBorder="1" applyAlignment="1" applyProtection="1">
      <alignment horizontal="center"/>
    </xf>
    <xf numFmtId="0" fontId="3" fillId="0" borderId="11" xfId="46" applyFont="1" applyFill="1" applyBorder="1" applyAlignment="1" applyProtection="1">
      <alignment horizontal="center"/>
    </xf>
    <xf numFmtId="0" fontId="3" fillId="0" borderId="27" xfId="46" applyFont="1" applyFill="1" applyBorder="1" applyAlignment="1" applyProtection="1">
      <alignment horizontal="center"/>
    </xf>
    <xf numFmtId="0" fontId="3" fillId="0" borderId="29" xfId="46" applyFont="1" applyFill="1" applyBorder="1" applyAlignment="1" applyProtection="1">
      <alignment horizontal="center"/>
    </xf>
    <xf numFmtId="0" fontId="3" fillId="0" borderId="21" xfId="46" applyFont="1" applyFill="1" applyBorder="1" applyAlignment="1" applyProtection="1">
      <alignment horizontal="center"/>
    </xf>
    <xf numFmtId="0" fontId="3" fillId="0" borderId="20" xfId="46" applyFont="1" applyFill="1" applyBorder="1" applyAlignment="1" applyProtection="1">
      <alignment horizontal="center"/>
    </xf>
    <xf numFmtId="38" fontId="3" fillId="0" borderId="32" xfId="33" applyFont="1" applyFill="1" applyBorder="1" applyAlignment="1" applyProtection="1">
      <alignment horizontal="center" vertical="center" wrapText="1"/>
    </xf>
    <xf numFmtId="38" fontId="3" fillId="0" borderId="0" xfId="33" applyFont="1" applyFill="1" applyBorder="1" applyAlignment="1" applyProtection="1">
      <alignment horizontal="center" vertical="center" wrapText="1"/>
    </xf>
    <xf numFmtId="38" fontId="3" fillId="0" borderId="12" xfId="33" applyFont="1" applyFill="1" applyBorder="1" applyAlignment="1" applyProtection="1">
      <alignment horizontal="center" vertical="center" wrapText="1"/>
    </xf>
    <xf numFmtId="180" fontId="3" fillId="0" borderId="17" xfId="0" applyNumberFormat="1" applyFont="1" applyFill="1" applyBorder="1" applyAlignment="1">
      <alignment horizontal="center" vertical="center"/>
    </xf>
    <xf numFmtId="180" fontId="3" fillId="0" borderId="15" xfId="0" applyNumberFormat="1" applyFont="1" applyFill="1" applyBorder="1" applyAlignment="1">
      <alignment horizontal="center" vertical="center"/>
    </xf>
    <xf numFmtId="180" fontId="3" fillId="0" borderId="46" xfId="0" applyNumberFormat="1" applyFont="1" applyFill="1" applyBorder="1" applyAlignment="1">
      <alignment horizontal="center" vertical="center"/>
    </xf>
    <xf numFmtId="0" fontId="3" fillId="0" borderId="47" xfId="0" applyFont="1" applyFill="1" applyBorder="1" applyAlignment="1">
      <alignment horizontal="center" vertical="center"/>
    </xf>
    <xf numFmtId="0" fontId="3" fillId="0" borderId="15" xfId="0" applyFont="1" applyFill="1" applyBorder="1" applyAlignment="1">
      <alignment horizontal="center" vertical="center"/>
    </xf>
    <xf numFmtId="180" fontId="3" fillId="0" borderId="33" xfId="0" applyNumberFormat="1" applyFont="1" applyFill="1" applyBorder="1" applyAlignment="1">
      <alignment horizontal="center" vertical="center"/>
    </xf>
    <xf numFmtId="38" fontId="3" fillId="0" borderId="25" xfId="33" applyFont="1" applyFill="1" applyBorder="1" applyAlignment="1" applyProtection="1">
      <alignment vertical="center" wrapText="1"/>
    </xf>
    <xf numFmtId="38" fontId="3" fillId="0" borderId="19" xfId="33" applyFont="1" applyFill="1" applyBorder="1" applyAlignment="1" applyProtection="1">
      <alignment vertical="center" wrapText="1"/>
    </xf>
    <xf numFmtId="38" fontId="3" fillId="0" borderId="25" xfId="33" applyFont="1" applyFill="1" applyBorder="1" applyAlignment="1" applyProtection="1">
      <alignment horizontal="center" vertical="center"/>
    </xf>
    <xf numFmtId="38" fontId="3" fillId="0" borderId="19" xfId="33" applyFont="1" applyFill="1" applyBorder="1" applyAlignment="1" applyProtection="1">
      <alignment horizontal="center" vertical="center"/>
    </xf>
    <xf numFmtId="38" fontId="3" fillId="0" borderId="43" xfId="33" applyFont="1" applyFill="1" applyBorder="1" applyAlignment="1" applyProtection="1">
      <alignment vertical="center" wrapText="1"/>
    </xf>
    <xf numFmtId="38" fontId="3" fillId="0" borderId="44" xfId="33" applyFont="1" applyFill="1" applyBorder="1" applyAlignment="1" applyProtection="1">
      <alignment vertical="center" wrapText="1"/>
    </xf>
    <xf numFmtId="38" fontId="3" fillId="0" borderId="45" xfId="33" applyFont="1" applyFill="1" applyBorder="1" applyAlignment="1" applyProtection="1">
      <alignment vertical="center" wrapText="1"/>
    </xf>
    <xf numFmtId="38" fontId="3" fillId="0" borderId="23" xfId="33" applyFont="1" applyFill="1" applyBorder="1" applyAlignment="1" applyProtection="1">
      <alignment horizontal="center" vertical="center"/>
    </xf>
    <xf numFmtId="38" fontId="3" fillId="0" borderId="40" xfId="33" applyFont="1" applyFill="1" applyBorder="1" applyAlignment="1" applyProtection="1">
      <alignment horizontal="center" vertical="center" wrapText="1"/>
    </xf>
    <xf numFmtId="38" fontId="3" fillId="0" borderId="41" xfId="33" applyFont="1" applyFill="1" applyBorder="1" applyAlignment="1" applyProtection="1">
      <alignment horizontal="center" vertical="center" wrapText="1"/>
    </xf>
    <xf numFmtId="38" fontId="3" fillId="0" borderId="42" xfId="33" applyFont="1" applyFill="1" applyBorder="1" applyAlignment="1" applyProtection="1">
      <alignment horizontal="center" vertical="center" wrapText="1"/>
    </xf>
    <xf numFmtId="38" fontId="3" fillId="0" borderId="28" xfId="33" applyFont="1" applyFill="1" applyBorder="1" applyAlignment="1" applyProtection="1">
      <alignment vertical="center" wrapText="1"/>
    </xf>
    <xf numFmtId="38" fontId="3" fillId="0" borderId="27" xfId="33" applyFont="1" applyFill="1" applyBorder="1" applyAlignment="1" applyProtection="1">
      <alignment vertical="center" wrapText="1"/>
    </xf>
    <xf numFmtId="38" fontId="3" fillId="0" borderId="26" xfId="33" applyFont="1" applyFill="1" applyBorder="1" applyAlignment="1" applyProtection="1">
      <alignment vertical="center" wrapText="1"/>
    </xf>
    <xf numFmtId="38" fontId="3" fillId="0" borderId="25" xfId="33" applyFont="1" applyFill="1" applyBorder="1" applyAlignment="1" applyProtection="1">
      <alignment horizontal="center" vertical="center" wrapText="1"/>
    </xf>
    <xf numFmtId="38" fontId="3" fillId="0" borderId="19" xfId="33" applyFont="1" applyFill="1" applyBorder="1" applyAlignment="1" applyProtection="1">
      <alignment horizontal="center" vertical="center" wrapText="1"/>
    </xf>
    <xf numFmtId="38" fontId="9" fillId="0" borderId="11" xfId="33" applyFont="1" applyFill="1" applyBorder="1" applyAlignment="1" applyProtection="1">
      <alignment horizontal="center" vertical="center" wrapText="1"/>
    </xf>
    <xf numFmtId="38" fontId="9" fillId="0" borderId="13" xfId="33" applyFont="1" applyFill="1" applyBorder="1" applyAlignment="1" applyProtection="1">
      <alignment horizontal="center" vertical="center" wrapText="1"/>
    </xf>
    <xf numFmtId="38" fontId="3" fillId="0" borderId="23" xfId="33" applyFont="1" applyFill="1" applyBorder="1" applyAlignment="1" applyProtection="1">
      <alignment horizontal="center" vertical="center" wrapText="1" shrinkToFit="1"/>
    </xf>
    <xf numFmtId="38" fontId="3" fillId="0" borderId="25" xfId="33" applyFont="1" applyFill="1" applyBorder="1" applyAlignment="1" applyProtection="1">
      <alignment horizontal="center" vertical="center" shrinkToFit="1"/>
    </xf>
    <xf numFmtId="38" fontId="3" fillId="0" borderId="19" xfId="33" applyFont="1" applyFill="1" applyBorder="1" applyAlignment="1" applyProtection="1">
      <alignment horizontal="center" vertical="center" shrinkToFit="1"/>
    </xf>
    <xf numFmtId="38" fontId="3" fillId="0" borderId="11" xfId="33" applyFont="1" applyFill="1" applyBorder="1" applyAlignment="1" applyProtection="1">
      <alignment horizontal="center" vertical="center" wrapText="1"/>
    </xf>
    <xf numFmtId="38" fontId="3" fillId="0" borderId="13" xfId="33" applyFont="1" applyFill="1" applyBorder="1" applyAlignment="1" applyProtection="1">
      <alignment horizontal="center" vertical="center" wrapText="1"/>
    </xf>
    <xf numFmtId="38" fontId="3" fillId="0" borderId="24" xfId="33" applyFont="1" applyFill="1" applyBorder="1" applyAlignment="1" applyProtection="1">
      <alignment horizontal="center" vertical="center" wrapText="1"/>
    </xf>
    <xf numFmtId="38" fontId="9" fillId="0" borderId="29" xfId="33" applyFont="1" applyFill="1" applyBorder="1" applyAlignment="1" applyProtection="1">
      <alignment horizontal="center" vertical="center" wrapText="1"/>
    </xf>
    <xf numFmtId="38" fontId="3" fillId="0" borderId="24" xfId="33" applyFont="1" applyFill="1" applyBorder="1" applyAlignment="1" applyProtection="1">
      <alignment horizontal="center" vertical="center"/>
    </xf>
    <xf numFmtId="38" fontId="3" fillId="0" borderId="29" xfId="33" applyFont="1" applyFill="1" applyBorder="1" applyAlignment="1" applyProtection="1">
      <alignment horizontal="center" vertical="center" wrapText="1"/>
    </xf>
    <xf numFmtId="38" fontId="3" fillId="0" borderId="48" xfId="33" applyFont="1" applyFill="1" applyBorder="1" applyAlignment="1" applyProtection="1">
      <alignment horizontal="center" vertical="center" wrapText="1"/>
    </xf>
    <xf numFmtId="38" fontId="9" fillId="0" borderId="49" xfId="33" applyFont="1" applyFill="1" applyBorder="1" applyAlignment="1" applyProtection="1">
      <alignment horizontal="center" vertical="center" wrapText="1"/>
    </xf>
    <xf numFmtId="38" fontId="3" fillId="0" borderId="23" xfId="33" applyFont="1" applyFill="1" applyBorder="1" applyAlignment="1" applyProtection="1">
      <alignment horizontal="center" vertical="center" wrapText="1"/>
    </xf>
    <xf numFmtId="38" fontId="9" fillId="0" borderId="22" xfId="33" applyFont="1" applyFill="1" applyBorder="1" applyAlignment="1" applyProtection="1">
      <alignment horizontal="center" vertical="center" wrapText="1"/>
    </xf>
    <xf numFmtId="38" fontId="3" fillId="0" borderId="22" xfId="33" applyFont="1" applyFill="1" applyBorder="1" applyAlignment="1" applyProtection="1">
      <alignment horizontal="center" vertical="center" wrapText="1"/>
    </xf>
    <xf numFmtId="180" fontId="3" fillId="0" borderId="10" xfId="0" applyNumberFormat="1" applyFont="1" applyFill="1" applyBorder="1" applyAlignment="1" applyProtection="1">
      <alignment horizontal="center"/>
      <protection locked="0"/>
    </xf>
    <xf numFmtId="0" fontId="3" fillId="0" borderId="29" xfId="0" applyFont="1" applyFill="1" applyBorder="1" applyAlignment="1" applyProtection="1">
      <alignment horizontal="center"/>
    </xf>
    <xf numFmtId="0" fontId="3" fillId="0" borderId="21" xfId="0" applyFont="1" applyFill="1" applyBorder="1" applyAlignment="1" applyProtection="1">
      <alignment horizontal="center"/>
    </xf>
    <xf numFmtId="180" fontId="3" fillId="0" borderId="17" xfId="0" applyNumberFormat="1" applyFont="1" applyFill="1" applyBorder="1" applyAlignment="1" applyProtection="1">
      <alignment horizontal="left"/>
    </xf>
    <xf numFmtId="180" fontId="3" fillId="0" borderId="21" xfId="0" applyNumberFormat="1" applyFont="1" applyFill="1" applyBorder="1" applyAlignment="1" applyProtection="1">
      <alignment horizontal="left"/>
    </xf>
    <xf numFmtId="180" fontId="3" fillId="0" borderId="16" xfId="0" applyNumberFormat="1" applyFont="1" applyFill="1" applyBorder="1" applyAlignment="1" applyProtection="1">
      <alignment horizontal="left"/>
    </xf>
    <xf numFmtId="0" fontId="3" fillId="0" borderId="0" xfId="0" applyFont="1" applyFill="1" applyAlignment="1" applyProtection="1">
      <alignment horizontal="center"/>
    </xf>
    <xf numFmtId="0" fontId="3" fillId="0" borderId="27" xfId="0" applyFont="1" applyFill="1" applyBorder="1" applyAlignment="1" applyProtection="1">
      <alignment horizontal="center"/>
    </xf>
    <xf numFmtId="41" fontId="3" fillId="0" borderId="18" xfId="0" applyNumberFormat="1" applyFont="1" applyFill="1" applyBorder="1" applyAlignment="1" applyProtection="1">
      <alignment horizontal="center" vertical="center"/>
    </xf>
    <xf numFmtId="41" fontId="3" fillId="0" borderId="19" xfId="0" applyNumberFormat="1" applyFont="1" applyFill="1" applyBorder="1" applyAlignment="1" applyProtection="1">
      <alignment horizontal="center" vertical="center"/>
    </xf>
    <xf numFmtId="41" fontId="3" fillId="0" borderId="17" xfId="0" applyNumberFormat="1" applyFont="1" applyFill="1" applyBorder="1" applyAlignment="1" applyProtection="1">
      <alignment horizontal="center" vertical="center"/>
    </xf>
    <xf numFmtId="41" fontId="3" fillId="0" borderId="13" xfId="0" applyNumberFormat="1" applyFont="1" applyFill="1" applyBorder="1" applyAlignment="1" applyProtection="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45"/>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10" xfId="44"/>
    <cellStyle name="標準 2" xfId="46"/>
    <cellStyle name="標準 3" xfId="47"/>
    <cellStyle name="標準_JB16"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pageSetUpPr autoPageBreaks="0" fitToPage="1"/>
  </sheetPr>
  <dimension ref="A1:K75"/>
  <sheetViews>
    <sheetView view="pageBreakPreview" zoomScale="75" zoomScaleNormal="75" workbookViewId="0">
      <selection activeCell="A43" sqref="A1:XFD1048576"/>
    </sheetView>
  </sheetViews>
  <sheetFormatPr defaultColWidth="12.125" defaultRowHeight="17.25" x14ac:dyDescent="0.15"/>
  <cols>
    <col min="1" max="1" width="13.375" style="35" customWidth="1"/>
    <col min="2" max="2" width="21.5" style="35" customWidth="1"/>
    <col min="3" max="11" width="13.875" style="35" customWidth="1"/>
    <col min="12" max="16384" width="12.125" style="35"/>
  </cols>
  <sheetData>
    <row r="1" spans="1:11" x14ac:dyDescent="0.2">
      <c r="A1" s="46"/>
    </row>
    <row r="6" spans="1:11" ht="28.5" x14ac:dyDescent="0.3">
      <c r="B6" s="689" t="s">
        <v>0</v>
      </c>
      <c r="C6" s="689"/>
      <c r="D6" s="689"/>
      <c r="E6" s="689"/>
      <c r="F6" s="689"/>
      <c r="G6" s="689"/>
      <c r="H6" s="689"/>
      <c r="I6" s="689"/>
      <c r="J6" s="689"/>
      <c r="K6" s="689"/>
    </row>
    <row r="7" spans="1:11" ht="17.25" customHeight="1" x14ac:dyDescent="0.3">
      <c r="E7" s="55"/>
    </row>
    <row r="8" spans="1:11" x14ac:dyDescent="0.2">
      <c r="B8" s="690" t="s">
        <v>469</v>
      </c>
      <c r="C8" s="690"/>
      <c r="D8" s="690"/>
      <c r="E8" s="690"/>
      <c r="F8" s="690"/>
      <c r="G8" s="690"/>
      <c r="H8" s="690"/>
      <c r="I8" s="690"/>
      <c r="J8" s="690"/>
      <c r="K8" s="690"/>
    </row>
    <row r="9" spans="1:11" ht="18" thickBot="1" x14ac:dyDescent="0.25">
      <c r="B9" s="41"/>
      <c r="C9" s="48" t="s">
        <v>268</v>
      </c>
      <c r="D9" s="41"/>
      <c r="E9" s="41"/>
      <c r="F9" s="56" t="s">
        <v>895</v>
      </c>
      <c r="G9" s="41"/>
      <c r="H9" s="41"/>
      <c r="I9" s="41"/>
      <c r="J9" s="41"/>
      <c r="K9" s="49" t="s">
        <v>1</v>
      </c>
    </row>
    <row r="10" spans="1:11" x14ac:dyDescent="0.2">
      <c r="C10" s="57" t="s">
        <v>2</v>
      </c>
      <c r="D10" s="26"/>
      <c r="E10" s="26"/>
      <c r="F10" s="42"/>
      <c r="G10" s="26"/>
      <c r="H10" s="26"/>
      <c r="I10" s="42"/>
      <c r="J10" s="26"/>
      <c r="K10" s="26"/>
    </row>
    <row r="11" spans="1:11" x14ac:dyDescent="0.2">
      <c r="C11" s="560" t="s">
        <v>299</v>
      </c>
      <c r="D11" s="687" t="s">
        <v>5</v>
      </c>
      <c r="E11" s="687" t="s">
        <v>6</v>
      </c>
      <c r="F11" s="560" t="s">
        <v>4</v>
      </c>
      <c r="G11" s="687" t="s">
        <v>5</v>
      </c>
      <c r="H11" s="687" t="s">
        <v>6</v>
      </c>
      <c r="I11" s="560" t="s">
        <v>422</v>
      </c>
      <c r="J11" s="687" t="s">
        <v>5</v>
      </c>
      <c r="K11" s="691" t="s">
        <v>6</v>
      </c>
    </row>
    <row r="12" spans="1:11" x14ac:dyDescent="0.2">
      <c r="B12" s="26"/>
      <c r="C12" s="58" t="s">
        <v>305</v>
      </c>
      <c r="D12" s="688"/>
      <c r="E12" s="688"/>
      <c r="F12" s="58" t="s">
        <v>300</v>
      </c>
      <c r="G12" s="688"/>
      <c r="H12" s="688"/>
      <c r="I12" s="58" t="s">
        <v>423</v>
      </c>
      <c r="J12" s="688"/>
      <c r="K12" s="692"/>
    </row>
    <row r="13" spans="1:11" x14ac:dyDescent="0.15">
      <c r="C13" s="42"/>
    </row>
    <row r="14" spans="1:11" x14ac:dyDescent="0.2">
      <c r="B14" s="46" t="s">
        <v>207</v>
      </c>
      <c r="C14" s="36">
        <f>D14+E14</f>
        <v>820335</v>
      </c>
      <c r="D14" s="44">
        <v>388183</v>
      </c>
      <c r="E14" s="44">
        <v>432152</v>
      </c>
      <c r="F14" s="37">
        <f>G14+H14</f>
        <v>487213</v>
      </c>
      <c r="G14" s="44">
        <v>310851</v>
      </c>
      <c r="H14" s="44">
        <v>176362</v>
      </c>
      <c r="I14" s="37">
        <f>J14+K14</f>
        <v>13300</v>
      </c>
      <c r="J14" s="44">
        <v>10289</v>
      </c>
      <c r="K14" s="44">
        <v>3011</v>
      </c>
    </row>
    <row r="15" spans="1:11" x14ac:dyDescent="0.2">
      <c r="B15" s="46" t="s">
        <v>208</v>
      </c>
      <c r="C15" s="36">
        <f>D15+E15</f>
        <v>842630</v>
      </c>
      <c r="D15" s="44">
        <v>397403</v>
      </c>
      <c r="E15" s="44">
        <v>445227</v>
      </c>
      <c r="F15" s="37">
        <f>G15+H15</f>
        <v>499416</v>
      </c>
      <c r="G15" s="44">
        <v>310509</v>
      </c>
      <c r="H15" s="44">
        <v>188907</v>
      </c>
      <c r="I15" s="37">
        <f>J15+K15</f>
        <v>14764</v>
      </c>
      <c r="J15" s="44">
        <v>11229</v>
      </c>
      <c r="K15" s="44">
        <v>3535</v>
      </c>
    </row>
    <row r="16" spans="1:11" x14ac:dyDescent="0.2">
      <c r="B16" s="46" t="s">
        <v>209</v>
      </c>
      <c r="C16" s="36">
        <f>D16+E16</f>
        <v>861913</v>
      </c>
      <c r="D16" s="44">
        <v>404303</v>
      </c>
      <c r="E16" s="44">
        <v>457610</v>
      </c>
      <c r="F16" s="37">
        <f>G16+H16</f>
        <v>497049</v>
      </c>
      <c r="G16" s="44">
        <v>302337</v>
      </c>
      <c r="H16" s="44">
        <v>194712</v>
      </c>
      <c r="I16" s="37">
        <f>J16+K16</f>
        <v>21408</v>
      </c>
      <c r="J16" s="44">
        <v>16137</v>
      </c>
      <c r="K16" s="44">
        <v>5271</v>
      </c>
    </row>
    <row r="17" spans="2:11" x14ac:dyDescent="0.2">
      <c r="B17" s="46" t="s">
        <v>206</v>
      </c>
      <c r="C17" s="36">
        <f>D17+E17</f>
        <v>880713</v>
      </c>
      <c r="D17" s="44">
        <v>411393</v>
      </c>
      <c r="E17" s="44">
        <v>469320</v>
      </c>
      <c r="F17" s="37">
        <f>G17+H17</f>
        <v>503903</v>
      </c>
      <c r="G17" s="44">
        <v>301719</v>
      </c>
      <c r="H17" s="44">
        <v>202184</v>
      </c>
      <c r="I17" s="37">
        <f>J17+K17</f>
        <v>17860</v>
      </c>
      <c r="J17" s="44">
        <v>12787</v>
      </c>
      <c r="K17" s="44">
        <v>5073</v>
      </c>
    </row>
    <row r="18" spans="2:11" x14ac:dyDescent="0.2">
      <c r="B18" s="46" t="s">
        <v>210</v>
      </c>
      <c r="C18" s="36">
        <v>904667</v>
      </c>
      <c r="D18" s="44">
        <v>423162</v>
      </c>
      <c r="E18" s="44">
        <v>481505</v>
      </c>
      <c r="F18" s="37">
        <v>521584</v>
      </c>
      <c r="G18" s="44">
        <v>311152</v>
      </c>
      <c r="H18" s="44">
        <v>210432</v>
      </c>
      <c r="I18" s="37">
        <v>24467</v>
      </c>
      <c r="J18" s="44">
        <v>16819</v>
      </c>
      <c r="K18" s="44">
        <v>7648</v>
      </c>
    </row>
    <row r="19" spans="2:11" x14ac:dyDescent="0.2">
      <c r="B19" s="46"/>
      <c r="C19" s="36"/>
      <c r="D19" s="44"/>
      <c r="E19" s="44"/>
      <c r="F19" s="37"/>
      <c r="G19" s="44"/>
      <c r="H19" s="44"/>
      <c r="I19" s="37"/>
      <c r="J19" s="44"/>
      <c r="K19" s="44"/>
    </row>
    <row r="20" spans="2:11" x14ac:dyDescent="0.2">
      <c r="B20" s="46" t="s">
        <v>211</v>
      </c>
      <c r="C20" s="36">
        <f>D20+E20</f>
        <v>910128</v>
      </c>
      <c r="D20" s="44">
        <v>424878</v>
      </c>
      <c r="E20" s="44">
        <v>485250</v>
      </c>
      <c r="F20" s="37">
        <f>G20+H20</f>
        <v>499157</v>
      </c>
      <c r="G20" s="44">
        <v>291858</v>
      </c>
      <c r="H20" s="44">
        <v>207299</v>
      </c>
      <c r="I20" s="37">
        <f>J20+K20</f>
        <v>26005</v>
      </c>
      <c r="J20" s="44">
        <v>17699</v>
      </c>
      <c r="K20" s="44">
        <v>8306</v>
      </c>
    </row>
    <row r="21" spans="2:11" x14ac:dyDescent="0.2">
      <c r="B21" s="46" t="s">
        <v>212</v>
      </c>
      <c r="C21" s="36">
        <v>891901</v>
      </c>
      <c r="D21" s="44">
        <v>414084</v>
      </c>
      <c r="E21" s="44">
        <v>477817</v>
      </c>
      <c r="F21" s="37">
        <v>478478</v>
      </c>
      <c r="G21" s="44">
        <v>272309</v>
      </c>
      <c r="H21" s="44">
        <v>206169</v>
      </c>
      <c r="I21" s="37">
        <f>J21+K21</f>
        <v>32414</v>
      </c>
      <c r="J21" s="44">
        <v>22158</v>
      </c>
      <c r="K21" s="44">
        <v>10256</v>
      </c>
    </row>
    <row r="22" spans="2:11" x14ac:dyDescent="0.2">
      <c r="B22" s="46" t="s">
        <v>349</v>
      </c>
      <c r="C22" s="36">
        <v>865419</v>
      </c>
      <c r="D22" s="44">
        <v>401015</v>
      </c>
      <c r="E22" s="44">
        <v>464404</v>
      </c>
      <c r="F22" s="37">
        <v>450969</v>
      </c>
      <c r="G22" s="44">
        <v>253134</v>
      </c>
      <c r="H22" s="44">
        <v>197835</v>
      </c>
      <c r="I22" s="37">
        <v>32613</v>
      </c>
      <c r="J22" s="44">
        <v>22499</v>
      </c>
      <c r="K22" s="44">
        <v>10114</v>
      </c>
    </row>
    <row r="23" spans="2:11" x14ac:dyDescent="0.2">
      <c r="B23" s="46" t="s">
        <v>507</v>
      </c>
      <c r="C23" s="36">
        <v>842518</v>
      </c>
      <c r="D23" s="44">
        <v>391097</v>
      </c>
      <c r="E23" s="44">
        <v>451421</v>
      </c>
      <c r="F23" s="44">
        <v>461113</v>
      </c>
      <c r="G23" s="44">
        <v>253853</v>
      </c>
      <c r="H23" s="44">
        <v>207260</v>
      </c>
      <c r="I23" s="44">
        <v>21774</v>
      </c>
      <c r="J23" s="44">
        <v>14575</v>
      </c>
      <c r="K23" s="44">
        <v>7199</v>
      </c>
    </row>
    <row r="24" spans="2:11" x14ac:dyDescent="0.2">
      <c r="B24" s="46" t="s">
        <v>736</v>
      </c>
      <c r="C24" s="36">
        <v>809204</v>
      </c>
      <c r="D24" s="44">
        <v>376469</v>
      </c>
      <c r="E24" s="44">
        <v>432735</v>
      </c>
      <c r="F24" s="44">
        <v>463096</v>
      </c>
      <c r="G24" s="44">
        <v>250135</v>
      </c>
      <c r="H24" s="44">
        <v>212961</v>
      </c>
      <c r="I24" s="44">
        <v>18850</v>
      </c>
      <c r="J24" s="44">
        <v>12168</v>
      </c>
      <c r="K24" s="44">
        <v>6682</v>
      </c>
    </row>
    <row r="25" spans="2:11" ht="18" thickBot="1" x14ac:dyDescent="0.2">
      <c r="B25" s="41"/>
      <c r="C25" s="99"/>
      <c r="D25" s="100"/>
      <c r="E25" s="100"/>
      <c r="F25" s="41"/>
      <c r="G25" s="41"/>
      <c r="H25" s="41"/>
      <c r="I25" s="41"/>
      <c r="J25" s="41"/>
      <c r="K25" s="41"/>
    </row>
    <row r="26" spans="2:11" x14ac:dyDescent="0.2">
      <c r="C26" s="46" t="s">
        <v>786</v>
      </c>
    </row>
    <row r="27" spans="2:11" x14ac:dyDescent="0.2">
      <c r="C27" s="46" t="s">
        <v>761</v>
      </c>
    </row>
    <row r="28" spans="2:11" x14ac:dyDescent="0.2">
      <c r="C28" s="46"/>
      <c r="D28" s="35" t="s">
        <v>774</v>
      </c>
    </row>
    <row r="29" spans="2:11" x14ac:dyDescent="0.2">
      <c r="C29" s="46"/>
      <c r="D29" s="35" t="s">
        <v>762</v>
      </c>
    </row>
    <row r="30" spans="2:11" x14ac:dyDescent="0.2">
      <c r="C30" s="46"/>
      <c r="D30" s="35" t="s">
        <v>775</v>
      </c>
    </row>
    <row r="31" spans="2:11" x14ac:dyDescent="0.2">
      <c r="C31" s="46" t="s">
        <v>508</v>
      </c>
    </row>
    <row r="32" spans="2:11" x14ac:dyDescent="0.2">
      <c r="C32" s="46"/>
    </row>
    <row r="33" spans="1:11" x14ac:dyDescent="0.15">
      <c r="H33" s="2"/>
      <c r="I33" s="2"/>
      <c r="J33" s="2"/>
    </row>
    <row r="34" spans="1:11" ht="18" thickBot="1" x14ac:dyDescent="0.25">
      <c r="B34" s="41"/>
      <c r="C34" s="48" t="s">
        <v>269</v>
      </c>
      <c r="D34" s="41"/>
      <c r="E34" s="41"/>
      <c r="F34" s="41"/>
      <c r="G34" s="56" t="s">
        <v>897</v>
      </c>
      <c r="H34" s="41"/>
      <c r="I34" s="41"/>
      <c r="J34" s="41"/>
      <c r="K34" s="49" t="s">
        <v>1</v>
      </c>
    </row>
    <row r="35" spans="1:11" x14ac:dyDescent="0.2">
      <c r="A35" s="59"/>
      <c r="C35" s="57" t="s">
        <v>435</v>
      </c>
      <c r="D35" s="60" t="s">
        <v>8</v>
      </c>
      <c r="E35" s="26"/>
      <c r="F35" s="26"/>
      <c r="G35" s="57" t="s">
        <v>435</v>
      </c>
      <c r="H35" s="26"/>
      <c r="I35" s="60" t="s">
        <v>9</v>
      </c>
      <c r="J35" s="26"/>
      <c r="K35" s="101" t="s">
        <v>436</v>
      </c>
    </row>
    <row r="36" spans="1:11" x14ac:dyDescent="0.2">
      <c r="C36" s="560" t="s">
        <v>4</v>
      </c>
      <c r="D36" s="687" t="s">
        <v>11</v>
      </c>
      <c r="E36" s="687" t="s">
        <v>12</v>
      </c>
      <c r="F36" s="687" t="s">
        <v>13</v>
      </c>
      <c r="G36" s="560" t="s">
        <v>4</v>
      </c>
      <c r="H36" s="560" t="s">
        <v>314</v>
      </c>
      <c r="I36" s="560" t="s">
        <v>312</v>
      </c>
      <c r="J36" s="560" t="s">
        <v>270</v>
      </c>
      <c r="K36" s="57" t="s">
        <v>10</v>
      </c>
    </row>
    <row r="37" spans="1:11" x14ac:dyDescent="0.2">
      <c r="B37" s="26"/>
      <c r="C37" s="58" t="s">
        <v>300</v>
      </c>
      <c r="D37" s="688"/>
      <c r="E37" s="688"/>
      <c r="F37" s="688"/>
      <c r="G37" s="58" t="s">
        <v>300</v>
      </c>
      <c r="H37" s="58" t="s">
        <v>313</v>
      </c>
      <c r="I37" s="58" t="s">
        <v>313</v>
      </c>
      <c r="J37" s="58" t="s">
        <v>271</v>
      </c>
      <c r="K37" s="61" t="s">
        <v>14</v>
      </c>
    </row>
    <row r="38" spans="1:11" x14ac:dyDescent="0.15">
      <c r="C38" s="42"/>
      <c r="G38" s="42"/>
      <c r="K38" s="2"/>
    </row>
    <row r="39" spans="1:11" x14ac:dyDescent="0.2">
      <c r="B39" s="46" t="s">
        <v>207</v>
      </c>
      <c r="C39" s="36">
        <v>487213</v>
      </c>
      <c r="D39" s="44">
        <v>87405</v>
      </c>
      <c r="E39" s="44">
        <v>150660</v>
      </c>
      <c r="F39" s="44">
        <v>247245</v>
      </c>
      <c r="G39" s="36">
        <v>487213</v>
      </c>
      <c r="H39" s="44">
        <v>87440</v>
      </c>
      <c r="I39" s="44">
        <v>178190</v>
      </c>
      <c r="J39" s="44">
        <v>99780</v>
      </c>
      <c r="K39" s="1">
        <v>119885</v>
      </c>
    </row>
    <row r="40" spans="1:11" x14ac:dyDescent="0.2">
      <c r="B40" s="46" t="s">
        <v>208</v>
      </c>
      <c r="C40" s="36">
        <v>499416</v>
      </c>
      <c r="D40" s="44">
        <v>80323</v>
      </c>
      <c r="E40" s="44">
        <v>148264</v>
      </c>
      <c r="F40" s="44">
        <v>270182</v>
      </c>
      <c r="G40" s="36">
        <v>499416</v>
      </c>
      <c r="H40" s="44">
        <v>80252</v>
      </c>
      <c r="I40" s="44">
        <v>178110</v>
      </c>
      <c r="J40" s="44">
        <v>112403</v>
      </c>
      <c r="K40" s="1">
        <v>127962</v>
      </c>
    </row>
    <row r="41" spans="1:11" x14ac:dyDescent="0.2">
      <c r="B41" s="46" t="s">
        <v>209</v>
      </c>
      <c r="C41" s="36">
        <v>497049</v>
      </c>
      <c r="D41" s="44">
        <v>74153</v>
      </c>
      <c r="E41" s="44">
        <v>140508</v>
      </c>
      <c r="F41" s="44">
        <v>281078</v>
      </c>
      <c r="G41" s="36">
        <v>497049</v>
      </c>
      <c r="H41" s="44">
        <v>73940</v>
      </c>
      <c r="I41" s="44">
        <v>169166</v>
      </c>
      <c r="J41" s="44">
        <v>110629</v>
      </c>
      <c r="K41" s="1">
        <v>142009</v>
      </c>
    </row>
    <row r="42" spans="1:11" x14ac:dyDescent="0.2">
      <c r="B42" s="46" t="s">
        <v>206</v>
      </c>
      <c r="C42" s="36">
        <v>503903</v>
      </c>
      <c r="D42" s="44">
        <v>63542</v>
      </c>
      <c r="E42" s="44">
        <v>146093</v>
      </c>
      <c r="F42" s="44">
        <v>291796</v>
      </c>
      <c r="G42" s="36">
        <v>503903</v>
      </c>
      <c r="H42" s="44">
        <v>63373</v>
      </c>
      <c r="I42" s="44">
        <v>173209</v>
      </c>
      <c r="J42" s="44">
        <v>114387</v>
      </c>
      <c r="K42" s="1">
        <v>150514</v>
      </c>
    </row>
    <row r="43" spans="1:11" x14ac:dyDescent="0.2">
      <c r="B43" s="46" t="s">
        <v>210</v>
      </c>
      <c r="C43" s="36">
        <v>521584</v>
      </c>
      <c r="D43" s="44">
        <v>60823</v>
      </c>
      <c r="E43" s="44">
        <v>146920</v>
      </c>
      <c r="F43" s="44">
        <v>310469</v>
      </c>
      <c r="G43" s="36">
        <v>521584</v>
      </c>
      <c r="H43" s="44">
        <v>60461</v>
      </c>
      <c r="I43" s="44">
        <v>172437</v>
      </c>
      <c r="J43" s="44">
        <v>120437</v>
      </c>
      <c r="K43" s="1">
        <v>164963</v>
      </c>
    </row>
    <row r="44" spans="1:11" x14ac:dyDescent="0.2">
      <c r="B44" s="46"/>
      <c r="C44" s="36"/>
      <c r="D44" s="44"/>
      <c r="E44" s="44"/>
      <c r="F44" s="44"/>
      <c r="G44" s="36"/>
      <c r="H44" s="44"/>
      <c r="I44" s="44"/>
      <c r="J44" s="44"/>
      <c r="K44" s="1"/>
    </row>
    <row r="45" spans="1:11" x14ac:dyDescent="0.2">
      <c r="B45" s="46" t="s">
        <v>211</v>
      </c>
      <c r="C45" s="36">
        <v>499157</v>
      </c>
      <c r="D45" s="44">
        <v>52712</v>
      </c>
      <c r="E45" s="44">
        <v>132006</v>
      </c>
      <c r="F45" s="44">
        <v>310576</v>
      </c>
      <c r="G45" s="36">
        <v>499157</v>
      </c>
      <c r="H45" s="102">
        <v>52250</v>
      </c>
      <c r="I45" s="102">
        <v>159840</v>
      </c>
      <c r="J45" s="102">
        <v>121097</v>
      </c>
      <c r="K45" s="102">
        <v>162216</v>
      </c>
    </row>
    <row r="46" spans="1:11" x14ac:dyDescent="0.2">
      <c r="B46" s="46" t="s">
        <v>212</v>
      </c>
      <c r="C46" s="36">
        <v>478478</v>
      </c>
      <c r="D46" s="44">
        <v>49873</v>
      </c>
      <c r="E46" s="44">
        <v>110347</v>
      </c>
      <c r="F46" s="44">
        <v>310170</v>
      </c>
      <c r="G46" s="36">
        <v>478478</v>
      </c>
      <c r="H46" s="102">
        <v>49356</v>
      </c>
      <c r="I46" s="102">
        <v>144585</v>
      </c>
      <c r="J46" s="102">
        <v>121648</v>
      </c>
      <c r="K46" s="102">
        <v>155104</v>
      </c>
    </row>
    <row r="47" spans="1:11" x14ac:dyDescent="0.2">
      <c r="B47" s="46" t="s">
        <v>349</v>
      </c>
      <c r="C47" s="36">
        <v>450969</v>
      </c>
      <c r="D47" s="44">
        <v>41923</v>
      </c>
      <c r="E47" s="44">
        <v>97816</v>
      </c>
      <c r="F47" s="44">
        <v>297550</v>
      </c>
      <c r="G47" s="36">
        <v>450969</v>
      </c>
      <c r="H47" s="103" t="s">
        <v>434</v>
      </c>
      <c r="I47" s="103" t="s">
        <v>434</v>
      </c>
      <c r="J47" s="103" t="s">
        <v>434</v>
      </c>
      <c r="K47" s="103" t="s">
        <v>434</v>
      </c>
    </row>
    <row r="48" spans="1:11" x14ac:dyDescent="0.2">
      <c r="B48" s="46" t="s">
        <v>507</v>
      </c>
      <c r="C48" s="104">
        <v>461113</v>
      </c>
      <c r="D48" s="44">
        <v>40556</v>
      </c>
      <c r="E48" s="44">
        <v>103171</v>
      </c>
      <c r="F48" s="44">
        <v>317386</v>
      </c>
      <c r="G48" s="104">
        <v>461113</v>
      </c>
      <c r="H48" s="103" t="s">
        <v>485</v>
      </c>
      <c r="I48" s="103" t="s">
        <v>485</v>
      </c>
      <c r="J48" s="103" t="s">
        <v>485</v>
      </c>
      <c r="K48" s="103" t="s">
        <v>485</v>
      </c>
    </row>
    <row r="49" spans="2:11" x14ac:dyDescent="0.2">
      <c r="B49" s="46" t="s">
        <v>736</v>
      </c>
      <c r="C49" s="104">
        <v>463096</v>
      </c>
      <c r="D49" s="44">
        <v>37648</v>
      </c>
      <c r="E49" s="44">
        <v>103330</v>
      </c>
      <c r="F49" s="44">
        <v>322118</v>
      </c>
      <c r="G49" s="104">
        <v>463096</v>
      </c>
      <c r="H49" s="103" t="s">
        <v>485</v>
      </c>
      <c r="I49" s="103" t="s">
        <v>485</v>
      </c>
      <c r="J49" s="103" t="s">
        <v>485</v>
      </c>
      <c r="K49" s="103" t="s">
        <v>485</v>
      </c>
    </row>
    <row r="50" spans="2:11" ht="18" thickBot="1" x14ac:dyDescent="0.2">
      <c r="B50" s="41"/>
      <c r="C50" s="99"/>
      <c r="D50" s="41"/>
      <c r="E50" s="41"/>
      <c r="F50" s="41"/>
      <c r="G50" s="99"/>
      <c r="H50" s="41"/>
      <c r="I50" s="41"/>
      <c r="J50" s="41"/>
      <c r="K50" s="41"/>
    </row>
    <row r="51" spans="2:11" x14ac:dyDescent="0.2">
      <c r="C51" s="57" t="s">
        <v>435</v>
      </c>
      <c r="D51" s="26"/>
      <c r="E51" s="26"/>
      <c r="F51" s="26"/>
      <c r="G51" s="60" t="s">
        <v>15</v>
      </c>
      <c r="H51" s="26"/>
      <c r="I51" s="26"/>
      <c r="J51" s="26"/>
      <c r="K51" s="26"/>
    </row>
    <row r="52" spans="2:11" x14ac:dyDescent="0.2">
      <c r="C52" s="560" t="s">
        <v>4</v>
      </c>
      <c r="D52" s="42"/>
      <c r="E52" s="26"/>
      <c r="F52" s="26"/>
      <c r="G52" s="42"/>
      <c r="H52" s="26"/>
      <c r="I52" s="26"/>
      <c r="J52" s="26"/>
      <c r="K52" s="42"/>
    </row>
    <row r="53" spans="2:11" x14ac:dyDescent="0.2">
      <c r="C53" s="560" t="s">
        <v>300</v>
      </c>
      <c r="D53" s="560" t="s">
        <v>16</v>
      </c>
      <c r="E53" s="57" t="s">
        <v>17</v>
      </c>
      <c r="F53" s="687" t="s">
        <v>21</v>
      </c>
      <c r="G53" s="560" t="s">
        <v>298</v>
      </c>
      <c r="H53" s="57" t="s">
        <v>18</v>
      </c>
      <c r="I53" s="57" t="s">
        <v>18</v>
      </c>
      <c r="J53" s="57" t="s">
        <v>19</v>
      </c>
      <c r="K53" s="57" t="s">
        <v>315</v>
      </c>
    </row>
    <row r="54" spans="2:11" x14ac:dyDescent="0.2">
      <c r="B54" s="26"/>
      <c r="C54" s="62"/>
      <c r="D54" s="62"/>
      <c r="E54" s="61" t="s">
        <v>20</v>
      </c>
      <c r="F54" s="688"/>
      <c r="G54" s="62"/>
      <c r="H54" s="61" t="s">
        <v>22</v>
      </c>
      <c r="I54" s="61" t="s">
        <v>23</v>
      </c>
      <c r="J54" s="58" t="s">
        <v>24</v>
      </c>
      <c r="K54" s="58" t="s">
        <v>25</v>
      </c>
    </row>
    <row r="55" spans="2:11" x14ac:dyDescent="0.15">
      <c r="C55" s="42"/>
      <c r="K55" s="2"/>
    </row>
    <row r="56" spans="2:11" x14ac:dyDescent="0.2">
      <c r="B56" s="46" t="s">
        <v>207</v>
      </c>
      <c r="C56" s="36">
        <v>487213</v>
      </c>
      <c r="D56" s="37">
        <v>299924</v>
      </c>
      <c r="E56" s="44">
        <v>288185</v>
      </c>
      <c r="F56" s="44">
        <v>11739</v>
      </c>
      <c r="G56" s="37">
        <v>114284</v>
      </c>
      <c r="H56" s="44">
        <v>21701</v>
      </c>
      <c r="I56" s="44">
        <v>85143</v>
      </c>
      <c r="J56" s="44">
        <v>7440</v>
      </c>
      <c r="K56" s="1">
        <v>72267</v>
      </c>
    </row>
    <row r="57" spans="2:11" x14ac:dyDescent="0.2">
      <c r="B57" s="46" t="s">
        <v>208</v>
      </c>
      <c r="C57" s="36">
        <v>499416</v>
      </c>
      <c r="D57" s="37">
        <v>311268</v>
      </c>
      <c r="E57" s="44">
        <v>297631</v>
      </c>
      <c r="F57" s="44">
        <v>13637</v>
      </c>
      <c r="G57" s="37">
        <v>115066</v>
      </c>
      <c r="H57" s="44">
        <v>25506</v>
      </c>
      <c r="I57" s="44">
        <v>80894</v>
      </c>
      <c r="J57" s="44">
        <v>8666</v>
      </c>
      <c r="K57" s="1">
        <v>72883</v>
      </c>
    </row>
    <row r="58" spans="2:11" x14ac:dyDescent="0.2">
      <c r="B58" s="46" t="s">
        <v>209</v>
      </c>
      <c r="C58" s="36">
        <v>497049</v>
      </c>
      <c r="D58" s="37">
        <v>325188</v>
      </c>
      <c r="E58" s="44">
        <v>310011</v>
      </c>
      <c r="F58" s="44">
        <v>15177</v>
      </c>
      <c r="G58" s="37">
        <v>108401</v>
      </c>
      <c r="H58" s="44">
        <v>24651</v>
      </c>
      <c r="I58" s="44">
        <v>77550</v>
      </c>
      <c r="J58" s="44">
        <v>6200</v>
      </c>
      <c r="K58" s="1">
        <v>63398</v>
      </c>
    </row>
    <row r="59" spans="2:11" x14ac:dyDescent="0.2">
      <c r="B59" s="46" t="s">
        <v>206</v>
      </c>
      <c r="C59" s="36">
        <v>503903</v>
      </c>
      <c r="D59" s="37">
        <v>344711</v>
      </c>
      <c r="E59" s="44">
        <v>326455</v>
      </c>
      <c r="F59" s="44">
        <v>18256</v>
      </c>
      <c r="G59" s="37">
        <v>99704</v>
      </c>
      <c r="H59" s="44">
        <v>24492</v>
      </c>
      <c r="I59" s="44">
        <v>68574</v>
      </c>
      <c r="J59" s="44">
        <v>6638</v>
      </c>
      <c r="K59" s="1">
        <v>59398</v>
      </c>
    </row>
    <row r="60" spans="2:11" x14ac:dyDescent="0.2">
      <c r="B60" s="46" t="s">
        <v>210</v>
      </c>
      <c r="C60" s="36">
        <v>521584</v>
      </c>
      <c r="D60" s="37">
        <v>371197</v>
      </c>
      <c r="E60" s="44">
        <v>349991</v>
      </c>
      <c r="F60" s="44">
        <v>21206</v>
      </c>
      <c r="G60" s="37">
        <v>94569</v>
      </c>
      <c r="H60" s="44">
        <v>24560</v>
      </c>
      <c r="I60" s="44">
        <v>66173</v>
      </c>
      <c r="J60" s="44">
        <v>3836</v>
      </c>
      <c r="K60" s="1">
        <v>55756</v>
      </c>
    </row>
    <row r="61" spans="2:11" x14ac:dyDescent="0.2">
      <c r="B61" s="46"/>
      <c r="C61" s="36"/>
      <c r="D61" s="37"/>
      <c r="E61" s="44"/>
      <c r="F61" s="44"/>
      <c r="G61" s="37"/>
      <c r="H61" s="44"/>
      <c r="I61" s="44"/>
      <c r="J61" s="44"/>
      <c r="K61" s="1"/>
    </row>
    <row r="62" spans="2:11" x14ac:dyDescent="0.2">
      <c r="B62" s="46" t="s">
        <v>211</v>
      </c>
      <c r="C62" s="36">
        <v>499157</v>
      </c>
      <c r="D62" s="37">
        <v>368498</v>
      </c>
      <c r="E62" s="44">
        <v>346797</v>
      </c>
      <c r="F62" s="44">
        <v>21701</v>
      </c>
      <c r="G62" s="37">
        <v>82885</v>
      </c>
      <c r="H62" s="44">
        <v>23213</v>
      </c>
      <c r="I62" s="44">
        <v>56788</v>
      </c>
      <c r="J62" s="44">
        <v>2884</v>
      </c>
      <c r="K62" s="1">
        <v>47747</v>
      </c>
    </row>
    <row r="63" spans="2:11" x14ac:dyDescent="0.2">
      <c r="B63" s="46" t="s">
        <v>212</v>
      </c>
      <c r="C63" s="36">
        <v>478478</v>
      </c>
      <c r="D63" s="37">
        <v>357892</v>
      </c>
      <c r="E63" s="44">
        <v>338352</v>
      </c>
      <c r="F63" s="44">
        <v>19540</v>
      </c>
      <c r="G63" s="37">
        <v>76929</v>
      </c>
      <c r="H63" s="44">
        <v>20392</v>
      </c>
      <c r="I63" s="44">
        <v>54602</v>
      </c>
      <c r="J63" s="44">
        <v>1935</v>
      </c>
      <c r="K63" s="1">
        <v>43535</v>
      </c>
    </row>
    <row r="64" spans="2:11" x14ac:dyDescent="0.2">
      <c r="B64" s="46" t="s">
        <v>349</v>
      </c>
      <c r="C64" s="36">
        <v>450969</v>
      </c>
      <c r="D64" s="37">
        <f>E64+F64</f>
        <v>344762</v>
      </c>
      <c r="E64" s="44">
        <v>325874</v>
      </c>
      <c r="F64" s="44">
        <v>18888</v>
      </c>
      <c r="G64" s="37">
        <v>64813</v>
      </c>
      <c r="H64" s="44">
        <v>16535</v>
      </c>
      <c r="I64" s="44">
        <v>47241</v>
      </c>
      <c r="J64" s="44">
        <v>1037</v>
      </c>
      <c r="K64" s="1">
        <v>34652</v>
      </c>
    </row>
    <row r="65" spans="1:11" x14ac:dyDescent="0.2">
      <c r="B65" s="46" t="s">
        <v>507</v>
      </c>
      <c r="C65" s="104">
        <v>461113</v>
      </c>
      <c r="D65" s="37">
        <v>367924</v>
      </c>
      <c r="E65" s="44">
        <v>349044</v>
      </c>
      <c r="F65" s="44">
        <v>18880</v>
      </c>
      <c r="G65" s="37">
        <v>62395</v>
      </c>
      <c r="H65" s="44">
        <v>15264</v>
      </c>
      <c r="I65" s="44">
        <v>46106</v>
      </c>
      <c r="J65" s="44">
        <v>1025</v>
      </c>
      <c r="K65" s="1">
        <v>30794</v>
      </c>
    </row>
    <row r="66" spans="1:11" x14ac:dyDescent="0.2">
      <c r="B66" s="46" t="s">
        <v>736</v>
      </c>
      <c r="C66" s="104">
        <v>463096</v>
      </c>
      <c r="D66" s="37">
        <v>376224</v>
      </c>
      <c r="E66" s="44">
        <v>355090</v>
      </c>
      <c r="F66" s="44">
        <v>21134</v>
      </c>
      <c r="G66" s="37">
        <v>59677</v>
      </c>
      <c r="H66" s="44">
        <v>14926</v>
      </c>
      <c r="I66" s="44">
        <v>43751</v>
      </c>
      <c r="J66" s="44">
        <v>1000</v>
      </c>
      <c r="K66" s="1">
        <v>27195</v>
      </c>
    </row>
    <row r="67" spans="1:11" ht="18" thickBot="1" x14ac:dyDescent="0.2">
      <c r="B67" s="47"/>
      <c r="C67" s="99"/>
      <c r="D67" s="41"/>
      <c r="E67" s="41"/>
      <c r="F67" s="41"/>
      <c r="G67" s="47"/>
      <c r="H67" s="47"/>
      <c r="I67" s="41"/>
      <c r="J67" s="47"/>
      <c r="K67" s="41"/>
    </row>
    <row r="68" spans="1:11" x14ac:dyDescent="0.2">
      <c r="C68" s="46" t="s">
        <v>787</v>
      </c>
    </row>
    <row r="69" spans="1:11" x14ac:dyDescent="0.2">
      <c r="C69" s="46" t="s">
        <v>763</v>
      </c>
    </row>
    <row r="70" spans="1:11" x14ac:dyDescent="0.2">
      <c r="C70" s="46"/>
      <c r="D70" s="35" t="s">
        <v>776</v>
      </c>
    </row>
    <row r="71" spans="1:11" x14ac:dyDescent="0.2">
      <c r="C71" s="46"/>
      <c r="D71" s="35" t="s">
        <v>777</v>
      </c>
    </row>
    <row r="72" spans="1:11" x14ac:dyDescent="0.2">
      <c r="C72" s="46"/>
      <c r="D72" s="35" t="s">
        <v>778</v>
      </c>
    </row>
    <row r="73" spans="1:11" x14ac:dyDescent="0.15">
      <c r="C73" s="35" t="s">
        <v>488</v>
      </c>
    </row>
    <row r="74" spans="1:11" x14ac:dyDescent="0.2">
      <c r="A74" s="59"/>
      <c r="B74" s="59"/>
      <c r="C74" s="46" t="s">
        <v>508</v>
      </c>
      <c r="D74" s="59"/>
      <c r="E74" s="59"/>
      <c r="F74" s="59"/>
      <c r="G74" s="59"/>
      <c r="I74" s="59"/>
      <c r="K74" s="59"/>
    </row>
    <row r="75" spans="1:11" x14ac:dyDescent="0.2">
      <c r="A75" s="46"/>
      <c r="B75" s="59"/>
      <c r="F75" s="59"/>
      <c r="G75" s="59"/>
      <c r="I75" s="59"/>
    </row>
  </sheetData>
  <mergeCells count="12">
    <mergeCell ref="D36:D37"/>
    <mergeCell ref="E36:E37"/>
    <mergeCell ref="F36:F37"/>
    <mergeCell ref="F53:F54"/>
    <mergeCell ref="B6:K6"/>
    <mergeCell ref="B8:K8"/>
    <mergeCell ref="D11:D12"/>
    <mergeCell ref="E11:E12"/>
    <mergeCell ref="G11:G12"/>
    <mergeCell ref="H11:H12"/>
    <mergeCell ref="J11:J12"/>
    <mergeCell ref="K11:K12"/>
  </mergeCells>
  <phoneticPr fontId="2"/>
  <pageMargins left="0.78740157480314965" right="0.78740157480314965" top="0.59055118110236227" bottom="0.39370078740157483" header="0.51181102362204722" footer="0.51181102362204722"/>
  <pageSetup paperSize="9" scale="5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pageSetUpPr autoPageBreaks="0" fitToPage="1"/>
  </sheetPr>
  <dimension ref="A1:X58"/>
  <sheetViews>
    <sheetView view="pageBreakPreview" topLeftCell="A25" zoomScale="75" zoomScaleNormal="75" workbookViewId="0">
      <selection activeCell="A4" sqref="A1:XFD1048576"/>
    </sheetView>
  </sheetViews>
  <sheetFormatPr defaultColWidth="13.375" defaultRowHeight="13.5" x14ac:dyDescent="0.15"/>
  <cols>
    <col min="1" max="1" width="13.375" style="90" customWidth="1"/>
    <col min="2" max="2" width="16.875" style="92" customWidth="1"/>
    <col min="3" max="10" width="13.625" style="90" customWidth="1"/>
    <col min="11" max="16384" width="13.375" style="90"/>
  </cols>
  <sheetData>
    <row r="1" spans="1:24" ht="16.5" customHeight="1" x14ac:dyDescent="0.15">
      <c r="A1" s="93"/>
      <c r="H1" s="93" t="s">
        <v>27</v>
      </c>
    </row>
    <row r="2" spans="1:24" ht="16.5" customHeight="1" x14ac:dyDescent="0.15"/>
    <row r="3" spans="1:24" ht="16.5" customHeight="1" x14ac:dyDescent="0.15"/>
    <row r="4" spans="1:24" ht="16.5" customHeight="1" x14ac:dyDescent="0.15"/>
    <row r="5" spans="1:24" ht="17.25" x14ac:dyDescent="0.2">
      <c r="F5" s="71"/>
    </row>
    <row r="6" spans="1:24" ht="17.25" x14ac:dyDescent="0.2">
      <c r="B6" s="700" t="s">
        <v>424</v>
      </c>
      <c r="C6" s="700"/>
      <c r="D6" s="700"/>
      <c r="E6" s="700"/>
      <c r="F6" s="700"/>
      <c r="G6" s="700"/>
      <c r="H6" s="700"/>
      <c r="I6" s="700"/>
      <c r="J6" s="700"/>
      <c r="K6" s="74"/>
      <c r="L6" s="74"/>
    </row>
    <row r="7" spans="1:24" ht="18" thickBot="1" x14ac:dyDescent="0.25">
      <c r="B7" s="317"/>
      <c r="C7" s="318"/>
      <c r="D7" s="701" t="s">
        <v>901</v>
      </c>
      <c r="E7" s="701"/>
      <c r="F7" s="701"/>
      <c r="G7" s="75"/>
      <c r="H7" s="76" t="s">
        <v>304</v>
      </c>
      <c r="I7" s="75"/>
      <c r="J7" s="77"/>
      <c r="K7" s="77"/>
      <c r="L7" s="76" t="s">
        <v>272</v>
      </c>
      <c r="M7" s="91"/>
      <c r="N7" s="91"/>
      <c r="O7" s="91"/>
      <c r="P7" s="91"/>
      <c r="Q7" s="91"/>
      <c r="R7" s="91"/>
      <c r="S7" s="91"/>
      <c r="T7" s="91"/>
      <c r="U7" s="91"/>
      <c r="V7" s="91"/>
      <c r="W7" s="91"/>
      <c r="X7" s="91"/>
    </row>
    <row r="8" spans="1:24" ht="17.25" x14ac:dyDescent="0.2">
      <c r="B8" s="319"/>
      <c r="C8" s="320"/>
      <c r="D8" s="321"/>
      <c r="E8" s="322"/>
      <c r="F8" s="323"/>
      <c r="G8" s="324"/>
      <c r="H8" s="325"/>
      <c r="I8" s="77"/>
      <c r="J8" s="77"/>
      <c r="K8" s="77"/>
      <c r="L8" s="76"/>
    </row>
    <row r="9" spans="1:24" ht="17.25" x14ac:dyDescent="0.15">
      <c r="B9" s="97"/>
      <c r="C9" s="702" t="s">
        <v>79</v>
      </c>
      <c r="D9" s="703"/>
      <c r="E9" s="704"/>
      <c r="F9" s="326" t="s">
        <v>252</v>
      </c>
      <c r="G9" s="326" t="s">
        <v>252</v>
      </c>
      <c r="H9" s="327" t="s">
        <v>252</v>
      </c>
      <c r="I9" s="77"/>
      <c r="J9" s="77"/>
      <c r="K9" s="77"/>
      <c r="L9" s="77"/>
    </row>
    <row r="10" spans="1:24" ht="17.25" x14ac:dyDescent="0.2">
      <c r="C10" s="328"/>
      <c r="D10" s="328" t="s">
        <v>547</v>
      </c>
      <c r="E10" s="329" t="s">
        <v>263</v>
      </c>
      <c r="F10" s="330"/>
      <c r="G10" s="331"/>
      <c r="H10" s="331"/>
      <c r="I10" s="77" t="s">
        <v>538</v>
      </c>
      <c r="J10" s="78" t="s">
        <v>538</v>
      </c>
      <c r="K10" s="78" t="s">
        <v>538</v>
      </c>
      <c r="L10" s="78" t="s">
        <v>538</v>
      </c>
    </row>
    <row r="11" spans="1:24" ht="17.25" x14ac:dyDescent="0.2">
      <c r="C11" s="332" t="s">
        <v>548</v>
      </c>
      <c r="D11" s="333" t="s">
        <v>303</v>
      </c>
      <c r="E11" s="333" t="s">
        <v>303</v>
      </c>
      <c r="F11" s="334" t="s">
        <v>253</v>
      </c>
      <c r="G11" s="335" t="s">
        <v>254</v>
      </c>
      <c r="H11" s="335" t="s">
        <v>255</v>
      </c>
      <c r="I11" s="79" t="s">
        <v>538</v>
      </c>
      <c r="J11" s="78" t="s">
        <v>538</v>
      </c>
      <c r="K11" s="78" t="s">
        <v>538</v>
      </c>
      <c r="L11" s="80" t="s">
        <v>538</v>
      </c>
    </row>
    <row r="12" spans="1:24" ht="17.25" x14ac:dyDescent="0.2">
      <c r="B12" s="336"/>
      <c r="C12" s="337" t="s">
        <v>549</v>
      </c>
      <c r="D12" s="338" t="s">
        <v>550</v>
      </c>
      <c r="E12" s="338" t="s">
        <v>550</v>
      </c>
      <c r="F12" s="339" t="s">
        <v>538</v>
      </c>
      <c r="G12" s="340"/>
      <c r="H12" s="340"/>
      <c r="I12" s="77"/>
      <c r="J12" s="77"/>
      <c r="K12" s="77"/>
      <c r="L12" s="81" t="s">
        <v>538</v>
      </c>
    </row>
    <row r="13" spans="1:24" ht="17.25" x14ac:dyDescent="0.15">
      <c r="B13" s="341"/>
      <c r="D13" s="342"/>
      <c r="E13" s="77"/>
      <c r="F13" s="74"/>
      <c r="G13" s="74"/>
      <c r="H13" s="74"/>
      <c r="I13" s="74"/>
      <c r="J13" s="74"/>
      <c r="K13" s="74"/>
      <c r="L13" s="74"/>
    </row>
    <row r="14" spans="1:24" s="82" customFormat="1" ht="17.25" x14ac:dyDescent="0.2">
      <c r="B14" s="343" t="s">
        <v>80</v>
      </c>
      <c r="C14" s="344">
        <v>5689</v>
      </c>
      <c r="D14" s="345">
        <v>27845</v>
      </c>
      <c r="E14" s="346">
        <v>20845</v>
      </c>
      <c r="F14" s="347">
        <v>37648</v>
      </c>
      <c r="G14" s="347">
        <v>103330</v>
      </c>
      <c r="H14" s="347">
        <v>322118</v>
      </c>
      <c r="I14" s="83"/>
      <c r="J14" s="83"/>
      <c r="K14" s="83"/>
      <c r="L14" s="83"/>
    </row>
    <row r="15" spans="1:24" ht="17.25" x14ac:dyDescent="0.15">
      <c r="B15" s="97"/>
      <c r="C15" s="348"/>
      <c r="D15" s="348"/>
      <c r="E15" s="348"/>
      <c r="F15" s="348"/>
      <c r="G15" s="348"/>
      <c r="H15" s="348"/>
      <c r="I15" s="94"/>
      <c r="J15" s="94"/>
      <c r="K15" s="94"/>
      <c r="L15" s="94"/>
    </row>
    <row r="16" spans="1:24" ht="17.25" x14ac:dyDescent="0.2">
      <c r="B16" s="349" t="s">
        <v>368</v>
      </c>
      <c r="C16" s="102">
        <v>1120</v>
      </c>
      <c r="D16" s="316">
        <v>11725</v>
      </c>
      <c r="E16" s="95">
        <v>8092</v>
      </c>
      <c r="F16" s="95">
        <v>3085</v>
      </c>
      <c r="G16" s="95">
        <v>41813</v>
      </c>
      <c r="H16" s="95">
        <v>132174</v>
      </c>
      <c r="I16" s="95"/>
      <c r="J16" s="4"/>
      <c r="K16" s="4"/>
      <c r="L16" s="4"/>
    </row>
    <row r="17" spans="2:12" ht="17.25" x14ac:dyDescent="0.2">
      <c r="B17" s="349" t="s">
        <v>369</v>
      </c>
      <c r="C17" s="102">
        <v>281</v>
      </c>
      <c r="D17" s="316">
        <v>1323</v>
      </c>
      <c r="E17" s="95">
        <v>1000</v>
      </c>
      <c r="F17" s="95">
        <v>2079</v>
      </c>
      <c r="G17" s="95">
        <v>6124</v>
      </c>
      <c r="H17" s="95">
        <v>15333</v>
      </c>
      <c r="I17" s="95"/>
      <c r="J17" s="4"/>
      <c r="K17" s="4"/>
      <c r="L17" s="4"/>
    </row>
    <row r="18" spans="2:12" ht="17.25" x14ac:dyDescent="0.2">
      <c r="B18" s="349" t="s">
        <v>370</v>
      </c>
      <c r="C18" s="102">
        <v>409</v>
      </c>
      <c r="D18" s="316">
        <v>1837</v>
      </c>
      <c r="E18" s="95">
        <v>1330</v>
      </c>
      <c r="F18" s="95">
        <v>1791</v>
      </c>
      <c r="G18" s="95">
        <v>6789</v>
      </c>
      <c r="H18" s="95">
        <v>21374</v>
      </c>
      <c r="I18" s="95"/>
      <c r="J18" s="4"/>
      <c r="K18" s="4"/>
      <c r="L18" s="4"/>
    </row>
    <row r="19" spans="2:12" ht="17.25" x14ac:dyDescent="0.2">
      <c r="B19" s="349" t="s">
        <v>371</v>
      </c>
      <c r="C19" s="102">
        <v>173</v>
      </c>
      <c r="D19" s="316">
        <v>685</v>
      </c>
      <c r="E19" s="95">
        <v>483</v>
      </c>
      <c r="F19" s="95">
        <v>2062</v>
      </c>
      <c r="G19" s="95">
        <v>3972</v>
      </c>
      <c r="H19" s="95">
        <v>7788</v>
      </c>
      <c r="I19" s="95"/>
      <c r="J19" s="4"/>
      <c r="K19" s="4"/>
      <c r="L19" s="4"/>
    </row>
    <row r="20" spans="2:12" ht="17.25" x14ac:dyDescent="0.2">
      <c r="B20" s="349" t="s">
        <v>372</v>
      </c>
      <c r="C20" s="102">
        <v>219</v>
      </c>
      <c r="D20" s="316">
        <v>514</v>
      </c>
      <c r="E20" s="95">
        <v>505</v>
      </c>
      <c r="F20" s="95">
        <v>1339</v>
      </c>
      <c r="G20" s="95">
        <v>2650</v>
      </c>
      <c r="H20" s="95">
        <v>7580</v>
      </c>
      <c r="I20" s="95"/>
      <c r="J20" s="4"/>
      <c r="K20" s="4"/>
      <c r="L20" s="4"/>
    </row>
    <row r="21" spans="2:12" ht="17.25" x14ac:dyDescent="0.2">
      <c r="B21" s="349" t="s">
        <v>373</v>
      </c>
      <c r="C21" s="102">
        <v>762</v>
      </c>
      <c r="D21" s="316">
        <v>2113</v>
      </c>
      <c r="E21" s="95">
        <v>1529</v>
      </c>
      <c r="F21" s="95">
        <v>4206</v>
      </c>
      <c r="G21" s="95">
        <v>6688</v>
      </c>
      <c r="H21" s="95">
        <v>24644</v>
      </c>
      <c r="I21" s="95"/>
      <c r="J21" s="4"/>
      <c r="K21" s="4"/>
      <c r="L21" s="4"/>
    </row>
    <row r="22" spans="2:12" ht="17.25" x14ac:dyDescent="0.2">
      <c r="B22" s="349" t="s">
        <v>374</v>
      </c>
      <c r="C22" s="102">
        <v>202</v>
      </c>
      <c r="D22" s="316">
        <v>801</v>
      </c>
      <c r="E22" s="95">
        <v>752</v>
      </c>
      <c r="F22" s="95">
        <v>281</v>
      </c>
      <c r="G22" s="95">
        <v>2027</v>
      </c>
      <c r="H22" s="95">
        <v>10480</v>
      </c>
      <c r="I22" s="95"/>
      <c r="J22" s="4"/>
      <c r="K22" s="4"/>
      <c r="L22" s="4"/>
    </row>
    <row r="23" spans="2:12" ht="17.25" x14ac:dyDescent="0.2">
      <c r="B23" s="349" t="s">
        <v>375</v>
      </c>
      <c r="C23" s="102">
        <v>437</v>
      </c>
      <c r="D23" s="316">
        <v>1546</v>
      </c>
      <c r="E23" s="95">
        <v>1234</v>
      </c>
      <c r="F23" s="95">
        <v>5551</v>
      </c>
      <c r="G23" s="95">
        <v>7114</v>
      </c>
      <c r="H23" s="95">
        <v>19242</v>
      </c>
      <c r="I23" s="95"/>
      <c r="J23" s="4"/>
      <c r="K23" s="4"/>
      <c r="L23" s="4"/>
    </row>
    <row r="24" spans="2:12" ht="17.25" x14ac:dyDescent="0.2">
      <c r="B24" s="349" t="s">
        <v>376</v>
      </c>
      <c r="C24" s="102">
        <v>263</v>
      </c>
      <c r="D24" s="316">
        <v>1451</v>
      </c>
      <c r="E24" s="350">
        <v>1155</v>
      </c>
      <c r="F24" s="351">
        <v>885</v>
      </c>
      <c r="G24" s="351">
        <v>6602</v>
      </c>
      <c r="H24" s="351">
        <v>20364</v>
      </c>
      <c r="I24" s="74"/>
      <c r="J24" s="74"/>
      <c r="K24" s="74"/>
      <c r="L24" s="74"/>
    </row>
    <row r="25" spans="2:12" ht="17.25" x14ac:dyDescent="0.2">
      <c r="B25" s="349"/>
      <c r="C25" s="102"/>
      <c r="D25" s="316"/>
      <c r="E25" s="95"/>
      <c r="F25" s="95"/>
      <c r="G25" s="95"/>
      <c r="H25" s="95"/>
      <c r="I25" s="95"/>
      <c r="J25" s="4"/>
      <c r="K25" s="4"/>
      <c r="L25" s="4"/>
    </row>
    <row r="26" spans="2:12" ht="17.25" x14ac:dyDescent="0.2">
      <c r="B26" s="349" t="s">
        <v>377</v>
      </c>
      <c r="C26" s="102">
        <v>71</v>
      </c>
      <c r="D26" s="316">
        <v>247</v>
      </c>
      <c r="E26" s="95">
        <v>181</v>
      </c>
      <c r="F26" s="95">
        <v>491</v>
      </c>
      <c r="G26" s="95">
        <v>1089</v>
      </c>
      <c r="H26" s="95">
        <v>2288</v>
      </c>
      <c r="I26" s="95"/>
      <c r="J26" s="4"/>
      <c r="K26" s="4"/>
      <c r="L26" s="4"/>
    </row>
    <row r="27" spans="2:12" ht="17.25" x14ac:dyDescent="0.15">
      <c r="B27" s="352"/>
      <c r="C27" s="295"/>
      <c r="D27" s="302"/>
      <c r="E27" s="95"/>
      <c r="F27" s="95"/>
      <c r="G27" s="95"/>
      <c r="H27" s="95"/>
      <c r="I27" s="95"/>
      <c r="J27" s="4"/>
      <c r="K27" s="4"/>
      <c r="L27" s="4"/>
    </row>
    <row r="28" spans="2:12" ht="17.25" x14ac:dyDescent="0.2">
      <c r="B28" s="349" t="s">
        <v>378</v>
      </c>
      <c r="C28" s="102">
        <v>145</v>
      </c>
      <c r="D28" s="316">
        <v>451</v>
      </c>
      <c r="E28" s="95">
        <v>350</v>
      </c>
      <c r="F28" s="95">
        <v>1882</v>
      </c>
      <c r="G28" s="95">
        <v>1754</v>
      </c>
      <c r="H28" s="95">
        <v>4674</v>
      </c>
      <c r="I28" s="95"/>
      <c r="J28" s="4"/>
      <c r="K28" s="4"/>
      <c r="L28" s="4"/>
    </row>
    <row r="29" spans="2:12" ht="17.25" x14ac:dyDescent="0.2">
      <c r="B29" s="349" t="s">
        <v>379</v>
      </c>
      <c r="C29" s="102">
        <v>26</v>
      </c>
      <c r="D29" s="316">
        <v>109</v>
      </c>
      <c r="E29" s="95">
        <v>95</v>
      </c>
      <c r="F29" s="95">
        <v>443</v>
      </c>
      <c r="G29" s="95">
        <v>325</v>
      </c>
      <c r="H29" s="95">
        <v>1125</v>
      </c>
      <c r="I29" s="95"/>
      <c r="J29" s="4"/>
      <c r="K29" s="4"/>
      <c r="L29" s="4"/>
    </row>
    <row r="30" spans="2:12" ht="17.25" x14ac:dyDescent="0.2">
      <c r="B30" s="349" t="s">
        <v>380</v>
      </c>
      <c r="C30" s="102">
        <v>6</v>
      </c>
      <c r="D30" s="316">
        <v>525</v>
      </c>
      <c r="E30" s="95">
        <v>104</v>
      </c>
      <c r="F30" s="95">
        <v>56</v>
      </c>
      <c r="G30" s="95">
        <v>183</v>
      </c>
      <c r="H30" s="95">
        <v>1359</v>
      </c>
      <c r="I30" s="95"/>
      <c r="J30" s="4"/>
      <c r="K30" s="4"/>
      <c r="L30" s="4"/>
    </row>
    <row r="31" spans="2:12" ht="17.25" x14ac:dyDescent="0.2">
      <c r="B31" s="349"/>
      <c r="C31" s="102"/>
      <c r="D31" s="316"/>
      <c r="E31" s="95"/>
      <c r="F31" s="95"/>
      <c r="G31" s="95"/>
      <c r="H31" s="95"/>
      <c r="I31" s="95"/>
      <c r="J31" s="4"/>
      <c r="K31" s="4"/>
      <c r="L31" s="4"/>
    </row>
    <row r="32" spans="2:12" ht="17.25" x14ac:dyDescent="0.2">
      <c r="B32" s="349" t="s">
        <v>381</v>
      </c>
      <c r="C32" s="102">
        <v>72</v>
      </c>
      <c r="D32" s="316">
        <v>265</v>
      </c>
      <c r="E32" s="95">
        <v>234</v>
      </c>
      <c r="F32" s="95">
        <v>967</v>
      </c>
      <c r="G32" s="95">
        <v>1297</v>
      </c>
      <c r="H32" s="95">
        <v>3430</v>
      </c>
      <c r="I32" s="95"/>
      <c r="J32" s="4"/>
      <c r="K32" s="4"/>
      <c r="L32" s="4"/>
    </row>
    <row r="33" spans="2:12" ht="17.25" x14ac:dyDescent="0.2">
      <c r="B33" s="349" t="s">
        <v>382</v>
      </c>
      <c r="C33" s="102">
        <v>53</v>
      </c>
      <c r="D33" s="316">
        <v>169</v>
      </c>
      <c r="E33" s="95">
        <v>135</v>
      </c>
      <c r="F33" s="95">
        <v>765</v>
      </c>
      <c r="G33" s="95">
        <v>770</v>
      </c>
      <c r="H33" s="95">
        <v>1881</v>
      </c>
      <c r="I33" s="95"/>
      <c r="J33" s="4"/>
      <c r="K33" s="4"/>
      <c r="L33" s="4"/>
    </row>
    <row r="34" spans="2:12" ht="17.25" x14ac:dyDescent="0.15">
      <c r="B34" s="352" t="s">
        <v>383</v>
      </c>
      <c r="C34" s="295">
        <v>215</v>
      </c>
      <c r="D34" s="302">
        <v>623</v>
      </c>
      <c r="E34" s="95">
        <v>596</v>
      </c>
      <c r="F34" s="95">
        <v>3549</v>
      </c>
      <c r="G34" s="95">
        <v>2766</v>
      </c>
      <c r="H34" s="95">
        <v>7588</v>
      </c>
      <c r="I34" s="95"/>
      <c r="J34" s="4"/>
      <c r="K34" s="4"/>
      <c r="L34" s="4"/>
    </row>
    <row r="35" spans="2:12" ht="17.25" x14ac:dyDescent="0.2">
      <c r="B35" s="349"/>
      <c r="C35" s="102"/>
      <c r="D35" s="316"/>
      <c r="E35" s="95"/>
      <c r="F35" s="95"/>
      <c r="G35" s="95"/>
      <c r="H35" s="95"/>
      <c r="I35" s="95"/>
      <c r="J35" s="4"/>
      <c r="K35" s="4"/>
      <c r="L35" s="4"/>
    </row>
    <row r="36" spans="2:12" ht="17.25" x14ac:dyDescent="0.2">
      <c r="B36" s="349" t="s">
        <v>384</v>
      </c>
      <c r="C36" s="102">
        <v>61</v>
      </c>
      <c r="D36" s="316">
        <v>133</v>
      </c>
      <c r="E36" s="350">
        <v>256</v>
      </c>
      <c r="F36" s="351">
        <v>218</v>
      </c>
      <c r="G36" s="351">
        <v>647</v>
      </c>
      <c r="H36" s="351">
        <v>2314</v>
      </c>
      <c r="I36" s="74"/>
      <c r="J36" s="74"/>
      <c r="K36" s="74"/>
      <c r="L36" s="74"/>
    </row>
    <row r="37" spans="2:12" ht="17.25" x14ac:dyDescent="0.2">
      <c r="B37" s="349" t="s">
        <v>385</v>
      </c>
      <c r="C37" s="102">
        <v>98</v>
      </c>
      <c r="D37" s="316">
        <v>186</v>
      </c>
      <c r="E37" s="95">
        <v>222</v>
      </c>
      <c r="F37" s="95">
        <v>465</v>
      </c>
      <c r="G37" s="95">
        <v>825</v>
      </c>
      <c r="H37" s="95">
        <v>2536</v>
      </c>
      <c r="I37" s="95"/>
      <c r="J37" s="4"/>
      <c r="K37" s="4"/>
      <c r="L37" s="4"/>
    </row>
    <row r="38" spans="2:12" ht="17.25" x14ac:dyDescent="0.2">
      <c r="B38" s="349" t="s">
        <v>386</v>
      </c>
      <c r="C38" s="102">
        <v>62</v>
      </c>
      <c r="D38" s="316">
        <v>124</v>
      </c>
      <c r="E38" s="95">
        <v>113</v>
      </c>
      <c r="F38" s="95">
        <v>385</v>
      </c>
      <c r="G38" s="95">
        <v>664</v>
      </c>
      <c r="H38" s="95">
        <v>1558</v>
      </c>
      <c r="I38" s="95"/>
      <c r="J38" s="4"/>
      <c r="K38" s="4"/>
      <c r="L38" s="4"/>
    </row>
    <row r="39" spans="2:12" ht="17.25" x14ac:dyDescent="0.2">
      <c r="B39" s="349" t="s">
        <v>387</v>
      </c>
      <c r="C39" s="102">
        <v>87</v>
      </c>
      <c r="D39" s="316">
        <v>162</v>
      </c>
      <c r="E39" s="95">
        <v>158</v>
      </c>
      <c r="F39" s="95">
        <v>1273</v>
      </c>
      <c r="G39" s="95">
        <v>842</v>
      </c>
      <c r="H39" s="95">
        <v>2068</v>
      </c>
      <c r="I39" s="95"/>
      <c r="J39" s="4"/>
      <c r="K39" s="4"/>
      <c r="L39" s="4"/>
    </row>
    <row r="40" spans="2:12" ht="17.25" x14ac:dyDescent="0.2">
      <c r="B40" s="349" t="s">
        <v>388</v>
      </c>
      <c r="C40" s="102">
        <v>135</v>
      </c>
      <c r="D40" s="316">
        <v>272</v>
      </c>
      <c r="E40" s="95">
        <v>176</v>
      </c>
      <c r="F40" s="95">
        <v>2564</v>
      </c>
      <c r="G40" s="95">
        <v>1431</v>
      </c>
      <c r="H40" s="95">
        <v>3059</v>
      </c>
      <c r="I40" s="95"/>
      <c r="J40" s="4"/>
      <c r="K40" s="4"/>
      <c r="L40" s="4"/>
    </row>
    <row r="41" spans="2:12" ht="17.25" x14ac:dyDescent="0.2">
      <c r="B41" s="349" t="s">
        <v>389</v>
      </c>
      <c r="C41" s="102">
        <v>92</v>
      </c>
      <c r="D41" s="316">
        <v>207</v>
      </c>
      <c r="E41" s="95">
        <v>225</v>
      </c>
      <c r="F41" s="95">
        <v>1042</v>
      </c>
      <c r="G41" s="95">
        <v>1013</v>
      </c>
      <c r="H41" s="95">
        <v>2642</v>
      </c>
      <c r="I41" s="95"/>
      <c r="J41" s="4"/>
      <c r="K41" s="4"/>
      <c r="L41" s="4"/>
    </row>
    <row r="42" spans="2:12" ht="17.25" x14ac:dyDescent="0.2">
      <c r="B42" s="349"/>
      <c r="C42" s="102"/>
      <c r="D42" s="316"/>
      <c r="E42" s="95"/>
      <c r="F42" s="95"/>
      <c r="G42" s="95"/>
      <c r="H42" s="95"/>
      <c r="I42" s="95"/>
      <c r="J42" s="4"/>
      <c r="K42" s="4"/>
      <c r="L42" s="4"/>
    </row>
    <row r="43" spans="2:12" ht="17.25" x14ac:dyDescent="0.2">
      <c r="B43" s="349" t="s">
        <v>390</v>
      </c>
      <c r="C43" s="102">
        <v>168</v>
      </c>
      <c r="D43" s="316">
        <v>757</v>
      </c>
      <c r="E43" s="350">
        <v>397</v>
      </c>
      <c r="F43" s="351">
        <v>521</v>
      </c>
      <c r="G43" s="351">
        <v>1798</v>
      </c>
      <c r="H43" s="351">
        <v>7573</v>
      </c>
      <c r="I43" s="74"/>
      <c r="J43" s="74"/>
      <c r="K43" s="74"/>
      <c r="L43" s="74"/>
    </row>
    <row r="44" spans="2:12" ht="17.25" x14ac:dyDescent="0.2">
      <c r="B44" s="349" t="s">
        <v>391</v>
      </c>
      <c r="C44" s="102">
        <v>142</v>
      </c>
      <c r="D44" s="316">
        <v>462</v>
      </c>
      <c r="E44" s="350">
        <v>312</v>
      </c>
      <c r="F44" s="351">
        <v>519</v>
      </c>
      <c r="G44" s="351">
        <v>1738</v>
      </c>
      <c r="H44" s="351">
        <v>5761</v>
      </c>
      <c r="I44" s="74"/>
      <c r="J44" s="74"/>
      <c r="K44" s="74"/>
      <c r="L44" s="74"/>
    </row>
    <row r="45" spans="2:12" ht="17.25" x14ac:dyDescent="0.2">
      <c r="B45" s="349" t="s">
        <v>392</v>
      </c>
      <c r="C45" s="102">
        <v>27</v>
      </c>
      <c r="D45" s="316">
        <v>107</v>
      </c>
      <c r="E45" s="95">
        <v>122</v>
      </c>
      <c r="F45" s="95">
        <v>157</v>
      </c>
      <c r="G45" s="95">
        <v>353</v>
      </c>
      <c r="H45" s="95">
        <v>1124</v>
      </c>
      <c r="I45" s="95"/>
      <c r="J45" s="4"/>
      <c r="K45" s="4"/>
      <c r="L45" s="4"/>
    </row>
    <row r="46" spans="2:12" ht="17.25" x14ac:dyDescent="0.2">
      <c r="B46" s="349"/>
      <c r="C46" s="102"/>
      <c r="D46" s="316"/>
      <c r="E46" s="95"/>
      <c r="F46" s="95"/>
      <c r="G46" s="95"/>
      <c r="H46" s="95"/>
      <c r="I46" s="95"/>
      <c r="J46" s="4"/>
      <c r="K46" s="4"/>
      <c r="L46" s="4"/>
    </row>
    <row r="47" spans="2:12" ht="17.25" x14ac:dyDescent="0.2">
      <c r="B47" s="349" t="s">
        <v>393</v>
      </c>
      <c r="C47" s="102">
        <v>125</v>
      </c>
      <c r="D47" s="316">
        <v>484</v>
      </c>
      <c r="E47" s="95">
        <v>319</v>
      </c>
      <c r="F47" s="95">
        <v>327</v>
      </c>
      <c r="G47" s="95">
        <v>890</v>
      </c>
      <c r="H47" s="95">
        <v>5262</v>
      </c>
      <c r="I47" s="95"/>
      <c r="J47" s="4"/>
      <c r="K47" s="4"/>
      <c r="L47" s="4"/>
    </row>
    <row r="48" spans="2:12" ht="17.25" x14ac:dyDescent="0.2">
      <c r="B48" s="349" t="s">
        <v>394</v>
      </c>
      <c r="C48" s="102">
        <v>35</v>
      </c>
      <c r="D48" s="316">
        <v>97</v>
      </c>
      <c r="E48" s="95">
        <v>91</v>
      </c>
      <c r="F48" s="95">
        <v>96</v>
      </c>
      <c r="G48" s="95">
        <v>170</v>
      </c>
      <c r="H48" s="95">
        <v>1019</v>
      </c>
      <c r="I48" s="95"/>
      <c r="J48" s="4"/>
      <c r="K48" s="4"/>
      <c r="L48" s="4"/>
    </row>
    <row r="49" spans="1:12" ht="17.25" x14ac:dyDescent="0.2">
      <c r="B49" s="349" t="s">
        <v>395</v>
      </c>
      <c r="C49" s="102">
        <v>32</v>
      </c>
      <c r="D49" s="316">
        <v>64</v>
      </c>
      <c r="E49" s="95">
        <v>93</v>
      </c>
      <c r="F49" s="95">
        <v>109</v>
      </c>
      <c r="G49" s="95">
        <v>135</v>
      </c>
      <c r="H49" s="95">
        <v>714</v>
      </c>
      <c r="I49" s="95"/>
      <c r="J49" s="4"/>
      <c r="K49" s="4"/>
      <c r="L49" s="4"/>
    </row>
    <row r="50" spans="1:12" ht="17.25" x14ac:dyDescent="0.2">
      <c r="B50" s="349" t="s">
        <v>396</v>
      </c>
      <c r="C50" s="102">
        <v>3</v>
      </c>
      <c r="D50" s="316">
        <v>7</v>
      </c>
      <c r="E50" s="350">
        <v>31</v>
      </c>
      <c r="F50" s="351">
        <v>23</v>
      </c>
      <c r="G50" s="351">
        <v>35</v>
      </c>
      <c r="H50" s="351">
        <v>119</v>
      </c>
      <c r="I50" s="74"/>
      <c r="J50" s="74"/>
      <c r="K50" s="74"/>
      <c r="L50" s="74"/>
    </row>
    <row r="51" spans="1:12" ht="17.25" x14ac:dyDescent="0.2">
      <c r="B51" s="349" t="s">
        <v>397</v>
      </c>
      <c r="C51" s="102">
        <v>168</v>
      </c>
      <c r="D51" s="316">
        <v>399</v>
      </c>
      <c r="E51" s="350">
        <v>555</v>
      </c>
      <c r="F51" s="351">
        <v>517</v>
      </c>
      <c r="G51" s="351">
        <v>826</v>
      </c>
      <c r="H51" s="351">
        <v>5045</v>
      </c>
      <c r="I51" s="74"/>
      <c r="J51" s="74"/>
      <c r="K51" s="74"/>
      <c r="L51" s="74"/>
    </row>
    <row r="52" spans="1:12" ht="18" thickBot="1" x14ac:dyDescent="0.2">
      <c r="B52" s="353"/>
      <c r="C52" s="354"/>
      <c r="D52" s="354"/>
      <c r="E52" s="355"/>
      <c r="F52" s="356"/>
      <c r="G52" s="356"/>
      <c r="H52" s="356"/>
      <c r="I52" s="84"/>
      <c r="J52" s="77"/>
      <c r="K52" s="84"/>
      <c r="L52" s="84"/>
    </row>
    <row r="53" spans="1:12" ht="17.25" x14ac:dyDescent="0.15">
      <c r="B53" s="357"/>
      <c r="C53" s="358" t="s">
        <v>764</v>
      </c>
      <c r="D53" s="358"/>
      <c r="E53" s="77"/>
      <c r="F53" s="84"/>
      <c r="G53" s="84"/>
      <c r="H53" s="84"/>
      <c r="I53" s="84"/>
      <c r="J53" s="77"/>
      <c r="K53" s="84"/>
      <c r="L53" s="84"/>
    </row>
    <row r="54" spans="1:12" ht="17.25" x14ac:dyDescent="0.15">
      <c r="B54" s="357"/>
      <c r="C54" s="358" t="s">
        <v>782</v>
      </c>
      <c r="D54" s="358"/>
      <c r="E54" s="77"/>
      <c r="F54" s="84"/>
      <c r="G54" s="84"/>
      <c r="H54" s="84"/>
      <c r="I54" s="84"/>
      <c r="J54" s="77"/>
      <c r="K54" s="84"/>
      <c r="L54" s="84"/>
    </row>
    <row r="55" spans="1:12" ht="17.25" x14ac:dyDescent="0.15">
      <c r="B55" s="357"/>
      <c r="C55" s="358" t="s">
        <v>783</v>
      </c>
      <c r="D55" s="358"/>
      <c r="E55" s="77"/>
      <c r="F55" s="84"/>
      <c r="G55" s="84"/>
      <c r="H55" s="84"/>
      <c r="I55" s="84"/>
      <c r="J55" s="77"/>
      <c r="K55" s="84"/>
      <c r="L55" s="84"/>
    </row>
    <row r="56" spans="1:12" ht="17.25" x14ac:dyDescent="0.15">
      <c r="B56" s="357"/>
      <c r="C56" s="358" t="s">
        <v>784</v>
      </c>
      <c r="D56" s="358"/>
      <c r="E56" s="77"/>
      <c r="F56" s="84"/>
      <c r="G56" s="84"/>
      <c r="H56" s="84"/>
      <c r="I56" s="84"/>
      <c r="J56" s="77"/>
      <c r="K56" s="84"/>
      <c r="L56" s="84"/>
    </row>
    <row r="57" spans="1:12" ht="17.25" x14ac:dyDescent="0.2">
      <c r="C57" s="315" t="s">
        <v>508</v>
      </c>
    </row>
    <row r="58" spans="1:12" x14ac:dyDescent="0.15">
      <c r="A58" s="93"/>
    </row>
  </sheetData>
  <mergeCells count="3">
    <mergeCell ref="B6:J6"/>
    <mergeCell ref="D7:F7"/>
    <mergeCell ref="C9:E9"/>
  </mergeCells>
  <phoneticPr fontId="2"/>
  <pageMargins left="0.78740157480314965" right="0.78740157480314965" top="0.59055118110236227" bottom="0.39370078740157483" header="0.51181102362204722" footer="0.51181102362204722"/>
  <pageSetup paperSize="9" scale="6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L79"/>
  <sheetViews>
    <sheetView view="pageBreakPreview" topLeftCell="A40" zoomScale="71" zoomScaleNormal="75" zoomScaleSheetLayoutView="71" workbookViewId="0">
      <selection sqref="A1:XFD1048576"/>
    </sheetView>
  </sheetViews>
  <sheetFormatPr defaultColWidth="10.875" defaultRowHeight="17.25" x14ac:dyDescent="0.15"/>
  <cols>
    <col min="1" max="1" width="13.375" style="423" customWidth="1"/>
    <col min="2" max="2" width="26.125" style="423" customWidth="1"/>
    <col min="3" max="4" width="13.375" style="423" customWidth="1"/>
    <col min="5" max="11" width="12.125" style="423" customWidth="1"/>
    <col min="12" max="16384" width="10.875" style="423"/>
  </cols>
  <sheetData>
    <row r="1" spans="1:11" x14ac:dyDescent="0.2">
      <c r="A1" s="422" t="s">
        <v>272</v>
      </c>
    </row>
    <row r="6" spans="1:11" x14ac:dyDescent="0.2">
      <c r="B6" s="705" t="s">
        <v>81</v>
      </c>
      <c r="C6" s="705"/>
      <c r="D6" s="705"/>
      <c r="E6" s="705"/>
      <c r="F6" s="705"/>
      <c r="G6" s="705"/>
      <c r="H6" s="705"/>
      <c r="I6" s="705"/>
      <c r="J6" s="705"/>
      <c r="K6" s="705"/>
    </row>
    <row r="7" spans="1:11" x14ac:dyDescent="0.2">
      <c r="C7" s="422" t="s">
        <v>449</v>
      </c>
    </row>
    <row r="8" spans="1:11" ht="18" thickBot="1" x14ac:dyDescent="0.25">
      <c r="B8" s="424"/>
      <c r="C8" s="422" t="s">
        <v>82</v>
      </c>
    </row>
    <row r="9" spans="1:11" x14ac:dyDescent="0.2">
      <c r="B9" s="425"/>
      <c r="C9" s="706" t="s">
        <v>83</v>
      </c>
      <c r="D9" s="707"/>
      <c r="E9" s="708"/>
      <c r="F9" s="706" t="s">
        <v>84</v>
      </c>
      <c r="G9" s="707"/>
      <c r="H9" s="708"/>
      <c r="I9" s="706" t="s">
        <v>639</v>
      </c>
      <c r="J9" s="707"/>
      <c r="K9" s="707"/>
    </row>
    <row r="10" spans="1:11" x14ac:dyDescent="0.2">
      <c r="B10" s="426"/>
      <c r="C10" s="427" t="s">
        <v>7</v>
      </c>
      <c r="D10" s="427" t="s">
        <v>5</v>
      </c>
      <c r="E10" s="427" t="s">
        <v>640</v>
      </c>
      <c r="F10" s="427" t="s">
        <v>439</v>
      </c>
      <c r="G10" s="427" t="s">
        <v>641</v>
      </c>
      <c r="H10" s="427" t="s">
        <v>640</v>
      </c>
      <c r="I10" s="427" t="s">
        <v>7</v>
      </c>
      <c r="J10" s="427" t="s">
        <v>5</v>
      </c>
      <c r="K10" s="427" t="s">
        <v>640</v>
      </c>
    </row>
    <row r="11" spans="1:11" x14ac:dyDescent="0.2">
      <c r="B11" s="428"/>
      <c r="C11" s="429" t="s">
        <v>85</v>
      </c>
      <c r="D11" s="430" t="s">
        <v>85</v>
      </c>
      <c r="E11" s="430" t="s">
        <v>85</v>
      </c>
      <c r="F11" s="430" t="s">
        <v>85</v>
      </c>
      <c r="G11" s="430" t="s">
        <v>85</v>
      </c>
      <c r="H11" s="430" t="s">
        <v>85</v>
      </c>
      <c r="I11" s="430" t="s">
        <v>86</v>
      </c>
      <c r="J11" s="430" t="s">
        <v>86</v>
      </c>
      <c r="K11" s="430" t="s">
        <v>86</v>
      </c>
    </row>
    <row r="12" spans="1:11" x14ac:dyDescent="0.2">
      <c r="B12" s="431"/>
      <c r="C12" s="432"/>
      <c r="D12" s="433"/>
      <c r="E12" s="433"/>
      <c r="F12" s="433"/>
      <c r="G12" s="434"/>
      <c r="H12" s="434"/>
      <c r="I12" s="433"/>
      <c r="J12" s="433"/>
      <c r="K12" s="433"/>
    </row>
    <row r="13" spans="1:11" x14ac:dyDescent="0.2">
      <c r="B13" s="431" t="s">
        <v>810</v>
      </c>
      <c r="C13" s="432">
        <v>206179</v>
      </c>
      <c r="D13" s="433">
        <v>99467</v>
      </c>
      <c r="E13" s="433">
        <v>106373</v>
      </c>
      <c r="F13" s="433">
        <v>172366</v>
      </c>
      <c r="G13" s="434" t="s">
        <v>485</v>
      </c>
      <c r="H13" s="434" t="s">
        <v>485</v>
      </c>
      <c r="I13" s="433">
        <v>50946</v>
      </c>
      <c r="J13" s="433">
        <v>24019</v>
      </c>
      <c r="K13" s="433">
        <v>26846</v>
      </c>
    </row>
    <row r="14" spans="1:11" x14ac:dyDescent="0.2">
      <c r="B14" s="431" t="s">
        <v>811</v>
      </c>
      <c r="C14" s="432">
        <v>196276</v>
      </c>
      <c r="D14" s="433">
        <v>93239</v>
      </c>
      <c r="E14" s="433">
        <v>102738</v>
      </c>
      <c r="F14" s="433">
        <v>178463</v>
      </c>
      <c r="G14" s="434" t="s">
        <v>485</v>
      </c>
      <c r="H14" s="434" t="s">
        <v>485</v>
      </c>
      <c r="I14" s="433">
        <v>48055</v>
      </c>
      <c r="J14" s="433">
        <v>22051</v>
      </c>
      <c r="K14" s="433">
        <v>25954</v>
      </c>
    </row>
    <row r="15" spans="1:11" x14ac:dyDescent="0.2">
      <c r="B15" s="431" t="s">
        <v>812</v>
      </c>
      <c r="C15" s="432">
        <v>182071</v>
      </c>
      <c r="D15" s="433">
        <v>85572</v>
      </c>
      <c r="E15" s="433">
        <v>96290</v>
      </c>
      <c r="F15" s="433">
        <v>182094</v>
      </c>
      <c r="G15" s="434" t="s">
        <v>485</v>
      </c>
      <c r="H15" s="434" t="s">
        <v>485</v>
      </c>
      <c r="I15" s="433">
        <v>44059</v>
      </c>
      <c r="J15" s="433">
        <v>20016</v>
      </c>
      <c r="K15" s="433">
        <v>24014</v>
      </c>
    </row>
    <row r="16" spans="1:11" x14ac:dyDescent="0.2">
      <c r="B16" s="431" t="s">
        <v>813</v>
      </c>
      <c r="C16" s="432">
        <v>177474</v>
      </c>
      <c r="D16" s="433">
        <v>83513</v>
      </c>
      <c r="E16" s="433">
        <v>93689</v>
      </c>
      <c r="F16" s="433">
        <v>190843</v>
      </c>
      <c r="G16" s="434" t="s">
        <v>485</v>
      </c>
      <c r="H16" s="434" t="s">
        <v>485</v>
      </c>
      <c r="I16" s="433">
        <v>43471</v>
      </c>
      <c r="J16" s="433">
        <v>19838</v>
      </c>
      <c r="K16" s="433">
        <v>23582</v>
      </c>
    </row>
    <row r="17" spans="2:12" x14ac:dyDescent="0.2">
      <c r="B17" s="431" t="s">
        <v>829</v>
      </c>
      <c r="C17" s="432">
        <v>168433</v>
      </c>
      <c r="D17" s="433">
        <v>78109</v>
      </c>
      <c r="E17" s="433">
        <v>90063</v>
      </c>
      <c r="F17" s="433">
        <v>199447</v>
      </c>
      <c r="G17" s="434" t="s">
        <v>485</v>
      </c>
      <c r="H17" s="434" t="s">
        <v>485</v>
      </c>
      <c r="I17" s="433">
        <v>40534</v>
      </c>
      <c r="J17" s="433">
        <v>17947</v>
      </c>
      <c r="K17" s="433">
        <v>22545</v>
      </c>
    </row>
    <row r="18" spans="2:12" x14ac:dyDescent="0.2">
      <c r="B18" s="431"/>
      <c r="C18" s="432"/>
      <c r="D18" s="433"/>
      <c r="E18" s="433"/>
      <c r="F18" s="433"/>
      <c r="G18" s="434"/>
      <c r="H18" s="434"/>
      <c r="I18" s="433"/>
      <c r="J18" s="433"/>
      <c r="K18" s="433"/>
    </row>
    <row r="19" spans="2:12" x14ac:dyDescent="0.2">
      <c r="B19" s="431" t="s">
        <v>804</v>
      </c>
      <c r="C19" s="432">
        <v>160268</v>
      </c>
      <c r="D19" s="433">
        <v>73623</v>
      </c>
      <c r="E19" s="433">
        <v>86463</v>
      </c>
      <c r="F19" s="433">
        <v>206350</v>
      </c>
      <c r="G19" s="434" t="s">
        <v>485</v>
      </c>
      <c r="H19" s="434" t="s">
        <v>485</v>
      </c>
      <c r="I19" s="433">
        <v>38722</v>
      </c>
      <c r="J19" s="433">
        <v>16942</v>
      </c>
      <c r="K19" s="433">
        <v>21754</v>
      </c>
    </row>
    <row r="20" spans="2:12" x14ac:dyDescent="0.2">
      <c r="B20" s="431" t="s">
        <v>805</v>
      </c>
      <c r="C20" s="432">
        <v>154114</v>
      </c>
      <c r="D20" s="433">
        <v>68804</v>
      </c>
      <c r="E20" s="433">
        <v>85120</v>
      </c>
      <c r="F20" s="433">
        <v>209927</v>
      </c>
      <c r="G20" s="434" t="s">
        <v>485</v>
      </c>
      <c r="H20" s="434" t="s">
        <v>485</v>
      </c>
      <c r="I20" s="433">
        <v>36925</v>
      </c>
      <c r="J20" s="433">
        <v>15651</v>
      </c>
      <c r="K20" s="433">
        <v>21244</v>
      </c>
    </row>
    <row r="21" spans="2:12" x14ac:dyDescent="0.2">
      <c r="B21" s="431" t="s">
        <v>806</v>
      </c>
      <c r="C21" s="433">
        <v>155190</v>
      </c>
      <c r="D21" s="433">
        <v>69088</v>
      </c>
      <c r="E21" s="433">
        <v>85964</v>
      </c>
      <c r="F21" s="433">
        <v>211833</v>
      </c>
      <c r="G21" s="434" t="s">
        <v>485</v>
      </c>
      <c r="H21" s="434" t="s">
        <v>485</v>
      </c>
      <c r="I21" s="433">
        <v>36742</v>
      </c>
      <c r="J21" s="433">
        <v>15743</v>
      </c>
      <c r="K21" s="433">
        <v>20977</v>
      </c>
    </row>
    <row r="22" spans="2:12" x14ac:dyDescent="0.2">
      <c r="B22" s="431" t="s">
        <v>807</v>
      </c>
      <c r="C22" s="433">
        <v>177580</v>
      </c>
      <c r="D22" s="433">
        <v>80570</v>
      </c>
      <c r="E22" s="433">
        <v>96925</v>
      </c>
      <c r="F22" s="433">
        <v>178246</v>
      </c>
      <c r="G22" s="434" t="s">
        <v>485</v>
      </c>
      <c r="H22" s="434" t="s">
        <v>485</v>
      </c>
      <c r="I22" s="433">
        <v>36633</v>
      </c>
      <c r="J22" s="433">
        <v>16015</v>
      </c>
      <c r="K22" s="433">
        <v>20608</v>
      </c>
    </row>
    <row r="23" spans="2:12" x14ac:dyDescent="0.2">
      <c r="B23" s="431" t="s">
        <v>808</v>
      </c>
      <c r="C23" s="433">
        <v>177006</v>
      </c>
      <c r="D23" s="433">
        <v>82386</v>
      </c>
      <c r="E23" s="433">
        <v>94532</v>
      </c>
      <c r="F23" s="433">
        <v>198486</v>
      </c>
      <c r="G23" s="434" t="s">
        <v>485</v>
      </c>
      <c r="H23" s="434" t="s">
        <v>485</v>
      </c>
      <c r="I23" s="433">
        <v>37306</v>
      </c>
      <c r="J23" s="433">
        <v>16681</v>
      </c>
      <c r="K23" s="433">
        <v>20607</v>
      </c>
    </row>
    <row r="24" spans="2:12" x14ac:dyDescent="0.2">
      <c r="B24" s="431"/>
      <c r="C24" s="433"/>
      <c r="D24" s="433"/>
      <c r="E24" s="433"/>
      <c r="F24" s="433"/>
      <c r="G24" s="434"/>
      <c r="H24" s="434"/>
      <c r="I24" s="433"/>
      <c r="J24" s="433"/>
      <c r="K24" s="433"/>
    </row>
    <row r="25" spans="2:12" x14ac:dyDescent="0.2">
      <c r="B25" s="431" t="s">
        <v>809</v>
      </c>
      <c r="C25" s="433">
        <v>175062</v>
      </c>
      <c r="D25" s="433" t="s">
        <v>485</v>
      </c>
      <c r="E25" s="433" t="s">
        <v>485</v>
      </c>
      <c r="F25" s="433">
        <v>202310</v>
      </c>
      <c r="G25" s="434" t="s">
        <v>485</v>
      </c>
      <c r="H25" s="434" t="s">
        <v>485</v>
      </c>
      <c r="I25" s="433">
        <v>36929</v>
      </c>
      <c r="J25" s="433" t="s">
        <v>485</v>
      </c>
      <c r="K25" s="433" t="s">
        <v>485</v>
      </c>
    </row>
    <row r="26" spans="2:12" x14ac:dyDescent="0.2">
      <c r="B26" s="431" t="s">
        <v>841</v>
      </c>
      <c r="C26" s="433">
        <v>174392</v>
      </c>
      <c r="D26" s="433" t="s">
        <v>485</v>
      </c>
      <c r="E26" s="433" t="s">
        <v>485</v>
      </c>
      <c r="F26" s="433">
        <v>196976</v>
      </c>
      <c r="G26" s="434" t="s">
        <v>485</v>
      </c>
      <c r="H26" s="434" t="s">
        <v>485</v>
      </c>
      <c r="I26" s="433">
        <v>36269</v>
      </c>
      <c r="J26" s="433" t="s">
        <v>485</v>
      </c>
      <c r="K26" s="433" t="s">
        <v>485</v>
      </c>
    </row>
    <row r="27" spans="2:12" x14ac:dyDescent="0.2">
      <c r="B27" s="435"/>
      <c r="C27" s="436"/>
      <c r="D27" s="437"/>
      <c r="E27" s="433"/>
      <c r="F27" s="437"/>
      <c r="G27" s="434"/>
      <c r="H27" s="434"/>
      <c r="I27" s="437"/>
      <c r="J27" s="437"/>
      <c r="K27" s="433"/>
    </row>
    <row r="28" spans="2:12" x14ac:dyDescent="0.2">
      <c r="B28" s="628" t="s">
        <v>842</v>
      </c>
      <c r="C28" s="438">
        <v>15195</v>
      </c>
      <c r="D28" s="433" t="s">
        <v>843</v>
      </c>
      <c r="E28" s="433" t="s">
        <v>485</v>
      </c>
      <c r="F28" s="433">
        <v>16419</v>
      </c>
      <c r="G28" s="434" t="s">
        <v>485</v>
      </c>
      <c r="H28" s="434" t="s">
        <v>485</v>
      </c>
      <c r="I28" s="433">
        <v>4177</v>
      </c>
      <c r="J28" s="433" t="s">
        <v>485</v>
      </c>
      <c r="K28" s="433" t="s">
        <v>485</v>
      </c>
      <c r="L28" s="439"/>
    </row>
    <row r="29" spans="2:12" x14ac:dyDescent="0.2">
      <c r="B29" s="628" t="s">
        <v>844</v>
      </c>
      <c r="C29" s="438">
        <v>15122</v>
      </c>
      <c r="D29" s="433" t="s">
        <v>485</v>
      </c>
      <c r="E29" s="433" t="s">
        <v>485</v>
      </c>
      <c r="F29" s="433">
        <v>16156</v>
      </c>
      <c r="G29" s="434" t="s">
        <v>485</v>
      </c>
      <c r="H29" s="434" t="s">
        <v>485</v>
      </c>
      <c r="I29" s="433">
        <v>3176</v>
      </c>
      <c r="J29" s="433" t="s">
        <v>485</v>
      </c>
      <c r="K29" s="433" t="s">
        <v>485</v>
      </c>
      <c r="L29" s="439"/>
    </row>
    <row r="30" spans="2:12" x14ac:dyDescent="0.2">
      <c r="B30" s="628" t="s">
        <v>845</v>
      </c>
      <c r="C30" s="438">
        <v>14776</v>
      </c>
      <c r="D30" s="433" t="s">
        <v>485</v>
      </c>
      <c r="E30" s="433" t="s">
        <v>485</v>
      </c>
      <c r="F30" s="433">
        <v>15751</v>
      </c>
      <c r="G30" s="434" t="s">
        <v>485</v>
      </c>
      <c r="H30" s="434" t="s">
        <v>485</v>
      </c>
      <c r="I30" s="433">
        <v>2909</v>
      </c>
      <c r="J30" s="433" t="s">
        <v>485</v>
      </c>
      <c r="K30" s="433" t="s">
        <v>485</v>
      </c>
      <c r="L30" s="439"/>
    </row>
    <row r="31" spans="2:12" x14ac:dyDescent="0.2">
      <c r="B31" s="628" t="s">
        <v>846</v>
      </c>
      <c r="C31" s="438">
        <v>14521</v>
      </c>
      <c r="D31" s="433" t="s">
        <v>485</v>
      </c>
      <c r="E31" s="433" t="s">
        <v>485</v>
      </c>
      <c r="F31" s="433">
        <v>15635</v>
      </c>
      <c r="G31" s="434" t="s">
        <v>485</v>
      </c>
      <c r="H31" s="434" t="s">
        <v>485</v>
      </c>
      <c r="I31" s="433">
        <v>2834</v>
      </c>
      <c r="J31" s="433" t="s">
        <v>485</v>
      </c>
      <c r="K31" s="433" t="s">
        <v>485</v>
      </c>
      <c r="L31" s="439"/>
    </row>
    <row r="32" spans="2:12" x14ac:dyDescent="0.2">
      <c r="B32" s="628" t="s">
        <v>847</v>
      </c>
      <c r="C32" s="438">
        <v>14582</v>
      </c>
      <c r="D32" s="433" t="s">
        <v>485</v>
      </c>
      <c r="E32" s="433" t="s">
        <v>485</v>
      </c>
      <c r="F32" s="433">
        <v>16056</v>
      </c>
      <c r="G32" s="434" t="s">
        <v>485</v>
      </c>
      <c r="H32" s="434" t="s">
        <v>485</v>
      </c>
      <c r="I32" s="433">
        <v>2860</v>
      </c>
      <c r="J32" s="433" t="s">
        <v>485</v>
      </c>
      <c r="K32" s="433" t="s">
        <v>485</v>
      </c>
      <c r="L32" s="439"/>
    </row>
    <row r="33" spans="2:12" x14ac:dyDescent="0.2">
      <c r="B33" s="628" t="s">
        <v>848</v>
      </c>
      <c r="C33" s="438">
        <v>14788</v>
      </c>
      <c r="D33" s="433" t="s">
        <v>485</v>
      </c>
      <c r="E33" s="433" t="s">
        <v>485</v>
      </c>
      <c r="F33" s="433">
        <v>16428</v>
      </c>
      <c r="G33" s="434" t="s">
        <v>485</v>
      </c>
      <c r="H33" s="434" t="s">
        <v>485</v>
      </c>
      <c r="I33" s="433">
        <v>2961</v>
      </c>
      <c r="J33" s="433" t="s">
        <v>485</v>
      </c>
      <c r="K33" s="433" t="s">
        <v>485</v>
      </c>
      <c r="L33" s="439"/>
    </row>
    <row r="34" spans="2:12" x14ac:dyDescent="0.2">
      <c r="B34" s="628"/>
      <c r="E34" s="433"/>
      <c r="G34" s="434"/>
      <c r="H34" s="434"/>
      <c r="J34" s="433"/>
      <c r="K34" s="433"/>
      <c r="L34" s="439"/>
    </row>
    <row r="35" spans="2:12" x14ac:dyDescent="0.2">
      <c r="B35" s="628" t="s">
        <v>849</v>
      </c>
      <c r="C35" s="438">
        <v>14944</v>
      </c>
      <c r="D35" s="433" t="s">
        <v>485</v>
      </c>
      <c r="E35" s="433" t="s">
        <v>485</v>
      </c>
      <c r="F35" s="433">
        <v>16880</v>
      </c>
      <c r="G35" s="434" t="s">
        <v>485</v>
      </c>
      <c r="H35" s="434" t="s">
        <v>485</v>
      </c>
      <c r="I35" s="433">
        <v>3052</v>
      </c>
      <c r="J35" s="433" t="s">
        <v>485</v>
      </c>
      <c r="K35" s="433" t="s">
        <v>485</v>
      </c>
      <c r="L35" s="439"/>
    </row>
    <row r="36" spans="2:12" x14ac:dyDescent="0.2">
      <c r="B36" s="628" t="s">
        <v>850</v>
      </c>
      <c r="C36" s="438">
        <v>14410</v>
      </c>
      <c r="D36" s="433" t="s">
        <v>485</v>
      </c>
      <c r="E36" s="433" t="s">
        <v>485</v>
      </c>
      <c r="F36" s="433">
        <v>16755</v>
      </c>
      <c r="G36" s="434" t="s">
        <v>485</v>
      </c>
      <c r="H36" s="434" t="s">
        <v>485</v>
      </c>
      <c r="I36" s="433">
        <v>2612</v>
      </c>
      <c r="J36" s="433" t="s">
        <v>485</v>
      </c>
      <c r="K36" s="433" t="s">
        <v>485</v>
      </c>
      <c r="L36" s="439"/>
    </row>
    <row r="37" spans="2:12" x14ac:dyDescent="0.2">
      <c r="B37" s="628" t="s">
        <v>851</v>
      </c>
      <c r="C37" s="438">
        <v>13508</v>
      </c>
      <c r="D37" s="433" t="s">
        <v>485</v>
      </c>
      <c r="E37" s="433" t="s">
        <v>485</v>
      </c>
      <c r="F37" s="433">
        <v>16343</v>
      </c>
      <c r="G37" s="434" t="s">
        <v>485</v>
      </c>
      <c r="H37" s="434" t="s">
        <v>485</v>
      </c>
      <c r="I37" s="433">
        <v>2153</v>
      </c>
      <c r="J37" s="433" t="s">
        <v>485</v>
      </c>
      <c r="K37" s="433" t="s">
        <v>485</v>
      </c>
      <c r="L37" s="439"/>
    </row>
    <row r="38" spans="2:12" x14ac:dyDescent="0.2">
      <c r="B38" s="628" t="s">
        <v>852</v>
      </c>
      <c r="C38" s="438">
        <v>13789</v>
      </c>
      <c r="D38" s="433" t="s">
        <v>485</v>
      </c>
      <c r="E38" s="433" t="s">
        <v>485</v>
      </c>
      <c r="F38" s="433">
        <v>16494</v>
      </c>
      <c r="G38" s="434" t="s">
        <v>485</v>
      </c>
      <c r="H38" s="434" t="s">
        <v>485</v>
      </c>
      <c r="I38" s="433">
        <v>3293</v>
      </c>
      <c r="J38" s="433" t="s">
        <v>485</v>
      </c>
      <c r="K38" s="433" t="s">
        <v>485</v>
      </c>
      <c r="L38" s="439"/>
    </row>
    <row r="39" spans="2:12" x14ac:dyDescent="0.2">
      <c r="B39" s="628" t="s">
        <v>853</v>
      </c>
      <c r="C39" s="438">
        <v>14172</v>
      </c>
      <c r="D39" s="433" t="s">
        <v>485</v>
      </c>
      <c r="E39" s="433" t="s">
        <v>485</v>
      </c>
      <c r="F39" s="433">
        <v>17128</v>
      </c>
      <c r="G39" s="434" t="s">
        <v>485</v>
      </c>
      <c r="H39" s="434" t="s">
        <v>485</v>
      </c>
      <c r="I39" s="433">
        <v>3170</v>
      </c>
      <c r="J39" s="433" t="s">
        <v>485</v>
      </c>
      <c r="K39" s="433" t="s">
        <v>485</v>
      </c>
      <c r="L39" s="439"/>
    </row>
    <row r="40" spans="2:12" x14ac:dyDescent="0.2">
      <c r="B40" s="628" t="s">
        <v>854</v>
      </c>
      <c r="C40" s="438">
        <v>14585</v>
      </c>
      <c r="D40" s="433" t="s">
        <v>485</v>
      </c>
      <c r="E40" s="433" t="s">
        <v>485</v>
      </c>
      <c r="F40" s="433">
        <v>16931</v>
      </c>
      <c r="G40" s="434" t="s">
        <v>485</v>
      </c>
      <c r="H40" s="434" t="s">
        <v>485</v>
      </c>
      <c r="I40" s="433">
        <v>3072</v>
      </c>
      <c r="J40" s="433" t="s">
        <v>485</v>
      </c>
      <c r="K40" s="433" t="s">
        <v>485</v>
      </c>
      <c r="L40" s="439"/>
    </row>
    <row r="41" spans="2:12" ht="18" thickBot="1" x14ac:dyDescent="0.2">
      <c r="B41" s="440"/>
      <c r="C41" s="441"/>
      <c r="D41" s="442"/>
      <c r="E41" s="442"/>
      <c r="F41" s="442"/>
      <c r="G41" s="442"/>
      <c r="H41" s="442"/>
      <c r="I41" s="442"/>
      <c r="J41" s="442"/>
      <c r="K41" s="442"/>
    </row>
    <row r="42" spans="2:12" x14ac:dyDescent="0.2">
      <c r="B42" s="435"/>
      <c r="C42" s="706" t="s">
        <v>454</v>
      </c>
      <c r="D42" s="707"/>
      <c r="E42" s="708"/>
      <c r="F42" s="706" t="s">
        <v>87</v>
      </c>
      <c r="G42" s="707"/>
      <c r="H42" s="708"/>
      <c r="I42" s="706" t="s">
        <v>440</v>
      </c>
      <c r="J42" s="707"/>
      <c r="K42" s="707"/>
    </row>
    <row r="43" spans="2:12" x14ac:dyDescent="0.2">
      <c r="B43" s="426"/>
      <c r="C43" s="427" t="s">
        <v>439</v>
      </c>
      <c r="D43" s="427" t="s">
        <v>5</v>
      </c>
      <c r="E43" s="427" t="s">
        <v>88</v>
      </c>
      <c r="F43" s="427" t="s">
        <v>7</v>
      </c>
      <c r="G43" s="427" t="s">
        <v>5</v>
      </c>
      <c r="H43" s="427" t="s">
        <v>88</v>
      </c>
      <c r="I43" s="427" t="s">
        <v>7</v>
      </c>
      <c r="J43" s="427" t="s">
        <v>5</v>
      </c>
      <c r="K43" s="427" t="s">
        <v>88</v>
      </c>
    </row>
    <row r="44" spans="2:12" x14ac:dyDescent="0.2">
      <c r="B44" s="435"/>
      <c r="C44" s="429" t="s">
        <v>85</v>
      </c>
      <c r="D44" s="430" t="s">
        <v>85</v>
      </c>
      <c r="E44" s="430" t="s">
        <v>85</v>
      </c>
      <c r="F44" s="430" t="s">
        <v>86</v>
      </c>
      <c r="G44" s="430" t="s">
        <v>86</v>
      </c>
      <c r="H44" s="430" t="s">
        <v>86</v>
      </c>
      <c r="I44" s="443" t="s">
        <v>89</v>
      </c>
      <c r="J44" s="443" t="s">
        <v>89</v>
      </c>
      <c r="K44" s="443" t="s">
        <v>89</v>
      </c>
    </row>
    <row r="45" spans="2:12" x14ac:dyDescent="0.2">
      <c r="B45" s="431"/>
      <c r="C45" s="432"/>
      <c r="D45" s="434"/>
      <c r="E45" s="434"/>
      <c r="F45" s="444"/>
      <c r="G45" s="444"/>
      <c r="H45" s="444"/>
      <c r="I45" s="445"/>
      <c r="J45" s="434"/>
      <c r="K45" s="434"/>
      <c r="L45" s="439"/>
    </row>
    <row r="46" spans="2:12" x14ac:dyDescent="0.2">
      <c r="B46" s="431" t="s">
        <v>810</v>
      </c>
      <c r="C46" s="432">
        <v>67318</v>
      </c>
      <c r="D46" s="434" t="s">
        <v>485</v>
      </c>
      <c r="E46" s="434" t="s">
        <v>485</v>
      </c>
      <c r="F46" s="444">
        <v>19875</v>
      </c>
      <c r="G46" s="444">
        <v>9444</v>
      </c>
      <c r="H46" s="444">
        <v>10413</v>
      </c>
      <c r="I46" s="446">
        <v>0.84</v>
      </c>
      <c r="J46" s="434" t="s">
        <v>485</v>
      </c>
      <c r="K46" s="434" t="s">
        <v>485</v>
      </c>
      <c r="L46" s="439"/>
    </row>
    <row r="47" spans="2:12" x14ac:dyDescent="0.2">
      <c r="B47" s="431" t="s">
        <v>811</v>
      </c>
      <c r="C47" s="432">
        <v>68724</v>
      </c>
      <c r="D47" s="434" t="s">
        <v>485</v>
      </c>
      <c r="E47" s="434" t="s">
        <v>485</v>
      </c>
      <c r="F47" s="444">
        <v>19267</v>
      </c>
      <c r="G47" s="444">
        <v>8928</v>
      </c>
      <c r="H47" s="444">
        <v>10331</v>
      </c>
      <c r="I47" s="446">
        <v>0.91</v>
      </c>
      <c r="J47" s="434" t="s">
        <v>485</v>
      </c>
      <c r="K47" s="434" t="s">
        <v>485</v>
      </c>
    </row>
    <row r="48" spans="2:12" x14ac:dyDescent="0.2">
      <c r="B48" s="431" t="s">
        <v>812</v>
      </c>
      <c r="C48" s="432">
        <v>67851</v>
      </c>
      <c r="D48" s="434" t="s">
        <v>485</v>
      </c>
      <c r="E48" s="434" t="s">
        <v>485</v>
      </c>
      <c r="F48" s="444">
        <v>17798</v>
      </c>
      <c r="G48" s="444">
        <v>8202</v>
      </c>
      <c r="H48" s="444">
        <v>9595</v>
      </c>
      <c r="I48" s="446">
        <v>1</v>
      </c>
      <c r="J48" s="434" t="s">
        <v>485</v>
      </c>
      <c r="K48" s="434" t="s">
        <v>485</v>
      </c>
    </row>
    <row r="49" spans="2:12" x14ac:dyDescent="0.2">
      <c r="B49" s="431" t="s">
        <v>813</v>
      </c>
      <c r="C49" s="432">
        <v>71823</v>
      </c>
      <c r="D49" s="434" t="s">
        <v>485</v>
      </c>
      <c r="E49" s="434" t="s">
        <v>485</v>
      </c>
      <c r="F49" s="433">
        <v>17572</v>
      </c>
      <c r="G49" s="434">
        <v>8122</v>
      </c>
      <c r="H49" s="434">
        <v>9441</v>
      </c>
      <c r="I49" s="447">
        <v>1.08</v>
      </c>
      <c r="J49" s="434" t="s">
        <v>485</v>
      </c>
      <c r="K49" s="434" t="s">
        <v>485</v>
      </c>
      <c r="L49" s="439"/>
    </row>
    <row r="50" spans="2:12" x14ac:dyDescent="0.2">
      <c r="B50" s="431" t="s">
        <v>598</v>
      </c>
      <c r="C50" s="432">
        <v>73792</v>
      </c>
      <c r="D50" s="434" t="s">
        <v>485</v>
      </c>
      <c r="E50" s="434" t="s">
        <v>485</v>
      </c>
      <c r="F50" s="433">
        <v>17108</v>
      </c>
      <c r="G50" s="434">
        <v>7574</v>
      </c>
      <c r="H50" s="434">
        <v>9522</v>
      </c>
      <c r="I50" s="447">
        <v>1.18</v>
      </c>
      <c r="J50" s="434" t="s">
        <v>485</v>
      </c>
      <c r="K50" s="434" t="s">
        <v>485</v>
      </c>
      <c r="L50" s="439"/>
    </row>
    <row r="51" spans="2:12" x14ac:dyDescent="0.2">
      <c r="B51" s="431"/>
      <c r="C51" s="432"/>
      <c r="D51" s="434"/>
      <c r="E51" s="434"/>
      <c r="F51" s="433"/>
      <c r="G51" s="434"/>
      <c r="H51" s="434"/>
      <c r="I51" s="447"/>
      <c r="J51" s="434"/>
      <c r="K51" s="434"/>
      <c r="L51" s="439"/>
    </row>
    <row r="52" spans="2:12" x14ac:dyDescent="0.2">
      <c r="B52" s="431" t="s">
        <v>804</v>
      </c>
      <c r="C52" s="432">
        <v>75407</v>
      </c>
      <c r="D52" s="434" t="s">
        <v>485</v>
      </c>
      <c r="E52" s="434" t="s">
        <v>485</v>
      </c>
      <c r="F52" s="433">
        <v>16460</v>
      </c>
      <c r="G52" s="434">
        <v>7348</v>
      </c>
      <c r="H52" s="434">
        <v>9106</v>
      </c>
      <c r="I52" s="447">
        <v>1.29</v>
      </c>
      <c r="J52" s="434" t="s">
        <v>485</v>
      </c>
      <c r="K52" s="434" t="s">
        <v>485</v>
      </c>
      <c r="L52" s="439"/>
    </row>
    <row r="53" spans="2:12" x14ac:dyDescent="0.2">
      <c r="B53" s="431" t="s">
        <v>805</v>
      </c>
      <c r="C53" s="432">
        <v>76379</v>
      </c>
      <c r="D53" s="434" t="s">
        <v>485</v>
      </c>
      <c r="E53" s="434" t="s">
        <v>485</v>
      </c>
      <c r="F53" s="433">
        <v>15223</v>
      </c>
      <c r="G53" s="434">
        <v>6490</v>
      </c>
      <c r="H53" s="434">
        <v>8724</v>
      </c>
      <c r="I53" s="447">
        <v>1.36</v>
      </c>
      <c r="J53" s="434" t="s">
        <v>485</v>
      </c>
      <c r="K53" s="434" t="s">
        <v>485</v>
      </c>
      <c r="L53" s="439"/>
    </row>
    <row r="54" spans="2:12" x14ac:dyDescent="0.2">
      <c r="B54" s="431" t="s">
        <v>806</v>
      </c>
      <c r="C54" s="432">
        <v>75875</v>
      </c>
      <c r="D54" s="434" t="s">
        <v>485</v>
      </c>
      <c r="E54" s="434" t="s">
        <v>485</v>
      </c>
      <c r="F54" s="433">
        <v>13869</v>
      </c>
      <c r="G54" s="433">
        <v>5876</v>
      </c>
      <c r="H54" s="433">
        <v>7991</v>
      </c>
      <c r="I54" s="447">
        <v>1.36</v>
      </c>
      <c r="J54" s="434" t="s">
        <v>485</v>
      </c>
      <c r="K54" s="434" t="s">
        <v>485</v>
      </c>
      <c r="L54" s="439"/>
    </row>
    <row r="55" spans="2:12" x14ac:dyDescent="0.2">
      <c r="B55" s="431" t="s">
        <v>807</v>
      </c>
      <c r="C55" s="432">
        <v>65392</v>
      </c>
      <c r="D55" s="434" t="s">
        <v>485</v>
      </c>
      <c r="E55" s="434" t="s">
        <v>485</v>
      </c>
      <c r="F55" s="433">
        <v>12046</v>
      </c>
      <c r="G55" s="433">
        <v>5231</v>
      </c>
      <c r="H55" s="433">
        <v>6814</v>
      </c>
      <c r="I55" s="447">
        <v>1</v>
      </c>
      <c r="J55" s="434" t="s">
        <v>485</v>
      </c>
      <c r="K55" s="434" t="s">
        <v>485</v>
      </c>
      <c r="L55" s="439"/>
    </row>
    <row r="56" spans="2:12" x14ac:dyDescent="0.2">
      <c r="B56" s="431" t="s">
        <v>808</v>
      </c>
      <c r="C56" s="432">
        <v>71623</v>
      </c>
      <c r="D56" s="434" t="s">
        <v>485</v>
      </c>
      <c r="E56" s="434" t="s">
        <v>485</v>
      </c>
      <c r="F56" s="433">
        <v>12111</v>
      </c>
      <c r="G56" s="433">
        <v>5193</v>
      </c>
      <c r="H56" s="433">
        <v>6911</v>
      </c>
      <c r="I56" s="447">
        <v>1.1200000000000001</v>
      </c>
      <c r="J56" s="434" t="s">
        <v>485</v>
      </c>
      <c r="K56" s="434" t="s">
        <v>485</v>
      </c>
      <c r="L56" s="439"/>
    </row>
    <row r="57" spans="2:12" x14ac:dyDescent="0.2">
      <c r="B57" s="431"/>
      <c r="C57" s="432"/>
      <c r="D57" s="434"/>
      <c r="E57" s="434"/>
      <c r="F57" s="433"/>
      <c r="G57" s="433"/>
      <c r="H57" s="433"/>
      <c r="I57" s="447"/>
      <c r="J57" s="434"/>
      <c r="K57" s="434"/>
      <c r="L57" s="439"/>
    </row>
    <row r="58" spans="2:12" x14ac:dyDescent="0.2">
      <c r="B58" s="431" t="s">
        <v>809</v>
      </c>
      <c r="C58" s="432">
        <v>72663</v>
      </c>
      <c r="D58" s="434" t="s">
        <v>485</v>
      </c>
      <c r="E58" s="434" t="s">
        <v>485</v>
      </c>
      <c r="F58" s="433">
        <v>12066</v>
      </c>
      <c r="G58" s="433" t="s">
        <v>485</v>
      </c>
      <c r="H58" s="433" t="s">
        <v>485</v>
      </c>
      <c r="I58" s="447">
        <v>1.1556477133815448</v>
      </c>
      <c r="J58" s="434" t="s">
        <v>485</v>
      </c>
      <c r="K58" s="434" t="s">
        <v>485</v>
      </c>
      <c r="L58" s="439"/>
    </row>
    <row r="59" spans="2:12" x14ac:dyDescent="0.2">
      <c r="B59" s="431" t="s">
        <v>841</v>
      </c>
      <c r="C59" s="432">
        <v>69882</v>
      </c>
      <c r="D59" s="434" t="s">
        <v>485</v>
      </c>
      <c r="E59" s="434" t="s">
        <v>485</v>
      </c>
      <c r="F59" s="433">
        <v>11772</v>
      </c>
      <c r="G59" s="433" t="s">
        <v>485</v>
      </c>
      <c r="H59" s="433" t="s">
        <v>485</v>
      </c>
      <c r="I59" s="447">
        <v>1.1299999999999999</v>
      </c>
      <c r="J59" s="434" t="s">
        <v>485</v>
      </c>
      <c r="K59" s="434" t="s">
        <v>485</v>
      </c>
      <c r="L59" s="439"/>
    </row>
    <row r="60" spans="2:12" x14ac:dyDescent="0.2">
      <c r="B60" s="435"/>
      <c r="C60" s="436"/>
      <c r="D60" s="434"/>
      <c r="E60" s="434"/>
      <c r="F60" s="437"/>
      <c r="G60" s="437"/>
      <c r="H60" s="444"/>
      <c r="I60" s="447"/>
      <c r="J60" s="434"/>
      <c r="K60" s="434"/>
      <c r="L60" s="439"/>
    </row>
    <row r="61" spans="2:12" x14ac:dyDescent="0.2">
      <c r="B61" s="628" t="s">
        <v>842</v>
      </c>
      <c r="C61" s="438">
        <v>5749</v>
      </c>
      <c r="D61" s="434" t="s">
        <v>485</v>
      </c>
      <c r="E61" s="434" t="s">
        <v>485</v>
      </c>
      <c r="F61" s="433">
        <v>1118</v>
      </c>
      <c r="G61" s="434" t="s">
        <v>485</v>
      </c>
      <c r="H61" s="434" t="s">
        <v>485</v>
      </c>
      <c r="I61" s="447">
        <v>1.08</v>
      </c>
      <c r="J61" s="434" t="s">
        <v>485</v>
      </c>
      <c r="K61" s="434" t="s">
        <v>485</v>
      </c>
      <c r="L61" s="439"/>
    </row>
    <row r="62" spans="2:12" x14ac:dyDescent="0.2">
      <c r="B62" s="628" t="s">
        <v>844</v>
      </c>
      <c r="C62" s="438">
        <v>5385</v>
      </c>
      <c r="D62" s="434" t="s">
        <v>485</v>
      </c>
      <c r="E62" s="434" t="s">
        <v>485</v>
      </c>
      <c r="F62" s="433">
        <v>1065</v>
      </c>
      <c r="G62" s="434" t="s">
        <v>485</v>
      </c>
      <c r="H62" s="434" t="s">
        <v>485</v>
      </c>
      <c r="I62" s="447">
        <v>1.07</v>
      </c>
      <c r="J62" s="434" t="s">
        <v>485</v>
      </c>
      <c r="K62" s="434" t="s">
        <v>485</v>
      </c>
      <c r="L62" s="439"/>
    </row>
    <row r="63" spans="2:12" x14ac:dyDescent="0.2">
      <c r="B63" s="628" t="s">
        <v>845</v>
      </c>
      <c r="C63" s="438">
        <v>5751</v>
      </c>
      <c r="D63" s="434" t="s">
        <v>485</v>
      </c>
      <c r="E63" s="434" t="s">
        <v>485</v>
      </c>
      <c r="F63" s="433">
        <v>968</v>
      </c>
      <c r="G63" s="434" t="s">
        <v>485</v>
      </c>
      <c r="H63" s="434" t="s">
        <v>485</v>
      </c>
      <c r="I63" s="447">
        <v>1.07</v>
      </c>
      <c r="J63" s="434" t="s">
        <v>485</v>
      </c>
      <c r="K63" s="434" t="s">
        <v>485</v>
      </c>
      <c r="L63" s="439"/>
    </row>
    <row r="64" spans="2:12" x14ac:dyDescent="0.2">
      <c r="B64" s="628" t="s">
        <v>846</v>
      </c>
      <c r="C64" s="438">
        <v>5638</v>
      </c>
      <c r="D64" s="434" t="s">
        <v>485</v>
      </c>
      <c r="E64" s="434" t="s">
        <v>485</v>
      </c>
      <c r="F64" s="433">
        <v>866</v>
      </c>
      <c r="G64" s="434" t="s">
        <v>485</v>
      </c>
      <c r="H64" s="434" t="s">
        <v>485</v>
      </c>
      <c r="I64" s="447">
        <v>1.08</v>
      </c>
      <c r="J64" s="434" t="s">
        <v>485</v>
      </c>
      <c r="K64" s="434" t="s">
        <v>485</v>
      </c>
      <c r="L64" s="439"/>
    </row>
    <row r="65" spans="1:12" x14ac:dyDescent="0.2">
      <c r="B65" s="628" t="s">
        <v>847</v>
      </c>
      <c r="C65" s="438">
        <v>5653</v>
      </c>
      <c r="D65" s="434" t="s">
        <v>485</v>
      </c>
      <c r="E65" s="434" t="s">
        <v>485</v>
      </c>
      <c r="F65" s="433">
        <v>875</v>
      </c>
      <c r="G65" s="434" t="s">
        <v>485</v>
      </c>
      <c r="H65" s="434" t="s">
        <v>485</v>
      </c>
      <c r="I65" s="447">
        <v>1.1000000000000001</v>
      </c>
      <c r="J65" s="434" t="s">
        <v>485</v>
      </c>
      <c r="K65" s="434" t="s">
        <v>485</v>
      </c>
      <c r="L65" s="439"/>
    </row>
    <row r="66" spans="1:12" x14ac:dyDescent="0.2">
      <c r="B66" s="628" t="s">
        <v>848</v>
      </c>
      <c r="C66" s="438">
        <v>5889</v>
      </c>
      <c r="D66" s="434" t="s">
        <v>485</v>
      </c>
      <c r="E66" s="434" t="s">
        <v>485</v>
      </c>
      <c r="F66" s="433">
        <v>1014</v>
      </c>
      <c r="G66" s="434" t="s">
        <v>485</v>
      </c>
      <c r="H66" s="434" t="s">
        <v>485</v>
      </c>
      <c r="I66" s="447">
        <v>1.1100000000000001</v>
      </c>
      <c r="J66" s="434" t="s">
        <v>485</v>
      </c>
      <c r="K66" s="434" t="s">
        <v>485</v>
      </c>
      <c r="L66" s="439"/>
    </row>
    <row r="67" spans="1:12" x14ac:dyDescent="0.2">
      <c r="B67" s="628"/>
      <c r="E67" s="433"/>
      <c r="G67" s="434"/>
      <c r="H67" s="434"/>
      <c r="J67" s="433"/>
      <c r="K67" s="433"/>
      <c r="L67" s="439"/>
    </row>
    <row r="68" spans="1:12" x14ac:dyDescent="0.2">
      <c r="B68" s="628" t="s">
        <v>849</v>
      </c>
      <c r="C68" s="438">
        <v>6434</v>
      </c>
      <c r="D68" s="434" t="s">
        <v>485</v>
      </c>
      <c r="E68" s="434" t="s">
        <v>485</v>
      </c>
      <c r="F68" s="433">
        <v>1042</v>
      </c>
      <c r="G68" s="434" t="s">
        <v>485</v>
      </c>
      <c r="H68" s="434" t="s">
        <v>485</v>
      </c>
      <c r="I68" s="447">
        <v>1.1299999999999999</v>
      </c>
      <c r="J68" s="434" t="s">
        <v>485</v>
      </c>
      <c r="K68" s="434" t="s">
        <v>485</v>
      </c>
      <c r="L68" s="439"/>
    </row>
    <row r="69" spans="1:12" x14ac:dyDescent="0.2">
      <c r="B69" s="628" t="s">
        <v>850</v>
      </c>
      <c r="C69" s="438">
        <v>5589</v>
      </c>
      <c r="D69" s="434" t="s">
        <v>485</v>
      </c>
      <c r="E69" s="434" t="s">
        <v>485</v>
      </c>
      <c r="F69" s="433">
        <v>900</v>
      </c>
      <c r="G69" s="434" t="s">
        <v>485</v>
      </c>
      <c r="H69" s="434" t="s">
        <v>485</v>
      </c>
      <c r="I69" s="447">
        <v>1.1599999999999999</v>
      </c>
      <c r="J69" s="434" t="s">
        <v>485</v>
      </c>
      <c r="K69" s="434" t="s">
        <v>485</v>
      </c>
      <c r="L69" s="439"/>
    </row>
    <row r="70" spans="1:12" x14ac:dyDescent="0.2">
      <c r="B70" s="628" t="s">
        <v>851</v>
      </c>
      <c r="C70" s="438">
        <v>5441</v>
      </c>
      <c r="D70" s="434" t="s">
        <v>485</v>
      </c>
      <c r="E70" s="434" t="s">
        <v>485</v>
      </c>
      <c r="F70" s="433">
        <v>811</v>
      </c>
      <c r="G70" s="434" t="s">
        <v>485</v>
      </c>
      <c r="H70" s="434" t="s">
        <v>485</v>
      </c>
      <c r="I70" s="447">
        <v>1.21</v>
      </c>
      <c r="J70" s="434" t="s">
        <v>485</v>
      </c>
      <c r="K70" s="434" t="s">
        <v>485</v>
      </c>
    </row>
    <row r="71" spans="1:12" x14ac:dyDescent="0.2">
      <c r="A71" s="422"/>
      <c r="B71" s="628" t="s">
        <v>852</v>
      </c>
      <c r="C71" s="438">
        <v>6406</v>
      </c>
      <c r="D71" s="434" t="s">
        <v>485</v>
      </c>
      <c r="E71" s="434" t="s">
        <v>485</v>
      </c>
      <c r="F71" s="433">
        <v>799</v>
      </c>
      <c r="G71" s="434" t="s">
        <v>485</v>
      </c>
      <c r="H71" s="434" t="s">
        <v>485</v>
      </c>
      <c r="I71" s="447">
        <v>1.2</v>
      </c>
      <c r="J71" s="434" t="s">
        <v>485</v>
      </c>
      <c r="K71" s="434" t="s">
        <v>485</v>
      </c>
    </row>
    <row r="72" spans="1:12" x14ac:dyDescent="0.2">
      <c r="B72" s="628" t="s">
        <v>853</v>
      </c>
      <c r="C72" s="438">
        <v>6002</v>
      </c>
      <c r="D72" s="434" t="s">
        <v>485</v>
      </c>
      <c r="E72" s="434" t="s">
        <v>485</v>
      </c>
      <c r="F72" s="433">
        <v>1031</v>
      </c>
      <c r="G72" s="434" t="s">
        <v>485</v>
      </c>
      <c r="H72" s="434" t="s">
        <v>485</v>
      </c>
      <c r="I72" s="447">
        <v>1.21</v>
      </c>
      <c r="J72" s="434" t="s">
        <v>485</v>
      </c>
      <c r="K72" s="434" t="s">
        <v>485</v>
      </c>
    </row>
    <row r="73" spans="1:12" x14ac:dyDescent="0.2">
      <c r="B73" s="628" t="s">
        <v>854</v>
      </c>
      <c r="C73" s="438">
        <v>5945</v>
      </c>
      <c r="D73" s="434" t="s">
        <v>485</v>
      </c>
      <c r="E73" s="434" t="s">
        <v>485</v>
      </c>
      <c r="F73" s="433">
        <v>1283</v>
      </c>
      <c r="G73" s="434" t="s">
        <v>485</v>
      </c>
      <c r="H73" s="434" t="s">
        <v>485</v>
      </c>
      <c r="I73" s="447">
        <v>1.1599999999999999</v>
      </c>
      <c r="J73" s="434" t="s">
        <v>485</v>
      </c>
      <c r="K73" s="434" t="s">
        <v>485</v>
      </c>
    </row>
    <row r="74" spans="1:12" ht="18" thickBot="1" x14ac:dyDescent="0.2">
      <c r="B74" s="448"/>
      <c r="C74" s="441"/>
      <c r="D74" s="442"/>
      <c r="E74" s="442"/>
      <c r="F74" s="442"/>
      <c r="G74" s="442"/>
      <c r="H74" s="442"/>
      <c r="I74" s="424"/>
      <c r="J74" s="424"/>
      <c r="K74" s="424"/>
    </row>
    <row r="75" spans="1:12" x14ac:dyDescent="0.2">
      <c r="C75" s="422" t="s">
        <v>407</v>
      </c>
    </row>
    <row r="76" spans="1:12" x14ac:dyDescent="0.15">
      <c r="C76" s="449" t="s">
        <v>669</v>
      </c>
    </row>
    <row r="77" spans="1:12" x14ac:dyDescent="0.15">
      <c r="C77" s="449" t="s">
        <v>585</v>
      </c>
    </row>
    <row r="78" spans="1:12" x14ac:dyDescent="0.15">
      <c r="C78" s="449" t="s">
        <v>672</v>
      </c>
    </row>
    <row r="79" spans="1:12" x14ac:dyDescent="0.15">
      <c r="C79" s="449" t="s">
        <v>814</v>
      </c>
    </row>
  </sheetData>
  <mergeCells count="7">
    <mergeCell ref="B6:K6"/>
    <mergeCell ref="C9:E9"/>
    <mergeCell ref="F9:H9"/>
    <mergeCell ref="I9:K9"/>
    <mergeCell ref="C42:E42"/>
    <mergeCell ref="F42:H42"/>
    <mergeCell ref="I42:K42"/>
  </mergeCells>
  <phoneticPr fontId="2"/>
  <pageMargins left="0.78740157480314965" right="0.78740157480314965" top="0.59055118110236227" bottom="0.39370078740157483" header="0.51181102362204722" footer="0.51181102362204722"/>
  <pageSetup paperSize="9" scale="63"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I68"/>
  <sheetViews>
    <sheetView view="pageBreakPreview" topLeftCell="A13" zoomScale="59" zoomScaleNormal="75" zoomScaleSheetLayoutView="59" workbookViewId="0">
      <selection activeCell="J43" sqref="J43"/>
    </sheetView>
  </sheetViews>
  <sheetFormatPr defaultColWidth="15.875" defaultRowHeight="17.25" x14ac:dyDescent="0.15"/>
  <cols>
    <col min="1" max="1" width="13.375" style="423" customWidth="1"/>
    <col min="2" max="2" width="1.75" style="423" customWidth="1"/>
    <col min="3" max="3" width="5.875" style="423" customWidth="1"/>
    <col min="4" max="4" width="42.625" style="423" customWidth="1"/>
    <col min="5" max="6" width="24.5" style="423" customWidth="1"/>
    <col min="7" max="8" width="23.75" style="423" customWidth="1"/>
    <col min="9" max="9" width="14.625" style="423" customWidth="1"/>
    <col min="10" max="16384" width="15.875" style="423"/>
  </cols>
  <sheetData>
    <row r="1" spans="1:9" x14ac:dyDescent="0.2">
      <c r="A1" s="422"/>
    </row>
    <row r="6" spans="1:9" x14ac:dyDescent="0.2">
      <c r="B6" s="705" t="s">
        <v>673</v>
      </c>
      <c r="C6" s="705"/>
      <c r="D6" s="705"/>
      <c r="E6" s="705"/>
      <c r="F6" s="705"/>
      <c r="G6" s="705"/>
    </row>
    <row r="7" spans="1:9" ht="18" thickBot="1" x14ac:dyDescent="0.25">
      <c r="B7" s="450"/>
      <c r="C7" s="450"/>
      <c r="D7" s="450"/>
      <c r="E7" s="451" t="s">
        <v>674</v>
      </c>
      <c r="F7" s="451"/>
      <c r="G7" s="452" t="s">
        <v>675</v>
      </c>
    </row>
    <row r="8" spans="1:9" x14ac:dyDescent="0.2">
      <c r="B8" s="453"/>
      <c r="C8" s="453"/>
      <c r="D8" s="425"/>
      <c r="E8" s="454" t="s">
        <v>830</v>
      </c>
      <c r="F8" s="454" t="s">
        <v>831</v>
      </c>
      <c r="G8" s="454" t="s">
        <v>855</v>
      </c>
    </row>
    <row r="9" spans="1:9" x14ac:dyDescent="0.2">
      <c r="B9" s="455"/>
      <c r="C9" s="455"/>
      <c r="D9" s="435"/>
      <c r="E9" s="456" t="s">
        <v>815</v>
      </c>
      <c r="F9" s="456" t="s">
        <v>832</v>
      </c>
      <c r="G9" s="456" t="s">
        <v>856</v>
      </c>
    </row>
    <row r="10" spans="1:9" x14ac:dyDescent="0.15">
      <c r="B10" s="450"/>
      <c r="C10" s="450"/>
      <c r="D10" s="457"/>
      <c r="E10" s="642"/>
      <c r="F10" s="457"/>
      <c r="G10" s="457"/>
    </row>
    <row r="11" spans="1:9" x14ac:dyDescent="0.2">
      <c r="B11" s="450"/>
      <c r="C11" s="458"/>
      <c r="D11" s="451" t="s">
        <v>60</v>
      </c>
      <c r="E11" s="432">
        <v>71623</v>
      </c>
      <c r="F11" s="444">
        <v>72663</v>
      </c>
      <c r="G11" s="444">
        <v>69882</v>
      </c>
      <c r="H11" s="439"/>
      <c r="I11" s="450"/>
    </row>
    <row r="12" spans="1:9" x14ac:dyDescent="0.15">
      <c r="B12" s="450"/>
      <c r="C12" s="450"/>
      <c r="D12" s="450"/>
      <c r="E12" s="436"/>
      <c r="F12" s="437"/>
      <c r="G12" s="437"/>
      <c r="I12" s="450"/>
    </row>
    <row r="13" spans="1:9" x14ac:dyDescent="0.2">
      <c r="B13" s="450"/>
      <c r="C13" s="451" t="s">
        <v>229</v>
      </c>
      <c r="D13" s="450"/>
      <c r="E13" s="438">
        <v>2222</v>
      </c>
      <c r="F13" s="459">
        <v>2169</v>
      </c>
      <c r="G13" s="459">
        <v>1957</v>
      </c>
      <c r="H13" s="439"/>
      <c r="I13" s="450"/>
    </row>
    <row r="14" spans="1:9" x14ac:dyDescent="0.2">
      <c r="B14" s="450"/>
      <c r="C14" s="451" t="s">
        <v>90</v>
      </c>
      <c r="D14" s="450"/>
      <c r="E14" s="438">
        <v>49</v>
      </c>
      <c r="F14" s="459">
        <v>57</v>
      </c>
      <c r="G14" s="459">
        <v>68</v>
      </c>
      <c r="I14" s="450"/>
    </row>
    <row r="15" spans="1:9" x14ac:dyDescent="0.2">
      <c r="B15" s="450"/>
      <c r="C15" s="451" t="s">
        <v>91</v>
      </c>
      <c r="D15" s="450"/>
      <c r="E15" s="438">
        <v>5880</v>
      </c>
      <c r="F15" s="459">
        <v>5183</v>
      </c>
      <c r="G15" s="459">
        <v>4634</v>
      </c>
      <c r="I15" s="450"/>
    </row>
    <row r="16" spans="1:9" x14ac:dyDescent="0.2">
      <c r="B16" s="450"/>
      <c r="C16" s="451"/>
      <c r="D16" s="450"/>
      <c r="E16" s="432"/>
      <c r="F16" s="444"/>
      <c r="G16" s="444"/>
      <c r="I16" s="450"/>
    </row>
    <row r="17" spans="2:9" x14ac:dyDescent="0.2">
      <c r="B17" s="450"/>
      <c r="C17" s="451" t="s">
        <v>92</v>
      </c>
      <c r="D17" s="450"/>
      <c r="E17" s="432">
        <v>7880</v>
      </c>
      <c r="F17" s="444">
        <v>8578</v>
      </c>
      <c r="G17" s="444">
        <v>8419</v>
      </c>
      <c r="I17" s="450"/>
    </row>
    <row r="18" spans="2:9" x14ac:dyDescent="0.2">
      <c r="B18" s="450"/>
      <c r="C18" s="451" t="s">
        <v>230</v>
      </c>
      <c r="D18" s="450"/>
      <c r="E18" s="438">
        <v>2223</v>
      </c>
      <c r="F18" s="459">
        <v>2371</v>
      </c>
      <c r="G18" s="459">
        <v>2405</v>
      </c>
      <c r="H18" s="439"/>
      <c r="I18" s="450"/>
    </row>
    <row r="19" spans="2:9" x14ac:dyDescent="0.2">
      <c r="B19" s="450"/>
      <c r="C19" s="451" t="s">
        <v>231</v>
      </c>
      <c r="D19" s="450"/>
      <c r="E19" s="438">
        <v>120</v>
      </c>
      <c r="F19" s="459">
        <v>157</v>
      </c>
      <c r="G19" s="459">
        <v>143</v>
      </c>
      <c r="I19" s="450"/>
    </row>
    <row r="20" spans="2:9" x14ac:dyDescent="0.2">
      <c r="B20" s="450"/>
      <c r="C20" s="451" t="s">
        <v>93</v>
      </c>
      <c r="D20" s="450"/>
      <c r="E20" s="438">
        <v>612</v>
      </c>
      <c r="F20" s="459">
        <v>831</v>
      </c>
      <c r="G20" s="459">
        <v>953</v>
      </c>
      <c r="I20" s="450"/>
    </row>
    <row r="21" spans="2:9" x14ac:dyDescent="0.2">
      <c r="B21" s="450"/>
      <c r="C21" s="451" t="s">
        <v>232</v>
      </c>
      <c r="D21" s="450"/>
      <c r="E21" s="438">
        <v>189</v>
      </c>
      <c r="F21" s="459">
        <v>177</v>
      </c>
      <c r="G21" s="459">
        <v>149</v>
      </c>
      <c r="I21" s="450"/>
    </row>
    <row r="22" spans="2:9" x14ac:dyDescent="0.2">
      <c r="B22" s="450"/>
      <c r="C22" s="451" t="s">
        <v>233</v>
      </c>
      <c r="D22" s="450"/>
      <c r="E22" s="438">
        <v>206</v>
      </c>
      <c r="F22" s="459">
        <v>182</v>
      </c>
      <c r="G22" s="459">
        <v>132</v>
      </c>
      <c r="I22" s="450"/>
    </row>
    <row r="23" spans="2:9" x14ac:dyDescent="0.2">
      <c r="B23" s="450"/>
      <c r="C23" s="451" t="s">
        <v>234</v>
      </c>
      <c r="D23" s="450"/>
      <c r="E23" s="438">
        <v>104</v>
      </c>
      <c r="F23" s="459">
        <v>115</v>
      </c>
      <c r="G23" s="459">
        <v>109</v>
      </c>
      <c r="I23" s="450"/>
    </row>
    <row r="24" spans="2:9" x14ac:dyDescent="0.2">
      <c r="B24" s="450"/>
      <c r="C24" s="451" t="s">
        <v>235</v>
      </c>
      <c r="D24" s="450"/>
      <c r="E24" s="438">
        <v>113</v>
      </c>
      <c r="F24" s="459">
        <v>157</v>
      </c>
      <c r="G24" s="459">
        <v>103</v>
      </c>
      <c r="I24" s="450"/>
    </row>
    <row r="25" spans="2:9" x14ac:dyDescent="0.2">
      <c r="B25" s="450"/>
      <c r="C25" s="451" t="s">
        <v>94</v>
      </c>
      <c r="D25" s="450"/>
      <c r="E25" s="438">
        <v>729</v>
      </c>
      <c r="F25" s="459">
        <v>916</v>
      </c>
      <c r="G25" s="459">
        <v>874</v>
      </c>
      <c r="I25" s="450"/>
    </row>
    <row r="26" spans="2:9" x14ac:dyDescent="0.2">
      <c r="B26" s="450"/>
      <c r="C26" s="451" t="s">
        <v>236</v>
      </c>
      <c r="D26" s="450"/>
      <c r="E26" s="438">
        <v>7</v>
      </c>
      <c r="F26" s="459">
        <v>34</v>
      </c>
      <c r="G26" s="459">
        <v>45</v>
      </c>
      <c r="I26" s="450"/>
    </row>
    <row r="27" spans="2:9" x14ac:dyDescent="0.2">
      <c r="B27" s="450"/>
      <c r="C27" s="451" t="s">
        <v>237</v>
      </c>
      <c r="D27" s="450"/>
      <c r="E27" s="438">
        <v>303</v>
      </c>
      <c r="F27" s="459">
        <v>285</v>
      </c>
      <c r="G27" s="459">
        <v>290</v>
      </c>
      <c r="I27" s="450"/>
    </row>
    <row r="28" spans="2:9" x14ac:dyDescent="0.2">
      <c r="B28" s="450"/>
      <c r="C28" s="451" t="s">
        <v>238</v>
      </c>
      <c r="D28" s="450"/>
      <c r="E28" s="438">
        <v>135</v>
      </c>
      <c r="F28" s="459">
        <v>116</v>
      </c>
      <c r="G28" s="459">
        <v>62</v>
      </c>
      <c r="I28" s="450"/>
    </row>
    <row r="29" spans="2:9" x14ac:dyDescent="0.2">
      <c r="B29" s="450"/>
      <c r="C29" s="451" t="s">
        <v>239</v>
      </c>
      <c r="D29" s="450"/>
      <c r="E29" s="438">
        <v>211</v>
      </c>
      <c r="F29" s="459">
        <v>200</v>
      </c>
      <c r="G29" s="459">
        <v>167</v>
      </c>
      <c r="I29" s="450"/>
    </row>
    <row r="30" spans="2:9" x14ac:dyDescent="0.2">
      <c r="B30" s="450"/>
      <c r="C30" s="451" t="s">
        <v>95</v>
      </c>
      <c r="D30" s="450"/>
      <c r="E30" s="438">
        <v>585</v>
      </c>
      <c r="F30" s="459">
        <v>537</v>
      </c>
      <c r="G30" s="459">
        <v>511</v>
      </c>
      <c r="I30" s="450"/>
    </row>
    <row r="31" spans="2:9" x14ac:dyDescent="0.2">
      <c r="B31" s="450"/>
      <c r="C31" s="451" t="s">
        <v>240</v>
      </c>
      <c r="D31" s="450"/>
      <c r="E31" s="438">
        <v>21</v>
      </c>
      <c r="F31" s="459">
        <v>18</v>
      </c>
      <c r="G31" s="459">
        <v>17</v>
      </c>
      <c r="I31" s="450"/>
    </row>
    <row r="32" spans="2:9" x14ac:dyDescent="0.2">
      <c r="B32" s="450"/>
      <c r="C32" s="451" t="s">
        <v>241</v>
      </c>
      <c r="D32" s="450"/>
      <c r="E32" s="438">
        <v>809</v>
      </c>
      <c r="F32" s="459">
        <v>862</v>
      </c>
      <c r="G32" s="459">
        <v>804</v>
      </c>
      <c r="I32" s="450"/>
    </row>
    <row r="33" spans="2:9" x14ac:dyDescent="0.2">
      <c r="B33" s="450"/>
      <c r="C33" s="451" t="s">
        <v>341</v>
      </c>
      <c r="D33" s="450"/>
      <c r="E33" s="438">
        <v>251</v>
      </c>
      <c r="F33" s="459">
        <v>314</v>
      </c>
      <c r="G33" s="459">
        <v>260</v>
      </c>
      <c r="I33" s="450"/>
    </row>
    <row r="34" spans="2:9" x14ac:dyDescent="0.2">
      <c r="B34" s="450"/>
      <c r="C34" s="451" t="s">
        <v>342</v>
      </c>
      <c r="D34" s="450"/>
      <c r="E34" s="432">
        <v>355</v>
      </c>
      <c r="F34" s="444">
        <v>358</v>
      </c>
      <c r="G34" s="444">
        <v>473</v>
      </c>
      <c r="I34" s="450"/>
    </row>
    <row r="35" spans="2:9" x14ac:dyDescent="0.2">
      <c r="B35" s="450"/>
      <c r="C35" s="450" t="s">
        <v>343</v>
      </c>
      <c r="D35" s="451"/>
      <c r="E35" s="438">
        <v>119</v>
      </c>
      <c r="F35" s="459">
        <v>95</v>
      </c>
      <c r="G35" s="459">
        <v>115</v>
      </c>
      <c r="I35" s="450"/>
    </row>
    <row r="36" spans="2:9" x14ac:dyDescent="0.2">
      <c r="B36" s="450"/>
      <c r="C36" s="450" t="s">
        <v>605</v>
      </c>
      <c r="D36" s="451"/>
      <c r="E36" s="438">
        <v>42</v>
      </c>
      <c r="F36" s="459">
        <v>41</v>
      </c>
      <c r="G36" s="459">
        <v>45</v>
      </c>
      <c r="I36" s="450"/>
    </row>
    <row r="37" spans="2:9" x14ac:dyDescent="0.2">
      <c r="B37" s="450"/>
      <c r="C37" s="450" t="s">
        <v>242</v>
      </c>
      <c r="D37" s="451"/>
      <c r="E37" s="438">
        <v>277</v>
      </c>
      <c r="F37" s="459">
        <v>333</v>
      </c>
      <c r="G37" s="459">
        <v>354</v>
      </c>
      <c r="I37" s="450"/>
    </row>
    <row r="38" spans="2:9" x14ac:dyDescent="0.2">
      <c r="B38" s="450"/>
      <c r="C38" s="450" t="s">
        <v>344</v>
      </c>
      <c r="D38" s="451"/>
      <c r="E38" s="438">
        <v>33</v>
      </c>
      <c r="F38" s="459">
        <v>50</v>
      </c>
      <c r="G38" s="459">
        <v>29</v>
      </c>
      <c r="I38" s="450"/>
    </row>
    <row r="39" spans="2:9" x14ac:dyDescent="0.2">
      <c r="B39" s="450"/>
      <c r="C39" s="451" t="s">
        <v>243</v>
      </c>
      <c r="D39" s="450"/>
      <c r="E39" s="438">
        <v>143</v>
      </c>
      <c r="F39" s="459">
        <v>131</v>
      </c>
      <c r="G39" s="459">
        <v>136</v>
      </c>
      <c r="I39" s="450"/>
    </row>
    <row r="40" spans="2:9" x14ac:dyDescent="0.2">
      <c r="B40" s="450"/>
      <c r="C40" s="451" t="s">
        <v>244</v>
      </c>
      <c r="D40" s="450"/>
      <c r="E40" s="438">
        <v>293</v>
      </c>
      <c r="F40" s="459">
        <v>298</v>
      </c>
      <c r="G40" s="459">
        <v>243</v>
      </c>
      <c r="I40" s="450"/>
    </row>
    <row r="41" spans="2:9" x14ac:dyDescent="0.2">
      <c r="B41" s="450"/>
      <c r="C41" s="451"/>
      <c r="D41" s="450"/>
      <c r="E41" s="438"/>
      <c r="F41" s="459"/>
      <c r="G41" s="459"/>
      <c r="I41" s="450"/>
    </row>
    <row r="42" spans="2:9" x14ac:dyDescent="0.2">
      <c r="B42" s="450"/>
      <c r="C42" s="451" t="s">
        <v>606</v>
      </c>
      <c r="D42" s="450"/>
      <c r="E42" s="438">
        <v>70</v>
      </c>
      <c r="F42" s="459">
        <v>81</v>
      </c>
      <c r="G42" s="459">
        <v>81</v>
      </c>
      <c r="I42" s="450"/>
    </row>
    <row r="43" spans="2:9" x14ac:dyDescent="0.2">
      <c r="B43" s="450"/>
      <c r="C43" s="451" t="s">
        <v>245</v>
      </c>
      <c r="D43" s="450"/>
      <c r="E43" s="438">
        <v>414</v>
      </c>
      <c r="F43" s="459">
        <v>591</v>
      </c>
      <c r="G43" s="459">
        <v>447</v>
      </c>
      <c r="I43" s="450"/>
    </row>
    <row r="44" spans="2:9" x14ac:dyDescent="0.2">
      <c r="B44" s="450"/>
      <c r="C44" s="451" t="s">
        <v>601</v>
      </c>
      <c r="D44" s="450"/>
      <c r="E44" s="438">
        <v>3344</v>
      </c>
      <c r="F44" s="459">
        <v>3454</v>
      </c>
      <c r="G44" s="459">
        <v>3599</v>
      </c>
      <c r="I44" s="450"/>
    </row>
    <row r="45" spans="2:9" x14ac:dyDescent="0.2">
      <c r="B45" s="450"/>
      <c r="C45" s="451" t="s">
        <v>246</v>
      </c>
      <c r="D45" s="450"/>
      <c r="E45" s="438">
        <v>8330</v>
      </c>
      <c r="F45" s="459">
        <v>8623</v>
      </c>
      <c r="G45" s="459">
        <v>9131</v>
      </c>
      <c r="I45" s="450"/>
    </row>
    <row r="46" spans="2:9" x14ac:dyDescent="0.2">
      <c r="B46" s="450"/>
      <c r="C46" s="451" t="s">
        <v>247</v>
      </c>
      <c r="D46" s="450"/>
      <c r="E46" s="438">
        <v>322</v>
      </c>
      <c r="F46" s="459">
        <v>473</v>
      </c>
      <c r="G46" s="459">
        <v>500</v>
      </c>
      <c r="I46" s="450"/>
    </row>
    <row r="47" spans="2:9" x14ac:dyDescent="0.2">
      <c r="B47" s="450"/>
      <c r="C47" s="451" t="s">
        <v>602</v>
      </c>
      <c r="D47" s="450"/>
      <c r="E47" s="438">
        <v>1006</v>
      </c>
      <c r="F47" s="459">
        <v>959</v>
      </c>
      <c r="G47" s="459">
        <v>960</v>
      </c>
      <c r="I47" s="450"/>
    </row>
    <row r="48" spans="2:9" x14ac:dyDescent="0.2">
      <c r="B48" s="450"/>
      <c r="C48" s="451" t="s">
        <v>603</v>
      </c>
      <c r="D48" s="450"/>
      <c r="E48" s="438">
        <v>845</v>
      </c>
      <c r="F48" s="459">
        <v>946</v>
      </c>
      <c r="G48" s="459">
        <v>989</v>
      </c>
      <c r="I48" s="450"/>
    </row>
    <row r="49" spans="2:9" x14ac:dyDescent="0.2">
      <c r="B49" s="450"/>
      <c r="C49" s="451" t="s">
        <v>604</v>
      </c>
      <c r="D49" s="450"/>
      <c r="E49" s="438">
        <v>5849</v>
      </c>
      <c r="F49" s="459">
        <v>6756</v>
      </c>
      <c r="G49" s="459">
        <v>5877</v>
      </c>
      <c r="I49" s="450"/>
    </row>
    <row r="50" spans="2:9" x14ac:dyDescent="0.2">
      <c r="B50" s="450"/>
      <c r="C50" s="451" t="s">
        <v>332</v>
      </c>
      <c r="D50" s="450"/>
      <c r="E50" s="438">
        <v>2256</v>
      </c>
      <c r="F50" s="459">
        <v>2485</v>
      </c>
      <c r="G50" s="459">
        <v>2151</v>
      </c>
      <c r="I50" s="450"/>
    </row>
    <row r="51" spans="2:9" x14ac:dyDescent="0.2">
      <c r="B51" s="450"/>
      <c r="C51" s="451" t="s">
        <v>248</v>
      </c>
      <c r="D51" s="450"/>
      <c r="E51" s="438">
        <v>4353</v>
      </c>
      <c r="F51" s="459">
        <v>1976</v>
      </c>
      <c r="G51" s="459">
        <v>1784</v>
      </c>
      <c r="I51" s="450"/>
    </row>
    <row r="52" spans="2:9" x14ac:dyDescent="0.2">
      <c r="B52" s="450"/>
      <c r="C52" s="451" t="s">
        <v>328</v>
      </c>
      <c r="D52" s="450"/>
      <c r="E52" s="438">
        <v>19807</v>
      </c>
      <c r="F52" s="459">
        <v>20267</v>
      </c>
      <c r="G52" s="459">
        <v>19683</v>
      </c>
      <c r="I52" s="450"/>
    </row>
    <row r="53" spans="2:9" x14ac:dyDescent="0.2">
      <c r="B53" s="450"/>
      <c r="C53" s="451" t="s">
        <v>345</v>
      </c>
      <c r="D53" s="450"/>
      <c r="E53" s="438">
        <v>798</v>
      </c>
      <c r="F53" s="459">
        <v>1143</v>
      </c>
      <c r="G53" s="459">
        <v>1187</v>
      </c>
      <c r="I53" s="450"/>
    </row>
    <row r="54" spans="2:9" x14ac:dyDescent="0.2">
      <c r="B54" s="450"/>
      <c r="C54" s="451" t="s">
        <v>292</v>
      </c>
      <c r="D54" s="450"/>
      <c r="E54" s="438">
        <v>6275</v>
      </c>
      <c r="F54" s="459">
        <v>6507</v>
      </c>
      <c r="G54" s="459">
        <v>6410</v>
      </c>
      <c r="I54" s="450"/>
    </row>
    <row r="55" spans="2:9" x14ac:dyDescent="0.2">
      <c r="B55" s="450"/>
      <c r="C55" s="451" t="s">
        <v>249</v>
      </c>
      <c r="D55" s="450"/>
      <c r="E55" s="438">
        <v>1923</v>
      </c>
      <c r="F55" s="459">
        <v>2415</v>
      </c>
      <c r="G55" s="459">
        <v>2005</v>
      </c>
      <c r="I55" s="450"/>
    </row>
    <row r="56" spans="2:9" x14ac:dyDescent="0.15">
      <c r="B56" s="455"/>
      <c r="C56" s="455"/>
      <c r="D56" s="455"/>
      <c r="E56" s="643"/>
      <c r="F56" s="460"/>
      <c r="G56" s="460"/>
    </row>
    <row r="57" spans="2:9" x14ac:dyDescent="0.15">
      <c r="B57" s="450"/>
      <c r="C57" s="450"/>
      <c r="D57" s="450"/>
      <c r="E57" s="644"/>
      <c r="F57" s="461"/>
      <c r="G57" s="461"/>
    </row>
    <row r="58" spans="2:9" x14ac:dyDescent="0.2">
      <c r="B58" s="450"/>
      <c r="C58" s="451" t="s">
        <v>97</v>
      </c>
      <c r="D58" s="450"/>
      <c r="E58" s="438"/>
      <c r="F58" s="459"/>
      <c r="G58" s="459"/>
    </row>
    <row r="59" spans="2:9" x14ac:dyDescent="0.2">
      <c r="B59" s="450"/>
      <c r="C59" s="450"/>
      <c r="D59" s="451" t="s">
        <v>98</v>
      </c>
      <c r="E59" s="438">
        <v>46513</v>
      </c>
      <c r="F59" s="459">
        <v>45383</v>
      </c>
      <c r="G59" s="459">
        <v>42809</v>
      </c>
      <c r="I59" s="450"/>
    </row>
    <row r="60" spans="2:9" x14ac:dyDescent="0.2">
      <c r="B60" s="450"/>
      <c r="C60" s="450"/>
      <c r="D60" s="451" t="s">
        <v>99</v>
      </c>
      <c r="E60" s="438">
        <v>16564</v>
      </c>
      <c r="F60" s="459">
        <v>17904</v>
      </c>
      <c r="G60" s="459">
        <v>17084</v>
      </c>
      <c r="H60" s="439"/>
      <c r="I60" s="450"/>
    </row>
    <row r="61" spans="2:9" x14ac:dyDescent="0.2">
      <c r="B61" s="450"/>
      <c r="C61" s="450"/>
      <c r="D61" s="451" t="s">
        <v>100</v>
      </c>
      <c r="E61" s="438">
        <v>6270</v>
      </c>
      <c r="F61" s="459">
        <v>6997</v>
      </c>
      <c r="G61" s="459">
        <v>7433</v>
      </c>
      <c r="I61" s="450"/>
    </row>
    <row r="62" spans="2:9" x14ac:dyDescent="0.2">
      <c r="B62" s="450"/>
      <c r="C62" s="450"/>
      <c r="D62" s="451"/>
      <c r="E62" s="438"/>
      <c r="F62" s="459"/>
      <c r="G62" s="459"/>
      <c r="I62" s="450"/>
    </row>
    <row r="63" spans="2:9" x14ac:dyDescent="0.2">
      <c r="B63" s="450"/>
      <c r="C63" s="450"/>
      <c r="D63" s="451" t="s">
        <v>739</v>
      </c>
      <c r="E63" s="438">
        <v>1208</v>
      </c>
      <c r="F63" s="459">
        <v>1362</v>
      </c>
      <c r="G63" s="459">
        <v>1181</v>
      </c>
      <c r="I63" s="450"/>
    </row>
    <row r="64" spans="2:9" x14ac:dyDescent="0.2">
      <c r="B64" s="450"/>
      <c r="C64" s="450"/>
      <c r="D64" s="451" t="s">
        <v>101</v>
      </c>
      <c r="E64" s="438">
        <v>497</v>
      </c>
      <c r="F64" s="459">
        <v>558</v>
      </c>
      <c r="G64" s="459">
        <v>760</v>
      </c>
      <c r="I64" s="450"/>
    </row>
    <row r="65" spans="1:9" x14ac:dyDescent="0.2">
      <c r="B65" s="450"/>
      <c r="C65" s="450"/>
      <c r="D65" s="451" t="s">
        <v>102</v>
      </c>
      <c r="E65" s="438">
        <v>571</v>
      </c>
      <c r="F65" s="459">
        <v>459</v>
      </c>
      <c r="G65" s="459">
        <v>615</v>
      </c>
      <c r="I65" s="450"/>
    </row>
    <row r="66" spans="1:9" ht="18" thickBot="1" x14ac:dyDescent="0.2">
      <c r="B66" s="424"/>
      <c r="C66" s="424"/>
      <c r="D66" s="450"/>
      <c r="E66" s="441"/>
      <c r="F66" s="424"/>
      <c r="G66" s="424"/>
    </row>
    <row r="67" spans="1:9" x14ac:dyDescent="0.2">
      <c r="D67" s="453"/>
      <c r="E67" s="422" t="s">
        <v>407</v>
      </c>
    </row>
    <row r="68" spans="1:9" x14ac:dyDescent="0.2">
      <c r="A68" s="422"/>
    </row>
  </sheetData>
  <mergeCells count="1">
    <mergeCell ref="B6:G6"/>
  </mergeCells>
  <phoneticPr fontId="2"/>
  <pageMargins left="0.78740157480314965" right="0.78740157480314965" top="0.59055118110236227" bottom="0.39370078740157483" header="0.51181102362204722" footer="0.51181102362204722"/>
  <pageSetup paperSize="9" scale="7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R75"/>
  <sheetViews>
    <sheetView view="pageBreakPreview" zoomScale="75" zoomScaleNormal="75" workbookViewId="0">
      <selection activeCell="P65" sqref="P65:Q65"/>
    </sheetView>
  </sheetViews>
  <sheetFormatPr defaultColWidth="15.875" defaultRowHeight="17.25" customHeight="1" x14ac:dyDescent="0.15"/>
  <cols>
    <col min="1" max="1" width="13.375" style="463" customWidth="1"/>
    <col min="2" max="2" width="27.125" style="463" customWidth="1"/>
    <col min="3" max="3" width="13.75" style="463" customWidth="1"/>
    <col min="4" max="7" width="6.875" style="463" customWidth="1"/>
    <col min="8" max="8" width="13.75" style="463" customWidth="1"/>
    <col min="9" max="12" width="6.875" style="463" customWidth="1"/>
    <col min="13" max="13" width="13.75" style="463" customWidth="1"/>
    <col min="14" max="17" width="6.875" style="463" customWidth="1"/>
    <col min="18" max="16384" width="15.875" style="463"/>
  </cols>
  <sheetData>
    <row r="1" spans="1:17" ht="17.25" customHeight="1" x14ac:dyDescent="0.15">
      <c r="A1" s="462"/>
    </row>
    <row r="6" spans="1:17" ht="17.25" customHeight="1" x14ac:dyDescent="0.2">
      <c r="B6" s="705" t="s">
        <v>495</v>
      </c>
      <c r="C6" s="705"/>
      <c r="D6" s="705"/>
      <c r="E6" s="705"/>
      <c r="F6" s="705"/>
      <c r="G6" s="705"/>
      <c r="H6" s="705"/>
      <c r="I6" s="705"/>
      <c r="J6" s="705"/>
      <c r="K6" s="705"/>
      <c r="L6" s="705"/>
      <c r="M6" s="705"/>
      <c r="N6" s="705"/>
      <c r="O6" s="705"/>
      <c r="P6" s="705"/>
      <c r="Q6" s="705"/>
    </row>
    <row r="7" spans="1:17" ht="17.25" customHeight="1" thickBot="1" x14ac:dyDescent="0.25">
      <c r="B7" s="753" t="s">
        <v>496</v>
      </c>
      <c r="C7" s="753"/>
      <c r="D7" s="753"/>
      <c r="E7" s="753"/>
      <c r="F7" s="753"/>
      <c r="G7" s="753"/>
      <c r="H7" s="753"/>
      <c r="I7" s="753"/>
      <c r="J7" s="753"/>
      <c r="K7" s="753"/>
      <c r="L7" s="753"/>
      <c r="M7" s="754"/>
      <c r="N7" s="754"/>
      <c r="O7" s="754"/>
      <c r="P7" s="754"/>
      <c r="Q7" s="754"/>
    </row>
    <row r="8" spans="1:17" ht="17.25" customHeight="1" x14ac:dyDescent="0.15">
      <c r="C8" s="751" t="s">
        <v>103</v>
      </c>
      <c r="D8" s="752"/>
      <c r="E8" s="752"/>
      <c r="F8" s="752"/>
      <c r="G8" s="755"/>
      <c r="H8" s="751" t="s">
        <v>104</v>
      </c>
      <c r="I8" s="752"/>
      <c r="J8" s="752"/>
      <c r="K8" s="752"/>
      <c r="L8" s="752"/>
      <c r="M8" s="464"/>
      <c r="N8" s="464"/>
      <c r="O8" s="464"/>
      <c r="P8" s="464"/>
      <c r="Q8" s="464"/>
    </row>
    <row r="9" spans="1:17" ht="17.25" customHeight="1" x14ac:dyDescent="0.15">
      <c r="C9" s="725" t="s">
        <v>105</v>
      </c>
      <c r="D9" s="465"/>
      <c r="E9" s="465"/>
      <c r="F9" s="465"/>
      <c r="G9" s="466"/>
      <c r="H9" s="725" t="s">
        <v>105</v>
      </c>
      <c r="I9" s="467"/>
      <c r="J9" s="467"/>
      <c r="K9" s="468"/>
      <c r="L9" s="469"/>
    </row>
    <row r="10" spans="1:17" ht="17.25" customHeight="1" x14ac:dyDescent="0.15">
      <c r="B10" s="470"/>
      <c r="C10" s="720"/>
      <c r="D10" s="745" t="s">
        <v>106</v>
      </c>
      <c r="E10" s="746"/>
      <c r="F10" s="745" t="s">
        <v>88</v>
      </c>
      <c r="G10" s="746"/>
      <c r="H10" s="720"/>
      <c r="I10" s="745" t="s">
        <v>106</v>
      </c>
      <c r="J10" s="746"/>
      <c r="K10" s="745" t="s">
        <v>88</v>
      </c>
      <c r="L10" s="747"/>
    </row>
    <row r="11" spans="1:17" ht="17.25" customHeight="1" x14ac:dyDescent="0.2">
      <c r="B11" s="471"/>
      <c r="C11" s="472" t="s">
        <v>107</v>
      </c>
      <c r="D11" s="473"/>
      <c r="E11" s="473" t="s">
        <v>107</v>
      </c>
      <c r="F11" s="473"/>
      <c r="G11" s="473" t="s">
        <v>107</v>
      </c>
      <c r="H11" s="473" t="s">
        <v>108</v>
      </c>
      <c r="I11" s="473"/>
      <c r="J11" s="473" t="s">
        <v>108</v>
      </c>
      <c r="K11" s="473" t="s">
        <v>676</v>
      </c>
      <c r="L11" s="473" t="s">
        <v>108</v>
      </c>
    </row>
    <row r="12" spans="1:17" ht="17.25" customHeight="1" x14ac:dyDescent="0.2">
      <c r="B12" s="471" t="s">
        <v>816</v>
      </c>
      <c r="C12" s="474">
        <v>50641</v>
      </c>
      <c r="D12" s="713">
        <v>35206</v>
      </c>
      <c r="E12" s="713"/>
      <c r="F12" s="713">
        <v>15354</v>
      </c>
      <c r="G12" s="713"/>
      <c r="H12" s="475">
        <v>10683</v>
      </c>
      <c r="I12" s="713">
        <v>7236</v>
      </c>
      <c r="J12" s="713"/>
      <c r="K12" s="713">
        <v>3430</v>
      </c>
      <c r="L12" s="713"/>
    </row>
    <row r="13" spans="1:17" ht="17.25" customHeight="1" x14ac:dyDescent="0.2">
      <c r="B13" s="471" t="s">
        <v>817</v>
      </c>
      <c r="C13" s="474">
        <v>48501</v>
      </c>
      <c r="D13" s="713">
        <v>33322</v>
      </c>
      <c r="E13" s="740"/>
      <c r="F13" s="741">
        <v>15088</v>
      </c>
      <c r="G13" s="741"/>
      <c r="H13" s="475">
        <v>10164</v>
      </c>
      <c r="I13" s="713">
        <v>6761</v>
      </c>
      <c r="J13" s="713"/>
      <c r="K13" s="741">
        <v>3390</v>
      </c>
      <c r="L13" s="741"/>
      <c r="M13" s="476"/>
      <c r="P13" s="477"/>
    </row>
    <row r="14" spans="1:17" ht="17.25" customHeight="1" x14ac:dyDescent="0.2">
      <c r="B14" s="471" t="s">
        <v>644</v>
      </c>
      <c r="C14" s="474">
        <v>45997</v>
      </c>
      <c r="D14" s="713">
        <v>30858</v>
      </c>
      <c r="E14" s="713"/>
      <c r="F14" s="713">
        <v>15074</v>
      </c>
      <c r="G14" s="713"/>
      <c r="H14" s="475">
        <v>9748</v>
      </c>
      <c r="I14" s="713">
        <v>6368</v>
      </c>
      <c r="J14" s="713"/>
      <c r="K14" s="713">
        <v>3372</v>
      </c>
      <c r="L14" s="713"/>
    </row>
    <row r="15" spans="1:17" ht="17.25" customHeight="1" x14ac:dyDescent="0.2">
      <c r="B15" s="471" t="s">
        <v>645</v>
      </c>
      <c r="C15" s="474">
        <v>45487</v>
      </c>
      <c r="D15" s="713">
        <v>30466</v>
      </c>
      <c r="E15" s="740"/>
      <c r="F15" s="741">
        <v>14940</v>
      </c>
      <c r="G15" s="741"/>
      <c r="H15" s="475">
        <v>10013</v>
      </c>
      <c r="I15" s="713">
        <v>6477</v>
      </c>
      <c r="J15" s="713"/>
      <c r="K15" s="741">
        <v>3526</v>
      </c>
      <c r="L15" s="741"/>
    </row>
    <row r="16" spans="1:17" ht="17.25" customHeight="1" x14ac:dyDescent="0.2">
      <c r="B16" s="471" t="s">
        <v>642</v>
      </c>
      <c r="C16" s="474">
        <v>44245</v>
      </c>
      <c r="D16" s="713">
        <v>28769</v>
      </c>
      <c r="E16" s="740">
        <v>28769</v>
      </c>
      <c r="F16" s="713">
        <v>15413</v>
      </c>
      <c r="G16" s="713">
        <v>15413</v>
      </c>
      <c r="H16" s="475">
        <v>9696</v>
      </c>
      <c r="I16" s="713">
        <v>6048</v>
      </c>
      <c r="J16" s="713"/>
      <c r="K16" s="713">
        <v>3636</v>
      </c>
      <c r="L16" s="713"/>
    </row>
    <row r="17" spans="2:13" ht="17.25" customHeight="1" x14ac:dyDescent="0.2">
      <c r="B17" s="471"/>
      <c r="C17" s="474"/>
      <c r="D17" s="647"/>
      <c r="E17" s="648"/>
      <c r="F17" s="647"/>
      <c r="G17" s="647"/>
      <c r="H17" s="475"/>
      <c r="I17" s="647"/>
      <c r="J17" s="647"/>
      <c r="K17" s="647"/>
      <c r="L17" s="647"/>
    </row>
    <row r="18" spans="2:13" ht="17.25" customHeight="1" x14ac:dyDescent="0.2">
      <c r="B18" s="471" t="s">
        <v>643</v>
      </c>
      <c r="C18" s="474">
        <v>42457</v>
      </c>
      <c r="D18" s="713">
        <v>27379</v>
      </c>
      <c r="E18" s="713"/>
      <c r="F18" s="713">
        <v>15011</v>
      </c>
      <c r="G18" s="713"/>
      <c r="H18" s="475">
        <v>9679</v>
      </c>
      <c r="I18" s="713">
        <v>5963</v>
      </c>
      <c r="J18" s="713"/>
      <c r="K18" s="713">
        <v>3711</v>
      </c>
      <c r="L18" s="713"/>
    </row>
    <row r="19" spans="2:13" ht="17.25" customHeight="1" x14ac:dyDescent="0.2">
      <c r="B19" s="471" t="s">
        <v>646</v>
      </c>
      <c r="C19" s="478">
        <v>41134</v>
      </c>
      <c r="D19" s="735">
        <v>26033</v>
      </c>
      <c r="E19" s="735"/>
      <c r="F19" s="735">
        <v>15034</v>
      </c>
      <c r="G19" s="735"/>
      <c r="H19" s="479">
        <v>9349</v>
      </c>
      <c r="I19" s="735">
        <v>5630</v>
      </c>
      <c r="J19" s="735"/>
      <c r="K19" s="735">
        <v>3714</v>
      </c>
      <c r="L19" s="735"/>
    </row>
    <row r="20" spans="2:13" ht="17.25" customHeight="1" x14ac:dyDescent="0.2">
      <c r="B20" s="471" t="s">
        <v>677</v>
      </c>
      <c r="C20" s="480">
        <v>42274</v>
      </c>
      <c r="D20" s="728">
        <v>25796</v>
      </c>
      <c r="E20" s="728"/>
      <c r="F20" s="728">
        <v>16436</v>
      </c>
      <c r="G20" s="728"/>
      <c r="H20" s="481">
        <v>9831</v>
      </c>
      <c r="I20" s="728">
        <v>5743</v>
      </c>
      <c r="J20" s="728"/>
      <c r="K20" s="728">
        <v>4085</v>
      </c>
      <c r="L20" s="728"/>
    </row>
    <row r="21" spans="2:13" ht="17.25" customHeight="1" x14ac:dyDescent="0.2">
      <c r="B21" s="471" t="s">
        <v>745</v>
      </c>
      <c r="C21" s="480">
        <v>50210</v>
      </c>
      <c r="D21" s="728">
        <v>31243</v>
      </c>
      <c r="E21" s="728"/>
      <c r="F21" s="728">
        <v>18925</v>
      </c>
      <c r="G21" s="728"/>
      <c r="H21" s="481">
        <v>10182</v>
      </c>
      <c r="I21" s="728">
        <v>6120</v>
      </c>
      <c r="J21" s="728"/>
      <c r="K21" s="728">
        <v>4057</v>
      </c>
      <c r="L21" s="728"/>
    </row>
    <row r="22" spans="2:13" ht="17.25" customHeight="1" x14ac:dyDescent="0.2">
      <c r="B22" s="471" t="s">
        <v>753</v>
      </c>
      <c r="C22" s="480">
        <v>49357</v>
      </c>
      <c r="D22" s="728">
        <v>31206</v>
      </c>
      <c r="E22" s="728"/>
      <c r="F22" s="728">
        <v>18131</v>
      </c>
      <c r="G22" s="728"/>
      <c r="H22" s="481">
        <v>10348</v>
      </c>
      <c r="I22" s="728">
        <v>6306</v>
      </c>
      <c r="J22" s="728"/>
      <c r="K22" s="728">
        <v>4039</v>
      </c>
      <c r="L22" s="728"/>
    </row>
    <row r="23" spans="2:13" ht="17.25" customHeight="1" x14ac:dyDescent="0.2">
      <c r="B23" s="471"/>
      <c r="C23" s="480"/>
      <c r="D23" s="728"/>
      <c r="E23" s="728"/>
      <c r="F23" s="728"/>
      <c r="G23" s="728"/>
      <c r="H23" s="481"/>
      <c r="I23" s="728"/>
      <c r="J23" s="728"/>
      <c r="K23" s="728"/>
      <c r="L23" s="728"/>
    </row>
    <row r="24" spans="2:13" ht="17.25" customHeight="1" x14ac:dyDescent="0.2">
      <c r="B24" s="471" t="s">
        <v>818</v>
      </c>
      <c r="C24" s="480">
        <v>48636</v>
      </c>
      <c r="D24" s="728" t="s">
        <v>434</v>
      </c>
      <c r="E24" s="728"/>
      <c r="F24" s="728" t="s">
        <v>434</v>
      </c>
      <c r="G24" s="728"/>
      <c r="H24" s="481">
        <v>10370</v>
      </c>
      <c r="I24" s="728" t="s">
        <v>434</v>
      </c>
      <c r="J24" s="728"/>
      <c r="K24" s="728" t="s">
        <v>434</v>
      </c>
      <c r="L24" s="728"/>
    </row>
    <row r="25" spans="2:13" ht="17.25" customHeight="1" x14ac:dyDescent="0.2">
      <c r="B25" s="471" t="s">
        <v>857</v>
      </c>
      <c r="C25" s="480">
        <v>48727</v>
      </c>
      <c r="D25" s="728" t="s">
        <v>434</v>
      </c>
      <c r="E25" s="728"/>
      <c r="F25" s="728" t="s">
        <v>434</v>
      </c>
      <c r="G25" s="728"/>
      <c r="H25" s="481">
        <v>10384</v>
      </c>
      <c r="I25" s="728" t="s">
        <v>434</v>
      </c>
      <c r="J25" s="728"/>
      <c r="K25" s="728" t="s">
        <v>434</v>
      </c>
      <c r="L25" s="728"/>
    </row>
    <row r="26" spans="2:13" ht="17.25" customHeight="1" thickBot="1" x14ac:dyDescent="0.2">
      <c r="B26" s="482"/>
      <c r="C26" s="483"/>
      <c r="D26" s="482"/>
      <c r="E26" s="482"/>
      <c r="F26" s="482"/>
      <c r="G26" s="482"/>
      <c r="H26" s="482"/>
      <c r="I26" s="482"/>
      <c r="J26" s="482"/>
      <c r="K26" s="482"/>
      <c r="L26" s="482"/>
    </row>
    <row r="27" spans="2:13" ht="17.25" customHeight="1" x14ac:dyDescent="0.15">
      <c r="C27" s="748" t="s">
        <v>109</v>
      </c>
      <c r="D27" s="749"/>
      <c r="E27" s="749"/>
      <c r="F27" s="749"/>
      <c r="G27" s="750"/>
      <c r="H27" s="751" t="s">
        <v>110</v>
      </c>
      <c r="I27" s="752"/>
      <c r="J27" s="752"/>
      <c r="K27" s="752"/>
      <c r="L27" s="752"/>
    </row>
    <row r="28" spans="2:13" ht="17.25" customHeight="1" x14ac:dyDescent="0.15">
      <c r="C28" s="725" t="s">
        <v>105</v>
      </c>
      <c r="D28" s="465"/>
      <c r="E28" s="465"/>
      <c r="F28" s="465"/>
      <c r="G28" s="465"/>
      <c r="H28" s="725" t="s">
        <v>105</v>
      </c>
      <c r="I28" s="465"/>
      <c r="J28" s="465"/>
      <c r="K28" s="484"/>
      <c r="L28" s="484"/>
    </row>
    <row r="29" spans="2:13" ht="17.25" customHeight="1" x14ac:dyDescent="0.15">
      <c r="B29" s="470"/>
      <c r="C29" s="720"/>
      <c r="D29" s="745" t="s">
        <v>106</v>
      </c>
      <c r="E29" s="746"/>
      <c r="F29" s="745" t="s">
        <v>88</v>
      </c>
      <c r="G29" s="746"/>
      <c r="H29" s="720"/>
      <c r="I29" s="745" t="s">
        <v>106</v>
      </c>
      <c r="J29" s="746"/>
      <c r="K29" s="745" t="s">
        <v>88</v>
      </c>
      <c r="L29" s="747"/>
      <c r="M29" s="464"/>
    </row>
    <row r="30" spans="2:13" ht="17.25" customHeight="1" x14ac:dyDescent="0.15">
      <c r="C30" s="485" t="s">
        <v>108</v>
      </c>
      <c r="D30" s="473"/>
      <c r="E30" s="473" t="s">
        <v>108</v>
      </c>
      <c r="F30" s="473" t="s">
        <v>676</v>
      </c>
      <c r="G30" s="473" t="s">
        <v>108</v>
      </c>
      <c r="H30" s="473" t="s">
        <v>678</v>
      </c>
      <c r="I30" s="473"/>
      <c r="J30" s="473" t="s">
        <v>678</v>
      </c>
      <c r="K30" s="473"/>
      <c r="L30" s="473" t="s">
        <v>678</v>
      </c>
    </row>
    <row r="31" spans="2:13" ht="17.25" customHeight="1" x14ac:dyDescent="0.2">
      <c r="B31" s="471" t="s">
        <v>816</v>
      </c>
      <c r="C31" s="474">
        <v>3142</v>
      </c>
      <c r="D31" s="713">
        <v>2075</v>
      </c>
      <c r="E31" s="713"/>
      <c r="F31" s="713">
        <v>1064</v>
      </c>
      <c r="G31" s="713"/>
      <c r="H31" s="486">
        <v>6.2</v>
      </c>
      <c r="I31" s="739">
        <v>5.9</v>
      </c>
      <c r="J31" s="739"/>
      <c r="K31" s="739">
        <v>6.9</v>
      </c>
      <c r="L31" s="739"/>
    </row>
    <row r="32" spans="2:13" ht="17.25" customHeight="1" x14ac:dyDescent="0.2">
      <c r="B32" s="471" t="s">
        <v>817</v>
      </c>
      <c r="C32" s="474">
        <v>3031</v>
      </c>
      <c r="D32" s="713">
        <v>1982</v>
      </c>
      <c r="E32" s="740"/>
      <c r="F32" s="741">
        <v>1047</v>
      </c>
      <c r="G32" s="741"/>
      <c r="H32" s="487">
        <v>6.2</v>
      </c>
      <c r="I32" s="743">
        <v>5.9</v>
      </c>
      <c r="J32" s="743"/>
      <c r="K32" s="744">
        <v>6.9</v>
      </c>
      <c r="L32" s="744"/>
      <c r="M32" s="476"/>
    </row>
    <row r="33" spans="2:12" ht="17.25" customHeight="1" x14ac:dyDescent="0.2">
      <c r="B33" s="471" t="s">
        <v>644</v>
      </c>
      <c r="C33" s="474">
        <v>3077</v>
      </c>
      <c r="D33" s="713">
        <v>1923</v>
      </c>
      <c r="E33" s="713"/>
      <c r="F33" s="713">
        <v>1154</v>
      </c>
      <c r="G33" s="713"/>
      <c r="H33" s="486">
        <v>6.7</v>
      </c>
      <c r="I33" s="739">
        <v>6.2</v>
      </c>
      <c r="J33" s="739"/>
      <c r="K33" s="739">
        <v>7.7</v>
      </c>
      <c r="L33" s="739"/>
    </row>
    <row r="34" spans="2:12" ht="17.25" customHeight="1" x14ac:dyDescent="0.2">
      <c r="B34" s="471" t="s">
        <v>645</v>
      </c>
      <c r="C34" s="474">
        <v>3163</v>
      </c>
      <c r="D34" s="713">
        <v>1965</v>
      </c>
      <c r="E34" s="740"/>
      <c r="F34" s="741">
        <v>1197</v>
      </c>
      <c r="G34" s="741"/>
      <c r="H34" s="488">
        <v>7</v>
      </c>
      <c r="I34" s="739">
        <v>6.4</v>
      </c>
      <c r="J34" s="739"/>
      <c r="K34" s="742">
        <v>8</v>
      </c>
      <c r="L34" s="742"/>
    </row>
    <row r="35" spans="2:12" ht="17.25" customHeight="1" x14ac:dyDescent="0.2">
      <c r="B35" s="471" t="s">
        <v>642</v>
      </c>
      <c r="C35" s="489">
        <v>3139</v>
      </c>
      <c r="D35" s="713">
        <v>1873</v>
      </c>
      <c r="E35" s="713"/>
      <c r="F35" s="713">
        <v>1263</v>
      </c>
      <c r="G35" s="713"/>
      <c r="H35" s="486">
        <v>7.1</v>
      </c>
      <c r="I35" s="739">
        <v>6.5</v>
      </c>
      <c r="J35" s="739"/>
      <c r="K35" s="739">
        <v>8.1999999999999993</v>
      </c>
      <c r="L35" s="739"/>
    </row>
    <row r="36" spans="2:12" ht="17.25" customHeight="1" x14ac:dyDescent="0.2">
      <c r="B36" s="471"/>
      <c r="C36" s="489"/>
      <c r="D36" s="647"/>
      <c r="E36" s="647"/>
      <c r="F36" s="647"/>
      <c r="G36" s="647"/>
      <c r="H36" s="486"/>
      <c r="I36" s="650"/>
      <c r="J36" s="650"/>
      <c r="K36" s="650"/>
      <c r="L36" s="650"/>
    </row>
    <row r="37" spans="2:12" ht="17.25" customHeight="1" x14ac:dyDescent="0.2">
      <c r="B37" s="471" t="s">
        <v>643</v>
      </c>
      <c r="C37" s="474">
        <v>3236</v>
      </c>
      <c r="D37" s="713">
        <v>1949</v>
      </c>
      <c r="E37" s="713"/>
      <c r="F37" s="713">
        <v>1286</v>
      </c>
      <c r="G37" s="713"/>
      <c r="H37" s="488">
        <v>7.6</v>
      </c>
      <c r="I37" s="739">
        <v>7.1</v>
      </c>
      <c r="J37" s="739"/>
      <c r="K37" s="739">
        <v>8.6</v>
      </c>
      <c r="L37" s="739"/>
    </row>
    <row r="38" spans="2:12" ht="17.25" customHeight="1" x14ac:dyDescent="0.2">
      <c r="B38" s="471" t="s">
        <v>646</v>
      </c>
      <c r="C38" s="478">
        <v>3198</v>
      </c>
      <c r="D38" s="735">
        <v>1892</v>
      </c>
      <c r="E38" s="735"/>
      <c r="F38" s="735">
        <v>1304</v>
      </c>
      <c r="G38" s="735"/>
      <c r="H38" s="651">
        <v>7.8</v>
      </c>
      <c r="I38" s="737">
        <v>7.3</v>
      </c>
      <c r="J38" s="737"/>
      <c r="K38" s="737">
        <v>8.6999999999999993</v>
      </c>
      <c r="L38" s="737"/>
    </row>
    <row r="39" spans="2:12" ht="17.25" customHeight="1" x14ac:dyDescent="0.2">
      <c r="B39" s="471" t="s">
        <v>677</v>
      </c>
      <c r="C39" s="478">
        <v>2935</v>
      </c>
      <c r="D39" s="735">
        <v>1710</v>
      </c>
      <c r="E39" s="735"/>
      <c r="F39" s="735">
        <v>1225</v>
      </c>
      <c r="G39" s="735"/>
      <c r="H39" s="651">
        <v>6.9</v>
      </c>
      <c r="I39" s="737">
        <v>6.6</v>
      </c>
      <c r="J39" s="737"/>
      <c r="K39" s="737">
        <v>7.5</v>
      </c>
      <c r="L39" s="737"/>
    </row>
    <row r="40" spans="2:12" ht="17.25" customHeight="1" x14ac:dyDescent="0.2">
      <c r="B40" s="471" t="s">
        <v>745</v>
      </c>
      <c r="C40" s="478">
        <v>2542</v>
      </c>
      <c r="D40" s="735">
        <v>1523</v>
      </c>
      <c r="E40" s="735"/>
      <c r="F40" s="735">
        <v>1018</v>
      </c>
      <c r="G40" s="735"/>
      <c r="H40" s="651">
        <v>5.1360495978280696</v>
      </c>
      <c r="I40" s="737">
        <v>4.9000000000000004</v>
      </c>
      <c r="J40" s="737"/>
      <c r="K40" s="737">
        <v>5.4</v>
      </c>
      <c r="L40" s="737"/>
    </row>
    <row r="41" spans="2:12" ht="17.25" customHeight="1" x14ac:dyDescent="0.2">
      <c r="B41" s="471" t="s">
        <v>753</v>
      </c>
      <c r="C41" s="478">
        <v>2535</v>
      </c>
      <c r="D41" s="735">
        <v>1481</v>
      </c>
      <c r="E41" s="735"/>
      <c r="F41" s="735">
        <v>1053</v>
      </c>
      <c r="G41" s="735"/>
      <c r="H41" s="651">
        <v>5.0999999999999996</v>
      </c>
      <c r="I41" s="738">
        <v>4.7</v>
      </c>
      <c r="J41" s="738"/>
      <c r="K41" s="738">
        <v>5.8</v>
      </c>
      <c r="L41" s="738"/>
    </row>
    <row r="42" spans="2:12" ht="17.25" customHeight="1" x14ac:dyDescent="0.2">
      <c r="B42" s="471"/>
      <c r="C42" s="478"/>
      <c r="D42" s="735"/>
      <c r="E42" s="735"/>
      <c r="F42" s="735"/>
      <c r="G42" s="735"/>
      <c r="H42" s="651"/>
      <c r="I42" s="736"/>
      <c r="J42" s="736"/>
      <c r="K42" s="736"/>
      <c r="L42" s="736"/>
    </row>
    <row r="43" spans="2:12" ht="17.25" customHeight="1" x14ac:dyDescent="0.2">
      <c r="B43" s="471" t="s">
        <v>818</v>
      </c>
      <c r="C43" s="478">
        <v>2604</v>
      </c>
      <c r="D43" s="735" t="s">
        <v>833</v>
      </c>
      <c r="E43" s="735"/>
      <c r="F43" s="735" t="s">
        <v>833</v>
      </c>
      <c r="G43" s="735"/>
      <c r="H43" s="651">
        <f>C43/C24*100</f>
        <v>5.3540587219343694</v>
      </c>
      <c r="I43" s="736" t="s">
        <v>833</v>
      </c>
      <c r="J43" s="736"/>
      <c r="K43" s="736" t="s">
        <v>833</v>
      </c>
      <c r="L43" s="736"/>
    </row>
    <row r="44" spans="2:12" ht="17.25" customHeight="1" x14ac:dyDescent="0.2">
      <c r="B44" s="471" t="s">
        <v>857</v>
      </c>
      <c r="C44" s="478">
        <v>2609</v>
      </c>
      <c r="D44" s="728" t="s">
        <v>434</v>
      </c>
      <c r="E44" s="728"/>
      <c r="F44" s="728" t="s">
        <v>434</v>
      </c>
      <c r="G44" s="728"/>
      <c r="H44" s="651">
        <v>5.4</v>
      </c>
      <c r="I44" s="728" t="s">
        <v>434</v>
      </c>
      <c r="J44" s="728"/>
      <c r="K44" s="728" t="s">
        <v>434</v>
      </c>
      <c r="L44" s="728"/>
    </row>
    <row r="45" spans="2:12" ht="17.25" customHeight="1" thickBot="1" x14ac:dyDescent="0.25">
      <c r="B45" s="490"/>
      <c r="C45" s="491"/>
      <c r="D45" s="490"/>
      <c r="E45" s="490"/>
      <c r="F45" s="490"/>
      <c r="G45" s="490"/>
      <c r="H45" s="490"/>
      <c r="I45" s="490"/>
      <c r="J45" s="490"/>
      <c r="K45" s="490"/>
      <c r="L45" s="490"/>
    </row>
    <row r="46" spans="2:12" ht="17.25" customHeight="1" x14ac:dyDescent="0.2">
      <c r="B46" s="492"/>
      <c r="C46" s="492" t="s">
        <v>453</v>
      </c>
      <c r="D46" s="492"/>
      <c r="E46" s="492"/>
      <c r="F46" s="492"/>
      <c r="G46" s="492"/>
      <c r="H46" s="492"/>
      <c r="I46" s="492"/>
      <c r="J46" s="492"/>
      <c r="K46" s="492"/>
      <c r="L46" s="492"/>
    </row>
    <row r="47" spans="2:12" ht="17.25" customHeight="1" x14ac:dyDescent="0.2">
      <c r="C47" s="493" t="s">
        <v>408</v>
      </c>
    </row>
    <row r="48" spans="2:12" ht="17.25" customHeight="1" x14ac:dyDescent="0.2">
      <c r="C48" s="494" t="s">
        <v>679</v>
      </c>
    </row>
    <row r="49" spans="2:18" ht="17.25" customHeight="1" x14ac:dyDescent="0.2">
      <c r="C49" s="494" t="s">
        <v>670</v>
      </c>
    </row>
    <row r="50" spans="2:18" ht="17.25" customHeight="1" x14ac:dyDescent="0.15">
      <c r="C50" s="423" t="s">
        <v>814</v>
      </c>
    </row>
    <row r="51" spans="2:18" ht="17.25" customHeight="1" x14ac:dyDescent="0.15">
      <c r="C51" s="423"/>
    </row>
    <row r="52" spans="2:18" ht="17.25" customHeight="1" x14ac:dyDescent="0.2">
      <c r="B52" s="705" t="s">
        <v>111</v>
      </c>
      <c r="C52" s="705"/>
      <c r="D52" s="705"/>
      <c r="E52" s="705"/>
      <c r="F52" s="705"/>
      <c r="G52" s="705"/>
      <c r="H52" s="705"/>
      <c r="I52" s="705"/>
      <c r="J52" s="705"/>
      <c r="K52" s="705"/>
      <c r="L52" s="705"/>
      <c r="M52" s="705"/>
      <c r="N52" s="705"/>
      <c r="O52" s="705"/>
      <c r="P52" s="705"/>
      <c r="Q52" s="705"/>
    </row>
    <row r="53" spans="2:18" ht="17.25" customHeight="1" thickBot="1" x14ac:dyDescent="0.2">
      <c r="B53" s="482"/>
      <c r="C53" s="495"/>
      <c r="D53" s="482"/>
      <c r="E53" s="482"/>
      <c r="F53" s="482"/>
      <c r="G53" s="482"/>
      <c r="H53" s="482"/>
      <c r="I53" s="482"/>
      <c r="J53" s="482"/>
      <c r="K53" s="482"/>
      <c r="L53" s="482"/>
    </row>
    <row r="54" spans="2:18" ht="17.25" customHeight="1" x14ac:dyDescent="0.15">
      <c r="C54" s="729" t="s">
        <v>463</v>
      </c>
      <c r="D54" s="730"/>
      <c r="E54" s="730"/>
      <c r="F54" s="730"/>
      <c r="G54" s="731"/>
      <c r="H54" s="729" t="s">
        <v>112</v>
      </c>
      <c r="I54" s="730"/>
      <c r="J54" s="730"/>
      <c r="K54" s="730"/>
      <c r="L54" s="731"/>
      <c r="M54" s="729" t="s">
        <v>113</v>
      </c>
      <c r="N54" s="730"/>
      <c r="O54" s="730"/>
      <c r="P54" s="730"/>
      <c r="Q54" s="730"/>
    </row>
    <row r="55" spans="2:18" ht="17.25" customHeight="1" x14ac:dyDescent="0.15">
      <c r="C55" s="732"/>
      <c r="D55" s="733"/>
      <c r="E55" s="733"/>
      <c r="F55" s="733"/>
      <c r="G55" s="734"/>
      <c r="H55" s="732"/>
      <c r="I55" s="733"/>
      <c r="J55" s="733"/>
      <c r="K55" s="733"/>
      <c r="L55" s="734"/>
      <c r="M55" s="732"/>
      <c r="N55" s="733"/>
      <c r="O55" s="733"/>
      <c r="P55" s="733"/>
      <c r="Q55" s="733"/>
    </row>
    <row r="56" spans="2:18" ht="17.25" customHeight="1" x14ac:dyDescent="0.15">
      <c r="C56" s="496" t="s">
        <v>114</v>
      </c>
      <c r="D56" s="725" t="s">
        <v>115</v>
      </c>
      <c r="E56" s="726"/>
      <c r="F56" s="725" t="s">
        <v>455</v>
      </c>
      <c r="G56" s="726"/>
      <c r="H56" s="496" t="s">
        <v>114</v>
      </c>
      <c r="I56" s="725" t="s">
        <v>115</v>
      </c>
      <c r="J56" s="726"/>
      <c r="K56" s="725" t="s">
        <v>455</v>
      </c>
      <c r="L56" s="726"/>
      <c r="M56" s="496" t="s">
        <v>114</v>
      </c>
      <c r="N56" s="725" t="s">
        <v>115</v>
      </c>
      <c r="O56" s="726"/>
      <c r="P56" s="725" t="s">
        <v>455</v>
      </c>
      <c r="Q56" s="727"/>
      <c r="R56" s="464"/>
    </row>
    <row r="57" spans="2:18" ht="17.25" customHeight="1" x14ac:dyDescent="0.15">
      <c r="B57" s="470"/>
      <c r="C57" s="497" t="s">
        <v>116</v>
      </c>
      <c r="D57" s="720" t="s">
        <v>116</v>
      </c>
      <c r="E57" s="721"/>
      <c r="F57" s="722" t="s">
        <v>456</v>
      </c>
      <c r="G57" s="723"/>
      <c r="H57" s="497" t="s">
        <v>116</v>
      </c>
      <c r="I57" s="720" t="s">
        <v>116</v>
      </c>
      <c r="J57" s="721"/>
      <c r="K57" s="722" t="s">
        <v>456</v>
      </c>
      <c r="L57" s="723"/>
      <c r="M57" s="497" t="s">
        <v>116</v>
      </c>
      <c r="N57" s="720" t="s">
        <v>116</v>
      </c>
      <c r="O57" s="721"/>
      <c r="P57" s="722" t="s">
        <v>456</v>
      </c>
      <c r="Q57" s="724"/>
      <c r="R57" s="464"/>
    </row>
    <row r="58" spans="2:18" ht="17.25" customHeight="1" x14ac:dyDescent="0.2">
      <c r="B58" s="498"/>
      <c r="C58" s="429" t="s">
        <v>117</v>
      </c>
      <c r="D58" s="430"/>
      <c r="E58" s="452" t="s">
        <v>117</v>
      </c>
      <c r="F58" s="452"/>
      <c r="G58" s="430" t="s">
        <v>117</v>
      </c>
      <c r="H58" s="430" t="s">
        <v>108</v>
      </c>
      <c r="I58" s="430"/>
      <c r="J58" s="452" t="s">
        <v>108</v>
      </c>
      <c r="K58" s="452"/>
      <c r="L58" s="430" t="s">
        <v>108</v>
      </c>
      <c r="M58" s="430" t="s">
        <v>108</v>
      </c>
      <c r="N58" s="430"/>
      <c r="O58" s="452" t="s">
        <v>108</v>
      </c>
      <c r="P58" s="452"/>
      <c r="Q58" s="430" t="s">
        <v>108</v>
      </c>
    </row>
    <row r="59" spans="2:18" ht="17.25" customHeight="1" x14ac:dyDescent="0.2">
      <c r="B59" s="471" t="s">
        <v>816</v>
      </c>
      <c r="C59" s="474">
        <v>1015</v>
      </c>
      <c r="D59" s="715">
        <v>333</v>
      </c>
      <c r="E59" s="715"/>
      <c r="F59" s="715">
        <v>503</v>
      </c>
      <c r="G59" s="715"/>
      <c r="H59" s="649">
        <v>522</v>
      </c>
      <c r="I59" s="715">
        <v>232</v>
      </c>
      <c r="J59" s="715"/>
      <c r="K59" s="715">
        <v>379</v>
      </c>
      <c r="L59" s="715"/>
      <c r="M59" s="499">
        <v>226</v>
      </c>
      <c r="N59" s="715">
        <v>137</v>
      </c>
      <c r="O59" s="715"/>
      <c r="P59" s="715">
        <v>188</v>
      </c>
      <c r="Q59" s="715"/>
    </row>
    <row r="60" spans="2:18" ht="17.25" customHeight="1" x14ac:dyDescent="0.2">
      <c r="B60" s="471" t="s">
        <v>817</v>
      </c>
      <c r="C60" s="474">
        <v>1040</v>
      </c>
      <c r="D60" s="717">
        <v>360</v>
      </c>
      <c r="E60" s="717"/>
      <c r="F60" s="717">
        <v>581</v>
      </c>
      <c r="G60" s="717"/>
      <c r="H60" s="649">
        <v>533</v>
      </c>
      <c r="I60" s="717">
        <v>221</v>
      </c>
      <c r="J60" s="717"/>
      <c r="K60" s="717">
        <v>392</v>
      </c>
      <c r="L60" s="717"/>
      <c r="M60" s="499">
        <v>231</v>
      </c>
      <c r="N60" s="717">
        <v>146</v>
      </c>
      <c r="O60" s="717"/>
      <c r="P60" s="717">
        <v>212</v>
      </c>
      <c r="Q60" s="717"/>
    </row>
    <row r="61" spans="2:18" ht="17.25" customHeight="1" x14ac:dyDescent="0.2">
      <c r="B61" s="471" t="s">
        <v>644</v>
      </c>
      <c r="C61" s="474">
        <v>1045</v>
      </c>
      <c r="D61" s="717">
        <v>401</v>
      </c>
      <c r="E61" s="717"/>
      <c r="F61" s="717">
        <v>660</v>
      </c>
      <c r="G61" s="717"/>
      <c r="H61" s="649">
        <v>466</v>
      </c>
      <c r="I61" s="717">
        <v>247</v>
      </c>
      <c r="J61" s="717"/>
      <c r="K61" s="717">
        <v>435</v>
      </c>
      <c r="L61" s="717"/>
      <c r="M61" s="499">
        <v>201</v>
      </c>
      <c r="N61" s="717">
        <v>141</v>
      </c>
      <c r="O61" s="717"/>
      <c r="P61" s="717">
        <v>199</v>
      </c>
      <c r="Q61" s="717"/>
    </row>
    <row r="62" spans="2:18" ht="17.25" customHeight="1" x14ac:dyDescent="0.2">
      <c r="B62" s="471" t="s">
        <v>645</v>
      </c>
      <c r="C62" s="474">
        <v>960</v>
      </c>
      <c r="D62" s="717">
        <v>395</v>
      </c>
      <c r="E62" s="719"/>
      <c r="F62" s="717">
        <v>700</v>
      </c>
      <c r="G62" s="717"/>
      <c r="H62" s="500">
        <v>460</v>
      </c>
      <c r="I62" s="717">
        <v>272</v>
      </c>
      <c r="J62" s="717"/>
      <c r="K62" s="717">
        <v>513</v>
      </c>
      <c r="L62" s="717"/>
      <c r="M62" s="499">
        <v>228</v>
      </c>
      <c r="N62" s="718">
        <v>169</v>
      </c>
      <c r="O62" s="718"/>
      <c r="P62" s="718">
        <v>259</v>
      </c>
      <c r="Q62" s="718"/>
    </row>
    <row r="63" spans="2:18" ht="17.25" customHeight="1" x14ac:dyDescent="0.2">
      <c r="B63" s="471" t="s">
        <v>642</v>
      </c>
      <c r="C63" s="474">
        <v>998</v>
      </c>
      <c r="D63" s="717">
        <v>437</v>
      </c>
      <c r="E63" s="717"/>
      <c r="F63" s="717">
        <v>819</v>
      </c>
      <c r="G63" s="717"/>
      <c r="H63" s="500">
        <v>479</v>
      </c>
      <c r="I63" s="717">
        <v>320</v>
      </c>
      <c r="J63" s="717"/>
      <c r="K63" s="717">
        <v>591</v>
      </c>
      <c r="L63" s="717"/>
      <c r="M63" s="499">
        <v>231</v>
      </c>
      <c r="N63" s="718">
        <v>189</v>
      </c>
      <c r="O63" s="718"/>
      <c r="P63" s="718">
        <v>305</v>
      </c>
      <c r="Q63" s="718"/>
    </row>
    <row r="64" spans="2:18" ht="17.25" customHeight="1" x14ac:dyDescent="0.2">
      <c r="B64" s="471"/>
      <c r="C64" s="474"/>
      <c r="D64" s="653"/>
      <c r="E64" s="653"/>
      <c r="F64" s="653"/>
      <c r="G64" s="653"/>
      <c r="H64" s="500"/>
      <c r="I64" s="653"/>
      <c r="J64" s="653"/>
      <c r="K64" s="653"/>
      <c r="L64" s="653"/>
      <c r="M64" s="499"/>
      <c r="N64" s="654"/>
      <c r="O64" s="654"/>
      <c r="P64" s="654"/>
      <c r="Q64" s="654"/>
    </row>
    <row r="65" spans="1:17" ht="17.25" customHeight="1" x14ac:dyDescent="0.2">
      <c r="B65" s="471" t="s">
        <v>643</v>
      </c>
      <c r="C65" s="474">
        <v>930</v>
      </c>
      <c r="D65" s="715">
        <v>414</v>
      </c>
      <c r="E65" s="715"/>
      <c r="F65" s="715">
        <v>882</v>
      </c>
      <c r="G65" s="715"/>
      <c r="H65" s="500">
        <v>477</v>
      </c>
      <c r="I65" s="715">
        <v>315</v>
      </c>
      <c r="J65" s="715"/>
      <c r="K65" s="715">
        <v>598</v>
      </c>
      <c r="L65" s="715"/>
      <c r="M65" s="499">
        <v>226</v>
      </c>
      <c r="N65" s="716">
        <v>219</v>
      </c>
      <c r="O65" s="716"/>
      <c r="P65" s="716">
        <v>311</v>
      </c>
      <c r="Q65" s="716"/>
    </row>
    <row r="66" spans="1:17" ht="17.25" customHeight="1" x14ac:dyDescent="0.2">
      <c r="B66" s="471" t="s">
        <v>646</v>
      </c>
      <c r="C66" s="474">
        <v>869</v>
      </c>
      <c r="D66" s="713">
        <v>395</v>
      </c>
      <c r="E66" s="713"/>
      <c r="F66" s="713">
        <v>961</v>
      </c>
      <c r="G66" s="713"/>
      <c r="H66" s="500">
        <v>500</v>
      </c>
      <c r="I66" s="713">
        <v>309</v>
      </c>
      <c r="J66" s="713"/>
      <c r="K66" s="713">
        <v>720</v>
      </c>
      <c r="L66" s="713"/>
      <c r="M66" s="499">
        <v>205</v>
      </c>
      <c r="N66" s="714">
        <v>186</v>
      </c>
      <c r="O66" s="714"/>
      <c r="P66" s="714">
        <v>333</v>
      </c>
      <c r="Q66" s="714"/>
    </row>
    <row r="67" spans="1:17" ht="17.25" customHeight="1" x14ac:dyDescent="0.2">
      <c r="B67" s="471" t="s">
        <v>677</v>
      </c>
      <c r="C67" s="501">
        <v>888</v>
      </c>
      <c r="D67" s="711">
        <v>377</v>
      </c>
      <c r="E67" s="711"/>
      <c r="F67" s="711">
        <v>1029</v>
      </c>
      <c r="G67" s="711"/>
      <c r="H67" s="502">
        <v>152</v>
      </c>
      <c r="I67" s="711">
        <v>71</v>
      </c>
      <c r="J67" s="711"/>
      <c r="K67" s="711">
        <v>230</v>
      </c>
      <c r="L67" s="711"/>
      <c r="M67" s="503">
        <v>48</v>
      </c>
      <c r="N67" s="712">
        <v>58</v>
      </c>
      <c r="O67" s="712"/>
      <c r="P67" s="712">
        <v>106</v>
      </c>
      <c r="Q67" s="712"/>
    </row>
    <row r="68" spans="1:17" ht="17.25" customHeight="1" x14ac:dyDescent="0.2">
      <c r="B68" s="471" t="s">
        <v>745</v>
      </c>
      <c r="C68" s="501">
        <v>858</v>
      </c>
      <c r="D68" s="711">
        <v>364</v>
      </c>
      <c r="E68" s="711"/>
      <c r="F68" s="711">
        <v>1016</v>
      </c>
      <c r="G68" s="711"/>
      <c r="H68" s="502">
        <v>548</v>
      </c>
      <c r="I68" s="711">
        <v>327</v>
      </c>
      <c r="J68" s="711"/>
      <c r="K68" s="711">
        <v>814</v>
      </c>
      <c r="L68" s="711"/>
      <c r="M68" s="503">
        <v>201</v>
      </c>
      <c r="N68" s="712">
        <v>172</v>
      </c>
      <c r="O68" s="712"/>
      <c r="P68" s="712">
        <v>350</v>
      </c>
      <c r="Q68" s="712"/>
    </row>
    <row r="69" spans="1:17" ht="17.25" customHeight="1" x14ac:dyDescent="0.2">
      <c r="B69" s="471" t="s">
        <v>753</v>
      </c>
      <c r="C69" s="504">
        <v>833</v>
      </c>
      <c r="D69" s="709">
        <v>357</v>
      </c>
      <c r="E69" s="709"/>
      <c r="F69" s="709">
        <v>1038</v>
      </c>
      <c r="G69" s="709"/>
      <c r="H69" s="505">
        <v>532</v>
      </c>
      <c r="I69" s="709">
        <v>344</v>
      </c>
      <c r="J69" s="709"/>
      <c r="K69" s="709">
        <v>843</v>
      </c>
      <c r="L69" s="709"/>
      <c r="M69" s="506">
        <v>195</v>
      </c>
      <c r="N69" s="710">
        <v>198</v>
      </c>
      <c r="O69" s="710"/>
      <c r="P69" s="710">
        <v>331</v>
      </c>
      <c r="Q69" s="710"/>
    </row>
    <row r="70" spans="1:17" ht="17.25" customHeight="1" x14ac:dyDescent="0.2">
      <c r="B70" s="471"/>
      <c r="C70" s="504"/>
      <c r="D70" s="709"/>
      <c r="E70" s="709"/>
      <c r="F70" s="709"/>
      <c r="G70" s="709"/>
      <c r="H70" s="505"/>
      <c r="I70" s="709"/>
      <c r="J70" s="709"/>
      <c r="K70" s="709"/>
      <c r="L70" s="709"/>
      <c r="M70" s="506"/>
      <c r="N70" s="710"/>
      <c r="O70" s="710"/>
      <c r="P70" s="710"/>
      <c r="Q70" s="710"/>
    </row>
    <row r="71" spans="1:17" ht="17.25" customHeight="1" x14ac:dyDescent="0.2">
      <c r="B71" s="471" t="s">
        <v>818</v>
      </c>
      <c r="C71" s="504">
        <v>813</v>
      </c>
      <c r="D71" s="709">
        <v>359</v>
      </c>
      <c r="E71" s="709"/>
      <c r="F71" s="709">
        <v>1090</v>
      </c>
      <c r="G71" s="709"/>
      <c r="H71" s="505">
        <v>568</v>
      </c>
      <c r="I71" s="709">
        <v>310</v>
      </c>
      <c r="J71" s="709"/>
      <c r="K71" s="709">
        <v>924</v>
      </c>
      <c r="L71" s="709"/>
      <c r="M71" s="506">
        <v>204</v>
      </c>
      <c r="N71" s="710">
        <v>160</v>
      </c>
      <c r="O71" s="710"/>
      <c r="P71" s="710">
        <v>411</v>
      </c>
      <c r="Q71" s="710"/>
    </row>
    <row r="72" spans="1:17" ht="17.25" customHeight="1" x14ac:dyDescent="0.2">
      <c r="B72" s="471" t="s">
        <v>857</v>
      </c>
      <c r="C72" s="504">
        <v>840</v>
      </c>
      <c r="D72" s="709">
        <v>320</v>
      </c>
      <c r="E72" s="709"/>
      <c r="F72" s="709">
        <v>1228</v>
      </c>
      <c r="G72" s="709"/>
      <c r="H72" s="505">
        <v>532</v>
      </c>
      <c r="I72" s="709">
        <v>282</v>
      </c>
      <c r="J72" s="709"/>
      <c r="K72" s="709">
        <v>1049</v>
      </c>
      <c r="L72" s="709"/>
      <c r="M72" s="506">
        <v>216</v>
      </c>
      <c r="N72" s="710">
        <v>175</v>
      </c>
      <c r="O72" s="710"/>
      <c r="P72" s="710">
        <v>443</v>
      </c>
      <c r="Q72" s="710"/>
    </row>
    <row r="73" spans="1:17" ht="17.25" customHeight="1" thickBot="1" x14ac:dyDescent="0.25">
      <c r="B73" s="507"/>
      <c r="C73" s="508"/>
      <c r="D73" s="509"/>
      <c r="E73" s="509"/>
      <c r="F73" s="509"/>
      <c r="G73" s="509"/>
      <c r="H73" s="509"/>
      <c r="I73" s="509"/>
      <c r="J73" s="509"/>
      <c r="K73" s="509"/>
      <c r="L73" s="509"/>
      <c r="M73" s="490"/>
      <c r="N73" s="490"/>
      <c r="O73" s="490"/>
      <c r="P73" s="490"/>
      <c r="Q73" s="490"/>
    </row>
    <row r="74" spans="1:17" ht="17.25" customHeight="1" x14ac:dyDescent="0.2">
      <c r="B74" s="510"/>
      <c r="C74" s="422" t="s">
        <v>408</v>
      </c>
      <c r="D74" s="510"/>
      <c r="E74" s="510"/>
      <c r="F74" s="510"/>
      <c r="G74" s="510"/>
      <c r="H74" s="510"/>
      <c r="I74" s="510"/>
      <c r="J74" s="510"/>
      <c r="K74" s="510"/>
      <c r="L74" s="510"/>
    </row>
    <row r="75" spans="1:17" ht="17.25" customHeight="1" x14ac:dyDescent="0.2">
      <c r="A75" s="462"/>
      <c r="B75" s="510"/>
      <c r="C75" s="510"/>
      <c r="D75" s="510"/>
      <c r="E75" s="510"/>
      <c r="F75" s="510"/>
      <c r="G75" s="510"/>
      <c r="H75" s="510"/>
      <c r="I75" s="510"/>
      <c r="J75" s="510"/>
      <c r="K75" s="510"/>
      <c r="L75" s="510"/>
    </row>
  </sheetData>
  <mergeCells count="216">
    <mergeCell ref="B6:Q6"/>
    <mergeCell ref="B7:Q7"/>
    <mergeCell ref="C8:G8"/>
    <mergeCell ref="H8:L8"/>
    <mergeCell ref="C9:C10"/>
    <mergeCell ref="H9:H10"/>
    <mergeCell ref="D10:E10"/>
    <mergeCell ref="F10:G10"/>
    <mergeCell ref="I10:J10"/>
    <mergeCell ref="K10:L10"/>
    <mergeCell ref="D14:E14"/>
    <mergeCell ref="F14:G14"/>
    <mergeCell ref="I14:J14"/>
    <mergeCell ref="K14:L14"/>
    <mergeCell ref="D15:E15"/>
    <mergeCell ref="F15:G15"/>
    <mergeCell ref="I15:J15"/>
    <mergeCell ref="K15:L15"/>
    <mergeCell ref="D12:E12"/>
    <mergeCell ref="F12:G12"/>
    <mergeCell ref="I12:J12"/>
    <mergeCell ref="K12:L12"/>
    <mergeCell ref="D13:E13"/>
    <mergeCell ref="F13:G13"/>
    <mergeCell ref="I13:J13"/>
    <mergeCell ref="K13:L13"/>
    <mergeCell ref="D19:E19"/>
    <mergeCell ref="F19:G19"/>
    <mergeCell ref="I19:J19"/>
    <mergeCell ref="K19:L19"/>
    <mergeCell ref="D20:E20"/>
    <mergeCell ref="F20:G20"/>
    <mergeCell ref="I20:J20"/>
    <mergeCell ref="K20:L20"/>
    <mergeCell ref="D16:E16"/>
    <mergeCell ref="F16:G16"/>
    <mergeCell ref="I16:J16"/>
    <mergeCell ref="K16:L16"/>
    <mergeCell ref="D18:E18"/>
    <mergeCell ref="F18:G18"/>
    <mergeCell ref="I18:J18"/>
    <mergeCell ref="K18:L18"/>
    <mergeCell ref="D23:E23"/>
    <mergeCell ref="F23:G23"/>
    <mergeCell ref="I23:J23"/>
    <mergeCell ref="K23:L23"/>
    <mergeCell ref="D24:E24"/>
    <mergeCell ref="F24:G24"/>
    <mergeCell ref="I24:J24"/>
    <mergeCell ref="K24:L24"/>
    <mergeCell ref="D21:E21"/>
    <mergeCell ref="F21:G21"/>
    <mergeCell ref="I21:J21"/>
    <mergeCell ref="K21:L21"/>
    <mergeCell ref="D22:E22"/>
    <mergeCell ref="F22:G22"/>
    <mergeCell ref="I22:J22"/>
    <mergeCell ref="K22:L22"/>
    <mergeCell ref="C28:C29"/>
    <mergeCell ref="H28:H29"/>
    <mergeCell ref="D29:E29"/>
    <mergeCell ref="F29:G29"/>
    <mergeCell ref="I29:J29"/>
    <mergeCell ref="K29:L29"/>
    <mergeCell ref="D25:E25"/>
    <mergeCell ref="F25:G25"/>
    <mergeCell ref="I25:J25"/>
    <mergeCell ref="K25:L25"/>
    <mergeCell ref="C27:G27"/>
    <mergeCell ref="H27:L27"/>
    <mergeCell ref="D33:E33"/>
    <mergeCell ref="F33:G33"/>
    <mergeCell ref="I33:J33"/>
    <mergeCell ref="K33:L33"/>
    <mergeCell ref="D34:E34"/>
    <mergeCell ref="F34:G34"/>
    <mergeCell ref="I34:J34"/>
    <mergeCell ref="K34:L34"/>
    <mergeCell ref="D31:E31"/>
    <mergeCell ref="F31:G31"/>
    <mergeCell ref="I31:J31"/>
    <mergeCell ref="K31:L31"/>
    <mergeCell ref="D32:E32"/>
    <mergeCell ref="F32:G32"/>
    <mergeCell ref="I32:J32"/>
    <mergeCell ref="K32:L32"/>
    <mergeCell ref="D38:E38"/>
    <mergeCell ref="F38:G38"/>
    <mergeCell ref="I38:J38"/>
    <mergeCell ref="K38:L38"/>
    <mergeCell ref="D39:E39"/>
    <mergeCell ref="F39:G39"/>
    <mergeCell ref="I39:J39"/>
    <mergeCell ref="K39:L39"/>
    <mergeCell ref="D35:E35"/>
    <mergeCell ref="F35:G35"/>
    <mergeCell ref="I35:J35"/>
    <mergeCell ref="K35:L35"/>
    <mergeCell ref="D37:E37"/>
    <mergeCell ref="F37:G37"/>
    <mergeCell ref="I37:J37"/>
    <mergeCell ref="K37:L37"/>
    <mergeCell ref="D42:E42"/>
    <mergeCell ref="F42:G42"/>
    <mergeCell ref="I42:J42"/>
    <mergeCell ref="K42:L42"/>
    <mergeCell ref="D43:E43"/>
    <mergeCell ref="F43:G43"/>
    <mergeCell ref="I43:J43"/>
    <mergeCell ref="K43:L43"/>
    <mergeCell ref="D40:E40"/>
    <mergeCell ref="F40:G40"/>
    <mergeCell ref="I40:J40"/>
    <mergeCell ref="K40:L40"/>
    <mergeCell ref="D41:E41"/>
    <mergeCell ref="F41:G41"/>
    <mergeCell ref="I41:J41"/>
    <mergeCell ref="K41:L41"/>
    <mergeCell ref="D56:E56"/>
    <mergeCell ref="F56:G56"/>
    <mergeCell ref="I56:J56"/>
    <mergeCell ref="K56:L56"/>
    <mergeCell ref="N56:O56"/>
    <mergeCell ref="P56:Q56"/>
    <mergeCell ref="D44:E44"/>
    <mergeCell ref="F44:G44"/>
    <mergeCell ref="I44:J44"/>
    <mergeCell ref="K44:L44"/>
    <mergeCell ref="B52:Q52"/>
    <mergeCell ref="C54:G55"/>
    <mergeCell ref="H54:L55"/>
    <mergeCell ref="M54:Q55"/>
    <mergeCell ref="D59:E59"/>
    <mergeCell ref="F59:G59"/>
    <mergeCell ref="I59:J59"/>
    <mergeCell ref="K59:L59"/>
    <mergeCell ref="N59:O59"/>
    <mergeCell ref="P59:Q59"/>
    <mergeCell ref="D57:E57"/>
    <mergeCell ref="F57:G57"/>
    <mergeCell ref="I57:J57"/>
    <mergeCell ref="K57:L57"/>
    <mergeCell ref="N57:O57"/>
    <mergeCell ref="P57:Q57"/>
    <mergeCell ref="D61:E61"/>
    <mergeCell ref="F61:G61"/>
    <mergeCell ref="I61:J61"/>
    <mergeCell ref="K61:L61"/>
    <mergeCell ref="N61:O61"/>
    <mergeCell ref="P61:Q61"/>
    <mergeCell ref="D60:E60"/>
    <mergeCell ref="F60:G60"/>
    <mergeCell ref="I60:J60"/>
    <mergeCell ref="K60:L60"/>
    <mergeCell ref="N60:O60"/>
    <mergeCell ref="P60:Q60"/>
    <mergeCell ref="D63:E63"/>
    <mergeCell ref="F63:G63"/>
    <mergeCell ref="I63:J63"/>
    <mergeCell ref="K63:L63"/>
    <mergeCell ref="N63:O63"/>
    <mergeCell ref="P63:Q63"/>
    <mergeCell ref="D62:E62"/>
    <mergeCell ref="F62:G62"/>
    <mergeCell ref="I62:J62"/>
    <mergeCell ref="K62:L62"/>
    <mergeCell ref="N62:O62"/>
    <mergeCell ref="P62:Q62"/>
    <mergeCell ref="D66:E66"/>
    <mergeCell ref="F66:G66"/>
    <mergeCell ref="I66:J66"/>
    <mergeCell ref="K66:L66"/>
    <mergeCell ref="N66:O66"/>
    <mergeCell ref="P66:Q66"/>
    <mergeCell ref="D65:E65"/>
    <mergeCell ref="F65:G65"/>
    <mergeCell ref="I65:J65"/>
    <mergeCell ref="K65:L65"/>
    <mergeCell ref="N65:O65"/>
    <mergeCell ref="P65:Q65"/>
    <mergeCell ref="D68:E68"/>
    <mergeCell ref="F68:G68"/>
    <mergeCell ref="I68:J68"/>
    <mergeCell ref="K68:L68"/>
    <mergeCell ref="N68:O68"/>
    <mergeCell ref="P68:Q68"/>
    <mergeCell ref="D67:E67"/>
    <mergeCell ref="F67:G67"/>
    <mergeCell ref="I67:J67"/>
    <mergeCell ref="K67:L67"/>
    <mergeCell ref="N67:O67"/>
    <mergeCell ref="P67:Q67"/>
    <mergeCell ref="D70:E70"/>
    <mergeCell ref="F70:G70"/>
    <mergeCell ref="I70:J70"/>
    <mergeCell ref="K70:L70"/>
    <mergeCell ref="N70:O70"/>
    <mergeCell ref="P70:Q70"/>
    <mergeCell ref="D69:E69"/>
    <mergeCell ref="F69:G69"/>
    <mergeCell ref="I69:J69"/>
    <mergeCell ref="K69:L69"/>
    <mergeCell ref="N69:O69"/>
    <mergeCell ref="P69:Q69"/>
    <mergeCell ref="D72:E72"/>
    <mergeCell ref="F72:G72"/>
    <mergeCell ref="I72:J72"/>
    <mergeCell ref="K72:L72"/>
    <mergeCell ref="N72:O72"/>
    <mergeCell ref="P72:Q72"/>
    <mergeCell ref="D71:E71"/>
    <mergeCell ref="F71:G71"/>
    <mergeCell ref="I71:J71"/>
    <mergeCell ref="K71:L71"/>
    <mergeCell ref="N71:O71"/>
    <mergeCell ref="P71:Q71"/>
  </mergeCells>
  <phoneticPr fontId="2"/>
  <dataValidations count="1">
    <dataValidation imeMode="off" allowBlank="1" showInputMessage="1" showErrorMessage="1" sqref="K31:K40 F32:G32 I32:I40 K12:K25 L34 J34 I12:I25 F12:F25 L13 G13 J13 L15 G34 J15 G15 L32 J32 I62:I72 F31 H31:I31 L62 J62 G62 P59:P61 M59:N61 H59:I61 K59:K72 C59:D72 F59:F72 C12:D25 C31:D44 F33:F44 K44 I44"/>
  </dataValidations>
  <pageMargins left="0.78740157480314965" right="0.78740157480314965" top="0.59055118110236227" bottom="0.39370078740157483" header="0.51181102362204722" footer="0.51181102362204722"/>
  <pageSetup paperSize="9" scale="57"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I88"/>
  <sheetViews>
    <sheetView view="pageBreakPreview" topLeftCell="A64" zoomScaleNormal="75" zoomScaleSheetLayoutView="100" workbookViewId="0">
      <selection activeCell="F18" sqref="F18"/>
    </sheetView>
  </sheetViews>
  <sheetFormatPr defaultColWidth="14.625" defaultRowHeight="17.25" x14ac:dyDescent="0.15"/>
  <cols>
    <col min="1" max="1" width="13.375" style="423" customWidth="1"/>
    <col min="2" max="2" width="25.75" style="511" customWidth="1"/>
    <col min="3" max="9" width="15.875" style="423" customWidth="1"/>
    <col min="10" max="10" width="16.5" style="423" customWidth="1"/>
    <col min="11" max="16384" width="14.625" style="423"/>
  </cols>
  <sheetData>
    <row r="1" spans="1:9" x14ac:dyDescent="0.2">
      <c r="A1" s="422"/>
    </row>
    <row r="6" spans="1:9" x14ac:dyDescent="0.2">
      <c r="B6" s="705" t="s">
        <v>680</v>
      </c>
      <c r="C6" s="705"/>
      <c r="D6" s="705"/>
      <c r="E6" s="705"/>
      <c r="F6" s="705"/>
      <c r="G6" s="705"/>
      <c r="H6" s="705"/>
      <c r="I6" s="705"/>
    </row>
    <row r="7" spans="1:9" ht="18" thickBot="1" x14ac:dyDescent="0.2">
      <c r="B7" s="512"/>
      <c r="C7" s="424"/>
      <c r="D7" s="424"/>
      <c r="E7" s="424"/>
      <c r="F7" s="450"/>
      <c r="G7" s="450"/>
      <c r="H7" s="450"/>
    </row>
    <row r="8" spans="1:9" x14ac:dyDescent="0.2">
      <c r="C8" s="662" t="s">
        <v>118</v>
      </c>
      <c r="D8" s="662" t="s">
        <v>119</v>
      </c>
      <c r="E8" s="756" t="s">
        <v>122</v>
      </c>
      <c r="F8" s="758"/>
      <c r="G8" s="758"/>
      <c r="H8" s="450"/>
    </row>
    <row r="9" spans="1:9" x14ac:dyDescent="0.2">
      <c r="B9" s="513"/>
      <c r="C9" s="427" t="s">
        <v>120</v>
      </c>
      <c r="D9" s="427" t="s">
        <v>121</v>
      </c>
      <c r="E9" s="757"/>
      <c r="F9" s="758"/>
      <c r="G9" s="758"/>
      <c r="H9" s="450"/>
    </row>
    <row r="10" spans="1:9" x14ac:dyDescent="0.2">
      <c r="C10" s="429" t="s">
        <v>108</v>
      </c>
      <c r="D10" s="430" t="s">
        <v>107</v>
      </c>
      <c r="E10" s="430" t="s">
        <v>107</v>
      </c>
      <c r="F10" s="452"/>
      <c r="G10" s="452"/>
      <c r="H10" s="450"/>
    </row>
    <row r="11" spans="1:9" x14ac:dyDescent="0.2">
      <c r="B11" s="514" t="s">
        <v>441</v>
      </c>
      <c r="C11" s="459">
        <v>90</v>
      </c>
      <c r="D11" s="459">
        <v>1405</v>
      </c>
      <c r="E11" s="459">
        <v>9470</v>
      </c>
      <c r="F11" s="647"/>
      <c r="G11" s="647"/>
      <c r="H11" s="450"/>
    </row>
    <row r="12" spans="1:9" x14ac:dyDescent="0.2">
      <c r="B12" s="514" t="s">
        <v>470</v>
      </c>
      <c r="C12" s="459">
        <v>101</v>
      </c>
      <c r="D12" s="459">
        <v>1154</v>
      </c>
      <c r="E12" s="459">
        <v>5506</v>
      </c>
      <c r="F12" s="647"/>
      <c r="G12" s="647"/>
      <c r="H12" s="450"/>
    </row>
    <row r="13" spans="1:9" x14ac:dyDescent="0.2">
      <c r="B13" s="514" t="s">
        <v>497</v>
      </c>
      <c r="C13" s="459">
        <v>82</v>
      </c>
      <c r="D13" s="459">
        <v>853</v>
      </c>
      <c r="E13" s="459">
        <v>3069</v>
      </c>
      <c r="F13" s="647"/>
      <c r="G13" s="647"/>
      <c r="H13" s="450"/>
    </row>
    <row r="14" spans="1:9" x14ac:dyDescent="0.2">
      <c r="B14" s="515" t="s">
        <v>551</v>
      </c>
      <c r="C14" s="459">
        <v>89</v>
      </c>
      <c r="D14" s="459">
        <v>568</v>
      </c>
      <c r="E14" s="516" t="s">
        <v>913</v>
      </c>
      <c r="F14" s="647"/>
      <c r="G14" s="647"/>
      <c r="H14" s="450"/>
    </row>
    <row r="15" spans="1:9" x14ac:dyDescent="0.2">
      <c r="B15" s="515" t="s">
        <v>552</v>
      </c>
      <c r="C15" s="459">
        <v>74</v>
      </c>
      <c r="D15" s="459">
        <v>479</v>
      </c>
      <c r="E15" s="516" t="s">
        <v>913</v>
      </c>
      <c r="F15" s="647"/>
      <c r="G15" s="647"/>
      <c r="H15" s="450"/>
    </row>
    <row r="16" spans="1:9" x14ac:dyDescent="0.2">
      <c r="B16" s="515"/>
      <c r="C16" s="459"/>
      <c r="D16" s="459"/>
      <c r="E16" s="516" t="s">
        <v>913</v>
      </c>
      <c r="F16" s="647"/>
      <c r="G16" s="647"/>
      <c r="H16" s="450"/>
    </row>
    <row r="17" spans="2:9" x14ac:dyDescent="0.2">
      <c r="B17" s="515" t="s">
        <v>599</v>
      </c>
      <c r="C17" s="459">
        <v>55</v>
      </c>
      <c r="D17" s="459">
        <v>328</v>
      </c>
      <c r="E17" s="516" t="s">
        <v>913</v>
      </c>
      <c r="F17" s="647"/>
      <c r="G17" s="647"/>
      <c r="H17" s="450"/>
    </row>
    <row r="18" spans="2:9" x14ac:dyDescent="0.2">
      <c r="B18" s="515" t="s">
        <v>663</v>
      </c>
      <c r="C18" s="459">
        <v>48</v>
      </c>
      <c r="D18" s="459">
        <v>250</v>
      </c>
      <c r="E18" s="516" t="s">
        <v>913</v>
      </c>
      <c r="F18" s="647"/>
      <c r="G18" s="647"/>
      <c r="H18" s="450"/>
    </row>
    <row r="19" spans="2:9" x14ac:dyDescent="0.2">
      <c r="B19" s="515" t="s">
        <v>681</v>
      </c>
      <c r="C19" s="459">
        <v>22</v>
      </c>
      <c r="D19" s="459">
        <v>89</v>
      </c>
      <c r="E19" s="516" t="s">
        <v>913</v>
      </c>
      <c r="F19" s="647"/>
      <c r="G19" s="647"/>
      <c r="H19" s="450"/>
    </row>
    <row r="20" spans="2:9" x14ac:dyDescent="0.2">
      <c r="B20" s="515" t="s">
        <v>746</v>
      </c>
      <c r="C20" s="517">
        <v>26</v>
      </c>
      <c r="D20" s="517">
        <v>100</v>
      </c>
      <c r="E20" s="516" t="s">
        <v>913</v>
      </c>
      <c r="F20" s="647"/>
      <c r="G20" s="647"/>
      <c r="H20" s="450"/>
    </row>
    <row r="21" spans="2:9" x14ac:dyDescent="0.2">
      <c r="B21" s="515" t="s">
        <v>754</v>
      </c>
      <c r="C21" s="517">
        <v>55</v>
      </c>
      <c r="D21" s="517">
        <v>128</v>
      </c>
      <c r="E21" s="516" t="s">
        <v>913</v>
      </c>
      <c r="F21" s="647"/>
      <c r="G21" s="647"/>
      <c r="H21" s="450"/>
    </row>
    <row r="22" spans="2:9" x14ac:dyDescent="0.2">
      <c r="B22" s="515"/>
      <c r="C22" s="517"/>
      <c r="D22" s="517"/>
      <c r="E22" s="516" t="s">
        <v>913</v>
      </c>
      <c r="F22" s="647"/>
      <c r="G22" s="647"/>
      <c r="H22" s="450"/>
    </row>
    <row r="23" spans="2:9" x14ac:dyDescent="0.2">
      <c r="B23" s="515" t="s">
        <v>819</v>
      </c>
      <c r="C23" s="517">
        <v>56</v>
      </c>
      <c r="D23" s="517">
        <v>127</v>
      </c>
      <c r="E23" s="516" t="s">
        <v>913</v>
      </c>
      <c r="F23" s="647"/>
      <c r="G23" s="647"/>
      <c r="H23" s="450"/>
    </row>
    <row r="24" spans="2:9" x14ac:dyDescent="0.2">
      <c r="B24" s="515" t="s">
        <v>858</v>
      </c>
      <c r="C24" s="517">
        <v>44</v>
      </c>
      <c r="D24" s="517">
        <v>164</v>
      </c>
      <c r="E24" s="516" t="s">
        <v>913</v>
      </c>
      <c r="F24" s="647"/>
      <c r="G24" s="647"/>
      <c r="H24" s="450"/>
    </row>
    <row r="25" spans="2:9" ht="18" thickBot="1" x14ac:dyDescent="0.25">
      <c r="B25" s="518"/>
      <c r="C25" s="519"/>
      <c r="D25" s="520"/>
      <c r="E25" s="520"/>
      <c r="F25" s="521"/>
      <c r="G25" s="521"/>
      <c r="H25" s="450"/>
    </row>
    <row r="26" spans="2:9" x14ac:dyDescent="0.2">
      <c r="B26" s="522"/>
      <c r="C26" s="459" t="s">
        <v>894</v>
      </c>
      <c r="D26" s="459"/>
      <c r="E26" s="521"/>
      <c r="F26" s="521"/>
      <c r="G26" s="521"/>
      <c r="H26" s="459"/>
    </row>
    <row r="27" spans="2:9" x14ac:dyDescent="0.2">
      <c r="C27" s="422" t="s">
        <v>407</v>
      </c>
    </row>
    <row r="30" spans="2:9" x14ac:dyDescent="0.2">
      <c r="B30" s="705" t="s">
        <v>682</v>
      </c>
      <c r="C30" s="705"/>
      <c r="D30" s="705"/>
      <c r="E30" s="705"/>
      <c r="F30" s="705"/>
      <c r="G30" s="705"/>
      <c r="H30" s="705"/>
      <c r="I30" s="705"/>
    </row>
    <row r="31" spans="2:9" ht="18" thickBot="1" x14ac:dyDescent="0.25">
      <c r="B31" s="512"/>
      <c r="C31" s="523" t="s">
        <v>123</v>
      </c>
      <c r="D31" s="524" t="s">
        <v>902</v>
      </c>
      <c r="E31" s="424"/>
      <c r="F31" s="424"/>
      <c r="G31" s="424"/>
      <c r="H31" s="424"/>
      <c r="I31" s="424"/>
    </row>
    <row r="32" spans="2:9" x14ac:dyDescent="0.15">
      <c r="C32" s="525" t="s">
        <v>464</v>
      </c>
      <c r="D32" s="526"/>
      <c r="E32" s="526"/>
      <c r="F32" s="455"/>
      <c r="G32" s="526"/>
      <c r="H32" s="526"/>
      <c r="I32" s="526"/>
    </row>
    <row r="33" spans="2:9" x14ac:dyDescent="0.2">
      <c r="C33" s="662" t="s">
        <v>465</v>
      </c>
      <c r="D33" s="662" t="s">
        <v>124</v>
      </c>
      <c r="E33" s="662" t="s">
        <v>125</v>
      </c>
      <c r="F33" s="662" t="s">
        <v>126</v>
      </c>
      <c r="G33" s="662" t="s">
        <v>683</v>
      </c>
      <c r="H33" s="662" t="s">
        <v>684</v>
      </c>
      <c r="I33" s="662" t="s">
        <v>685</v>
      </c>
    </row>
    <row r="34" spans="2:9" x14ac:dyDescent="0.2">
      <c r="B34" s="513"/>
      <c r="C34" s="427" t="s">
        <v>686</v>
      </c>
      <c r="D34" s="427" t="s">
        <v>687</v>
      </c>
      <c r="E34" s="427" t="s">
        <v>688</v>
      </c>
      <c r="F34" s="427" t="s">
        <v>689</v>
      </c>
      <c r="G34" s="427" t="s">
        <v>690</v>
      </c>
      <c r="H34" s="427" t="s">
        <v>691</v>
      </c>
      <c r="I34" s="427" t="s">
        <v>692</v>
      </c>
    </row>
    <row r="35" spans="2:9" x14ac:dyDescent="0.2">
      <c r="C35" s="429" t="s">
        <v>85</v>
      </c>
      <c r="D35" s="430" t="s">
        <v>85</v>
      </c>
      <c r="E35" s="430" t="s">
        <v>85</v>
      </c>
      <c r="F35" s="430" t="s">
        <v>85</v>
      </c>
      <c r="G35" s="452" t="s">
        <v>89</v>
      </c>
      <c r="H35" s="430" t="s">
        <v>128</v>
      </c>
      <c r="I35" s="430" t="s">
        <v>128</v>
      </c>
    </row>
    <row r="36" spans="2:9" ht="18" customHeight="1" x14ac:dyDescent="0.15">
      <c r="B36" s="527" t="s">
        <v>441</v>
      </c>
      <c r="C36" s="528">
        <v>1</v>
      </c>
      <c r="D36" s="516">
        <v>3</v>
      </c>
      <c r="E36" s="516">
        <v>1</v>
      </c>
      <c r="F36" s="516">
        <v>1</v>
      </c>
      <c r="G36" s="529">
        <v>3</v>
      </c>
      <c r="H36" s="530">
        <v>100</v>
      </c>
      <c r="I36" s="530">
        <v>100</v>
      </c>
    </row>
    <row r="37" spans="2:9" ht="18" customHeight="1" x14ac:dyDescent="0.15">
      <c r="B37" s="527" t="s">
        <v>470</v>
      </c>
      <c r="C37" s="528">
        <v>1</v>
      </c>
      <c r="D37" s="516">
        <v>3</v>
      </c>
      <c r="E37" s="516">
        <v>1</v>
      </c>
      <c r="F37" s="516">
        <v>1</v>
      </c>
      <c r="G37" s="529">
        <v>3</v>
      </c>
      <c r="H37" s="530">
        <v>100</v>
      </c>
      <c r="I37" s="530">
        <v>100</v>
      </c>
    </row>
    <row r="38" spans="2:9" ht="18" customHeight="1" x14ac:dyDescent="0.15">
      <c r="B38" s="527" t="s">
        <v>497</v>
      </c>
      <c r="C38" s="528">
        <v>3</v>
      </c>
      <c r="D38" s="516">
        <v>5</v>
      </c>
      <c r="E38" s="516">
        <v>3</v>
      </c>
      <c r="F38" s="516">
        <v>2</v>
      </c>
      <c r="G38" s="531">
        <v>1.67</v>
      </c>
      <c r="H38" s="532">
        <v>100</v>
      </c>
      <c r="I38" s="532">
        <v>66.7</v>
      </c>
    </row>
    <row r="39" spans="2:9" ht="18" customHeight="1" x14ac:dyDescent="0.15">
      <c r="B39" s="515" t="s">
        <v>551</v>
      </c>
      <c r="C39" s="528">
        <v>2</v>
      </c>
      <c r="D39" s="516">
        <v>2</v>
      </c>
      <c r="E39" s="516">
        <v>2</v>
      </c>
      <c r="F39" s="516">
        <v>2</v>
      </c>
      <c r="G39" s="533">
        <v>1</v>
      </c>
      <c r="H39" s="532">
        <v>100</v>
      </c>
      <c r="I39" s="532">
        <v>100</v>
      </c>
    </row>
    <row r="40" spans="2:9" ht="18" customHeight="1" x14ac:dyDescent="0.15">
      <c r="B40" s="515" t="s">
        <v>552</v>
      </c>
      <c r="C40" s="534">
        <v>5</v>
      </c>
      <c r="D40" s="535">
        <v>0</v>
      </c>
      <c r="E40" s="535">
        <v>5</v>
      </c>
      <c r="F40" s="535">
        <v>3</v>
      </c>
      <c r="G40" s="533" t="s">
        <v>839</v>
      </c>
      <c r="H40" s="532">
        <v>100</v>
      </c>
      <c r="I40" s="532">
        <v>60</v>
      </c>
    </row>
    <row r="41" spans="2:9" ht="18" customHeight="1" x14ac:dyDescent="0.15">
      <c r="B41" s="515"/>
      <c r="C41" s="534"/>
      <c r="D41" s="535"/>
      <c r="E41" s="535"/>
      <c r="F41" s="535"/>
      <c r="G41" s="533"/>
      <c r="H41" s="532"/>
      <c r="I41" s="532"/>
    </row>
    <row r="42" spans="2:9" ht="18" customHeight="1" x14ac:dyDescent="0.15">
      <c r="B42" s="515" t="s">
        <v>599</v>
      </c>
      <c r="C42" s="534">
        <v>2</v>
      </c>
      <c r="D42" s="535">
        <v>4</v>
      </c>
      <c r="E42" s="535">
        <v>2</v>
      </c>
      <c r="F42" s="535">
        <v>0</v>
      </c>
      <c r="G42" s="533">
        <v>2</v>
      </c>
      <c r="H42" s="532">
        <v>100</v>
      </c>
      <c r="I42" s="536" t="s">
        <v>840</v>
      </c>
    </row>
    <row r="43" spans="2:9" ht="18" customHeight="1" x14ac:dyDescent="0.15">
      <c r="B43" s="515" t="s">
        <v>663</v>
      </c>
      <c r="C43" s="534">
        <v>3</v>
      </c>
      <c r="D43" s="535">
        <v>0</v>
      </c>
      <c r="E43" s="535">
        <v>3</v>
      </c>
      <c r="F43" s="535">
        <v>0</v>
      </c>
      <c r="G43" s="533" t="s">
        <v>839</v>
      </c>
      <c r="H43" s="532">
        <v>100</v>
      </c>
      <c r="I43" s="536" t="s">
        <v>840</v>
      </c>
    </row>
    <row r="44" spans="2:9" ht="18" customHeight="1" x14ac:dyDescent="0.2">
      <c r="B44" s="515" t="s">
        <v>681</v>
      </c>
      <c r="C44" s="534">
        <v>0</v>
      </c>
      <c r="D44" s="537">
        <v>10</v>
      </c>
      <c r="E44" s="535">
        <v>0</v>
      </c>
      <c r="F44" s="535">
        <v>0</v>
      </c>
      <c r="G44" s="533" t="s">
        <v>839</v>
      </c>
      <c r="H44" s="532" t="s">
        <v>839</v>
      </c>
      <c r="I44" s="536" t="s">
        <v>840</v>
      </c>
    </row>
    <row r="45" spans="2:9" ht="18" customHeight="1" x14ac:dyDescent="0.2">
      <c r="B45" s="515" t="s">
        <v>746</v>
      </c>
      <c r="C45" s="534">
        <v>0</v>
      </c>
      <c r="D45" s="535">
        <v>6</v>
      </c>
      <c r="E45" s="535">
        <v>0</v>
      </c>
      <c r="F45" s="537">
        <v>0</v>
      </c>
      <c r="G45" s="533" t="s">
        <v>839</v>
      </c>
      <c r="H45" s="532" t="s">
        <v>839</v>
      </c>
      <c r="I45" s="538" t="s">
        <v>840</v>
      </c>
    </row>
    <row r="46" spans="2:9" ht="18" customHeight="1" x14ac:dyDescent="0.2">
      <c r="B46" s="515" t="s">
        <v>754</v>
      </c>
      <c r="C46" s="534">
        <v>1</v>
      </c>
      <c r="D46" s="537">
        <v>3</v>
      </c>
      <c r="E46" s="535">
        <v>1</v>
      </c>
      <c r="F46" s="537">
        <v>0</v>
      </c>
      <c r="G46" s="533">
        <v>3</v>
      </c>
      <c r="H46" s="539">
        <v>100</v>
      </c>
      <c r="I46" s="538" t="s">
        <v>840</v>
      </c>
    </row>
    <row r="47" spans="2:9" ht="18" customHeight="1" x14ac:dyDescent="0.2">
      <c r="B47" s="515"/>
      <c r="C47" s="537"/>
      <c r="D47" s="537"/>
      <c r="E47" s="537"/>
      <c r="F47" s="537"/>
      <c r="G47" s="540"/>
      <c r="H47" s="540"/>
      <c r="I47" s="541"/>
    </row>
    <row r="48" spans="2:9" ht="18" customHeight="1" x14ac:dyDescent="0.2">
      <c r="B48" s="515" t="s">
        <v>819</v>
      </c>
      <c r="C48" s="537">
        <v>0</v>
      </c>
      <c r="D48" s="537">
        <v>3</v>
      </c>
      <c r="E48" s="542">
        <v>0</v>
      </c>
      <c r="F48" s="542">
        <v>0</v>
      </c>
      <c r="G48" s="533" t="s">
        <v>839</v>
      </c>
      <c r="H48" s="533" t="s">
        <v>839</v>
      </c>
      <c r="I48" s="538" t="s">
        <v>840</v>
      </c>
    </row>
    <row r="49" spans="2:9" ht="18" customHeight="1" x14ac:dyDescent="0.2">
      <c r="B49" s="515" t="s">
        <v>858</v>
      </c>
      <c r="C49" s="537">
        <v>0</v>
      </c>
      <c r="D49" s="537">
        <v>1</v>
      </c>
      <c r="E49" s="537">
        <v>0</v>
      </c>
      <c r="F49" s="537">
        <v>0</v>
      </c>
      <c r="G49" s="537">
        <v>0</v>
      </c>
      <c r="H49" s="537">
        <v>0</v>
      </c>
      <c r="I49" s="537">
        <v>0</v>
      </c>
    </row>
    <row r="50" spans="2:9" ht="18" thickBot="1" x14ac:dyDescent="0.2">
      <c r="B50" s="512"/>
      <c r="C50" s="441"/>
      <c r="D50" s="424"/>
      <c r="E50" s="424"/>
      <c r="F50" s="424"/>
      <c r="G50" s="424"/>
      <c r="H50" s="424"/>
      <c r="I50" s="424"/>
    </row>
    <row r="51" spans="2:9" x14ac:dyDescent="0.2">
      <c r="C51" s="422" t="s">
        <v>671</v>
      </c>
    </row>
    <row r="52" spans="2:9" x14ac:dyDescent="0.2">
      <c r="C52" s="422" t="s">
        <v>407</v>
      </c>
    </row>
    <row r="53" spans="2:9" x14ac:dyDescent="0.2">
      <c r="C53" s="422"/>
    </row>
    <row r="55" spans="2:9" ht="18" thickBot="1" x14ac:dyDescent="0.25">
      <c r="B55" s="512"/>
      <c r="C55" s="523" t="s">
        <v>903</v>
      </c>
      <c r="D55" s="524"/>
      <c r="E55" s="424"/>
      <c r="F55" s="424"/>
      <c r="G55" s="424"/>
      <c r="H55" s="424"/>
      <c r="I55" s="424"/>
    </row>
    <row r="56" spans="2:9" x14ac:dyDescent="0.2">
      <c r="C56" s="662" t="s">
        <v>267</v>
      </c>
      <c r="D56" s="429"/>
      <c r="E56" s="526"/>
      <c r="F56" s="450"/>
      <c r="G56" s="662" t="s">
        <v>129</v>
      </c>
      <c r="H56" s="543" t="s">
        <v>130</v>
      </c>
      <c r="I56" s="662" t="s">
        <v>131</v>
      </c>
    </row>
    <row r="57" spans="2:9" x14ac:dyDescent="0.2">
      <c r="B57" s="513"/>
      <c r="C57" s="427" t="s">
        <v>127</v>
      </c>
      <c r="D57" s="427" t="s">
        <v>132</v>
      </c>
      <c r="E57" s="427" t="s">
        <v>133</v>
      </c>
      <c r="F57" s="544" t="s">
        <v>134</v>
      </c>
      <c r="G57" s="427" t="s">
        <v>693</v>
      </c>
      <c r="H57" s="427" t="s">
        <v>691</v>
      </c>
      <c r="I57" s="545" t="s">
        <v>694</v>
      </c>
    </row>
    <row r="58" spans="2:9" x14ac:dyDescent="0.2">
      <c r="C58" s="429" t="s">
        <v>117</v>
      </c>
      <c r="D58" s="430" t="s">
        <v>117</v>
      </c>
      <c r="E58" s="430" t="s">
        <v>117</v>
      </c>
      <c r="F58" s="430" t="s">
        <v>117</v>
      </c>
      <c r="G58" s="443" t="s">
        <v>89</v>
      </c>
      <c r="H58" s="430" t="s">
        <v>678</v>
      </c>
      <c r="I58" s="430" t="s">
        <v>678</v>
      </c>
    </row>
    <row r="59" spans="2:9" x14ac:dyDescent="0.2">
      <c r="B59" s="514" t="s">
        <v>441</v>
      </c>
      <c r="C59" s="546">
        <v>1651</v>
      </c>
      <c r="D59" s="547">
        <v>1495</v>
      </c>
      <c r="E59" s="547">
        <v>1626</v>
      </c>
      <c r="F59" s="547">
        <v>1290</v>
      </c>
      <c r="G59" s="446">
        <v>0.91</v>
      </c>
      <c r="H59" s="548">
        <v>98.5</v>
      </c>
      <c r="I59" s="549">
        <v>79.3</v>
      </c>
    </row>
    <row r="60" spans="2:9" x14ac:dyDescent="0.2">
      <c r="B60" s="514" t="s">
        <v>470</v>
      </c>
      <c r="C60" s="546">
        <v>1613</v>
      </c>
      <c r="D60" s="547">
        <v>1604</v>
      </c>
      <c r="E60" s="547">
        <v>1596</v>
      </c>
      <c r="F60" s="547">
        <v>1209</v>
      </c>
      <c r="G60" s="446">
        <v>0.99</v>
      </c>
      <c r="H60" s="548">
        <v>98.9</v>
      </c>
      <c r="I60" s="549">
        <v>75.8</v>
      </c>
    </row>
    <row r="61" spans="2:9" x14ac:dyDescent="0.2">
      <c r="B61" s="514" t="s">
        <v>497</v>
      </c>
      <c r="C61" s="546">
        <v>1781</v>
      </c>
      <c r="D61" s="547">
        <v>1989</v>
      </c>
      <c r="E61" s="547">
        <v>1773</v>
      </c>
      <c r="F61" s="547">
        <v>1347</v>
      </c>
      <c r="G61" s="446">
        <v>1.1200000000000001</v>
      </c>
      <c r="H61" s="548">
        <v>99.6</v>
      </c>
      <c r="I61" s="549">
        <v>76</v>
      </c>
    </row>
    <row r="62" spans="2:9" x14ac:dyDescent="0.2">
      <c r="B62" s="550" t="s">
        <v>551</v>
      </c>
      <c r="C62" s="546">
        <v>1696</v>
      </c>
      <c r="D62" s="547">
        <v>2217</v>
      </c>
      <c r="E62" s="547">
        <v>1690</v>
      </c>
      <c r="F62" s="547">
        <v>1256</v>
      </c>
      <c r="G62" s="446">
        <v>1.31</v>
      </c>
      <c r="H62" s="548">
        <v>99.6</v>
      </c>
      <c r="I62" s="549">
        <v>74.3</v>
      </c>
    </row>
    <row r="63" spans="2:9" x14ac:dyDescent="0.2">
      <c r="B63" s="550" t="s">
        <v>552</v>
      </c>
      <c r="C63" s="546">
        <v>1819</v>
      </c>
      <c r="D63" s="547">
        <v>2389</v>
      </c>
      <c r="E63" s="547">
        <v>1813</v>
      </c>
      <c r="F63" s="547">
        <v>1376</v>
      </c>
      <c r="G63" s="446">
        <v>1.31</v>
      </c>
      <c r="H63" s="548">
        <v>99.7</v>
      </c>
      <c r="I63" s="549">
        <v>75.900000000000006</v>
      </c>
    </row>
    <row r="64" spans="2:9" x14ac:dyDescent="0.2">
      <c r="B64" s="550"/>
      <c r="C64" s="546"/>
      <c r="D64" s="547"/>
      <c r="E64" s="547"/>
      <c r="F64" s="547"/>
      <c r="G64" s="446"/>
      <c r="H64" s="548"/>
      <c r="I64" s="549"/>
    </row>
    <row r="65" spans="2:9" x14ac:dyDescent="0.2">
      <c r="B65" s="550" t="s">
        <v>599</v>
      </c>
      <c r="C65" s="546">
        <v>1790</v>
      </c>
      <c r="D65" s="547">
        <v>2609</v>
      </c>
      <c r="E65" s="547">
        <v>1781</v>
      </c>
      <c r="F65" s="547">
        <v>1338</v>
      </c>
      <c r="G65" s="446">
        <v>1.46</v>
      </c>
      <c r="H65" s="548">
        <v>99.497206703910607</v>
      </c>
      <c r="I65" s="549">
        <v>75.1263335204941</v>
      </c>
    </row>
    <row r="66" spans="2:9" x14ac:dyDescent="0.2">
      <c r="B66" s="550" t="s">
        <v>663</v>
      </c>
      <c r="C66" s="546">
        <v>1787</v>
      </c>
      <c r="D66" s="547">
        <v>3026</v>
      </c>
      <c r="E66" s="547">
        <v>1784</v>
      </c>
      <c r="F66" s="547">
        <v>1405</v>
      </c>
      <c r="G66" s="446">
        <v>1.69</v>
      </c>
      <c r="H66" s="548">
        <v>99.832120872971458</v>
      </c>
      <c r="I66" s="549">
        <v>78.755605381165921</v>
      </c>
    </row>
    <row r="67" spans="2:9" x14ac:dyDescent="0.2">
      <c r="B67" s="550" t="s">
        <v>681</v>
      </c>
      <c r="C67" s="546">
        <v>1719</v>
      </c>
      <c r="D67" s="547">
        <v>3339</v>
      </c>
      <c r="E67" s="547">
        <v>1708</v>
      </c>
      <c r="F67" s="547">
        <v>1334</v>
      </c>
      <c r="G67" s="446">
        <v>1.94</v>
      </c>
      <c r="H67" s="548">
        <v>99.360093077370564</v>
      </c>
      <c r="I67" s="549">
        <v>78.103044496487115</v>
      </c>
    </row>
    <row r="68" spans="2:9" x14ac:dyDescent="0.2">
      <c r="B68" s="550" t="s">
        <v>746</v>
      </c>
      <c r="C68" s="546">
        <v>1335</v>
      </c>
      <c r="D68" s="547">
        <v>2781</v>
      </c>
      <c r="E68" s="547">
        <v>1320</v>
      </c>
      <c r="F68" s="547">
        <v>1044</v>
      </c>
      <c r="G68" s="446">
        <v>2.08</v>
      </c>
      <c r="H68" s="548">
        <v>98.876404494382015</v>
      </c>
      <c r="I68" s="549">
        <v>79.090909090909093</v>
      </c>
    </row>
    <row r="69" spans="2:9" x14ac:dyDescent="0.2">
      <c r="B69" s="550" t="s">
        <v>754</v>
      </c>
      <c r="C69" s="546">
        <v>1276</v>
      </c>
      <c r="D69" s="547">
        <v>2746</v>
      </c>
      <c r="E69" s="547">
        <v>1271</v>
      </c>
      <c r="F69" s="547">
        <v>1013</v>
      </c>
      <c r="G69" s="446">
        <v>2.15</v>
      </c>
      <c r="H69" s="548">
        <v>99.608150470219442</v>
      </c>
      <c r="I69" s="549">
        <v>79.701022816679782</v>
      </c>
    </row>
    <row r="70" spans="2:9" x14ac:dyDescent="0.2">
      <c r="B70" s="550"/>
      <c r="C70" s="546"/>
      <c r="D70" s="547"/>
      <c r="E70" s="547"/>
      <c r="F70" s="547"/>
      <c r="G70" s="446"/>
      <c r="H70" s="548"/>
      <c r="I70" s="549"/>
    </row>
    <row r="71" spans="2:9" x14ac:dyDescent="0.2">
      <c r="B71" s="550" t="s">
        <v>819</v>
      </c>
      <c r="C71" s="546">
        <v>1170</v>
      </c>
      <c r="D71" s="547">
        <v>2991</v>
      </c>
      <c r="E71" s="547">
        <v>1167</v>
      </c>
      <c r="F71" s="547">
        <v>905</v>
      </c>
      <c r="G71" s="446">
        <v>2.56</v>
      </c>
      <c r="H71" s="548">
        <v>99.743589743589752</v>
      </c>
      <c r="I71" s="549">
        <v>77.549271636675229</v>
      </c>
    </row>
    <row r="72" spans="2:9" x14ac:dyDescent="0.2">
      <c r="B72" s="550" t="s">
        <v>858</v>
      </c>
      <c r="C72" s="546">
        <v>1134</v>
      </c>
      <c r="D72" s="547">
        <v>3148</v>
      </c>
      <c r="E72" s="547">
        <v>1126</v>
      </c>
      <c r="F72" s="547">
        <v>850</v>
      </c>
      <c r="G72" s="446">
        <f>D72/C72</f>
        <v>2.7760141093474426</v>
      </c>
      <c r="H72" s="548">
        <f>(E72/C72)*100</f>
        <v>99.294532627865962</v>
      </c>
      <c r="I72" s="549">
        <f>(F72/E72)*100</f>
        <v>75.488454706927172</v>
      </c>
    </row>
    <row r="73" spans="2:9" x14ac:dyDescent="0.2">
      <c r="B73" s="550"/>
      <c r="C73" s="546"/>
      <c r="D73" s="547"/>
      <c r="E73" s="547"/>
      <c r="F73" s="547"/>
      <c r="G73" s="446"/>
      <c r="H73" s="548"/>
      <c r="I73" s="549"/>
    </row>
    <row r="74" spans="2:9" x14ac:dyDescent="0.2">
      <c r="B74" s="550" t="s">
        <v>820</v>
      </c>
      <c r="C74" s="546">
        <v>491</v>
      </c>
      <c r="D74" s="547">
        <v>1678</v>
      </c>
      <c r="E74" s="547">
        <v>491</v>
      </c>
      <c r="F74" s="547">
        <v>412</v>
      </c>
      <c r="G74" s="446">
        <f t="shared" ref="G74:G81" si="0">D74/C74</f>
        <v>3.4175152749490834</v>
      </c>
      <c r="H74" s="548">
        <f t="shared" ref="H74:H81" si="1">(E74/C74)*100</f>
        <v>100</v>
      </c>
      <c r="I74" s="549">
        <f t="shared" ref="I74:I81" si="2">(F74/E74)*100</f>
        <v>83.910386965376787</v>
      </c>
    </row>
    <row r="75" spans="2:9" x14ac:dyDescent="0.2">
      <c r="B75" s="550" t="s">
        <v>821</v>
      </c>
      <c r="C75" s="546">
        <v>84</v>
      </c>
      <c r="D75" s="547">
        <v>214</v>
      </c>
      <c r="E75" s="547">
        <v>82</v>
      </c>
      <c r="F75" s="547">
        <v>32</v>
      </c>
      <c r="G75" s="446">
        <f t="shared" si="0"/>
        <v>2.5476190476190474</v>
      </c>
      <c r="H75" s="548">
        <f t="shared" si="1"/>
        <v>97.61904761904762</v>
      </c>
      <c r="I75" s="549">
        <f t="shared" si="2"/>
        <v>39.024390243902438</v>
      </c>
    </row>
    <row r="76" spans="2:9" x14ac:dyDescent="0.2">
      <c r="B76" s="551" t="s">
        <v>822</v>
      </c>
      <c r="C76" s="552">
        <v>24</v>
      </c>
      <c r="D76" s="553">
        <v>70</v>
      </c>
      <c r="E76" s="553">
        <v>24</v>
      </c>
      <c r="F76" s="553">
        <v>12</v>
      </c>
      <c r="G76" s="446">
        <f t="shared" si="0"/>
        <v>2.9166666666666665</v>
      </c>
      <c r="H76" s="548">
        <f t="shared" si="1"/>
        <v>100</v>
      </c>
      <c r="I76" s="549">
        <f t="shared" si="2"/>
        <v>50</v>
      </c>
    </row>
    <row r="77" spans="2:9" x14ac:dyDescent="0.2">
      <c r="B77" s="551" t="s">
        <v>823</v>
      </c>
      <c r="C77" s="554">
        <v>228</v>
      </c>
      <c r="D77" s="555">
        <v>439</v>
      </c>
      <c r="E77" s="555">
        <v>225</v>
      </c>
      <c r="F77" s="555">
        <v>164</v>
      </c>
      <c r="G77" s="446">
        <f t="shared" si="0"/>
        <v>1.9254385964912282</v>
      </c>
      <c r="H77" s="548">
        <f t="shared" si="1"/>
        <v>98.68421052631578</v>
      </c>
      <c r="I77" s="549">
        <f t="shared" si="2"/>
        <v>72.888888888888886</v>
      </c>
    </row>
    <row r="78" spans="2:9" x14ac:dyDescent="0.2">
      <c r="B78" s="551" t="s">
        <v>824</v>
      </c>
      <c r="C78" s="554">
        <v>60</v>
      </c>
      <c r="D78" s="555">
        <v>146</v>
      </c>
      <c r="E78" s="555">
        <v>60</v>
      </c>
      <c r="F78" s="555">
        <v>48</v>
      </c>
      <c r="G78" s="446">
        <f t="shared" si="0"/>
        <v>2.4333333333333331</v>
      </c>
      <c r="H78" s="548">
        <f t="shared" si="1"/>
        <v>100</v>
      </c>
      <c r="I78" s="549">
        <f t="shared" si="2"/>
        <v>80</v>
      </c>
    </row>
    <row r="79" spans="2:9" x14ac:dyDescent="0.2">
      <c r="B79" s="551" t="s">
        <v>825</v>
      </c>
      <c r="C79" s="554">
        <v>104</v>
      </c>
      <c r="D79" s="555">
        <v>329</v>
      </c>
      <c r="E79" s="555">
        <v>103</v>
      </c>
      <c r="F79" s="555">
        <v>98</v>
      </c>
      <c r="G79" s="446">
        <f t="shared" si="0"/>
        <v>3.1634615384615383</v>
      </c>
      <c r="H79" s="548">
        <f t="shared" si="1"/>
        <v>99.038461538461547</v>
      </c>
      <c r="I79" s="549">
        <f t="shared" si="2"/>
        <v>95.145631067961162</v>
      </c>
    </row>
    <row r="80" spans="2:9" x14ac:dyDescent="0.2">
      <c r="B80" s="551" t="s">
        <v>826</v>
      </c>
      <c r="C80" s="552">
        <v>23</v>
      </c>
      <c r="D80" s="555">
        <v>184</v>
      </c>
      <c r="E80" s="555">
        <v>23</v>
      </c>
      <c r="F80" s="555">
        <v>20</v>
      </c>
      <c r="G80" s="446">
        <f t="shared" si="0"/>
        <v>8</v>
      </c>
      <c r="H80" s="548">
        <f t="shared" si="1"/>
        <v>100</v>
      </c>
      <c r="I80" s="549">
        <f t="shared" si="2"/>
        <v>86.956521739130437</v>
      </c>
    </row>
    <row r="81" spans="1:9" x14ac:dyDescent="0.2">
      <c r="B81" s="551" t="s">
        <v>827</v>
      </c>
      <c r="C81" s="554">
        <v>144</v>
      </c>
      <c r="D81" s="555">
        <v>158</v>
      </c>
      <c r="E81" s="555">
        <v>142</v>
      </c>
      <c r="F81" s="555">
        <v>76</v>
      </c>
      <c r="G81" s="446">
        <f t="shared" si="0"/>
        <v>1.0972222222222223</v>
      </c>
      <c r="H81" s="548">
        <f t="shared" si="1"/>
        <v>98.611111111111114</v>
      </c>
      <c r="I81" s="549">
        <f t="shared" si="2"/>
        <v>53.521126760563376</v>
      </c>
    </row>
    <row r="82" spans="1:9" ht="18" thickBot="1" x14ac:dyDescent="0.2">
      <c r="B82" s="556"/>
      <c r="C82" s="557"/>
      <c r="D82" s="558"/>
      <c r="E82" s="558"/>
      <c r="F82" s="558"/>
      <c r="G82" s="559"/>
      <c r="H82" s="559"/>
      <c r="I82" s="559"/>
    </row>
    <row r="83" spans="1:9" x14ac:dyDescent="0.2">
      <c r="C83" s="422" t="s">
        <v>407</v>
      </c>
    </row>
    <row r="84" spans="1:9" x14ac:dyDescent="0.2">
      <c r="A84" s="422"/>
    </row>
    <row r="88" spans="1:9" x14ac:dyDescent="0.15">
      <c r="C88" s="439"/>
      <c r="D88" s="439"/>
      <c r="E88" s="439"/>
      <c r="F88" s="439"/>
      <c r="G88" s="439"/>
      <c r="H88" s="439"/>
      <c r="I88" s="439"/>
    </row>
  </sheetData>
  <mergeCells count="5">
    <mergeCell ref="B6:I6"/>
    <mergeCell ref="E8:E9"/>
    <mergeCell ref="F8:F9"/>
    <mergeCell ref="G8:G9"/>
    <mergeCell ref="B30:I30"/>
  </mergeCells>
  <phoneticPr fontId="2"/>
  <pageMargins left="0.78740157480314965" right="0.78740157480314965" top="0.59055118110236227" bottom="0.39370078740157483" header="0.51181102362204722" footer="0.51181102362204722"/>
  <pageSetup paperSize="9" scale="62"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72"/>
  <sheetViews>
    <sheetView view="pageBreakPreview" topLeftCell="A43" zoomScale="75" zoomScaleNormal="75" workbookViewId="0">
      <selection activeCell="Q37" sqref="Q37"/>
    </sheetView>
  </sheetViews>
  <sheetFormatPr defaultColWidth="12.125" defaultRowHeight="18" customHeight="1" x14ac:dyDescent="0.15"/>
  <cols>
    <col min="1" max="1" width="13.375" style="423" customWidth="1"/>
    <col min="2" max="2" width="3.75" style="423" customWidth="1"/>
    <col min="3" max="3" width="2.125" style="423" customWidth="1"/>
    <col min="4" max="4" width="3.625" style="423" customWidth="1"/>
    <col min="5" max="5" width="4.875" style="423" customWidth="1"/>
    <col min="6" max="6" width="16.375" style="423" customWidth="1"/>
    <col min="7" max="14" width="13.5" style="423" customWidth="1"/>
    <col min="15" max="15" width="4.25" style="423" customWidth="1"/>
    <col min="16" max="16384" width="12.125" style="423"/>
  </cols>
  <sheetData>
    <row r="1" spans="1:16" ht="18" customHeight="1" x14ac:dyDescent="0.2">
      <c r="A1" s="422"/>
    </row>
    <row r="3" spans="1:16" ht="18" customHeight="1" x14ac:dyDescent="0.15">
      <c r="A3" s="561"/>
    </row>
    <row r="6" spans="1:16" ht="18" customHeight="1" x14ac:dyDescent="0.2">
      <c r="B6" s="705" t="s">
        <v>135</v>
      </c>
      <c r="C6" s="705"/>
      <c r="D6" s="705"/>
      <c r="E6" s="705"/>
      <c r="F6" s="705"/>
      <c r="G6" s="705"/>
      <c r="H6" s="705"/>
      <c r="I6" s="705"/>
      <c r="J6" s="705"/>
      <c r="K6" s="705"/>
      <c r="L6" s="705"/>
      <c r="M6" s="705"/>
      <c r="N6" s="705"/>
    </row>
    <row r="7" spans="1:16" ht="18" customHeight="1" thickBot="1" x14ac:dyDescent="0.25">
      <c r="B7" s="424"/>
      <c r="C7" s="424"/>
      <c r="D7" s="424"/>
      <c r="E7" s="424"/>
      <c r="F7" s="424"/>
      <c r="G7" s="523" t="s">
        <v>466</v>
      </c>
      <c r="H7" s="424"/>
      <c r="I7" s="424"/>
      <c r="J7" s="424"/>
      <c r="K7" s="424"/>
      <c r="L7" s="424"/>
      <c r="M7" s="424"/>
      <c r="N7" s="562" t="s">
        <v>28</v>
      </c>
    </row>
    <row r="8" spans="1:16" ht="18" customHeight="1" x14ac:dyDescent="0.15">
      <c r="G8" s="759" t="s">
        <v>136</v>
      </c>
      <c r="H8" s="759" t="s">
        <v>137</v>
      </c>
      <c r="I8" s="759" t="s">
        <v>406</v>
      </c>
      <c r="J8" s="756" t="s">
        <v>138</v>
      </c>
      <c r="K8" s="455"/>
      <c r="L8" s="455"/>
      <c r="M8" s="455"/>
      <c r="N8" s="455"/>
    </row>
    <row r="9" spans="1:16" ht="18" customHeight="1" x14ac:dyDescent="0.15">
      <c r="G9" s="760"/>
      <c r="H9" s="760"/>
      <c r="I9" s="760"/>
      <c r="J9" s="762"/>
      <c r="K9" s="526"/>
      <c r="L9" s="455"/>
      <c r="M9" s="455"/>
      <c r="N9" s="526"/>
    </row>
    <row r="10" spans="1:16" ht="18" customHeight="1" x14ac:dyDescent="0.2">
      <c r="G10" s="760"/>
      <c r="H10" s="760"/>
      <c r="I10" s="760"/>
      <c r="J10" s="762"/>
      <c r="K10" s="563" t="s">
        <v>125</v>
      </c>
      <c r="L10" s="525" t="s">
        <v>467</v>
      </c>
      <c r="M10" s="525" t="s">
        <v>468</v>
      </c>
      <c r="N10" s="563" t="s">
        <v>614</v>
      </c>
    </row>
    <row r="11" spans="1:16" ht="18" customHeight="1" x14ac:dyDescent="0.2">
      <c r="B11" s="455"/>
      <c r="C11" s="455"/>
      <c r="D11" s="455"/>
      <c r="E11" s="455"/>
      <c r="F11" s="455"/>
      <c r="G11" s="761"/>
      <c r="H11" s="761"/>
      <c r="I11" s="761"/>
      <c r="J11" s="757"/>
      <c r="K11" s="564" t="s">
        <v>613</v>
      </c>
      <c r="L11" s="427" t="s">
        <v>612</v>
      </c>
      <c r="M11" s="427" t="s">
        <v>464</v>
      </c>
      <c r="N11" s="545" t="s">
        <v>611</v>
      </c>
    </row>
    <row r="12" spans="1:16" ht="18" customHeight="1" x14ac:dyDescent="0.15">
      <c r="G12" s="436"/>
      <c r="H12" s="439"/>
      <c r="I12" s="439"/>
      <c r="J12" s="439"/>
      <c r="K12" s="439"/>
      <c r="L12" s="439"/>
      <c r="M12" s="439"/>
      <c r="N12" s="439"/>
    </row>
    <row r="13" spans="1:16" ht="18" customHeight="1" x14ac:dyDescent="0.2">
      <c r="B13" s="422" t="s">
        <v>473</v>
      </c>
      <c r="F13" s="565" t="s">
        <v>474</v>
      </c>
      <c r="G13" s="438">
        <v>240</v>
      </c>
      <c r="H13" s="566">
        <v>310</v>
      </c>
      <c r="I13" s="566">
        <v>220</v>
      </c>
      <c r="J13" s="567">
        <v>154</v>
      </c>
      <c r="K13" s="567">
        <v>132</v>
      </c>
      <c r="L13" s="566">
        <v>114</v>
      </c>
      <c r="M13" s="566">
        <v>18</v>
      </c>
      <c r="N13" s="566">
        <v>22</v>
      </c>
      <c r="P13" s="439"/>
    </row>
    <row r="14" spans="1:16" ht="18" customHeight="1" x14ac:dyDescent="0.2">
      <c r="B14" s="422" t="s">
        <v>475</v>
      </c>
      <c r="F14" s="565" t="s">
        <v>476</v>
      </c>
      <c r="G14" s="438">
        <v>275</v>
      </c>
      <c r="H14" s="566">
        <v>283</v>
      </c>
      <c r="I14" s="566">
        <v>214</v>
      </c>
      <c r="J14" s="567">
        <v>169</v>
      </c>
      <c r="K14" s="567">
        <v>136</v>
      </c>
      <c r="L14" s="566">
        <v>116</v>
      </c>
      <c r="M14" s="566">
        <v>20</v>
      </c>
      <c r="N14" s="566">
        <v>33</v>
      </c>
      <c r="P14" s="439"/>
    </row>
    <row r="15" spans="1:16" ht="18" customHeight="1" x14ac:dyDescent="0.2">
      <c r="B15" s="422" t="s">
        <v>213</v>
      </c>
      <c r="D15" s="568"/>
      <c r="E15" s="568"/>
      <c r="F15" s="565" t="s">
        <v>219</v>
      </c>
      <c r="G15" s="438">
        <v>210</v>
      </c>
      <c r="H15" s="566">
        <v>296</v>
      </c>
      <c r="I15" s="566">
        <v>202</v>
      </c>
      <c r="J15" s="567">
        <v>165</v>
      </c>
      <c r="K15" s="567">
        <v>126</v>
      </c>
      <c r="L15" s="566">
        <v>104</v>
      </c>
      <c r="M15" s="566">
        <v>22</v>
      </c>
      <c r="N15" s="566">
        <v>39</v>
      </c>
      <c r="P15" s="439"/>
    </row>
    <row r="16" spans="1:16" ht="18" customHeight="1" x14ac:dyDescent="0.2">
      <c r="B16" s="422"/>
      <c r="D16" s="568"/>
      <c r="E16" s="568"/>
      <c r="F16" s="565"/>
      <c r="G16" s="438"/>
      <c r="H16" s="566"/>
      <c r="I16" s="566"/>
      <c r="J16" s="567"/>
      <c r="K16" s="567"/>
      <c r="L16" s="566"/>
      <c r="M16" s="566"/>
      <c r="N16" s="566"/>
      <c r="P16" s="439"/>
    </row>
    <row r="17" spans="2:16" ht="18" customHeight="1" x14ac:dyDescent="0.2">
      <c r="B17" s="422" t="s">
        <v>214</v>
      </c>
      <c r="D17" s="569"/>
      <c r="E17" s="569"/>
      <c r="F17" s="565" t="s">
        <v>220</v>
      </c>
      <c r="G17" s="432">
        <v>210</v>
      </c>
      <c r="H17" s="567">
        <v>285</v>
      </c>
      <c r="I17" s="567">
        <v>192</v>
      </c>
      <c r="J17" s="567">
        <v>158</v>
      </c>
      <c r="K17" s="567">
        <v>115</v>
      </c>
      <c r="L17" s="567">
        <v>99</v>
      </c>
      <c r="M17" s="567">
        <v>16</v>
      </c>
      <c r="N17" s="567">
        <v>43</v>
      </c>
      <c r="P17" s="439"/>
    </row>
    <row r="18" spans="2:16" ht="18" customHeight="1" x14ac:dyDescent="0.2">
      <c r="B18" s="422" t="s">
        <v>215</v>
      </c>
      <c r="D18" s="569"/>
      <c r="E18" s="569"/>
      <c r="F18" s="565" t="s">
        <v>221</v>
      </c>
      <c r="G18" s="432">
        <v>195</v>
      </c>
      <c r="H18" s="444">
        <v>286</v>
      </c>
      <c r="I18" s="444">
        <v>192</v>
      </c>
      <c r="J18" s="444">
        <v>134</v>
      </c>
      <c r="K18" s="444">
        <v>95</v>
      </c>
      <c r="L18" s="444">
        <v>76</v>
      </c>
      <c r="M18" s="444">
        <v>19</v>
      </c>
      <c r="N18" s="444">
        <v>39</v>
      </c>
      <c r="P18" s="439"/>
    </row>
    <row r="19" spans="2:16" ht="18" customHeight="1" x14ac:dyDescent="0.2">
      <c r="B19" s="422" t="s">
        <v>216</v>
      </c>
      <c r="D19" s="569"/>
      <c r="E19" s="569"/>
      <c r="F19" s="565" t="s">
        <v>222</v>
      </c>
      <c r="G19" s="432">
        <v>195</v>
      </c>
      <c r="H19" s="444">
        <v>303</v>
      </c>
      <c r="I19" s="444">
        <v>193</v>
      </c>
      <c r="J19" s="444">
        <v>157</v>
      </c>
      <c r="K19" s="444">
        <v>112</v>
      </c>
      <c r="L19" s="444">
        <v>98</v>
      </c>
      <c r="M19" s="444">
        <v>14</v>
      </c>
      <c r="N19" s="444">
        <v>45</v>
      </c>
      <c r="P19" s="439"/>
    </row>
    <row r="20" spans="2:16" ht="18" customHeight="1" x14ac:dyDescent="0.2">
      <c r="B20" s="422" t="s">
        <v>217</v>
      </c>
      <c r="D20" s="569"/>
      <c r="E20" s="569"/>
      <c r="F20" s="565" t="s">
        <v>223</v>
      </c>
      <c r="G20" s="432">
        <v>190</v>
      </c>
      <c r="H20" s="444">
        <v>234</v>
      </c>
      <c r="I20" s="444">
        <v>159</v>
      </c>
      <c r="J20" s="444">
        <v>141</v>
      </c>
      <c r="K20" s="444">
        <v>118</v>
      </c>
      <c r="L20" s="444">
        <v>87</v>
      </c>
      <c r="M20" s="444">
        <v>31</v>
      </c>
      <c r="N20" s="444">
        <v>23</v>
      </c>
      <c r="P20" s="439"/>
    </row>
    <row r="21" spans="2:16" ht="18" customHeight="1" x14ac:dyDescent="0.2">
      <c r="B21" s="422" t="s">
        <v>218</v>
      </c>
      <c r="D21" s="569"/>
      <c r="E21" s="569"/>
      <c r="F21" s="565" t="s">
        <v>224</v>
      </c>
      <c r="G21" s="432">
        <v>190</v>
      </c>
      <c r="H21" s="444">
        <v>224</v>
      </c>
      <c r="I21" s="444">
        <v>151</v>
      </c>
      <c r="J21" s="444">
        <v>129</v>
      </c>
      <c r="K21" s="444">
        <v>103</v>
      </c>
      <c r="L21" s="444">
        <v>86</v>
      </c>
      <c r="M21" s="444">
        <v>17</v>
      </c>
      <c r="N21" s="444">
        <v>26</v>
      </c>
      <c r="P21" s="439"/>
    </row>
    <row r="22" spans="2:16" ht="18" customHeight="1" x14ac:dyDescent="0.2">
      <c r="B22" s="422"/>
      <c r="D22" s="569"/>
      <c r="E22" s="569"/>
      <c r="F22" s="565"/>
      <c r="G22" s="432"/>
      <c r="H22" s="444"/>
      <c r="I22" s="444"/>
      <c r="J22" s="444"/>
      <c r="K22" s="444"/>
      <c r="L22" s="444"/>
      <c r="M22" s="444"/>
      <c r="N22" s="444"/>
      <c r="P22" s="439"/>
    </row>
    <row r="23" spans="2:16" ht="18" customHeight="1" x14ac:dyDescent="0.2">
      <c r="B23" s="422" t="s">
        <v>295</v>
      </c>
      <c r="D23" s="569"/>
      <c r="E23" s="569"/>
      <c r="F23" s="565" t="s">
        <v>296</v>
      </c>
      <c r="G23" s="432">
        <v>195</v>
      </c>
      <c r="H23" s="444">
        <v>157</v>
      </c>
      <c r="I23" s="444">
        <v>121</v>
      </c>
      <c r="J23" s="444">
        <v>127</v>
      </c>
      <c r="K23" s="444">
        <v>90</v>
      </c>
      <c r="L23" s="444">
        <v>66</v>
      </c>
      <c r="M23" s="444">
        <v>24</v>
      </c>
      <c r="N23" s="444">
        <v>37</v>
      </c>
      <c r="P23" s="439"/>
    </row>
    <row r="24" spans="2:16" ht="18" customHeight="1" x14ac:dyDescent="0.2">
      <c r="B24" s="422" t="s">
        <v>317</v>
      </c>
      <c r="D24" s="569"/>
      <c r="E24" s="569"/>
      <c r="F24" s="565" t="s">
        <v>318</v>
      </c>
      <c r="G24" s="432">
        <v>170</v>
      </c>
      <c r="H24" s="444">
        <v>158</v>
      </c>
      <c r="I24" s="444">
        <v>124</v>
      </c>
      <c r="J24" s="444">
        <v>103</v>
      </c>
      <c r="K24" s="444">
        <v>88</v>
      </c>
      <c r="L24" s="444">
        <v>78</v>
      </c>
      <c r="M24" s="444">
        <v>10</v>
      </c>
      <c r="N24" s="444">
        <v>15</v>
      </c>
      <c r="P24" s="439"/>
    </row>
    <row r="25" spans="2:16" ht="18" customHeight="1" x14ac:dyDescent="0.2">
      <c r="B25" s="422" t="s">
        <v>336</v>
      </c>
      <c r="D25" s="569"/>
      <c r="E25" s="569"/>
      <c r="F25" s="565" t="s">
        <v>337</v>
      </c>
      <c r="G25" s="432">
        <v>170</v>
      </c>
      <c r="H25" s="444">
        <v>164</v>
      </c>
      <c r="I25" s="444">
        <v>120</v>
      </c>
      <c r="J25" s="444">
        <v>105</v>
      </c>
      <c r="K25" s="444">
        <v>82</v>
      </c>
      <c r="L25" s="444">
        <v>66</v>
      </c>
      <c r="M25" s="444">
        <v>16</v>
      </c>
      <c r="N25" s="444">
        <v>23</v>
      </c>
      <c r="P25" s="439"/>
    </row>
    <row r="26" spans="2:16" ht="18" customHeight="1" x14ac:dyDescent="0.2">
      <c r="B26" s="422" t="s">
        <v>338</v>
      </c>
      <c r="D26" s="569"/>
      <c r="E26" s="569"/>
      <c r="F26" s="565" t="s">
        <v>339</v>
      </c>
      <c r="G26" s="432">
        <v>170</v>
      </c>
      <c r="H26" s="444">
        <v>162</v>
      </c>
      <c r="I26" s="444">
        <v>137</v>
      </c>
      <c r="J26" s="444">
        <v>108</v>
      </c>
      <c r="K26" s="444">
        <v>76</v>
      </c>
      <c r="L26" s="444">
        <v>70</v>
      </c>
      <c r="M26" s="444">
        <v>6</v>
      </c>
      <c r="N26" s="444">
        <v>32</v>
      </c>
      <c r="P26" s="439"/>
    </row>
    <row r="27" spans="2:16" ht="18" customHeight="1" x14ac:dyDescent="0.2">
      <c r="B27" s="422" t="s">
        <v>346</v>
      </c>
      <c r="D27" s="569"/>
      <c r="E27" s="569"/>
      <c r="F27" s="565" t="s">
        <v>347</v>
      </c>
      <c r="G27" s="432">
        <v>170</v>
      </c>
      <c r="H27" s="444">
        <v>161</v>
      </c>
      <c r="I27" s="444">
        <v>129</v>
      </c>
      <c r="J27" s="444">
        <v>107</v>
      </c>
      <c r="K27" s="444">
        <v>92</v>
      </c>
      <c r="L27" s="444">
        <v>88</v>
      </c>
      <c r="M27" s="444">
        <v>4</v>
      </c>
      <c r="N27" s="444">
        <v>15</v>
      </c>
      <c r="P27" s="439"/>
    </row>
    <row r="28" spans="2:16" ht="18" customHeight="1" x14ac:dyDescent="0.2">
      <c r="B28" s="422"/>
      <c r="D28" s="569"/>
      <c r="E28" s="569"/>
      <c r="F28" s="565"/>
      <c r="G28" s="432"/>
      <c r="H28" s="444"/>
      <c r="I28" s="444"/>
      <c r="J28" s="444"/>
      <c r="K28" s="444"/>
      <c r="L28" s="444"/>
      <c r="M28" s="444"/>
      <c r="N28" s="444"/>
      <c r="P28" s="439"/>
    </row>
    <row r="29" spans="2:16" ht="18" customHeight="1" x14ac:dyDescent="0.2">
      <c r="B29" s="422" t="s">
        <v>429</v>
      </c>
      <c r="D29" s="569"/>
      <c r="E29" s="569"/>
      <c r="F29" s="565" t="s">
        <v>430</v>
      </c>
      <c r="G29" s="432">
        <v>170</v>
      </c>
      <c r="H29" s="444">
        <v>164</v>
      </c>
      <c r="I29" s="444">
        <v>111</v>
      </c>
      <c r="J29" s="444">
        <v>97</v>
      </c>
      <c r="K29" s="444">
        <v>82</v>
      </c>
      <c r="L29" s="444">
        <v>73</v>
      </c>
      <c r="M29" s="444">
        <v>9</v>
      </c>
      <c r="N29" s="444">
        <v>15</v>
      </c>
      <c r="P29" s="439"/>
    </row>
    <row r="30" spans="2:16" ht="18" customHeight="1" x14ac:dyDescent="0.2">
      <c r="B30" s="422" t="s">
        <v>431</v>
      </c>
      <c r="D30" s="569"/>
      <c r="E30" s="569"/>
      <c r="F30" s="565" t="s">
        <v>432</v>
      </c>
      <c r="G30" s="432">
        <v>160</v>
      </c>
      <c r="H30" s="444">
        <v>155</v>
      </c>
      <c r="I30" s="444">
        <v>107</v>
      </c>
      <c r="J30" s="444">
        <v>90</v>
      </c>
      <c r="K30" s="444">
        <v>80</v>
      </c>
      <c r="L30" s="444">
        <v>64</v>
      </c>
      <c r="M30" s="444">
        <v>16</v>
      </c>
      <c r="N30" s="444">
        <v>10</v>
      </c>
      <c r="P30" s="439"/>
    </row>
    <row r="31" spans="2:16" ht="18" customHeight="1" x14ac:dyDescent="0.2">
      <c r="B31" s="422" t="s">
        <v>471</v>
      </c>
      <c r="D31" s="569"/>
      <c r="E31" s="569"/>
      <c r="F31" s="565" t="s">
        <v>472</v>
      </c>
      <c r="G31" s="432">
        <v>160</v>
      </c>
      <c r="H31" s="444">
        <v>151</v>
      </c>
      <c r="I31" s="444">
        <v>111</v>
      </c>
      <c r="J31" s="444">
        <v>99</v>
      </c>
      <c r="K31" s="444">
        <v>84</v>
      </c>
      <c r="L31" s="444">
        <v>75</v>
      </c>
      <c r="M31" s="444">
        <v>8</v>
      </c>
      <c r="N31" s="444">
        <v>16</v>
      </c>
      <c r="P31" s="439"/>
    </row>
    <row r="32" spans="2:16" ht="18" customHeight="1" x14ac:dyDescent="0.2">
      <c r="B32" s="422" t="s">
        <v>498</v>
      </c>
      <c r="D32" s="569"/>
      <c r="E32" s="569"/>
      <c r="F32" s="565" t="s">
        <v>499</v>
      </c>
      <c r="G32" s="432">
        <v>160</v>
      </c>
      <c r="H32" s="444">
        <v>138</v>
      </c>
      <c r="I32" s="444">
        <v>98</v>
      </c>
      <c r="J32" s="444">
        <v>82</v>
      </c>
      <c r="K32" s="444">
        <v>72</v>
      </c>
      <c r="L32" s="444">
        <v>58</v>
      </c>
      <c r="M32" s="444">
        <v>14</v>
      </c>
      <c r="N32" s="444">
        <v>10</v>
      </c>
      <c r="P32" s="439"/>
    </row>
    <row r="33" spans="2:16" ht="18" customHeight="1" x14ac:dyDescent="0.2">
      <c r="B33" s="422" t="s">
        <v>553</v>
      </c>
      <c r="D33" s="569"/>
      <c r="E33" s="569"/>
      <c r="F33" s="565" t="s">
        <v>554</v>
      </c>
      <c r="G33" s="432">
        <v>160</v>
      </c>
      <c r="H33" s="444">
        <v>134</v>
      </c>
      <c r="I33" s="444">
        <v>96</v>
      </c>
      <c r="J33" s="444">
        <v>88</v>
      </c>
      <c r="K33" s="444">
        <v>76</v>
      </c>
      <c r="L33" s="444">
        <v>63</v>
      </c>
      <c r="M33" s="444">
        <v>13</v>
      </c>
      <c r="N33" s="444">
        <v>12</v>
      </c>
      <c r="P33" s="439"/>
    </row>
    <row r="34" spans="2:16" ht="18" customHeight="1" x14ac:dyDescent="0.2">
      <c r="B34" s="422"/>
      <c r="D34" s="569"/>
      <c r="E34" s="569"/>
      <c r="F34" s="565"/>
      <c r="G34" s="432"/>
      <c r="H34" s="444"/>
      <c r="I34" s="444"/>
      <c r="J34" s="444"/>
      <c r="K34" s="444"/>
      <c r="L34" s="444"/>
      <c r="M34" s="444"/>
      <c r="N34" s="444"/>
      <c r="P34" s="439"/>
    </row>
    <row r="35" spans="2:16" ht="18" customHeight="1" x14ac:dyDescent="0.2">
      <c r="B35" s="422" t="s">
        <v>555</v>
      </c>
      <c r="D35" s="569"/>
      <c r="E35" s="569"/>
      <c r="F35" s="565" t="s">
        <v>556</v>
      </c>
      <c r="G35" s="432">
        <v>160</v>
      </c>
      <c r="H35" s="444">
        <v>138</v>
      </c>
      <c r="I35" s="444">
        <v>99</v>
      </c>
      <c r="J35" s="444">
        <v>79</v>
      </c>
      <c r="K35" s="444">
        <v>65</v>
      </c>
      <c r="L35" s="444">
        <v>47</v>
      </c>
      <c r="M35" s="444">
        <v>18</v>
      </c>
      <c r="N35" s="444">
        <v>11</v>
      </c>
      <c r="P35" s="439"/>
    </row>
    <row r="36" spans="2:16" ht="18" customHeight="1" x14ac:dyDescent="0.2">
      <c r="B36" s="422" t="s">
        <v>588</v>
      </c>
      <c r="D36" s="569"/>
      <c r="E36" s="569"/>
      <c r="F36" s="565" t="s">
        <v>589</v>
      </c>
      <c r="G36" s="432">
        <v>160</v>
      </c>
      <c r="H36" s="444">
        <v>120</v>
      </c>
      <c r="I36" s="444">
        <v>89</v>
      </c>
      <c r="J36" s="444">
        <v>83</v>
      </c>
      <c r="K36" s="444">
        <v>73</v>
      </c>
      <c r="L36" s="444">
        <v>54</v>
      </c>
      <c r="M36" s="444">
        <v>19</v>
      </c>
      <c r="N36" s="444">
        <v>11</v>
      </c>
      <c r="P36" s="439"/>
    </row>
    <row r="37" spans="2:16" ht="18" customHeight="1" x14ac:dyDescent="0.2">
      <c r="B37" s="422" t="s">
        <v>610</v>
      </c>
      <c r="D37" s="569"/>
      <c r="E37" s="569"/>
      <c r="F37" s="565" t="s">
        <v>609</v>
      </c>
      <c r="G37" s="432">
        <v>150</v>
      </c>
      <c r="H37" s="444">
        <v>85</v>
      </c>
      <c r="I37" s="444">
        <v>73</v>
      </c>
      <c r="J37" s="444">
        <v>63</v>
      </c>
      <c r="K37" s="444">
        <v>60</v>
      </c>
      <c r="L37" s="444">
        <v>42</v>
      </c>
      <c r="M37" s="444">
        <v>18</v>
      </c>
      <c r="N37" s="444">
        <v>3</v>
      </c>
      <c r="P37" s="439"/>
    </row>
    <row r="38" spans="2:16" ht="18" customHeight="1" x14ac:dyDescent="0.2">
      <c r="B38" s="422" t="s">
        <v>695</v>
      </c>
      <c r="D38" s="569"/>
      <c r="E38" s="569"/>
      <c r="F38" s="565" t="s">
        <v>696</v>
      </c>
      <c r="G38" s="432">
        <v>155</v>
      </c>
      <c r="H38" s="444">
        <v>77</v>
      </c>
      <c r="I38" s="444">
        <v>60</v>
      </c>
      <c r="J38" s="444">
        <v>46</v>
      </c>
      <c r="K38" s="444">
        <v>43</v>
      </c>
      <c r="L38" s="444">
        <v>34</v>
      </c>
      <c r="M38" s="444">
        <v>9</v>
      </c>
      <c r="N38" s="444">
        <v>4</v>
      </c>
    </row>
    <row r="39" spans="2:16" ht="18" customHeight="1" x14ac:dyDescent="0.2">
      <c r="B39" s="422" t="s">
        <v>734</v>
      </c>
      <c r="D39" s="569"/>
      <c r="E39" s="569"/>
      <c r="F39" s="565" t="s">
        <v>735</v>
      </c>
      <c r="G39" s="432">
        <v>155</v>
      </c>
      <c r="H39" s="444">
        <v>64</v>
      </c>
      <c r="I39" s="444">
        <v>58</v>
      </c>
      <c r="J39" s="444">
        <v>57</v>
      </c>
      <c r="K39" s="444">
        <v>55</v>
      </c>
      <c r="L39" s="444">
        <v>38</v>
      </c>
      <c r="M39" s="444">
        <v>16</v>
      </c>
      <c r="N39" s="444">
        <v>4</v>
      </c>
    </row>
    <row r="40" spans="2:16" ht="18" customHeight="1" x14ac:dyDescent="0.2">
      <c r="B40" s="422"/>
      <c r="D40" s="569"/>
      <c r="E40" s="569"/>
      <c r="F40" s="565"/>
      <c r="G40" s="432"/>
      <c r="H40" s="444"/>
      <c r="I40" s="444"/>
      <c r="J40" s="444"/>
      <c r="K40" s="444"/>
      <c r="L40" s="444"/>
      <c r="M40" s="444"/>
      <c r="N40" s="444"/>
    </row>
    <row r="41" spans="2:16" ht="18" customHeight="1" x14ac:dyDescent="0.2">
      <c r="B41" s="422" t="s">
        <v>748</v>
      </c>
      <c r="D41" s="569"/>
      <c r="E41" s="569"/>
      <c r="F41" s="565" t="s">
        <v>749</v>
      </c>
      <c r="G41" s="432">
        <v>155</v>
      </c>
      <c r="H41" s="444">
        <v>103</v>
      </c>
      <c r="I41" s="444">
        <v>94</v>
      </c>
      <c r="J41" s="444">
        <v>60</v>
      </c>
      <c r="K41" s="444">
        <v>55</v>
      </c>
      <c r="L41" s="444">
        <v>45</v>
      </c>
      <c r="M41" s="444">
        <v>10</v>
      </c>
      <c r="N41" s="444">
        <v>6</v>
      </c>
    </row>
    <row r="42" spans="2:16" ht="18" customHeight="1" x14ac:dyDescent="0.2">
      <c r="B42" s="422" t="s">
        <v>790</v>
      </c>
      <c r="D42" s="569"/>
      <c r="E42" s="569"/>
      <c r="F42" s="565" t="s">
        <v>791</v>
      </c>
      <c r="G42" s="432">
        <v>155</v>
      </c>
      <c r="H42" s="444">
        <v>118</v>
      </c>
      <c r="I42" s="444">
        <v>99</v>
      </c>
      <c r="J42" s="444">
        <v>80</v>
      </c>
      <c r="K42" s="444">
        <v>77</v>
      </c>
      <c r="L42" s="444">
        <v>63</v>
      </c>
      <c r="M42" s="444">
        <v>14</v>
      </c>
      <c r="N42" s="444">
        <v>3</v>
      </c>
    </row>
    <row r="43" spans="2:16" ht="18" customHeight="1" x14ac:dyDescent="0.2">
      <c r="B43" s="422" t="s">
        <v>859</v>
      </c>
      <c r="D43" s="569"/>
      <c r="E43" s="569"/>
      <c r="F43" s="565" t="s">
        <v>860</v>
      </c>
      <c r="G43" s="432">
        <v>155</v>
      </c>
      <c r="H43" s="444">
        <v>105</v>
      </c>
      <c r="I43" s="444">
        <v>95</v>
      </c>
      <c r="J43" s="444">
        <v>73</v>
      </c>
      <c r="K43" s="444">
        <v>69</v>
      </c>
      <c r="L43" s="444">
        <v>52</v>
      </c>
      <c r="M43" s="444">
        <v>17</v>
      </c>
      <c r="N43" s="444">
        <v>4</v>
      </c>
    </row>
    <row r="44" spans="2:16" ht="18" customHeight="1" x14ac:dyDescent="0.2">
      <c r="B44" s="422"/>
      <c r="D44" s="569"/>
      <c r="E44" s="569"/>
      <c r="F44" s="565"/>
      <c r="G44" s="432"/>
      <c r="H44" s="444"/>
      <c r="I44" s="444"/>
      <c r="J44" s="444"/>
      <c r="K44" s="444"/>
      <c r="L44" s="444"/>
      <c r="M44" s="444"/>
      <c r="N44" s="444"/>
    </row>
    <row r="45" spans="2:16" ht="18" customHeight="1" x14ac:dyDescent="0.2">
      <c r="B45" s="422"/>
      <c r="D45" s="569"/>
      <c r="E45" s="569"/>
      <c r="F45" s="565"/>
      <c r="G45" s="432"/>
      <c r="H45" s="444"/>
      <c r="I45" s="444"/>
      <c r="J45" s="444"/>
      <c r="K45" s="444"/>
      <c r="L45" s="444"/>
      <c r="M45" s="444"/>
      <c r="N45" s="444"/>
    </row>
    <row r="46" spans="2:16" ht="18" customHeight="1" x14ac:dyDescent="0.2">
      <c r="B46" s="570" t="s">
        <v>141</v>
      </c>
      <c r="C46" s="568"/>
      <c r="D46" s="568"/>
      <c r="E46" s="568"/>
      <c r="F46" s="568"/>
      <c r="G46" s="438"/>
      <c r="H46" s="459"/>
      <c r="I46" s="459"/>
      <c r="J46" s="459"/>
      <c r="K46" s="459"/>
      <c r="L46" s="459"/>
      <c r="M46" s="459"/>
      <c r="N46" s="459"/>
      <c r="P46" s="439"/>
    </row>
    <row r="47" spans="2:16" ht="18" customHeight="1" x14ac:dyDescent="0.2">
      <c r="B47" s="570" t="s">
        <v>792</v>
      </c>
      <c r="C47" s="568"/>
      <c r="D47" s="568"/>
      <c r="E47" s="568"/>
      <c r="F47" s="568"/>
      <c r="G47" s="670">
        <f t="shared" ref="G47:N47" si="0">SUM(G49,G57)</f>
        <v>105</v>
      </c>
      <c r="H47" s="671">
        <f>SUM(H49,H57)</f>
        <v>61</v>
      </c>
      <c r="I47" s="671">
        <f t="shared" si="0"/>
        <v>57</v>
      </c>
      <c r="J47" s="671">
        <f t="shared" si="0"/>
        <v>50</v>
      </c>
      <c r="K47" s="671">
        <f t="shared" si="0"/>
        <v>48</v>
      </c>
      <c r="L47" s="671">
        <f>SUM(L49,L57)</f>
        <v>36</v>
      </c>
      <c r="M47" s="671">
        <f t="shared" si="0"/>
        <v>12</v>
      </c>
      <c r="N47" s="671">
        <f t="shared" si="0"/>
        <v>2</v>
      </c>
    </row>
    <row r="48" spans="2:16" ht="18" customHeight="1" x14ac:dyDescent="0.2">
      <c r="B48" s="422"/>
      <c r="C48" s="569"/>
      <c r="D48" s="569"/>
      <c r="E48" s="569"/>
      <c r="F48" s="569"/>
      <c r="G48" s="672"/>
      <c r="H48" s="673"/>
      <c r="I48" s="673"/>
      <c r="J48" s="673"/>
      <c r="K48" s="673"/>
      <c r="L48" s="673"/>
      <c r="M48" s="673"/>
      <c r="N48" s="673"/>
      <c r="P48" s="439"/>
    </row>
    <row r="49" spans="2:16" ht="18" customHeight="1" x14ac:dyDescent="0.2">
      <c r="D49" s="422" t="s">
        <v>142</v>
      </c>
      <c r="G49" s="674">
        <f t="shared" ref="G49" si="1">SUM(G51:G55)</f>
        <v>85</v>
      </c>
      <c r="H49" s="675">
        <f>SUM(H51:H55)</f>
        <v>59</v>
      </c>
      <c r="I49" s="675">
        <f t="shared" ref="I49:N49" si="2">SUM(I51:I55)</f>
        <v>55</v>
      </c>
      <c r="J49" s="675">
        <f t="shared" si="2"/>
        <v>49</v>
      </c>
      <c r="K49" s="675">
        <f t="shared" si="2"/>
        <v>47</v>
      </c>
      <c r="L49" s="675">
        <f t="shared" si="2"/>
        <v>35</v>
      </c>
      <c r="M49" s="675">
        <f t="shared" si="2"/>
        <v>12</v>
      </c>
      <c r="N49" s="675">
        <f t="shared" si="2"/>
        <v>2</v>
      </c>
    </row>
    <row r="50" spans="2:16" ht="18" customHeight="1" x14ac:dyDescent="0.2">
      <c r="D50" s="422"/>
      <c r="G50" s="672"/>
      <c r="H50" s="673"/>
      <c r="I50" s="673"/>
      <c r="J50" s="673"/>
      <c r="K50" s="673"/>
      <c r="L50" s="673"/>
      <c r="M50" s="673"/>
      <c r="N50" s="673"/>
      <c r="P50" s="439"/>
    </row>
    <row r="51" spans="2:16" ht="18" customHeight="1" x14ac:dyDescent="0.2">
      <c r="F51" s="661" t="s">
        <v>143</v>
      </c>
      <c r="G51" s="674">
        <v>25</v>
      </c>
      <c r="H51" s="675">
        <v>24</v>
      </c>
      <c r="I51" s="675">
        <v>21</v>
      </c>
      <c r="J51" s="675">
        <v>17</v>
      </c>
      <c r="K51" s="673">
        <v>17</v>
      </c>
      <c r="L51" s="675">
        <v>15</v>
      </c>
      <c r="M51" s="675">
        <f>K51-L51</f>
        <v>2</v>
      </c>
      <c r="N51" s="676">
        <f t="shared" ref="N51:N55" si="3">J51-K51</f>
        <v>0</v>
      </c>
      <c r="P51" s="439"/>
    </row>
    <row r="52" spans="2:16" ht="18" customHeight="1" x14ac:dyDescent="0.2">
      <c r="F52" s="661" t="s">
        <v>793</v>
      </c>
      <c r="G52" s="674">
        <v>15</v>
      </c>
      <c r="H52" s="675">
        <v>8</v>
      </c>
      <c r="I52" s="675">
        <v>8</v>
      </c>
      <c r="J52" s="675">
        <v>10</v>
      </c>
      <c r="K52" s="673">
        <v>9</v>
      </c>
      <c r="L52" s="675">
        <v>5</v>
      </c>
      <c r="M52" s="675">
        <f t="shared" ref="M52:M55" si="4">K52-L52</f>
        <v>4</v>
      </c>
      <c r="N52" s="676">
        <f>J52-K52</f>
        <v>1</v>
      </c>
      <c r="P52" s="439"/>
    </row>
    <row r="53" spans="2:16" ht="18" customHeight="1" x14ac:dyDescent="0.2">
      <c r="F53" s="661" t="s">
        <v>794</v>
      </c>
      <c r="G53" s="677">
        <v>15</v>
      </c>
      <c r="H53" s="675">
        <v>11</v>
      </c>
      <c r="I53" s="675">
        <v>11</v>
      </c>
      <c r="J53" s="678">
        <v>9</v>
      </c>
      <c r="K53" s="673">
        <v>9</v>
      </c>
      <c r="L53" s="678">
        <v>8</v>
      </c>
      <c r="M53" s="675">
        <f t="shared" si="4"/>
        <v>1</v>
      </c>
      <c r="N53" s="676">
        <f t="shared" si="3"/>
        <v>0</v>
      </c>
      <c r="P53" s="439"/>
    </row>
    <row r="54" spans="2:16" ht="18" customHeight="1" x14ac:dyDescent="0.2">
      <c r="F54" s="661" t="s">
        <v>795</v>
      </c>
      <c r="G54" s="674">
        <v>15</v>
      </c>
      <c r="H54" s="675">
        <v>11</v>
      </c>
      <c r="I54" s="675">
        <v>10</v>
      </c>
      <c r="J54" s="675">
        <v>9</v>
      </c>
      <c r="K54" s="673">
        <v>9</v>
      </c>
      <c r="L54" s="675">
        <v>6</v>
      </c>
      <c r="M54" s="675">
        <f t="shared" si="4"/>
        <v>3</v>
      </c>
      <c r="N54" s="676">
        <f t="shared" si="3"/>
        <v>0</v>
      </c>
      <c r="P54" s="439"/>
    </row>
    <row r="55" spans="2:16" ht="18" customHeight="1" x14ac:dyDescent="0.2">
      <c r="F55" s="661" t="s">
        <v>144</v>
      </c>
      <c r="G55" s="674">
        <v>15</v>
      </c>
      <c r="H55" s="675">
        <v>5</v>
      </c>
      <c r="I55" s="675">
        <v>5</v>
      </c>
      <c r="J55" s="675">
        <v>4</v>
      </c>
      <c r="K55" s="679">
        <v>3</v>
      </c>
      <c r="L55" s="680">
        <v>1</v>
      </c>
      <c r="M55" s="675">
        <f t="shared" si="4"/>
        <v>2</v>
      </c>
      <c r="N55" s="676">
        <f t="shared" si="3"/>
        <v>1</v>
      </c>
    </row>
    <row r="56" spans="2:16" ht="18" customHeight="1" x14ac:dyDescent="0.2">
      <c r="F56" s="422"/>
      <c r="G56" s="674"/>
      <c r="H56" s="675"/>
      <c r="I56" s="675"/>
      <c r="J56" s="675"/>
      <c r="K56" s="673"/>
      <c r="L56" s="675"/>
      <c r="M56" s="681"/>
      <c r="N56" s="682"/>
      <c r="P56" s="439"/>
    </row>
    <row r="57" spans="2:16" ht="18" customHeight="1" x14ac:dyDescent="0.2">
      <c r="D57" s="423" t="s">
        <v>796</v>
      </c>
      <c r="F57" s="422"/>
      <c r="G57" s="672">
        <f>G59</f>
        <v>20</v>
      </c>
      <c r="H57" s="673">
        <f t="shared" ref="H57:N57" si="5">H59</f>
        <v>2</v>
      </c>
      <c r="I57" s="673">
        <f t="shared" si="5"/>
        <v>2</v>
      </c>
      <c r="J57" s="673">
        <f t="shared" si="5"/>
        <v>1</v>
      </c>
      <c r="K57" s="673">
        <f t="shared" si="5"/>
        <v>1</v>
      </c>
      <c r="L57" s="673">
        <f t="shared" si="5"/>
        <v>1</v>
      </c>
      <c r="M57" s="673">
        <f t="shared" si="5"/>
        <v>0</v>
      </c>
      <c r="N57" s="673">
        <f t="shared" si="5"/>
        <v>0</v>
      </c>
    </row>
    <row r="58" spans="2:16" ht="18" customHeight="1" x14ac:dyDescent="0.2">
      <c r="F58" s="422"/>
      <c r="G58" s="674"/>
      <c r="H58" s="675"/>
      <c r="I58" s="675"/>
      <c r="J58" s="675"/>
      <c r="K58" s="673"/>
      <c r="L58" s="675"/>
      <c r="M58" s="681"/>
      <c r="N58" s="682"/>
      <c r="P58" s="439"/>
    </row>
    <row r="59" spans="2:16" ht="18" customHeight="1" x14ac:dyDescent="0.2">
      <c r="F59" s="661" t="s">
        <v>797</v>
      </c>
      <c r="G59" s="674">
        <v>20</v>
      </c>
      <c r="H59" s="675">
        <v>2</v>
      </c>
      <c r="I59" s="675">
        <v>2</v>
      </c>
      <c r="J59" s="675">
        <v>1</v>
      </c>
      <c r="K59" s="673">
        <v>1</v>
      </c>
      <c r="L59" s="675">
        <v>1</v>
      </c>
      <c r="M59" s="675">
        <v>0</v>
      </c>
      <c r="N59" s="676">
        <f t="shared" ref="N59" si="6">J59-K59</f>
        <v>0</v>
      </c>
    </row>
    <row r="60" spans="2:16" ht="18" customHeight="1" x14ac:dyDescent="0.2">
      <c r="F60" s="661"/>
      <c r="G60" s="554"/>
      <c r="H60" s="555"/>
      <c r="I60" s="555"/>
      <c r="J60" s="555"/>
      <c r="K60" s="547"/>
      <c r="L60" s="555"/>
      <c r="M60" s="571"/>
      <c r="N60" s="652"/>
    </row>
    <row r="61" spans="2:16" ht="18" customHeight="1" x14ac:dyDescent="0.15">
      <c r="G61" s="552"/>
      <c r="H61" s="553"/>
      <c r="I61" s="553"/>
      <c r="J61" s="553"/>
      <c r="K61" s="553"/>
      <c r="L61" s="553"/>
      <c r="M61" s="553"/>
      <c r="N61" s="553"/>
    </row>
    <row r="62" spans="2:16" ht="18" customHeight="1" x14ac:dyDescent="0.2">
      <c r="B62" s="570" t="s">
        <v>145</v>
      </c>
      <c r="C62" s="568"/>
      <c r="D62" s="568"/>
      <c r="E62" s="568"/>
      <c r="F62" s="568"/>
      <c r="G62" s="554"/>
      <c r="H62" s="555"/>
      <c r="I62" s="555"/>
      <c r="J62" s="547"/>
      <c r="K62" s="547"/>
      <c r="L62" s="555"/>
      <c r="M62" s="555"/>
      <c r="N62" s="555"/>
      <c r="P62" s="439"/>
    </row>
    <row r="63" spans="2:16" ht="18" customHeight="1" x14ac:dyDescent="0.2">
      <c r="B63" s="570" t="s">
        <v>792</v>
      </c>
      <c r="C63" s="568"/>
      <c r="D63" s="568"/>
      <c r="E63" s="568"/>
      <c r="F63" s="568"/>
      <c r="G63" s="670">
        <f t="shared" ref="G63:N63" si="7">SUM(G65)</f>
        <v>50</v>
      </c>
      <c r="H63" s="683">
        <f t="shared" si="7"/>
        <v>44</v>
      </c>
      <c r="I63" s="683">
        <f t="shared" si="7"/>
        <v>38</v>
      </c>
      <c r="J63" s="683">
        <f t="shared" si="7"/>
        <v>23</v>
      </c>
      <c r="K63" s="683">
        <f t="shared" si="7"/>
        <v>21</v>
      </c>
      <c r="L63" s="683">
        <f t="shared" si="7"/>
        <v>16</v>
      </c>
      <c r="M63" s="683">
        <f t="shared" si="7"/>
        <v>5</v>
      </c>
      <c r="N63" s="683">
        <f t="shared" si="7"/>
        <v>2</v>
      </c>
    </row>
    <row r="64" spans="2:16" ht="18" customHeight="1" x14ac:dyDescent="0.2">
      <c r="B64" s="422"/>
      <c r="C64" s="569"/>
      <c r="D64" s="569"/>
      <c r="E64" s="569"/>
      <c r="F64" s="569"/>
      <c r="G64" s="674"/>
      <c r="H64" s="675"/>
      <c r="I64" s="675"/>
      <c r="J64" s="673"/>
      <c r="K64" s="673"/>
      <c r="L64" s="675"/>
      <c r="M64" s="675"/>
      <c r="N64" s="675"/>
      <c r="P64" s="439"/>
    </row>
    <row r="65" spans="1:16" ht="18" customHeight="1" x14ac:dyDescent="0.2">
      <c r="D65" s="422" t="s">
        <v>142</v>
      </c>
      <c r="G65" s="674">
        <f t="shared" ref="G65:N65" si="8">SUM(G67:G69)</f>
        <v>50</v>
      </c>
      <c r="H65" s="675">
        <f t="shared" si="8"/>
        <v>44</v>
      </c>
      <c r="I65" s="675">
        <f t="shared" si="8"/>
        <v>38</v>
      </c>
      <c r="J65" s="675">
        <f t="shared" si="8"/>
        <v>23</v>
      </c>
      <c r="K65" s="675">
        <f t="shared" si="8"/>
        <v>21</v>
      </c>
      <c r="L65" s="675">
        <f t="shared" si="8"/>
        <v>16</v>
      </c>
      <c r="M65" s="675">
        <f t="shared" si="8"/>
        <v>5</v>
      </c>
      <c r="N65" s="675">
        <f t="shared" si="8"/>
        <v>2</v>
      </c>
    </row>
    <row r="66" spans="1:16" ht="18" customHeight="1" x14ac:dyDescent="0.2">
      <c r="D66" s="422"/>
      <c r="G66" s="674"/>
      <c r="H66" s="675"/>
      <c r="I66" s="675"/>
      <c r="J66" s="684"/>
      <c r="K66" s="673"/>
      <c r="L66" s="675"/>
      <c r="M66" s="675"/>
      <c r="N66" s="675"/>
      <c r="P66" s="439"/>
    </row>
    <row r="67" spans="1:16" ht="18" customHeight="1" x14ac:dyDescent="0.2">
      <c r="F67" s="661" t="s">
        <v>143</v>
      </c>
      <c r="G67" s="674">
        <v>20</v>
      </c>
      <c r="H67" s="675">
        <v>22</v>
      </c>
      <c r="I67" s="675">
        <v>20</v>
      </c>
      <c r="J67" s="675">
        <v>6</v>
      </c>
      <c r="K67" s="673">
        <v>6</v>
      </c>
      <c r="L67" s="675">
        <v>5</v>
      </c>
      <c r="M67" s="675">
        <f t="shared" ref="M67:M69" si="9">K67-L67</f>
        <v>1</v>
      </c>
      <c r="N67" s="676">
        <f>J67-K67</f>
        <v>0</v>
      </c>
      <c r="P67" s="439"/>
    </row>
    <row r="68" spans="1:16" ht="18" customHeight="1" x14ac:dyDescent="0.2">
      <c r="F68" s="661" t="s">
        <v>798</v>
      </c>
      <c r="G68" s="674">
        <v>20</v>
      </c>
      <c r="H68" s="675">
        <v>9</v>
      </c>
      <c r="I68" s="675">
        <v>8</v>
      </c>
      <c r="J68" s="675">
        <v>8</v>
      </c>
      <c r="K68" s="673">
        <v>7</v>
      </c>
      <c r="L68" s="675">
        <v>7</v>
      </c>
      <c r="M68" s="675">
        <f t="shared" si="9"/>
        <v>0</v>
      </c>
      <c r="N68" s="676">
        <f t="shared" ref="N68:N69" si="10">J68-K68</f>
        <v>1</v>
      </c>
      <c r="P68" s="439"/>
    </row>
    <row r="69" spans="1:16" ht="18" customHeight="1" x14ac:dyDescent="0.2">
      <c r="F69" s="661" t="s">
        <v>799</v>
      </c>
      <c r="G69" s="674">
        <v>10</v>
      </c>
      <c r="H69" s="681">
        <v>13</v>
      </c>
      <c r="I69" s="681">
        <v>10</v>
      </c>
      <c r="J69" s="675">
        <v>9</v>
      </c>
      <c r="K69" s="673">
        <v>8</v>
      </c>
      <c r="L69" s="675">
        <v>4</v>
      </c>
      <c r="M69" s="675">
        <f t="shared" si="9"/>
        <v>4</v>
      </c>
      <c r="N69" s="676">
        <f t="shared" si="10"/>
        <v>1</v>
      </c>
    </row>
    <row r="70" spans="1:16" ht="18" customHeight="1" thickBot="1" x14ac:dyDescent="0.2">
      <c r="B70" s="424"/>
      <c r="C70" s="424"/>
      <c r="D70" s="424"/>
      <c r="E70" s="424"/>
      <c r="F70" s="424"/>
      <c r="G70" s="572"/>
      <c r="H70" s="442"/>
      <c r="I70" s="442"/>
      <c r="J70" s="442"/>
      <c r="K70" s="442"/>
      <c r="L70" s="442"/>
      <c r="M70" s="442"/>
      <c r="N70" s="442"/>
      <c r="O70" s="573"/>
    </row>
    <row r="71" spans="1:16" ht="18" customHeight="1" x14ac:dyDescent="0.2">
      <c r="G71" s="574" t="s">
        <v>433</v>
      </c>
      <c r="H71" s="574"/>
      <c r="I71" s="574"/>
      <c r="J71" s="574"/>
      <c r="K71" s="574"/>
      <c r="L71" s="574"/>
      <c r="M71" s="574"/>
      <c r="N71" s="574"/>
      <c r="O71" s="573"/>
    </row>
    <row r="72" spans="1:16" ht="18" customHeight="1" x14ac:dyDescent="0.2">
      <c r="A72" s="422"/>
      <c r="G72" s="422" t="s">
        <v>557</v>
      </c>
      <c r="H72" s="575"/>
      <c r="I72" s="575"/>
      <c r="J72" s="575"/>
      <c r="K72" s="575"/>
      <c r="L72" s="575"/>
      <c r="M72" s="575"/>
      <c r="N72" s="575"/>
    </row>
  </sheetData>
  <mergeCells count="5">
    <mergeCell ref="B6:N6"/>
    <mergeCell ref="G8:G11"/>
    <mergeCell ref="H8:H11"/>
    <mergeCell ref="I8:I11"/>
    <mergeCell ref="J8:J11"/>
  </mergeCells>
  <phoneticPr fontId="2"/>
  <pageMargins left="0.78740157480314965" right="0.78740157480314965" top="0.59055118110236227" bottom="0.39370078740157483" header="0.51181102362204722" footer="0.51181102362204722"/>
  <pageSetup paperSize="9" scale="62"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6:V73"/>
  <sheetViews>
    <sheetView view="pageBreakPreview" topLeftCell="A22" zoomScale="80" zoomScaleNormal="75" zoomScaleSheetLayoutView="80" workbookViewId="0">
      <selection activeCell="P33" sqref="P33"/>
    </sheetView>
  </sheetViews>
  <sheetFormatPr defaultColWidth="12.125" defaultRowHeight="17.25" x14ac:dyDescent="0.15"/>
  <cols>
    <col min="1" max="1" width="13.375" style="35" customWidth="1"/>
    <col min="2" max="2" width="5.875" style="35" customWidth="1"/>
    <col min="3" max="5" width="3.375" style="35" customWidth="1"/>
    <col min="6" max="6" width="23.375" style="35" customWidth="1"/>
    <col min="7" max="7" width="13.375" style="35" customWidth="1"/>
    <col min="8" max="11" width="12.125" style="35"/>
    <col min="12" max="13" width="10.875" style="35" customWidth="1"/>
    <col min="14" max="16" width="12.125" style="35"/>
    <col min="17" max="256" width="12.125" style="623"/>
    <col min="257" max="257" width="13.375" style="623" customWidth="1"/>
    <col min="258" max="258" width="5.875" style="623" customWidth="1"/>
    <col min="259" max="261" width="3.375" style="623" customWidth="1"/>
    <col min="262" max="262" width="23.375" style="623" customWidth="1"/>
    <col min="263" max="263" width="13.375" style="623" customWidth="1"/>
    <col min="264" max="267" width="12.125" style="623"/>
    <col min="268" max="269" width="10.875" style="623" customWidth="1"/>
    <col min="270" max="512" width="12.125" style="623"/>
    <col min="513" max="513" width="13.375" style="623" customWidth="1"/>
    <col min="514" max="514" width="5.875" style="623" customWidth="1"/>
    <col min="515" max="517" width="3.375" style="623" customWidth="1"/>
    <col min="518" max="518" width="23.375" style="623" customWidth="1"/>
    <col min="519" max="519" width="13.375" style="623" customWidth="1"/>
    <col min="520" max="523" width="12.125" style="623"/>
    <col min="524" max="525" width="10.875" style="623" customWidth="1"/>
    <col min="526" max="768" width="12.125" style="623"/>
    <col min="769" max="769" width="13.375" style="623" customWidth="1"/>
    <col min="770" max="770" width="5.875" style="623" customWidth="1"/>
    <col min="771" max="773" width="3.375" style="623" customWidth="1"/>
    <col min="774" max="774" width="23.375" style="623" customWidth="1"/>
    <col min="775" max="775" width="13.375" style="623" customWidth="1"/>
    <col min="776" max="779" width="12.125" style="623"/>
    <col min="780" max="781" width="10.875" style="623" customWidth="1"/>
    <col min="782" max="1024" width="12.125" style="623"/>
    <col min="1025" max="1025" width="13.375" style="623" customWidth="1"/>
    <col min="1026" max="1026" width="5.875" style="623" customWidth="1"/>
    <col min="1027" max="1029" width="3.375" style="623" customWidth="1"/>
    <col min="1030" max="1030" width="23.375" style="623" customWidth="1"/>
    <col min="1031" max="1031" width="13.375" style="623" customWidth="1"/>
    <col min="1032" max="1035" width="12.125" style="623"/>
    <col min="1036" max="1037" width="10.875" style="623" customWidth="1"/>
    <col min="1038" max="1280" width="12.125" style="623"/>
    <col min="1281" max="1281" width="13.375" style="623" customWidth="1"/>
    <col min="1282" max="1282" width="5.875" style="623" customWidth="1"/>
    <col min="1283" max="1285" width="3.375" style="623" customWidth="1"/>
    <col min="1286" max="1286" width="23.375" style="623" customWidth="1"/>
    <col min="1287" max="1287" width="13.375" style="623" customWidth="1"/>
    <col min="1288" max="1291" width="12.125" style="623"/>
    <col min="1292" max="1293" width="10.875" style="623" customWidth="1"/>
    <col min="1294" max="1536" width="12.125" style="623"/>
    <col min="1537" max="1537" width="13.375" style="623" customWidth="1"/>
    <col min="1538" max="1538" width="5.875" style="623" customWidth="1"/>
    <col min="1539" max="1541" width="3.375" style="623" customWidth="1"/>
    <col min="1542" max="1542" width="23.375" style="623" customWidth="1"/>
    <col min="1543" max="1543" width="13.375" style="623" customWidth="1"/>
    <col min="1544" max="1547" width="12.125" style="623"/>
    <col min="1548" max="1549" width="10.875" style="623" customWidth="1"/>
    <col min="1550" max="1792" width="12.125" style="623"/>
    <col min="1793" max="1793" width="13.375" style="623" customWidth="1"/>
    <col min="1794" max="1794" width="5.875" style="623" customWidth="1"/>
    <col min="1795" max="1797" width="3.375" style="623" customWidth="1"/>
    <col min="1798" max="1798" width="23.375" style="623" customWidth="1"/>
    <col min="1799" max="1799" width="13.375" style="623" customWidth="1"/>
    <col min="1800" max="1803" width="12.125" style="623"/>
    <col min="1804" max="1805" width="10.875" style="623" customWidth="1"/>
    <col min="1806" max="2048" width="12.125" style="623"/>
    <col min="2049" max="2049" width="13.375" style="623" customWidth="1"/>
    <col min="2050" max="2050" width="5.875" style="623" customWidth="1"/>
    <col min="2051" max="2053" width="3.375" style="623" customWidth="1"/>
    <col min="2054" max="2054" width="23.375" style="623" customWidth="1"/>
    <col min="2055" max="2055" width="13.375" style="623" customWidth="1"/>
    <col min="2056" max="2059" width="12.125" style="623"/>
    <col min="2060" max="2061" width="10.875" style="623" customWidth="1"/>
    <col min="2062" max="2304" width="12.125" style="623"/>
    <col min="2305" max="2305" width="13.375" style="623" customWidth="1"/>
    <col min="2306" max="2306" width="5.875" style="623" customWidth="1"/>
    <col min="2307" max="2309" width="3.375" style="623" customWidth="1"/>
    <col min="2310" max="2310" width="23.375" style="623" customWidth="1"/>
    <col min="2311" max="2311" width="13.375" style="623" customWidth="1"/>
    <col min="2312" max="2315" width="12.125" style="623"/>
    <col min="2316" max="2317" width="10.875" style="623" customWidth="1"/>
    <col min="2318" max="2560" width="12.125" style="623"/>
    <col min="2561" max="2561" width="13.375" style="623" customWidth="1"/>
    <col min="2562" max="2562" width="5.875" style="623" customWidth="1"/>
    <col min="2563" max="2565" width="3.375" style="623" customWidth="1"/>
    <col min="2566" max="2566" width="23.375" style="623" customWidth="1"/>
    <col min="2567" max="2567" width="13.375" style="623" customWidth="1"/>
    <col min="2568" max="2571" width="12.125" style="623"/>
    <col min="2572" max="2573" width="10.875" style="623" customWidth="1"/>
    <col min="2574" max="2816" width="12.125" style="623"/>
    <col min="2817" max="2817" width="13.375" style="623" customWidth="1"/>
    <col min="2818" max="2818" width="5.875" style="623" customWidth="1"/>
    <col min="2819" max="2821" width="3.375" style="623" customWidth="1"/>
    <col min="2822" max="2822" width="23.375" style="623" customWidth="1"/>
    <col min="2823" max="2823" width="13.375" style="623" customWidth="1"/>
    <col min="2824" max="2827" width="12.125" style="623"/>
    <col min="2828" max="2829" width="10.875" style="623" customWidth="1"/>
    <col min="2830" max="3072" width="12.125" style="623"/>
    <col min="3073" max="3073" width="13.375" style="623" customWidth="1"/>
    <col min="3074" max="3074" width="5.875" style="623" customWidth="1"/>
    <col min="3075" max="3077" width="3.375" style="623" customWidth="1"/>
    <col min="3078" max="3078" width="23.375" style="623" customWidth="1"/>
    <col min="3079" max="3079" width="13.375" style="623" customWidth="1"/>
    <col min="3080" max="3083" width="12.125" style="623"/>
    <col min="3084" max="3085" width="10.875" style="623" customWidth="1"/>
    <col min="3086" max="3328" width="12.125" style="623"/>
    <col min="3329" max="3329" width="13.375" style="623" customWidth="1"/>
    <col min="3330" max="3330" width="5.875" style="623" customWidth="1"/>
    <col min="3331" max="3333" width="3.375" style="623" customWidth="1"/>
    <col min="3334" max="3334" width="23.375" style="623" customWidth="1"/>
    <col min="3335" max="3335" width="13.375" style="623" customWidth="1"/>
    <col min="3336" max="3339" width="12.125" style="623"/>
    <col min="3340" max="3341" width="10.875" style="623" customWidth="1"/>
    <col min="3342" max="3584" width="12.125" style="623"/>
    <col min="3585" max="3585" width="13.375" style="623" customWidth="1"/>
    <col min="3586" max="3586" width="5.875" style="623" customWidth="1"/>
    <col min="3587" max="3589" width="3.375" style="623" customWidth="1"/>
    <col min="3590" max="3590" width="23.375" style="623" customWidth="1"/>
    <col min="3591" max="3591" width="13.375" style="623" customWidth="1"/>
    <col min="3592" max="3595" width="12.125" style="623"/>
    <col min="3596" max="3597" width="10.875" style="623" customWidth="1"/>
    <col min="3598" max="3840" width="12.125" style="623"/>
    <col min="3841" max="3841" width="13.375" style="623" customWidth="1"/>
    <col min="3842" max="3842" width="5.875" style="623" customWidth="1"/>
    <col min="3843" max="3845" width="3.375" style="623" customWidth="1"/>
    <col min="3846" max="3846" width="23.375" style="623" customWidth="1"/>
    <col min="3847" max="3847" width="13.375" style="623" customWidth="1"/>
    <col min="3848" max="3851" width="12.125" style="623"/>
    <col min="3852" max="3853" width="10.875" style="623" customWidth="1"/>
    <col min="3854" max="4096" width="12.125" style="623"/>
    <col min="4097" max="4097" width="13.375" style="623" customWidth="1"/>
    <col min="4098" max="4098" width="5.875" style="623" customWidth="1"/>
    <col min="4099" max="4101" width="3.375" style="623" customWidth="1"/>
    <col min="4102" max="4102" width="23.375" style="623" customWidth="1"/>
    <col min="4103" max="4103" width="13.375" style="623" customWidth="1"/>
    <col min="4104" max="4107" width="12.125" style="623"/>
    <col min="4108" max="4109" width="10.875" style="623" customWidth="1"/>
    <col min="4110" max="4352" width="12.125" style="623"/>
    <col min="4353" max="4353" width="13.375" style="623" customWidth="1"/>
    <col min="4354" max="4354" width="5.875" style="623" customWidth="1"/>
    <col min="4355" max="4357" width="3.375" style="623" customWidth="1"/>
    <col min="4358" max="4358" width="23.375" style="623" customWidth="1"/>
    <col min="4359" max="4359" width="13.375" style="623" customWidth="1"/>
    <col min="4360" max="4363" width="12.125" style="623"/>
    <col min="4364" max="4365" width="10.875" style="623" customWidth="1"/>
    <col min="4366" max="4608" width="12.125" style="623"/>
    <col min="4609" max="4609" width="13.375" style="623" customWidth="1"/>
    <col min="4610" max="4610" width="5.875" style="623" customWidth="1"/>
    <col min="4611" max="4613" width="3.375" style="623" customWidth="1"/>
    <col min="4614" max="4614" width="23.375" style="623" customWidth="1"/>
    <col min="4615" max="4615" width="13.375" style="623" customWidth="1"/>
    <col min="4616" max="4619" width="12.125" style="623"/>
    <col min="4620" max="4621" width="10.875" style="623" customWidth="1"/>
    <col min="4622" max="4864" width="12.125" style="623"/>
    <col min="4865" max="4865" width="13.375" style="623" customWidth="1"/>
    <col min="4866" max="4866" width="5.875" style="623" customWidth="1"/>
    <col min="4867" max="4869" width="3.375" style="623" customWidth="1"/>
    <col min="4870" max="4870" width="23.375" style="623" customWidth="1"/>
    <col min="4871" max="4871" width="13.375" style="623" customWidth="1"/>
    <col min="4872" max="4875" width="12.125" style="623"/>
    <col min="4876" max="4877" width="10.875" style="623" customWidth="1"/>
    <col min="4878" max="5120" width="12.125" style="623"/>
    <col min="5121" max="5121" width="13.375" style="623" customWidth="1"/>
    <col min="5122" max="5122" width="5.875" style="623" customWidth="1"/>
    <col min="5123" max="5125" width="3.375" style="623" customWidth="1"/>
    <col min="5126" max="5126" width="23.375" style="623" customWidth="1"/>
    <col min="5127" max="5127" width="13.375" style="623" customWidth="1"/>
    <col min="5128" max="5131" width="12.125" style="623"/>
    <col min="5132" max="5133" width="10.875" style="623" customWidth="1"/>
    <col min="5134" max="5376" width="12.125" style="623"/>
    <col min="5377" max="5377" width="13.375" style="623" customWidth="1"/>
    <col min="5378" max="5378" width="5.875" style="623" customWidth="1"/>
    <col min="5379" max="5381" width="3.375" style="623" customWidth="1"/>
    <col min="5382" max="5382" width="23.375" style="623" customWidth="1"/>
    <col min="5383" max="5383" width="13.375" style="623" customWidth="1"/>
    <col min="5384" max="5387" width="12.125" style="623"/>
    <col min="5388" max="5389" width="10.875" style="623" customWidth="1"/>
    <col min="5390" max="5632" width="12.125" style="623"/>
    <col min="5633" max="5633" width="13.375" style="623" customWidth="1"/>
    <col min="5634" max="5634" width="5.875" style="623" customWidth="1"/>
    <col min="5635" max="5637" width="3.375" style="623" customWidth="1"/>
    <col min="5638" max="5638" width="23.375" style="623" customWidth="1"/>
    <col min="5639" max="5639" width="13.375" style="623" customWidth="1"/>
    <col min="5640" max="5643" width="12.125" style="623"/>
    <col min="5644" max="5645" width="10.875" style="623" customWidth="1"/>
    <col min="5646" max="5888" width="12.125" style="623"/>
    <col min="5889" max="5889" width="13.375" style="623" customWidth="1"/>
    <col min="5890" max="5890" width="5.875" style="623" customWidth="1"/>
    <col min="5891" max="5893" width="3.375" style="623" customWidth="1"/>
    <col min="5894" max="5894" width="23.375" style="623" customWidth="1"/>
    <col min="5895" max="5895" width="13.375" style="623" customWidth="1"/>
    <col min="5896" max="5899" width="12.125" style="623"/>
    <col min="5900" max="5901" width="10.875" style="623" customWidth="1"/>
    <col min="5902" max="6144" width="12.125" style="623"/>
    <col min="6145" max="6145" width="13.375" style="623" customWidth="1"/>
    <col min="6146" max="6146" width="5.875" style="623" customWidth="1"/>
    <col min="6147" max="6149" width="3.375" style="623" customWidth="1"/>
    <col min="6150" max="6150" width="23.375" style="623" customWidth="1"/>
    <col min="6151" max="6151" width="13.375" style="623" customWidth="1"/>
    <col min="6152" max="6155" width="12.125" style="623"/>
    <col min="6156" max="6157" width="10.875" style="623" customWidth="1"/>
    <col min="6158" max="6400" width="12.125" style="623"/>
    <col min="6401" max="6401" width="13.375" style="623" customWidth="1"/>
    <col min="6402" max="6402" width="5.875" style="623" customWidth="1"/>
    <col min="6403" max="6405" width="3.375" style="623" customWidth="1"/>
    <col min="6406" max="6406" width="23.375" style="623" customWidth="1"/>
    <col min="6407" max="6407" width="13.375" style="623" customWidth="1"/>
    <col min="6408" max="6411" width="12.125" style="623"/>
    <col min="6412" max="6413" width="10.875" style="623" customWidth="1"/>
    <col min="6414" max="6656" width="12.125" style="623"/>
    <col min="6657" max="6657" width="13.375" style="623" customWidth="1"/>
    <col min="6658" max="6658" width="5.875" style="623" customWidth="1"/>
    <col min="6659" max="6661" width="3.375" style="623" customWidth="1"/>
    <col min="6662" max="6662" width="23.375" style="623" customWidth="1"/>
    <col min="6663" max="6663" width="13.375" style="623" customWidth="1"/>
    <col min="6664" max="6667" width="12.125" style="623"/>
    <col min="6668" max="6669" width="10.875" style="623" customWidth="1"/>
    <col min="6670" max="6912" width="12.125" style="623"/>
    <col min="6913" max="6913" width="13.375" style="623" customWidth="1"/>
    <col min="6914" max="6914" width="5.875" style="623" customWidth="1"/>
    <col min="6915" max="6917" width="3.375" style="623" customWidth="1"/>
    <col min="6918" max="6918" width="23.375" style="623" customWidth="1"/>
    <col min="6919" max="6919" width="13.375" style="623" customWidth="1"/>
    <col min="6920" max="6923" width="12.125" style="623"/>
    <col min="6924" max="6925" width="10.875" style="623" customWidth="1"/>
    <col min="6926" max="7168" width="12.125" style="623"/>
    <col min="7169" max="7169" width="13.375" style="623" customWidth="1"/>
    <col min="7170" max="7170" width="5.875" style="623" customWidth="1"/>
    <col min="7171" max="7173" width="3.375" style="623" customWidth="1"/>
    <col min="7174" max="7174" width="23.375" style="623" customWidth="1"/>
    <col min="7175" max="7175" width="13.375" style="623" customWidth="1"/>
    <col min="7176" max="7179" width="12.125" style="623"/>
    <col min="7180" max="7181" width="10.875" style="623" customWidth="1"/>
    <col min="7182" max="7424" width="12.125" style="623"/>
    <col min="7425" max="7425" width="13.375" style="623" customWidth="1"/>
    <col min="7426" max="7426" width="5.875" style="623" customWidth="1"/>
    <col min="7427" max="7429" width="3.375" style="623" customWidth="1"/>
    <col min="7430" max="7430" width="23.375" style="623" customWidth="1"/>
    <col min="7431" max="7431" width="13.375" style="623" customWidth="1"/>
    <col min="7432" max="7435" width="12.125" style="623"/>
    <col min="7436" max="7437" width="10.875" style="623" customWidth="1"/>
    <col min="7438" max="7680" width="12.125" style="623"/>
    <col min="7681" max="7681" width="13.375" style="623" customWidth="1"/>
    <col min="7682" max="7682" width="5.875" style="623" customWidth="1"/>
    <col min="7683" max="7685" width="3.375" style="623" customWidth="1"/>
    <col min="7686" max="7686" width="23.375" style="623" customWidth="1"/>
    <col min="7687" max="7687" width="13.375" style="623" customWidth="1"/>
    <col min="7688" max="7691" width="12.125" style="623"/>
    <col min="7692" max="7693" width="10.875" style="623" customWidth="1"/>
    <col min="7694" max="7936" width="12.125" style="623"/>
    <col min="7937" max="7937" width="13.375" style="623" customWidth="1"/>
    <col min="7938" max="7938" width="5.875" style="623" customWidth="1"/>
    <col min="7939" max="7941" width="3.375" style="623" customWidth="1"/>
    <col min="7942" max="7942" width="23.375" style="623" customWidth="1"/>
    <col min="7943" max="7943" width="13.375" style="623" customWidth="1"/>
    <col min="7944" max="7947" width="12.125" style="623"/>
    <col min="7948" max="7949" width="10.875" style="623" customWidth="1"/>
    <col min="7950" max="8192" width="12.125" style="623"/>
    <col min="8193" max="8193" width="13.375" style="623" customWidth="1"/>
    <col min="8194" max="8194" width="5.875" style="623" customWidth="1"/>
    <col min="8195" max="8197" width="3.375" style="623" customWidth="1"/>
    <col min="8198" max="8198" width="23.375" style="623" customWidth="1"/>
    <col min="8199" max="8199" width="13.375" style="623" customWidth="1"/>
    <col min="8200" max="8203" width="12.125" style="623"/>
    <col min="8204" max="8205" width="10.875" style="623" customWidth="1"/>
    <col min="8206" max="8448" width="12.125" style="623"/>
    <col min="8449" max="8449" width="13.375" style="623" customWidth="1"/>
    <col min="8450" max="8450" width="5.875" style="623" customWidth="1"/>
    <col min="8451" max="8453" width="3.375" style="623" customWidth="1"/>
    <col min="8454" max="8454" width="23.375" style="623" customWidth="1"/>
    <col min="8455" max="8455" width="13.375" style="623" customWidth="1"/>
    <col min="8456" max="8459" width="12.125" style="623"/>
    <col min="8460" max="8461" width="10.875" style="623" customWidth="1"/>
    <col min="8462" max="8704" width="12.125" style="623"/>
    <col min="8705" max="8705" width="13.375" style="623" customWidth="1"/>
    <col min="8706" max="8706" width="5.875" style="623" customWidth="1"/>
    <col min="8707" max="8709" width="3.375" style="623" customWidth="1"/>
    <col min="8710" max="8710" width="23.375" style="623" customWidth="1"/>
    <col min="8711" max="8711" width="13.375" style="623" customWidth="1"/>
    <col min="8712" max="8715" width="12.125" style="623"/>
    <col min="8716" max="8717" width="10.875" style="623" customWidth="1"/>
    <col min="8718" max="8960" width="12.125" style="623"/>
    <col min="8961" max="8961" width="13.375" style="623" customWidth="1"/>
    <col min="8962" max="8962" width="5.875" style="623" customWidth="1"/>
    <col min="8963" max="8965" width="3.375" style="623" customWidth="1"/>
    <col min="8966" max="8966" width="23.375" style="623" customWidth="1"/>
    <col min="8967" max="8967" width="13.375" style="623" customWidth="1"/>
    <col min="8968" max="8971" width="12.125" style="623"/>
    <col min="8972" max="8973" width="10.875" style="623" customWidth="1"/>
    <col min="8974" max="9216" width="12.125" style="623"/>
    <col min="9217" max="9217" width="13.375" style="623" customWidth="1"/>
    <col min="9218" max="9218" width="5.875" style="623" customWidth="1"/>
    <col min="9219" max="9221" width="3.375" style="623" customWidth="1"/>
    <col min="9222" max="9222" width="23.375" style="623" customWidth="1"/>
    <col min="9223" max="9223" width="13.375" style="623" customWidth="1"/>
    <col min="9224" max="9227" width="12.125" style="623"/>
    <col min="9228" max="9229" width="10.875" style="623" customWidth="1"/>
    <col min="9230" max="9472" width="12.125" style="623"/>
    <col min="9473" max="9473" width="13.375" style="623" customWidth="1"/>
    <col min="9474" max="9474" width="5.875" style="623" customWidth="1"/>
    <col min="9475" max="9477" width="3.375" style="623" customWidth="1"/>
    <col min="9478" max="9478" width="23.375" style="623" customWidth="1"/>
    <col min="9479" max="9479" width="13.375" style="623" customWidth="1"/>
    <col min="9480" max="9483" width="12.125" style="623"/>
    <col min="9484" max="9485" width="10.875" style="623" customWidth="1"/>
    <col min="9486" max="9728" width="12.125" style="623"/>
    <col min="9729" max="9729" width="13.375" style="623" customWidth="1"/>
    <col min="9730" max="9730" width="5.875" style="623" customWidth="1"/>
    <col min="9731" max="9733" width="3.375" style="623" customWidth="1"/>
    <col min="9734" max="9734" width="23.375" style="623" customWidth="1"/>
    <col min="9735" max="9735" width="13.375" style="623" customWidth="1"/>
    <col min="9736" max="9739" width="12.125" style="623"/>
    <col min="9740" max="9741" width="10.875" style="623" customWidth="1"/>
    <col min="9742" max="9984" width="12.125" style="623"/>
    <col min="9985" max="9985" width="13.375" style="623" customWidth="1"/>
    <col min="9986" max="9986" width="5.875" style="623" customWidth="1"/>
    <col min="9987" max="9989" width="3.375" style="623" customWidth="1"/>
    <col min="9990" max="9990" width="23.375" style="623" customWidth="1"/>
    <col min="9991" max="9991" width="13.375" style="623" customWidth="1"/>
    <col min="9992" max="9995" width="12.125" style="623"/>
    <col min="9996" max="9997" width="10.875" style="623" customWidth="1"/>
    <col min="9998" max="10240" width="12.125" style="623"/>
    <col min="10241" max="10241" width="13.375" style="623" customWidth="1"/>
    <col min="10242" max="10242" width="5.875" style="623" customWidth="1"/>
    <col min="10243" max="10245" width="3.375" style="623" customWidth="1"/>
    <col min="10246" max="10246" width="23.375" style="623" customWidth="1"/>
    <col min="10247" max="10247" width="13.375" style="623" customWidth="1"/>
    <col min="10248" max="10251" width="12.125" style="623"/>
    <col min="10252" max="10253" width="10.875" style="623" customWidth="1"/>
    <col min="10254" max="10496" width="12.125" style="623"/>
    <col min="10497" max="10497" width="13.375" style="623" customWidth="1"/>
    <col min="10498" max="10498" width="5.875" style="623" customWidth="1"/>
    <col min="10499" max="10501" width="3.375" style="623" customWidth="1"/>
    <col min="10502" max="10502" width="23.375" style="623" customWidth="1"/>
    <col min="10503" max="10503" width="13.375" style="623" customWidth="1"/>
    <col min="10504" max="10507" width="12.125" style="623"/>
    <col min="10508" max="10509" width="10.875" style="623" customWidth="1"/>
    <col min="10510" max="10752" width="12.125" style="623"/>
    <col min="10753" max="10753" width="13.375" style="623" customWidth="1"/>
    <col min="10754" max="10754" width="5.875" style="623" customWidth="1"/>
    <col min="10755" max="10757" width="3.375" style="623" customWidth="1"/>
    <col min="10758" max="10758" width="23.375" style="623" customWidth="1"/>
    <col min="10759" max="10759" width="13.375" style="623" customWidth="1"/>
    <col min="10760" max="10763" width="12.125" style="623"/>
    <col min="10764" max="10765" width="10.875" style="623" customWidth="1"/>
    <col min="10766" max="11008" width="12.125" style="623"/>
    <col min="11009" max="11009" width="13.375" style="623" customWidth="1"/>
    <col min="11010" max="11010" width="5.875" style="623" customWidth="1"/>
    <col min="11011" max="11013" width="3.375" style="623" customWidth="1"/>
    <col min="11014" max="11014" width="23.375" style="623" customWidth="1"/>
    <col min="11015" max="11015" width="13.375" style="623" customWidth="1"/>
    <col min="11016" max="11019" width="12.125" style="623"/>
    <col min="11020" max="11021" width="10.875" style="623" customWidth="1"/>
    <col min="11022" max="11264" width="12.125" style="623"/>
    <col min="11265" max="11265" width="13.375" style="623" customWidth="1"/>
    <col min="11266" max="11266" width="5.875" style="623" customWidth="1"/>
    <col min="11267" max="11269" width="3.375" style="623" customWidth="1"/>
    <col min="11270" max="11270" width="23.375" style="623" customWidth="1"/>
    <col min="11271" max="11271" width="13.375" style="623" customWidth="1"/>
    <col min="11272" max="11275" width="12.125" style="623"/>
    <col min="11276" max="11277" width="10.875" style="623" customWidth="1"/>
    <col min="11278" max="11520" width="12.125" style="623"/>
    <col min="11521" max="11521" width="13.375" style="623" customWidth="1"/>
    <col min="11522" max="11522" width="5.875" style="623" customWidth="1"/>
    <col min="11523" max="11525" width="3.375" style="623" customWidth="1"/>
    <col min="11526" max="11526" width="23.375" style="623" customWidth="1"/>
    <col min="11527" max="11527" width="13.375" style="623" customWidth="1"/>
    <col min="11528" max="11531" width="12.125" style="623"/>
    <col min="11532" max="11533" width="10.875" style="623" customWidth="1"/>
    <col min="11534" max="11776" width="12.125" style="623"/>
    <col min="11777" max="11777" width="13.375" style="623" customWidth="1"/>
    <col min="11778" max="11778" width="5.875" style="623" customWidth="1"/>
    <col min="11779" max="11781" width="3.375" style="623" customWidth="1"/>
    <col min="11782" max="11782" width="23.375" style="623" customWidth="1"/>
    <col min="11783" max="11783" width="13.375" style="623" customWidth="1"/>
    <col min="11784" max="11787" width="12.125" style="623"/>
    <col min="11788" max="11789" width="10.875" style="623" customWidth="1"/>
    <col min="11790" max="12032" width="12.125" style="623"/>
    <col min="12033" max="12033" width="13.375" style="623" customWidth="1"/>
    <col min="12034" max="12034" width="5.875" style="623" customWidth="1"/>
    <col min="12035" max="12037" width="3.375" style="623" customWidth="1"/>
    <col min="12038" max="12038" width="23.375" style="623" customWidth="1"/>
    <col min="12039" max="12039" width="13.375" style="623" customWidth="1"/>
    <col min="12040" max="12043" width="12.125" style="623"/>
    <col min="12044" max="12045" width="10.875" style="623" customWidth="1"/>
    <col min="12046" max="12288" width="12.125" style="623"/>
    <col min="12289" max="12289" width="13.375" style="623" customWidth="1"/>
    <col min="12290" max="12290" width="5.875" style="623" customWidth="1"/>
    <col min="12291" max="12293" width="3.375" style="623" customWidth="1"/>
    <col min="12294" max="12294" width="23.375" style="623" customWidth="1"/>
    <col min="12295" max="12295" width="13.375" style="623" customWidth="1"/>
    <col min="12296" max="12299" width="12.125" style="623"/>
    <col min="12300" max="12301" width="10.875" style="623" customWidth="1"/>
    <col min="12302" max="12544" width="12.125" style="623"/>
    <col min="12545" max="12545" width="13.375" style="623" customWidth="1"/>
    <col min="12546" max="12546" width="5.875" style="623" customWidth="1"/>
    <col min="12547" max="12549" width="3.375" style="623" customWidth="1"/>
    <col min="12550" max="12550" width="23.375" style="623" customWidth="1"/>
    <col min="12551" max="12551" width="13.375" style="623" customWidth="1"/>
    <col min="12552" max="12555" width="12.125" style="623"/>
    <col min="12556" max="12557" width="10.875" style="623" customWidth="1"/>
    <col min="12558" max="12800" width="12.125" style="623"/>
    <col min="12801" max="12801" width="13.375" style="623" customWidth="1"/>
    <col min="12802" max="12802" width="5.875" style="623" customWidth="1"/>
    <col min="12803" max="12805" width="3.375" style="623" customWidth="1"/>
    <col min="12806" max="12806" width="23.375" style="623" customWidth="1"/>
    <col min="12807" max="12807" width="13.375" style="623" customWidth="1"/>
    <col min="12808" max="12811" width="12.125" style="623"/>
    <col min="12812" max="12813" width="10.875" style="623" customWidth="1"/>
    <col min="12814" max="13056" width="12.125" style="623"/>
    <col min="13057" max="13057" width="13.375" style="623" customWidth="1"/>
    <col min="13058" max="13058" width="5.875" style="623" customWidth="1"/>
    <col min="13059" max="13061" width="3.375" style="623" customWidth="1"/>
    <col min="13062" max="13062" width="23.375" style="623" customWidth="1"/>
    <col min="13063" max="13063" width="13.375" style="623" customWidth="1"/>
    <col min="13064" max="13067" width="12.125" style="623"/>
    <col min="13068" max="13069" width="10.875" style="623" customWidth="1"/>
    <col min="13070" max="13312" width="12.125" style="623"/>
    <col min="13313" max="13313" width="13.375" style="623" customWidth="1"/>
    <col min="13314" max="13314" width="5.875" style="623" customWidth="1"/>
    <col min="13315" max="13317" width="3.375" style="623" customWidth="1"/>
    <col min="13318" max="13318" width="23.375" style="623" customWidth="1"/>
    <col min="13319" max="13319" width="13.375" style="623" customWidth="1"/>
    <col min="13320" max="13323" width="12.125" style="623"/>
    <col min="13324" max="13325" width="10.875" style="623" customWidth="1"/>
    <col min="13326" max="13568" width="12.125" style="623"/>
    <col min="13569" max="13569" width="13.375" style="623" customWidth="1"/>
    <col min="13570" max="13570" width="5.875" style="623" customWidth="1"/>
    <col min="13571" max="13573" width="3.375" style="623" customWidth="1"/>
    <col min="13574" max="13574" width="23.375" style="623" customWidth="1"/>
    <col min="13575" max="13575" width="13.375" style="623" customWidth="1"/>
    <col min="13576" max="13579" width="12.125" style="623"/>
    <col min="13580" max="13581" width="10.875" style="623" customWidth="1"/>
    <col min="13582" max="13824" width="12.125" style="623"/>
    <col min="13825" max="13825" width="13.375" style="623" customWidth="1"/>
    <col min="13826" max="13826" width="5.875" style="623" customWidth="1"/>
    <col min="13827" max="13829" width="3.375" style="623" customWidth="1"/>
    <col min="13830" max="13830" width="23.375" style="623" customWidth="1"/>
    <col min="13831" max="13831" width="13.375" style="623" customWidth="1"/>
    <col min="13832" max="13835" width="12.125" style="623"/>
    <col min="13836" max="13837" width="10.875" style="623" customWidth="1"/>
    <col min="13838" max="14080" width="12.125" style="623"/>
    <col min="14081" max="14081" width="13.375" style="623" customWidth="1"/>
    <col min="14082" max="14082" width="5.875" style="623" customWidth="1"/>
    <col min="14083" max="14085" width="3.375" style="623" customWidth="1"/>
    <col min="14086" max="14086" width="23.375" style="623" customWidth="1"/>
    <col min="14087" max="14087" width="13.375" style="623" customWidth="1"/>
    <col min="14088" max="14091" width="12.125" style="623"/>
    <col min="14092" max="14093" width="10.875" style="623" customWidth="1"/>
    <col min="14094" max="14336" width="12.125" style="623"/>
    <col min="14337" max="14337" width="13.375" style="623" customWidth="1"/>
    <col min="14338" max="14338" width="5.875" style="623" customWidth="1"/>
    <col min="14339" max="14341" width="3.375" style="623" customWidth="1"/>
    <col min="14342" max="14342" width="23.375" style="623" customWidth="1"/>
    <col min="14343" max="14343" width="13.375" style="623" customWidth="1"/>
    <col min="14344" max="14347" width="12.125" style="623"/>
    <col min="14348" max="14349" width="10.875" style="623" customWidth="1"/>
    <col min="14350" max="14592" width="12.125" style="623"/>
    <col min="14593" max="14593" width="13.375" style="623" customWidth="1"/>
    <col min="14594" max="14594" width="5.875" style="623" customWidth="1"/>
    <col min="14595" max="14597" width="3.375" style="623" customWidth="1"/>
    <col min="14598" max="14598" width="23.375" style="623" customWidth="1"/>
    <col min="14599" max="14599" width="13.375" style="623" customWidth="1"/>
    <col min="14600" max="14603" width="12.125" style="623"/>
    <col min="14604" max="14605" width="10.875" style="623" customWidth="1"/>
    <col min="14606" max="14848" width="12.125" style="623"/>
    <col min="14849" max="14849" width="13.375" style="623" customWidth="1"/>
    <col min="14850" max="14850" width="5.875" style="623" customWidth="1"/>
    <col min="14851" max="14853" width="3.375" style="623" customWidth="1"/>
    <col min="14854" max="14854" width="23.375" style="623" customWidth="1"/>
    <col min="14855" max="14855" width="13.375" style="623" customWidth="1"/>
    <col min="14856" max="14859" width="12.125" style="623"/>
    <col min="14860" max="14861" width="10.875" style="623" customWidth="1"/>
    <col min="14862" max="15104" width="12.125" style="623"/>
    <col min="15105" max="15105" width="13.375" style="623" customWidth="1"/>
    <col min="15106" max="15106" width="5.875" style="623" customWidth="1"/>
    <col min="15107" max="15109" width="3.375" style="623" customWidth="1"/>
    <col min="15110" max="15110" width="23.375" style="623" customWidth="1"/>
    <col min="15111" max="15111" width="13.375" style="623" customWidth="1"/>
    <col min="15112" max="15115" width="12.125" style="623"/>
    <col min="15116" max="15117" width="10.875" style="623" customWidth="1"/>
    <col min="15118" max="15360" width="12.125" style="623"/>
    <col min="15361" max="15361" width="13.375" style="623" customWidth="1"/>
    <col min="15362" max="15362" width="5.875" style="623" customWidth="1"/>
    <col min="15363" max="15365" width="3.375" style="623" customWidth="1"/>
    <col min="15366" max="15366" width="23.375" style="623" customWidth="1"/>
    <col min="15367" max="15367" width="13.375" style="623" customWidth="1"/>
    <col min="15368" max="15371" width="12.125" style="623"/>
    <col min="15372" max="15373" width="10.875" style="623" customWidth="1"/>
    <col min="15374" max="15616" width="12.125" style="623"/>
    <col min="15617" max="15617" width="13.375" style="623" customWidth="1"/>
    <col min="15618" max="15618" width="5.875" style="623" customWidth="1"/>
    <col min="15619" max="15621" width="3.375" style="623" customWidth="1"/>
    <col min="15622" max="15622" width="23.375" style="623" customWidth="1"/>
    <col min="15623" max="15623" width="13.375" style="623" customWidth="1"/>
    <col min="15624" max="15627" width="12.125" style="623"/>
    <col min="15628" max="15629" width="10.875" style="623" customWidth="1"/>
    <col min="15630" max="15872" width="12.125" style="623"/>
    <col min="15873" max="15873" width="13.375" style="623" customWidth="1"/>
    <col min="15874" max="15874" width="5.875" style="623" customWidth="1"/>
    <col min="15875" max="15877" width="3.375" style="623" customWidth="1"/>
    <col min="15878" max="15878" width="23.375" style="623" customWidth="1"/>
    <col min="15879" max="15879" width="13.375" style="623" customWidth="1"/>
    <col min="15880" max="15883" width="12.125" style="623"/>
    <col min="15884" max="15885" width="10.875" style="623" customWidth="1"/>
    <col min="15886" max="16128" width="12.125" style="623"/>
    <col min="16129" max="16129" width="13.375" style="623" customWidth="1"/>
    <col min="16130" max="16130" width="5.875" style="623" customWidth="1"/>
    <col min="16131" max="16133" width="3.375" style="623" customWidth="1"/>
    <col min="16134" max="16134" width="23.375" style="623" customWidth="1"/>
    <col min="16135" max="16135" width="13.375" style="623" customWidth="1"/>
    <col min="16136" max="16139" width="12.125" style="623"/>
    <col min="16140" max="16141" width="10.875" style="623" customWidth="1"/>
    <col min="16142" max="16384" width="12.125" style="623"/>
  </cols>
  <sheetData>
    <row r="6" spans="2:14" x14ac:dyDescent="0.2">
      <c r="I6" s="71" t="s">
        <v>135</v>
      </c>
    </row>
    <row r="7" spans="2:14" ht="18" thickBot="1" x14ac:dyDescent="0.25">
      <c r="B7" s="41"/>
      <c r="C7" s="41"/>
      <c r="D7" s="41"/>
      <c r="E7" s="41"/>
      <c r="F7" s="41"/>
      <c r="G7" s="48" t="s">
        <v>697</v>
      </c>
      <c r="H7" s="41"/>
      <c r="I7" s="41"/>
      <c r="J7" s="41"/>
      <c r="K7" s="41"/>
      <c r="L7" s="41"/>
      <c r="M7" s="41"/>
      <c r="N7" s="49" t="s">
        <v>146</v>
      </c>
    </row>
    <row r="8" spans="2:14" x14ac:dyDescent="0.15">
      <c r="G8" s="770" t="s">
        <v>647</v>
      </c>
      <c r="H8" s="770" t="s">
        <v>648</v>
      </c>
      <c r="I8" s="770" t="s">
        <v>586</v>
      </c>
      <c r="J8" s="772" t="s">
        <v>649</v>
      </c>
      <c r="K8" s="26"/>
      <c r="L8" s="26"/>
      <c r="M8" s="26"/>
      <c r="N8" s="26"/>
    </row>
    <row r="9" spans="2:14" x14ac:dyDescent="0.15">
      <c r="G9" s="771"/>
      <c r="H9" s="771"/>
      <c r="I9" s="771"/>
      <c r="J9" s="773"/>
      <c r="K9" s="42"/>
      <c r="L9" s="26"/>
      <c r="M9" s="26"/>
      <c r="N9" s="42"/>
    </row>
    <row r="10" spans="2:14" x14ac:dyDescent="0.2">
      <c r="G10" s="771"/>
      <c r="H10" s="771"/>
      <c r="I10" s="771"/>
      <c r="J10" s="773"/>
      <c r="K10" s="560" t="s">
        <v>650</v>
      </c>
      <c r="L10" s="54" t="s">
        <v>467</v>
      </c>
      <c r="M10" s="54" t="s">
        <v>468</v>
      </c>
      <c r="N10" s="57" t="s">
        <v>139</v>
      </c>
    </row>
    <row r="11" spans="2:14" x14ac:dyDescent="0.2">
      <c r="B11" s="26"/>
      <c r="C11" s="26"/>
      <c r="D11" s="26"/>
      <c r="E11" s="26"/>
      <c r="F11" s="26"/>
      <c r="G11" s="688"/>
      <c r="H11" s="688"/>
      <c r="I11" s="688"/>
      <c r="J11" s="692"/>
      <c r="K11" s="62"/>
      <c r="L11" s="58" t="s">
        <v>612</v>
      </c>
      <c r="M11" s="58" t="s">
        <v>464</v>
      </c>
      <c r="N11" s="61" t="s">
        <v>140</v>
      </c>
    </row>
    <row r="12" spans="2:14" x14ac:dyDescent="0.15">
      <c r="G12" s="42"/>
    </row>
    <row r="13" spans="2:14" x14ac:dyDescent="0.2">
      <c r="B13" s="46" t="s">
        <v>346</v>
      </c>
      <c r="D13" s="7"/>
      <c r="E13" s="7"/>
      <c r="F13" s="25" t="s">
        <v>347</v>
      </c>
      <c r="G13" s="306">
        <v>384</v>
      </c>
      <c r="H13" s="307">
        <v>604</v>
      </c>
      <c r="I13" s="307">
        <v>331</v>
      </c>
      <c r="J13" s="307">
        <v>257</v>
      </c>
      <c r="K13" s="307">
        <v>192</v>
      </c>
      <c r="L13" s="307">
        <v>114</v>
      </c>
      <c r="M13" s="307">
        <v>78</v>
      </c>
      <c r="N13" s="307">
        <v>65</v>
      </c>
    </row>
    <row r="14" spans="2:14" x14ac:dyDescent="0.2">
      <c r="B14" s="46"/>
      <c r="D14" s="7"/>
      <c r="E14" s="7"/>
      <c r="F14" s="25"/>
      <c r="G14" s="306"/>
      <c r="H14" s="307"/>
      <c r="I14" s="307"/>
      <c r="J14" s="307"/>
      <c r="K14" s="307"/>
      <c r="L14" s="307"/>
      <c r="M14" s="307"/>
      <c r="N14" s="307"/>
    </row>
    <row r="15" spans="2:14" x14ac:dyDescent="0.2">
      <c r="B15" s="46" t="s">
        <v>429</v>
      </c>
      <c r="D15" s="7"/>
      <c r="E15" s="7"/>
      <c r="F15" s="25" t="s">
        <v>430</v>
      </c>
      <c r="G15" s="306">
        <v>384</v>
      </c>
      <c r="H15" s="307">
        <v>540</v>
      </c>
      <c r="I15" s="307">
        <v>291</v>
      </c>
      <c r="J15" s="307">
        <v>228</v>
      </c>
      <c r="K15" s="307">
        <v>158</v>
      </c>
      <c r="L15" s="307">
        <v>98</v>
      </c>
      <c r="M15" s="307">
        <v>60</v>
      </c>
      <c r="N15" s="307">
        <v>70</v>
      </c>
    </row>
    <row r="16" spans="2:14" x14ac:dyDescent="0.2">
      <c r="B16" s="46" t="s">
        <v>431</v>
      </c>
      <c r="D16" s="7"/>
      <c r="E16" s="7"/>
      <c r="F16" s="25" t="s">
        <v>432</v>
      </c>
      <c r="G16" s="306">
        <v>438</v>
      </c>
      <c r="H16" s="307">
        <v>411</v>
      </c>
      <c r="I16" s="307">
        <v>280</v>
      </c>
      <c r="J16" s="307">
        <v>233</v>
      </c>
      <c r="K16" s="307">
        <v>157</v>
      </c>
      <c r="L16" s="307">
        <v>91</v>
      </c>
      <c r="M16" s="307">
        <v>66</v>
      </c>
      <c r="N16" s="307">
        <v>54</v>
      </c>
    </row>
    <row r="17" spans="2:22" x14ac:dyDescent="0.2">
      <c r="B17" s="46" t="s">
        <v>471</v>
      </c>
      <c r="D17" s="7"/>
      <c r="E17" s="7"/>
      <c r="F17" s="25" t="s">
        <v>472</v>
      </c>
      <c r="G17" s="306">
        <v>438</v>
      </c>
      <c r="H17" s="307">
        <v>402</v>
      </c>
      <c r="I17" s="307">
        <v>291</v>
      </c>
      <c r="J17" s="307">
        <v>223</v>
      </c>
      <c r="K17" s="307">
        <v>161</v>
      </c>
      <c r="L17" s="307">
        <v>78</v>
      </c>
      <c r="M17" s="307">
        <v>83</v>
      </c>
      <c r="N17" s="307">
        <v>44</v>
      </c>
    </row>
    <row r="18" spans="2:22" x14ac:dyDescent="0.2">
      <c r="B18" s="46" t="s">
        <v>498</v>
      </c>
      <c r="D18" s="7"/>
      <c r="E18" s="7"/>
      <c r="F18" s="25" t="s">
        <v>499</v>
      </c>
      <c r="G18" s="306">
        <v>335</v>
      </c>
      <c r="H18" s="307">
        <v>351</v>
      </c>
      <c r="I18" s="307">
        <v>277</v>
      </c>
      <c r="J18" s="307">
        <v>218</v>
      </c>
      <c r="K18" s="307">
        <v>164</v>
      </c>
      <c r="L18" s="307">
        <v>89</v>
      </c>
      <c r="M18" s="307">
        <v>75</v>
      </c>
      <c r="N18" s="307">
        <v>44</v>
      </c>
    </row>
    <row r="19" spans="2:22" x14ac:dyDescent="0.2">
      <c r="B19" s="46" t="s">
        <v>553</v>
      </c>
      <c r="D19" s="7"/>
      <c r="E19" s="7"/>
      <c r="F19" s="25" t="s">
        <v>554</v>
      </c>
      <c r="G19" s="306">
        <v>335</v>
      </c>
      <c r="H19" s="307">
        <v>370</v>
      </c>
      <c r="I19" s="307">
        <v>270</v>
      </c>
      <c r="J19" s="307">
        <v>224</v>
      </c>
      <c r="K19" s="307">
        <v>164</v>
      </c>
      <c r="L19" s="307">
        <v>84</v>
      </c>
      <c r="M19" s="307">
        <v>80</v>
      </c>
      <c r="N19" s="307">
        <v>47</v>
      </c>
    </row>
    <row r="20" spans="2:22" x14ac:dyDescent="0.2">
      <c r="B20" s="46"/>
      <c r="D20" s="7"/>
      <c r="E20" s="7"/>
      <c r="F20" s="25"/>
      <c r="G20" s="306"/>
      <c r="H20" s="307"/>
      <c r="I20" s="307"/>
      <c r="J20" s="307"/>
      <c r="K20" s="307"/>
      <c r="L20" s="307"/>
      <c r="M20" s="307"/>
      <c r="N20" s="307"/>
    </row>
    <row r="21" spans="2:22" x14ac:dyDescent="0.2">
      <c r="B21" s="46" t="s">
        <v>555</v>
      </c>
      <c r="D21" s="7"/>
      <c r="E21" s="7"/>
      <c r="F21" s="25" t="s">
        <v>556</v>
      </c>
      <c r="G21" s="306">
        <v>335</v>
      </c>
      <c r="H21" s="307">
        <v>348</v>
      </c>
      <c r="I21" s="307">
        <v>280</v>
      </c>
      <c r="J21" s="307">
        <v>232</v>
      </c>
      <c r="K21" s="307">
        <v>184</v>
      </c>
      <c r="L21" s="307">
        <v>102</v>
      </c>
      <c r="M21" s="307">
        <v>82</v>
      </c>
      <c r="N21" s="307">
        <v>36</v>
      </c>
    </row>
    <row r="22" spans="2:22" x14ac:dyDescent="0.2">
      <c r="B22" s="46" t="s">
        <v>592</v>
      </c>
      <c r="D22" s="7"/>
      <c r="E22" s="7"/>
      <c r="F22" s="25" t="s">
        <v>593</v>
      </c>
      <c r="G22" s="306">
        <v>335</v>
      </c>
      <c r="H22" s="307">
        <v>318</v>
      </c>
      <c r="I22" s="307">
        <v>272</v>
      </c>
      <c r="J22" s="307">
        <v>222</v>
      </c>
      <c r="K22" s="307">
        <v>168</v>
      </c>
      <c r="L22" s="307">
        <v>88</v>
      </c>
      <c r="M22" s="307">
        <v>80</v>
      </c>
      <c r="N22" s="307">
        <v>35</v>
      </c>
    </row>
    <row r="23" spans="2:22" x14ac:dyDescent="0.2">
      <c r="B23" s="46" t="s">
        <v>607</v>
      </c>
      <c r="D23" s="7"/>
      <c r="E23" s="7"/>
      <c r="F23" s="25" t="s">
        <v>608</v>
      </c>
      <c r="G23" s="306">
        <v>344</v>
      </c>
      <c r="H23" s="307">
        <v>304</v>
      </c>
      <c r="I23" s="307">
        <v>258</v>
      </c>
      <c r="J23" s="307">
        <v>205</v>
      </c>
      <c r="K23" s="307">
        <v>159</v>
      </c>
      <c r="L23" s="307">
        <v>103</v>
      </c>
      <c r="M23" s="307">
        <v>56</v>
      </c>
      <c r="N23" s="307">
        <v>23</v>
      </c>
    </row>
    <row r="24" spans="2:22" x14ac:dyDescent="0.2">
      <c r="B24" s="46" t="s">
        <v>698</v>
      </c>
      <c r="D24" s="7"/>
      <c r="E24" s="7"/>
      <c r="F24" s="305" t="s">
        <v>699</v>
      </c>
      <c r="G24" s="307">
        <v>297</v>
      </c>
      <c r="H24" s="307">
        <v>336</v>
      </c>
      <c r="I24" s="307">
        <v>284</v>
      </c>
      <c r="J24" s="307">
        <v>237</v>
      </c>
      <c r="K24" s="307">
        <v>142</v>
      </c>
      <c r="L24" s="307">
        <v>72</v>
      </c>
      <c r="M24" s="307">
        <v>70</v>
      </c>
      <c r="N24" s="657">
        <v>45</v>
      </c>
    </row>
    <row r="25" spans="2:22" x14ac:dyDescent="0.2">
      <c r="B25" s="46" t="s">
        <v>908</v>
      </c>
      <c r="D25" s="7"/>
      <c r="E25" s="7"/>
      <c r="F25" s="305" t="s">
        <v>865</v>
      </c>
      <c r="G25" s="307">
        <v>296</v>
      </c>
      <c r="H25" s="307">
        <v>341</v>
      </c>
      <c r="I25" s="307">
        <v>267</v>
      </c>
      <c r="J25" s="307">
        <v>224</v>
      </c>
      <c r="K25" s="307">
        <v>135</v>
      </c>
      <c r="L25" s="307">
        <v>83</v>
      </c>
      <c r="M25" s="307">
        <v>52</v>
      </c>
      <c r="N25" s="307">
        <v>39</v>
      </c>
    </row>
    <row r="26" spans="2:22" x14ac:dyDescent="0.2">
      <c r="B26" s="46"/>
      <c r="D26" s="7"/>
      <c r="E26" s="7"/>
      <c r="F26" s="305"/>
      <c r="G26" s="307"/>
      <c r="H26" s="307"/>
      <c r="I26" s="307"/>
      <c r="J26" s="307"/>
      <c r="K26" s="307"/>
      <c r="L26" s="307"/>
      <c r="M26" s="307"/>
      <c r="N26" s="307"/>
    </row>
    <row r="27" spans="2:22" x14ac:dyDescent="0.2">
      <c r="B27" s="46" t="s">
        <v>909</v>
      </c>
      <c r="D27" s="7"/>
      <c r="E27" s="7"/>
      <c r="F27" s="305" t="s">
        <v>755</v>
      </c>
      <c r="G27" s="307">
        <v>338</v>
      </c>
      <c r="H27" s="307">
        <v>324</v>
      </c>
      <c r="I27" s="307">
        <v>278</v>
      </c>
      <c r="J27" s="307">
        <v>230</v>
      </c>
      <c r="K27" s="307">
        <v>159</v>
      </c>
      <c r="L27" s="307">
        <v>76</v>
      </c>
      <c r="M27" s="307">
        <v>83</v>
      </c>
      <c r="N27" s="307">
        <v>28</v>
      </c>
    </row>
    <row r="28" spans="2:22" x14ac:dyDescent="0.2">
      <c r="B28" s="46" t="s">
        <v>910</v>
      </c>
      <c r="D28" s="7"/>
      <c r="E28" s="7"/>
      <c r="F28" s="305" t="s">
        <v>866</v>
      </c>
      <c r="G28" s="307">
        <v>338</v>
      </c>
      <c r="H28" s="307">
        <v>377</v>
      </c>
      <c r="I28" s="307">
        <v>315</v>
      </c>
      <c r="J28" s="307">
        <v>268</v>
      </c>
      <c r="K28" s="307">
        <v>173</v>
      </c>
      <c r="L28" s="307">
        <v>97</v>
      </c>
      <c r="M28" s="307">
        <v>76</v>
      </c>
      <c r="N28" s="307">
        <v>32</v>
      </c>
    </row>
    <row r="29" spans="2:22" x14ac:dyDescent="0.2">
      <c r="B29" s="46" t="s">
        <v>911</v>
      </c>
      <c r="D29" s="7"/>
      <c r="E29" s="7"/>
      <c r="F29" s="305" t="s">
        <v>867</v>
      </c>
      <c r="G29" s="307">
        <f>SUM(G31:G69)</f>
        <v>348</v>
      </c>
      <c r="H29" s="307">
        <f t="shared" ref="H29:N29" si="0">SUM(H31:H69)</f>
        <v>354</v>
      </c>
      <c r="I29" s="307">
        <f t="shared" si="0"/>
        <v>305</v>
      </c>
      <c r="J29" s="307">
        <f t="shared" si="0"/>
        <v>273</v>
      </c>
      <c r="K29" s="307">
        <f t="shared" si="0"/>
        <v>181</v>
      </c>
      <c r="L29" s="307">
        <f t="shared" si="0"/>
        <v>96</v>
      </c>
      <c r="M29" s="307">
        <f t="shared" si="0"/>
        <v>85</v>
      </c>
      <c r="N29" s="307">
        <f t="shared" si="0"/>
        <v>28</v>
      </c>
    </row>
    <row r="30" spans="2:22" x14ac:dyDescent="0.2">
      <c r="B30" s="46"/>
      <c r="D30" s="7"/>
      <c r="E30" s="7"/>
      <c r="F30" s="25"/>
      <c r="G30" s="306"/>
      <c r="H30" s="307"/>
      <c r="I30" s="307"/>
      <c r="J30" s="307"/>
      <c r="K30" s="307"/>
      <c r="L30" s="307"/>
      <c r="M30" s="307"/>
      <c r="N30" s="307"/>
    </row>
    <row r="31" spans="2:22" x14ac:dyDescent="0.2">
      <c r="C31" s="29" t="s">
        <v>868</v>
      </c>
      <c r="D31" s="2"/>
      <c r="E31" s="2"/>
      <c r="F31" s="2"/>
      <c r="G31" s="624">
        <v>15</v>
      </c>
      <c r="H31" s="625">
        <v>3</v>
      </c>
      <c r="I31" s="657">
        <v>3</v>
      </c>
      <c r="J31" s="301">
        <v>2</v>
      </c>
      <c r="K31" s="301">
        <v>2</v>
      </c>
      <c r="L31" s="301">
        <v>1</v>
      </c>
      <c r="M31" s="301">
        <v>1</v>
      </c>
      <c r="N31" s="301" t="s">
        <v>250</v>
      </c>
    </row>
    <row r="32" spans="2:22" x14ac:dyDescent="0.2">
      <c r="C32" s="29" t="s">
        <v>756</v>
      </c>
      <c r="D32" s="2"/>
      <c r="E32" s="2"/>
      <c r="F32" s="2"/>
      <c r="G32" s="624">
        <v>15</v>
      </c>
      <c r="H32" s="307">
        <v>5</v>
      </c>
      <c r="I32" s="307">
        <v>4</v>
      </c>
      <c r="J32" s="307">
        <v>4</v>
      </c>
      <c r="K32" s="301">
        <v>4</v>
      </c>
      <c r="L32" s="301">
        <v>4</v>
      </c>
      <c r="M32" s="301" t="s">
        <v>250</v>
      </c>
      <c r="N32" s="301" t="s">
        <v>250</v>
      </c>
      <c r="O32" s="5"/>
      <c r="P32" s="5"/>
      <c r="Q32" s="5"/>
      <c r="R32" s="5"/>
      <c r="S32" s="8"/>
      <c r="T32" s="8"/>
      <c r="U32" s="8"/>
      <c r="V32" s="5"/>
    </row>
    <row r="33" spans="3:15" x14ac:dyDescent="0.15">
      <c r="D33" s="2"/>
      <c r="E33" s="2"/>
      <c r="F33" s="2"/>
      <c r="G33" s="624"/>
      <c r="H33" s="307"/>
      <c r="I33" s="307"/>
      <c r="J33" s="301"/>
      <c r="K33" s="301"/>
      <c r="L33" s="301"/>
      <c r="M33" s="301"/>
      <c r="N33" s="301"/>
    </row>
    <row r="34" spans="3:15" x14ac:dyDescent="0.15">
      <c r="C34" s="309" t="s">
        <v>869</v>
      </c>
      <c r="D34" s="2"/>
      <c r="E34" s="2"/>
      <c r="F34" s="2"/>
      <c r="G34" s="624">
        <v>15</v>
      </c>
      <c r="H34" s="625">
        <v>6</v>
      </c>
      <c r="I34" s="657">
        <v>5</v>
      </c>
      <c r="J34" s="301">
        <v>3</v>
      </c>
      <c r="K34" s="301">
        <v>3</v>
      </c>
      <c r="L34" s="301">
        <v>2</v>
      </c>
      <c r="M34" s="301">
        <v>1</v>
      </c>
      <c r="N34" s="301" t="s">
        <v>250</v>
      </c>
    </row>
    <row r="35" spans="3:15" x14ac:dyDescent="0.15">
      <c r="C35" s="626" t="s">
        <v>870</v>
      </c>
      <c r="D35" s="2"/>
      <c r="E35" s="2"/>
      <c r="F35" s="2"/>
      <c r="G35" s="624">
        <v>3</v>
      </c>
      <c r="H35" s="625">
        <v>7</v>
      </c>
      <c r="I35" s="657">
        <v>5</v>
      </c>
      <c r="J35" s="301">
        <v>5</v>
      </c>
      <c r="K35" s="301" t="s">
        <v>250</v>
      </c>
      <c r="L35" s="301" t="s">
        <v>250</v>
      </c>
      <c r="M35" s="301" t="s">
        <v>250</v>
      </c>
      <c r="N35" s="301" t="s">
        <v>250</v>
      </c>
    </row>
    <row r="36" spans="3:15" x14ac:dyDescent="0.15">
      <c r="C36" s="309" t="s">
        <v>871</v>
      </c>
      <c r="D36" s="2"/>
      <c r="E36" s="2"/>
      <c r="F36" s="2"/>
      <c r="G36" s="624">
        <v>15</v>
      </c>
      <c r="H36" s="625">
        <v>18</v>
      </c>
      <c r="I36" s="657">
        <v>15</v>
      </c>
      <c r="J36" s="301">
        <v>12</v>
      </c>
      <c r="K36" s="301">
        <v>12</v>
      </c>
      <c r="L36" s="301">
        <v>6</v>
      </c>
      <c r="M36" s="301">
        <v>6</v>
      </c>
      <c r="N36" s="301" t="s">
        <v>250</v>
      </c>
    </row>
    <row r="37" spans="3:15" x14ac:dyDescent="0.15">
      <c r="C37" s="626" t="s">
        <v>872</v>
      </c>
      <c r="D37" s="2"/>
      <c r="E37" s="2"/>
      <c r="F37" s="2"/>
      <c r="G37" s="624">
        <v>3</v>
      </c>
      <c r="H37" s="625">
        <v>6</v>
      </c>
      <c r="I37" s="657">
        <v>5</v>
      </c>
      <c r="J37" s="301">
        <v>5</v>
      </c>
      <c r="K37" s="301" t="s">
        <v>250</v>
      </c>
      <c r="L37" s="301" t="s">
        <v>250</v>
      </c>
      <c r="M37" s="301" t="s">
        <v>250</v>
      </c>
      <c r="N37" s="301" t="s">
        <v>250</v>
      </c>
    </row>
    <row r="38" spans="3:15" x14ac:dyDescent="0.15">
      <c r="C38" s="309" t="s">
        <v>873</v>
      </c>
      <c r="D38" s="2"/>
      <c r="E38" s="2"/>
      <c r="F38" s="2"/>
      <c r="G38" s="624">
        <v>15</v>
      </c>
      <c r="H38" s="625">
        <v>18</v>
      </c>
      <c r="I38" s="657">
        <v>15</v>
      </c>
      <c r="J38" s="301">
        <v>15</v>
      </c>
      <c r="K38" s="301">
        <v>12</v>
      </c>
      <c r="L38" s="301">
        <v>8</v>
      </c>
      <c r="M38" s="301">
        <v>4</v>
      </c>
      <c r="N38" s="301">
        <v>3</v>
      </c>
    </row>
    <row r="39" spans="3:15" x14ac:dyDescent="0.15">
      <c r="C39" s="626" t="s">
        <v>874</v>
      </c>
      <c r="D39" s="2"/>
      <c r="E39" s="2"/>
      <c r="F39" s="2"/>
      <c r="G39" s="624">
        <v>2</v>
      </c>
      <c r="H39" s="625">
        <v>10</v>
      </c>
      <c r="I39" s="657">
        <v>7</v>
      </c>
      <c r="J39" s="301">
        <v>7</v>
      </c>
      <c r="K39" s="301" t="s">
        <v>250</v>
      </c>
      <c r="L39" s="301" t="s">
        <v>250</v>
      </c>
      <c r="M39" s="301" t="s">
        <v>250</v>
      </c>
      <c r="N39" s="301" t="s">
        <v>250</v>
      </c>
    </row>
    <row r="40" spans="3:15" x14ac:dyDescent="0.15">
      <c r="C40" s="309" t="s">
        <v>875</v>
      </c>
      <c r="D40" s="2"/>
      <c r="E40" s="2"/>
      <c r="F40" s="2"/>
      <c r="G40" s="624">
        <v>15</v>
      </c>
      <c r="H40" s="625">
        <v>15</v>
      </c>
      <c r="I40" s="657">
        <v>15</v>
      </c>
      <c r="J40" s="301">
        <v>12</v>
      </c>
      <c r="K40" s="301">
        <v>9</v>
      </c>
      <c r="L40" s="301">
        <v>3</v>
      </c>
      <c r="M40" s="301">
        <v>6</v>
      </c>
      <c r="N40" s="301">
        <v>3</v>
      </c>
    </row>
    <row r="41" spans="3:15" x14ac:dyDescent="0.15">
      <c r="C41" s="626" t="s">
        <v>876</v>
      </c>
      <c r="D41" s="2"/>
      <c r="E41" s="2"/>
      <c r="F41" s="2"/>
      <c r="G41" s="624">
        <v>2</v>
      </c>
      <c r="H41" s="625">
        <v>4</v>
      </c>
      <c r="I41" s="657">
        <v>3</v>
      </c>
      <c r="J41" s="301">
        <v>3</v>
      </c>
      <c r="K41" s="301" t="s">
        <v>250</v>
      </c>
      <c r="L41" s="301" t="s">
        <v>250</v>
      </c>
      <c r="M41" s="301" t="s">
        <v>250</v>
      </c>
      <c r="N41" s="301" t="s">
        <v>250</v>
      </c>
    </row>
    <row r="42" spans="3:15" x14ac:dyDescent="0.2">
      <c r="C42" s="29"/>
      <c r="D42" s="2"/>
      <c r="E42" s="2"/>
      <c r="F42" s="2"/>
      <c r="G42" s="624"/>
      <c r="H42" s="307"/>
      <c r="I42" s="307"/>
      <c r="J42" s="307"/>
      <c r="K42" s="307"/>
      <c r="L42" s="307"/>
      <c r="M42" s="307"/>
      <c r="N42" s="301"/>
    </row>
    <row r="43" spans="3:15" x14ac:dyDescent="0.15">
      <c r="C43" s="764" t="s">
        <v>757</v>
      </c>
      <c r="D43" s="764"/>
      <c r="E43" s="764"/>
      <c r="F43" s="765"/>
      <c r="G43" s="624">
        <v>12</v>
      </c>
      <c r="H43" s="307">
        <v>4</v>
      </c>
      <c r="I43" s="307">
        <v>3</v>
      </c>
      <c r="J43" s="307">
        <v>3</v>
      </c>
      <c r="K43" s="301">
        <v>2</v>
      </c>
      <c r="L43" s="301">
        <v>2</v>
      </c>
      <c r="M43" s="301" t="s">
        <v>250</v>
      </c>
      <c r="N43" s="301">
        <v>1</v>
      </c>
    </row>
    <row r="44" spans="3:15" x14ac:dyDescent="0.15">
      <c r="C44" s="764" t="s">
        <v>742</v>
      </c>
      <c r="D44" s="764"/>
      <c r="E44" s="764"/>
      <c r="F44" s="765"/>
      <c r="G44" s="624">
        <v>12</v>
      </c>
      <c r="H44" s="307">
        <v>7</v>
      </c>
      <c r="I44" s="307">
        <v>7</v>
      </c>
      <c r="J44" s="307">
        <v>6</v>
      </c>
      <c r="K44" s="301">
        <v>6</v>
      </c>
      <c r="L44" s="301">
        <v>3</v>
      </c>
      <c r="M44" s="301">
        <v>3</v>
      </c>
      <c r="N44" s="301" t="s">
        <v>250</v>
      </c>
    </row>
    <row r="45" spans="3:15" ht="17.25" customHeight="1" x14ac:dyDescent="0.15">
      <c r="C45" s="764" t="s">
        <v>741</v>
      </c>
      <c r="D45" s="764"/>
      <c r="E45" s="764"/>
      <c r="F45" s="765"/>
      <c r="G45" s="624">
        <v>12</v>
      </c>
      <c r="H45" s="307">
        <v>5</v>
      </c>
      <c r="I45" s="307">
        <v>4</v>
      </c>
      <c r="J45" s="307">
        <v>4</v>
      </c>
      <c r="K45" s="307">
        <v>4</v>
      </c>
      <c r="L45" s="307">
        <v>2</v>
      </c>
      <c r="M45" s="307">
        <v>2</v>
      </c>
      <c r="N45" s="301" t="s">
        <v>250</v>
      </c>
      <c r="O45" s="766"/>
    </row>
    <row r="46" spans="3:15" x14ac:dyDescent="0.2">
      <c r="C46" s="29" t="s">
        <v>743</v>
      </c>
      <c r="D46" s="2"/>
      <c r="E46" s="2"/>
      <c r="F46" s="29"/>
      <c r="G46" s="624">
        <v>12</v>
      </c>
      <c r="H46" s="307">
        <v>9</v>
      </c>
      <c r="I46" s="307">
        <v>9</v>
      </c>
      <c r="J46" s="307">
        <v>7</v>
      </c>
      <c r="K46" s="301">
        <v>5</v>
      </c>
      <c r="L46" s="301">
        <v>4</v>
      </c>
      <c r="M46" s="301">
        <v>1</v>
      </c>
      <c r="N46" s="301">
        <v>2</v>
      </c>
      <c r="O46" s="766"/>
    </row>
    <row r="47" spans="3:15" x14ac:dyDescent="0.2">
      <c r="C47" s="2"/>
      <c r="D47" s="2"/>
      <c r="E47" s="2"/>
      <c r="F47" s="29"/>
      <c r="G47" s="624"/>
      <c r="H47" s="625"/>
      <c r="I47" s="657"/>
      <c r="J47" s="301"/>
      <c r="K47" s="301"/>
      <c r="L47" s="301"/>
      <c r="M47" s="301"/>
      <c r="N47" s="301"/>
    </row>
    <row r="48" spans="3:15" x14ac:dyDescent="0.2">
      <c r="C48" s="29" t="s">
        <v>558</v>
      </c>
      <c r="D48" s="2"/>
      <c r="E48" s="2"/>
      <c r="F48" s="2"/>
      <c r="G48" s="624">
        <v>15</v>
      </c>
      <c r="H48" s="307">
        <v>18</v>
      </c>
      <c r="I48" s="307">
        <v>15</v>
      </c>
      <c r="J48" s="307">
        <v>14</v>
      </c>
      <c r="K48" s="307">
        <v>13</v>
      </c>
      <c r="L48" s="307">
        <v>2</v>
      </c>
      <c r="M48" s="307">
        <v>11</v>
      </c>
      <c r="N48" s="301">
        <v>1</v>
      </c>
    </row>
    <row r="49" spans="3:22" x14ac:dyDescent="0.2">
      <c r="C49" s="29" t="s">
        <v>559</v>
      </c>
      <c r="D49" s="2"/>
      <c r="E49" s="2"/>
      <c r="F49" s="29"/>
      <c r="G49" s="624">
        <v>15</v>
      </c>
      <c r="H49" s="307">
        <v>19</v>
      </c>
      <c r="I49" s="307">
        <v>15</v>
      </c>
      <c r="J49" s="307">
        <v>13</v>
      </c>
      <c r="K49" s="307">
        <v>13</v>
      </c>
      <c r="L49" s="307">
        <v>2</v>
      </c>
      <c r="M49" s="307">
        <v>11</v>
      </c>
      <c r="N49" s="301" t="s">
        <v>250</v>
      </c>
    </row>
    <row r="50" spans="3:22" x14ac:dyDescent="0.2">
      <c r="C50" s="29" t="s">
        <v>560</v>
      </c>
      <c r="D50" s="2"/>
      <c r="E50" s="2"/>
      <c r="F50" s="29"/>
      <c r="G50" s="624">
        <v>15</v>
      </c>
      <c r="H50" s="307">
        <v>18</v>
      </c>
      <c r="I50" s="307">
        <v>14</v>
      </c>
      <c r="J50" s="307">
        <v>14</v>
      </c>
      <c r="K50" s="301">
        <v>13</v>
      </c>
      <c r="L50" s="301">
        <v>4</v>
      </c>
      <c r="M50" s="301">
        <v>9</v>
      </c>
      <c r="N50" s="301">
        <v>1</v>
      </c>
    </row>
    <row r="51" spans="3:22" x14ac:dyDescent="0.2">
      <c r="C51" s="29" t="s">
        <v>561</v>
      </c>
      <c r="D51" s="2"/>
      <c r="E51" s="2"/>
      <c r="F51" s="29"/>
      <c r="G51" s="624">
        <v>15</v>
      </c>
      <c r="H51" s="307">
        <v>19</v>
      </c>
      <c r="I51" s="307">
        <v>15</v>
      </c>
      <c r="J51" s="301">
        <v>12</v>
      </c>
      <c r="K51" s="301">
        <v>11</v>
      </c>
      <c r="L51" s="301">
        <v>5</v>
      </c>
      <c r="M51" s="301">
        <v>6</v>
      </c>
      <c r="N51" s="301">
        <v>1</v>
      </c>
      <c r="O51" s="1"/>
      <c r="P51" s="1"/>
      <c r="Q51" s="1"/>
      <c r="R51" s="1"/>
      <c r="S51" s="9"/>
      <c r="T51" s="9"/>
      <c r="U51" s="10"/>
      <c r="V51" s="6"/>
    </row>
    <row r="52" spans="3:22" x14ac:dyDescent="0.2">
      <c r="C52" s="2"/>
      <c r="D52" s="2"/>
      <c r="E52" s="2"/>
      <c r="F52" s="29"/>
      <c r="G52" s="624"/>
      <c r="H52" s="625"/>
      <c r="I52" s="657"/>
      <c r="J52" s="301"/>
      <c r="K52" s="301"/>
      <c r="L52" s="301"/>
      <c r="M52" s="301"/>
      <c r="N52" s="301"/>
    </row>
    <row r="53" spans="3:22" x14ac:dyDescent="0.2">
      <c r="C53" s="29" t="s">
        <v>437</v>
      </c>
      <c r="D53" s="2"/>
      <c r="E53" s="2"/>
      <c r="F53" s="2"/>
      <c r="G53" s="624">
        <v>15</v>
      </c>
      <c r="H53" s="307">
        <v>11</v>
      </c>
      <c r="I53" s="307">
        <v>9</v>
      </c>
      <c r="J53" s="307">
        <v>9</v>
      </c>
      <c r="K53" s="307">
        <v>9</v>
      </c>
      <c r="L53" s="307">
        <v>7</v>
      </c>
      <c r="M53" s="307">
        <v>2</v>
      </c>
      <c r="N53" s="301" t="s">
        <v>250</v>
      </c>
    </row>
    <row r="54" spans="3:22" x14ac:dyDescent="0.15">
      <c r="C54" s="767" t="s">
        <v>594</v>
      </c>
      <c r="D54" s="768"/>
      <c r="E54" s="768"/>
      <c r="F54" s="769"/>
      <c r="G54" s="624">
        <v>3</v>
      </c>
      <c r="H54" s="307">
        <v>7</v>
      </c>
      <c r="I54" s="307">
        <v>7</v>
      </c>
      <c r="J54" s="307">
        <v>7</v>
      </c>
      <c r="K54" s="301" t="s">
        <v>250</v>
      </c>
      <c r="L54" s="301" t="s">
        <v>250</v>
      </c>
      <c r="M54" s="301" t="s">
        <v>250</v>
      </c>
      <c r="N54" s="301" t="s">
        <v>250</v>
      </c>
    </row>
    <row r="55" spans="3:22" x14ac:dyDescent="0.2">
      <c r="C55" s="29" t="s">
        <v>486</v>
      </c>
      <c r="D55" s="2"/>
      <c r="E55" s="2"/>
      <c r="F55" s="2"/>
      <c r="G55" s="624">
        <v>15</v>
      </c>
      <c r="H55" s="307">
        <v>17</v>
      </c>
      <c r="I55" s="307">
        <v>16</v>
      </c>
      <c r="J55" s="307">
        <v>13</v>
      </c>
      <c r="K55" s="307">
        <v>11</v>
      </c>
      <c r="L55" s="307">
        <v>8</v>
      </c>
      <c r="M55" s="307">
        <v>3</v>
      </c>
      <c r="N55" s="301">
        <v>2</v>
      </c>
    </row>
    <row r="56" spans="3:22" x14ac:dyDescent="0.15">
      <c r="C56" s="767" t="s">
        <v>595</v>
      </c>
      <c r="D56" s="768"/>
      <c r="E56" s="768"/>
      <c r="F56" s="769"/>
      <c r="G56" s="624">
        <v>3</v>
      </c>
      <c r="H56" s="307">
        <v>7</v>
      </c>
      <c r="I56" s="307">
        <v>7</v>
      </c>
      <c r="J56" s="307">
        <v>7</v>
      </c>
      <c r="K56" s="301" t="s">
        <v>250</v>
      </c>
      <c r="L56" s="301" t="s">
        <v>250</v>
      </c>
      <c r="M56" s="301" t="s">
        <v>250</v>
      </c>
      <c r="N56" s="301" t="s">
        <v>250</v>
      </c>
    </row>
    <row r="57" spans="3:22" x14ac:dyDescent="0.2">
      <c r="C57" s="29" t="s">
        <v>438</v>
      </c>
      <c r="D57" s="2"/>
      <c r="E57" s="2"/>
      <c r="F57" s="2"/>
      <c r="G57" s="624">
        <v>15</v>
      </c>
      <c r="H57" s="307">
        <v>18</v>
      </c>
      <c r="I57" s="307">
        <v>16</v>
      </c>
      <c r="J57" s="307">
        <v>15</v>
      </c>
      <c r="K57" s="307">
        <v>9</v>
      </c>
      <c r="L57" s="307">
        <v>6</v>
      </c>
      <c r="M57" s="307">
        <v>3</v>
      </c>
      <c r="N57" s="301">
        <v>6</v>
      </c>
    </row>
    <row r="58" spans="3:22" x14ac:dyDescent="0.15">
      <c r="C58" s="767" t="s">
        <v>700</v>
      </c>
      <c r="D58" s="768"/>
      <c r="E58" s="768"/>
      <c r="F58" s="769"/>
      <c r="G58" s="54">
        <v>2</v>
      </c>
      <c r="H58" s="307">
        <v>4</v>
      </c>
      <c r="I58" s="307">
        <v>4</v>
      </c>
      <c r="J58" s="307">
        <v>4</v>
      </c>
      <c r="K58" s="301" t="s">
        <v>250</v>
      </c>
      <c r="L58" s="301" t="s">
        <v>250</v>
      </c>
      <c r="M58" s="301" t="s">
        <v>250</v>
      </c>
      <c r="N58" s="301" t="s">
        <v>250</v>
      </c>
    </row>
    <row r="59" spans="3:22" x14ac:dyDescent="0.2">
      <c r="C59" s="29" t="s">
        <v>487</v>
      </c>
      <c r="D59" s="2"/>
      <c r="E59" s="2"/>
      <c r="F59" s="29"/>
      <c r="G59" s="624">
        <v>15</v>
      </c>
      <c r="H59" s="307">
        <v>18</v>
      </c>
      <c r="I59" s="307">
        <v>15</v>
      </c>
      <c r="J59" s="301">
        <v>13</v>
      </c>
      <c r="K59" s="301">
        <v>9</v>
      </c>
      <c r="L59" s="301">
        <v>6</v>
      </c>
      <c r="M59" s="301">
        <v>3</v>
      </c>
      <c r="N59" s="301">
        <v>4</v>
      </c>
    </row>
    <row r="60" spans="3:22" x14ac:dyDescent="0.15">
      <c r="C60" s="767" t="s">
        <v>701</v>
      </c>
      <c r="D60" s="768"/>
      <c r="E60" s="768"/>
      <c r="F60" s="769"/>
      <c r="G60" s="54">
        <v>2</v>
      </c>
      <c r="H60" s="307">
        <v>8</v>
      </c>
      <c r="I60" s="307">
        <v>7</v>
      </c>
      <c r="J60" s="301">
        <v>7</v>
      </c>
      <c r="K60" s="301" t="s">
        <v>250</v>
      </c>
      <c r="L60" s="301" t="s">
        <v>250</v>
      </c>
      <c r="M60" s="301" t="s">
        <v>250</v>
      </c>
      <c r="N60" s="301" t="s">
        <v>250</v>
      </c>
    </row>
    <row r="61" spans="3:22" x14ac:dyDescent="0.2">
      <c r="C61" s="2"/>
      <c r="D61" s="2"/>
      <c r="E61" s="2"/>
      <c r="F61" s="29"/>
      <c r="G61" s="624"/>
      <c r="H61" s="625"/>
      <c r="I61" s="657"/>
      <c r="J61" s="301"/>
      <c r="K61" s="301"/>
      <c r="L61" s="301"/>
      <c r="M61" s="301"/>
      <c r="N61" s="301"/>
    </row>
    <row r="62" spans="3:22" x14ac:dyDescent="0.2">
      <c r="C62" s="29" t="s">
        <v>562</v>
      </c>
      <c r="D62" s="2"/>
      <c r="E62" s="2"/>
      <c r="F62" s="29"/>
      <c r="G62" s="624">
        <v>15</v>
      </c>
      <c r="H62" s="307">
        <v>19</v>
      </c>
      <c r="I62" s="307">
        <v>17</v>
      </c>
      <c r="J62" s="307">
        <v>15</v>
      </c>
      <c r="K62" s="307">
        <v>14</v>
      </c>
      <c r="L62" s="307">
        <v>10</v>
      </c>
      <c r="M62" s="307">
        <v>4</v>
      </c>
      <c r="N62" s="301">
        <v>1</v>
      </c>
    </row>
    <row r="63" spans="3:22" x14ac:dyDescent="0.15">
      <c r="C63" s="767" t="s">
        <v>596</v>
      </c>
      <c r="D63" s="767"/>
      <c r="E63" s="767"/>
      <c r="F63" s="767"/>
      <c r="G63" s="624">
        <v>3</v>
      </c>
      <c r="H63" s="307">
        <v>6</v>
      </c>
      <c r="I63" s="307">
        <v>5</v>
      </c>
      <c r="J63" s="307">
        <v>5</v>
      </c>
      <c r="K63" s="301" t="s">
        <v>250</v>
      </c>
      <c r="L63" s="301" t="s">
        <v>250</v>
      </c>
      <c r="M63" s="301" t="s">
        <v>250</v>
      </c>
      <c r="N63" s="301" t="s">
        <v>250</v>
      </c>
    </row>
    <row r="64" spans="3:22" x14ac:dyDescent="0.2">
      <c r="C64" s="29" t="s">
        <v>563</v>
      </c>
      <c r="D64" s="2"/>
      <c r="E64" s="2"/>
      <c r="F64" s="29"/>
      <c r="G64" s="624">
        <v>15</v>
      </c>
      <c r="H64" s="307">
        <v>11</v>
      </c>
      <c r="I64" s="307">
        <v>9</v>
      </c>
      <c r="J64" s="307">
        <v>8</v>
      </c>
      <c r="K64" s="307">
        <v>7</v>
      </c>
      <c r="L64" s="301">
        <v>2</v>
      </c>
      <c r="M64" s="307">
        <v>5</v>
      </c>
      <c r="N64" s="301">
        <v>1</v>
      </c>
    </row>
    <row r="65" spans="2:14" x14ac:dyDescent="0.15">
      <c r="C65" s="767" t="s">
        <v>597</v>
      </c>
      <c r="D65" s="767"/>
      <c r="E65" s="767"/>
      <c r="F65" s="767"/>
      <c r="G65" s="624">
        <v>3</v>
      </c>
      <c r="H65" s="307">
        <v>10</v>
      </c>
      <c r="I65" s="307">
        <v>8</v>
      </c>
      <c r="J65" s="307">
        <v>8</v>
      </c>
      <c r="K65" s="301" t="s">
        <v>250</v>
      </c>
      <c r="L65" s="301" t="s">
        <v>250</v>
      </c>
      <c r="M65" s="301" t="s">
        <v>250</v>
      </c>
      <c r="N65" s="301" t="s">
        <v>250</v>
      </c>
    </row>
    <row r="66" spans="2:14" x14ac:dyDescent="0.2">
      <c r="C66" s="29" t="s">
        <v>564</v>
      </c>
      <c r="D66" s="2"/>
      <c r="E66" s="2"/>
      <c r="F66" s="2"/>
      <c r="G66" s="624">
        <v>15</v>
      </c>
      <c r="H66" s="307">
        <v>14</v>
      </c>
      <c r="I66" s="307">
        <v>14</v>
      </c>
      <c r="J66" s="307">
        <v>11</v>
      </c>
      <c r="K66" s="307">
        <v>9</v>
      </c>
      <c r="L66" s="307">
        <v>6</v>
      </c>
      <c r="M66" s="307">
        <v>3</v>
      </c>
      <c r="N66" s="301">
        <v>2</v>
      </c>
    </row>
    <row r="67" spans="2:14" x14ac:dyDescent="0.15">
      <c r="C67" s="767" t="s">
        <v>702</v>
      </c>
      <c r="D67" s="767"/>
      <c r="E67" s="767"/>
      <c r="F67" s="767"/>
      <c r="G67" s="54">
        <v>2</v>
      </c>
      <c r="H67" s="307">
        <v>3</v>
      </c>
      <c r="I67" s="307">
        <v>3</v>
      </c>
      <c r="J67" s="307">
        <v>3</v>
      </c>
      <c r="K67" s="301" t="s">
        <v>250</v>
      </c>
      <c r="L67" s="301" t="s">
        <v>250</v>
      </c>
      <c r="M67" s="301" t="s">
        <v>250</v>
      </c>
      <c r="N67" s="301" t="s">
        <v>250</v>
      </c>
    </row>
    <row r="68" spans="2:14" x14ac:dyDescent="0.15">
      <c r="C68" s="767" t="s">
        <v>758</v>
      </c>
      <c r="D68" s="767"/>
      <c r="E68" s="767"/>
      <c r="F68" s="767"/>
      <c r="G68" s="624">
        <v>15</v>
      </c>
      <c r="H68" s="307">
        <v>6</v>
      </c>
      <c r="I68" s="307">
        <v>6</v>
      </c>
      <c r="J68" s="301">
        <v>4</v>
      </c>
      <c r="K68" s="301">
        <v>4</v>
      </c>
      <c r="L68" s="301">
        <v>3</v>
      </c>
      <c r="M68" s="301">
        <v>1</v>
      </c>
      <c r="N68" s="301" t="s">
        <v>250</v>
      </c>
    </row>
    <row r="69" spans="2:14" x14ac:dyDescent="0.15">
      <c r="C69" s="767" t="s">
        <v>703</v>
      </c>
      <c r="D69" s="767"/>
      <c r="E69" s="767"/>
      <c r="F69" s="767"/>
      <c r="G69" s="54">
        <v>2</v>
      </c>
      <c r="H69" s="307">
        <v>4</v>
      </c>
      <c r="I69" s="307">
        <v>3</v>
      </c>
      <c r="J69" s="301">
        <v>3</v>
      </c>
      <c r="K69" s="301" t="s">
        <v>250</v>
      </c>
      <c r="L69" s="301" t="s">
        <v>250</v>
      </c>
      <c r="M69" s="301" t="s">
        <v>250</v>
      </c>
      <c r="N69" s="301" t="s">
        <v>250</v>
      </c>
    </row>
    <row r="70" spans="2:14" ht="18" thickBot="1" x14ac:dyDescent="0.2">
      <c r="B70" s="41"/>
      <c r="C70" s="310"/>
      <c r="D70" s="310"/>
      <c r="E70" s="310"/>
      <c r="F70" s="310"/>
      <c r="G70" s="311"/>
      <c r="H70" s="312"/>
      <c r="I70" s="312"/>
      <c r="J70" s="312"/>
      <c r="K70" s="312"/>
      <c r="L70" s="312"/>
      <c r="M70" s="312"/>
      <c r="N70" s="312"/>
    </row>
    <row r="71" spans="2:14" x14ac:dyDescent="0.15">
      <c r="B71" s="2"/>
      <c r="C71" s="658"/>
      <c r="D71" s="658"/>
      <c r="E71" s="658"/>
      <c r="F71" s="658"/>
      <c r="G71" s="35" t="s">
        <v>600</v>
      </c>
      <c r="M71" s="627"/>
      <c r="N71" s="627"/>
    </row>
    <row r="73" spans="2:14" x14ac:dyDescent="0.15">
      <c r="M73" s="763" t="s">
        <v>877</v>
      </c>
      <c r="N73" s="763"/>
    </row>
  </sheetData>
  <mergeCells count="18">
    <mergeCell ref="C44:F44"/>
    <mergeCell ref="G8:G11"/>
    <mergeCell ref="H8:H11"/>
    <mergeCell ref="I8:I11"/>
    <mergeCell ref="J8:J11"/>
    <mergeCell ref="C43:F43"/>
    <mergeCell ref="M73:N73"/>
    <mergeCell ref="C45:F45"/>
    <mergeCell ref="O45:O46"/>
    <mergeCell ref="C54:F54"/>
    <mergeCell ref="C56:F56"/>
    <mergeCell ref="C58:F58"/>
    <mergeCell ref="C60:F60"/>
    <mergeCell ref="C63:F63"/>
    <mergeCell ref="C65:F65"/>
    <mergeCell ref="C67:F67"/>
    <mergeCell ref="C68:F68"/>
    <mergeCell ref="C69:F69"/>
  </mergeCells>
  <phoneticPr fontId="2"/>
  <pageMargins left="0.78740157480314965" right="0.59055118110236227" top="0.98425196850393704" bottom="0.98425196850393704" header="0.51181102362204722" footer="0.51181102362204722"/>
  <pageSetup paperSize="9" scale="66"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79"/>
  <sheetViews>
    <sheetView view="pageBreakPreview" topLeftCell="A43" zoomScale="71" zoomScaleNormal="75" zoomScaleSheetLayoutView="71" workbookViewId="0">
      <selection activeCell="Q38" sqref="Q38"/>
    </sheetView>
  </sheetViews>
  <sheetFormatPr defaultColWidth="10.875" defaultRowHeight="17.25" x14ac:dyDescent="0.15"/>
  <cols>
    <col min="1" max="1" width="13.375" style="423" customWidth="1"/>
    <col min="2" max="2" width="3.125" style="423" customWidth="1"/>
    <col min="3" max="3" width="25.125" style="423" customWidth="1"/>
    <col min="4" max="13" width="13.25" style="423" customWidth="1"/>
    <col min="14" max="15" width="10.875" style="423"/>
    <col min="16" max="16" width="14.875" style="423" customWidth="1"/>
    <col min="17" max="16384" width="10.875" style="423"/>
  </cols>
  <sheetData>
    <row r="1" spans="1:13" x14ac:dyDescent="0.2">
      <c r="A1" s="422"/>
    </row>
    <row r="6" spans="1:13" x14ac:dyDescent="0.2">
      <c r="B6" s="705" t="s">
        <v>615</v>
      </c>
      <c r="C6" s="705"/>
      <c r="D6" s="705"/>
      <c r="E6" s="705"/>
      <c r="F6" s="705"/>
      <c r="G6" s="705"/>
      <c r="H6" s="705"/>
      <c r="I6" s="705"/>
      <c r="J6" s="705"/>
      <c r="K6" s="705"/>
      <c r="L6" s="705"/>
      <c r="M6" s="705"/>
    </row>
    <row r="7" spans="1:13" ht="18" thickBot="1" x14ac:dyDescent="0.25">
      <c r="B7" s="424"/>
      <c r="C7" s="424"/>
      <c r="D7" s="523" t="s">
        <v>834</v>
      </c>
      <c r="E7" s="424"/>
      <c r="F7" s="424"/>
      <c r="G7" s="424"/>
      <c r="H7" s="424"/>
      <c r="I7" s="424"/>
      <c r="J7" s="424"/>
      <c r="K7" s="424"/>
      <c r="L7" s="424"/>
    </row>
    <row r="8" spans="1:13" x14ac:dyDescent="0.15">
      <c r="D8" s="526"/>
      <c r="E8" s="455"/>
      <c r="F8" s="455"/>
      <c r="G8" s="455"/>
      <c r="H8" s="455"/>
      <c r="I8" s="455"/>
      <c r="J8" s="455"/>
      <c r="K8" s="455"/>
      <c r="L8" s="455"/>
    </row>
    <row r="9" spans="1:13" x14ac:dyDescent="0.2">
      <c r="D9" s="662" t="s">
        <v>300</v>
      </c>
      <c r="E9" s="779" t="s">
        <v>61</v>
      </c>
      <c r="F9" s="662" t="s">
        <v>62</v>
      </c>
      <c r="G9" s="525" t="s">
        <v>320</v>
      </c>
      <c r="H9" s="662" t="s">
        <v>63</v>
      </c>
      <c r="I9" s="662" t="s">
        <v>64</v>
      </c>
      <c r="J9" s="662" t="s">
        <v>65</v>
      </c>
      <c r="K9" s="563" t="s">
        <v>148</v>
      </c>
      <c r="L9" s="563" t="s">
        <v>149</v>
      </c>
    </row>
    <row r="10" spans="1:13" x14ac:dyDescent="0.2">
      <c r="B10" s="455"/>
      <c r="C10" s="576"/>
      <c r="D10" s="577"/>
      <c r="E10" s="761"/>
      <c r="F10" s="427" t="s">
        <v>150</v>
      </c>
      <c r="G10" s="427" t="s">
        <v>321</v>
      </c>
      <c r="H10" s="427" t="s">
        <v>151</v>
      </c>
      <c r="I10" s="427" t="s">
        <v>152</v>
      </c>
      <c r="J10" s="427" t="s">
        <v>153</v>
      </c>
      <c r="K10" s="427" t="s">
        <v>154</v>
      </c>
      <c r="L10" s="427" t="s">
        <v>155</v>
      </c>
    </row>
    <row r="11" spans="1:13" x14ac:dyDescent="0.2">
      <c r="D11" s="436"/>
      <c r="E11" s="439"/>
      <c r="F11" s="439"/>
      <c r="G11" s="439"/>
      <c r="H11" s="578" t="s">
        <v>156</v>
      </c>
      <c r="I11" s="439"/>
      <c r="J11" s="439"/>
      <c r="K11" s="439"/>
      <c r="L11" s="439"/>
    </row>
    <row r="12" spans="1:13" x14ac:dyDescent="0.15">
      <c r="C12" s="423" t="s">
        <v>785</v>
      </c>
      <c r="D12" s="436">
        <v>627</v>
      </c>
      <c r="E12" s="439">
        <v>271</v>
      </c>
      <c r="F12" s="439">
        <v>43</v>
      </c>
      <c r="G12" s="439">
        <v>30</v>
      </c>
      <c r="H12" s="566">
        <v>43</v>
      </c>
      <c r="I12" s="439">
        <v>47</v>
      </c>
      <c r="J12" s="439">
        <v>54</v>
      </c>
      <c r="K12" s="439">
        <v>78</v>
      </c>
      <c r="L12" s="439">
        <v>61</v>
      </c>
    </row>
    <row r="13" spans="1:13" x14ac:dyDescent="0.2">
      <c r="C13" s="422" t="s">
        <v>206</v>
      </c>
      <c r="D13" s="432">
        <v>641</v>
      </c>
      <c r="E13" s="566">
        <v>272</v>
      </c>
      <c r="F13" s="566">
        <v>38</v>
      </c>
      <c r="G13" s="566">
        <v>32</v>
      </c>
      <c r="H13" s="566">
        <v>44</v>
      </c>
      <c r="I13" s="566">
        <v>43</v>
      </c>
      <c r="J13" s="566">
        <v>63</v>
      </c>
      <c r="K13" s="566">
        <v>88</v>
      </c>
      <c r="L13" s="566">
        <v>61</v>
      </c>
    </row>
    <row r="14" spans="1:13" x14ac:dyDescent="0.2">
      <c r="C14" s="422" t="s">
        <v>225</v>
      </c>
      <c r="D14" s="432">
        <v>623</v>
      </c>
      <c r="E14" s="566">
        <v>274</v>
      </c>
      <c r="F14" s="566">
        <v>36</v>
      </c>
      <c r="G14" s="566">
        <v>27</v>
      </c>
      <c r="H14" s="566">
        <v>48</v>
      </c>
      <c r="I14" s="566">
        <v>42</v>
      </c>
      <c r="J14" s="566">
        <v>58</v>
      </c>
      <c r="K14" s="566">
        <v>83</v>
      </c>
      <c r="L14" s="566">
        <v>55</v>
      </c>
    </row>
    <row r="15" spans="1:13" x14ac:dyDescent="0.2">
      <c r="C15" s="422" t="s">
        <v>226</v>
      </c>
      <c r="D15" s="432">
        <v>616</v>
      </c>
      <c r="E15" s="566">
        <v>281</v>
      </c>
      <c r="F15" s="566">
        <v>30</v>
      </c>
      <c r="G15" s="566">
        <v>29</v>
      </c>
      <c r="H15" s="566">
        <v>45</v>
      </c>
      <c r="I15" s="566">
        <v>38</v>
      </c>
      <c r="J15" s="566">
        <v>52</v>
      </c>
      <c r="K15" s="566">
        <v>84</v>
      </c>
      <c r="L15" s="566">
        <v>57</v>
      </c>
    </row>
    <row r="16" spans="1:13" x14ac:dyDescent="0.2">
      <c r="C16" s="422" t="s">
        <v>227</v>
      </c>
      <c r="D16" s="432">
        <v>527</v>
      </c>
      <c r="E16" s="444">
        <v>256</v>
      </c>
      <c r="F16" s="444">
        <v>24</v>
      </c>
      <c r="G16" s="444">
        <v>31</v>
      </c>
      <c r="H16" s="444">
        <v>38</v>
      </c>
      <c r="I16" s="444">
        <v>35</v>
      </c>
      <c r="J16" s="444">
        <v>34</v>
      </c>
      <c r="K16" s="444">
        <v>61</v>
      </c>
      <c r="L16" s="444">
        <v>48</v>
      </c>
    </row>
    <row r="17" spans="2:12" x14ac:dyDescent="0.2">
      <c r="C17" s="422"/>
      <c r="D17" s="432"/>
      <c r="E17" s="444"/>
      <c r="F17" s="444"/>
      <c r="G17" s="444"/>
      <c r="H17" s="444"/>
      <c r="I17" s="444"/>
      <c r="J17" s="444"/>
      <c r="K17" s="444"/>
      <c r="L17" s="444"/>
    </row>
    <row r="18" spans="2:12" x14ac:dyDescent="0.15">
      <c r="C18" s="423" t="s">
        <v>340</v>
      </c>
      <c r="D18" s="436">
        <v>473</v>
      </c>
      <c r="E18" s="566">
        <v>237</v>
      </c>
      <c r="F18" s="566">
        <v>19</v>
      </c>
      <c r="G18" s="566">
        <v>30</v>
      </c>
      <c r="H18" s="566">
        <v>33</v>
      </c>
      <c r="I18" s="566">
        <v>31</v>
      </c>
      <c r="J18" s="566">
        <v>32</v>
      </c>
      <c r="K18" s="566">
        <v>57</v>
      </c>
      <c r="L18" s="566">
        <v>34</v>
      </c>
    </row>
    <row r="19" spans="2:12" x14ac:dyDescent="0.15">
      <c r="C19" s="423" t="s">
        <v>565</v>
      </c>
      <c r="D19" s="436">
        <v>448</v>
      </c>
      <c r="E19" s="566">
        <v>225</v>
      </c>
      <c r="F19" s="566">
        <v>20</v>
      </c>
      <c r="G19" s="566">
        <v>30</v>
      </c>
      <c r="H19" s="566">
        <v>31</v>
      </c>
      <c r="I19" s="566">
        <v>29</v>
      </c>
      <c r="J19" s="566">
        <v>31</v>
      </c>
      <c r="K19" s="566">
        <v>52</v>
      </c>
      <c r="L19" s="566">
        <v>30</v>
      </c>
    </row>
    <row r="20" spans="2:12" x14ac:dyDescent="0.15">
      <c r="D20" s="436"/>
      <c r="E20" s="566"/>
      <c r="F20" s="566"/>
      <c r="G20" s="566"/>
      <c r="H20" s="566"/>
      <c r="I20" s="566"/>
      <c r="J20" s="566"/>
      <c r="K20" s="566"/>
      <c r="L20" s="566"/>
    </row>
    <row r="21" spans="2:12" x14ac:dyDescent="0.15">
      <c r="C21" s="423" t="s">
        <v>566</v>
      </c>
      <c r="D21" s="436">
        <v>445</v>
      </c>
      <c r="E21" s="566">
        <v>224</v>
      </c>
      <c r="F21" s="566">
        <v>20</v>
      </c>
      <c r="G21" s="566">
        <v>30</v>
      </c>
      <c r="H21" s="566">
        <v>31</v>
      </c>
      <c r="I21" s="566">
        <v>30</v>
      </c>
      <c r="J21" s="566">
        <v>31</v>
      </c>
      <c r="K21" s="566">
        <v>50</v>
      </c>
      <c r="L21" s="566">
        <v>29</v>
      </c>
    </row>
    <row r="22" spans="2:12" x14ac:dyDescent="0.15">
      <c r="C22" s="423" t="s">
        <v>590</v>
      </c>
      <c r="D22" s="436">
        <v>443</v>
      </c>
      <c r="E22" s="566">
        <v>229</v>
      </c>
      <c r="F22" s="566">
        <v>18</v>
      </c>
      <c r="G22" s="566">
        <v>29</v>
      </c>
      <c r="H22" s="566">
        <v>30</v>
      </c>
      <c r="I22" s="566">
        <v>29</v>
      </c>
      <c r="J22" s="566">
        <v>31</v>
      </c>
      <c r="K22" s="566">
        <v>48</v>
      </c>
      <c r="L22" s="566">
        <v>29</v>
      </c>
    </row>
    <row r="23" spans="2:12" x14ac:dyDescent="0.15">
      <c r="C23" s="450" t="s">
        <v>616</v>
      </c>
      <c r="D23" s="436">
        <v>445</v>
      </c>
      <c r="E23" s="437">
        <v>229</v>
      </c>
      <c r="F23" s="437">
        <v>17</v>
      </c>
      <c r="G23" s="437">
        <v>30</v>
      </c>
      <c r="H23" s="437">
        <v>30</v>
      </c>
      <c r="I23" s="437">
        <v>29</v>
      </c>
      <c r="J23" s="437">
        <v>31</v>
      </c>
      <c r="K23" s="437">
        <v>50</v>
      </c>
      <c r="L23" s="437">
        <v>29</v>
      </c>
    </row>
    <row r="24" spans="2:12" x14ac:dyDescent="0.15">
      <c r="C24" s="450" t="s">
        <v>704</v>
      </c>
      <c r="D24" s="436">
        <v>447</v>
      </c>
      <c r="E24" s="437">
        <v>230</v>
      </c>
      <c r="F24" s="437">
        <v>17</v>
      </c>
      <c r="G24" s="437">
        <v>30</v>
      </c>
      <c r="H24" s="437">
        <v>31</v>
      </c>
      <c r="I24" s="437">
        <v>29</v>
      </c>
      <c r="J24" s="437">
        <v>31</v>
      </c>
      <c r="K24" s="437">
        <v>51</v>
      </c>
      <c r="L24" s="437">
        <v>28</v>
      </c>
    </row>
    <row r="25" spans="2:12" x14ac:dyDescent="0.15">
      <c r="C25" s="450" t="s">
        <v>736</v>
      </c>
      <c r="D25" s="436">
        <v>439</v>
      </c>
      <c r="E25" s="437">
        <v>227</v>
      </c>
      <c r="F25" s="437">
        <v>15</v>
      </c>
      <c r="G25" s="437">
        <v>31</v>
      </c>
      <c r="H25" s="437">
        <v>29</v>
      </c>
      <c r="I25" s="437">
        <v>30</v>
      </c>
      <c r="J25" s="437">
        <v>30</v>
      </c>
      <c r="K25" s="437">
        <v>50</v>
      </c>
      <c r="L25" s="437">
        <v>27</v>
      </c>
    </row>
    <row r="26" spans="2:12" x14ac:dyDescent="0.15">
      <c r="C26" s="450"/>
      <c r="D26" s="436"/>
      <c r="E26" s="437"/>
      <c r="F26" s="437"/>
      <c r="G26" s="437"/>
      <c r="H26" s="437"/>
      <c r="I26" s="437"/>
      <c r="J26" s="437"/>
      <c r="K26" s="437"/>
      <c r="L26" s="437"/>
    </row>
    <row r="27" spans="2:12" x14ac:dyDescent="0.15">
      <c r="B27" s="450"/>
      <c r="C27" s="450" t="s">
        <v>750</v>
      </c>
      <c r="D27" s="436">
        <v>431</v>
      </c>
      <c r="E27" s="437">
        <v>223</v>
      </c>
      <c r="F27" s="437">
        <v>16</v>
      </c>
      <c r="G27" s="437">
        <v>30</v>
      </c>
      <c r="H27" s="437">
        <v>27</v>
      </c>
      <c r="I27" s="437">
        <v>28</v>
      </c>
      <c r="J27" s="437">
        <v>31</v>
      </c>
      <c r="K27" s="437">
        <v>49</v>
      </c>
      <c r="L27" s="437">
        <v>27</v>
      </c>
    </row>
    <row r="28" spans="2:12" x14ac:dyDescent="0.15">
      <c r="B28" s="450"/>
      <c r="C28" s="435" t="s">
        <v>800</v>
      </c>
      <c r="D28" s="436">
        <v>418</v>
      </c>
      <c r="E28" s="437">
        <v>218</v>
      </c>
      <c r="F28" s="437">
        <v>16</v>
      </c>
      <c r="G28" s="437">
        <v>29</v>
      </c>
      <c r="H28" s="437">
        <v>26</v>
      </c>
      <c r="I28" s="437">
        <v>27</v>
      </c>
      <c r="J28" s="437">
        <v>30</v>
      </c>
      <c r="K28" s="437">
        <v>46</v>
      </c>
      <c r="L28" s="437">
        <v>26</v>
      </c>
    </row>
    <row r="29" spans="2:12" x14ac:dyDescent="0.15">
      <c r="B29" s="455"/>
      <c r="C29" s="426" t="s">
        <v>861</v>
      </c>
      <c r="D29" s="581">
        <v>406</v>
      </c>
      <c r="E29" s="579">
        <v>209</v>
      </c>
      <c r="F29" s="579">
        <v>15</v>
      </c>
      <c r="G29" s="579">
        <v>28</v>
      </c>
      <c r="H29" s="579">
        <v>26</v>
      </c>
      <c r="I29" s="579">
        <v>27</v>
      </c>
      <c r="J29" s="579">
        <v>29</v>
      </c>
      <c r="K29" s="579">
        <v>45</v>
      </c>
      <c r="L29" s="579">
        <v>27</v>
      </c>
    </row>
    <row r="30" spans="2:12" x14ac:dyDescent="0.15">
      <c r="D30" s="436"/>
      <c r="E30" s="579"/>
      <c r="F30" s="579"/>
      <c r="G30" s="579"/>
      <c r="H30" s="579"/>
      <c r="I30" s="579"/>
      <c r="J30" s="579"/>
      <c r="K30" s="579"/>
      <c r="L30" s="579"/>
    </row>
    <row r="31" spans="2:12" x14ac:dyDescent="0.2">
      <c r="D31" s="663" t="s">
        <v>300</v>
      </c>
      <c r="E31" s="780" t="s">
        <v>61</v>
      </c>
      <c r="F31" s="663" t="s">
        <v>62</v>
      </c>
      <c r="G31" s="525" t="s">
        <v>320</v>
      </c>
      <c r="H31" s="663" t="s">
        <v>63</v>
      </c>
      <c r="I31" s="663" t="s">
        <v>64</v>
      </c>
      <c r="J31" s="663" t="s">
        <v>65</v>
      </c>
      <c r="K31" s="580" t="s">
        <v>148</v>
      </c>
      <c r="L31" s="580" t="s">
        <v>149</v>
      </c>
    </row>
    <row r="32" spans="2:12" x14ac:dyDescent="0.2">
      <c r="B32" s="455"/>
      <c r="C32" s="576"/>
      <c r="D32" s="581"/>
      <c r="E32" s="781"/>
      <c r="F32" s="664" t="s">
        <v>150</v>
      </c>
      <c r="G32" s="427" t="s">
        <v>321</v>
      </c>
      <c r="H32" s="664" t="s">
        <v>151</v>
      </c>
      <c r="I32" s="664" t="s">
        <v>152</v>
      </c>
      <c r="J32" s="664" t="s">
        <v>153</v>
      </c>
      <c r="K32" s="664" t="s">
        <v>154</v>
      </c>
      <c r="L32" s="664" t="s">
        <v>155</v>
      </c>
    </row>
    <row r="33" spans="3:14" x14ac:dyDescent="0.2">
      <c r="D33" s="436"/>
      <c r="E33" s="439"/>
      <c r="F33" s="439"/>
      <c r="G33" s="439"/>
      <c r="H33" s="578" t="s">
        <v>158</v>
      </c>
      <c r="I33" s="578" t="s">
        <v>159</v>
      </c>
      <c r="J33" s="439"/>
      <c r="K33" s="439"/>
      <c r="L33" s="439"/>
    </row>
    <row r="34" spans="3:14" x14ac:dyDescent="0.2">
      <c r="D34" s="436"/>
      <c r="E34" s="439"/>
      <c r="F34" s="439"/>
      <c r="G34" s="439"/>
      <c r="H34" s="578"/>
      <c r="I34" s="578"/>
      <c r="J34" s="439"/>
      <c r="K34" s="439"/>
      <c r="L34" s="439"/>
    </row>
    <row r="35" spans="3:14" x14ac:dyDescent="0.15">
      <c r="C35" s="423" t="s">
        <v>785</v>
      </c>
      <c r="D35" s="436">
        <v>86005</v>
      </c>
      <c r="E35" s="439">
        <v>49120</v>
      </c>
      <c r="F35" s="439">
        <v>5557</v>
      </c>
      <c r="G35" s="439">
        <v>2420</v>
      </c>
      <c r="H35" s="566">
        <v>4577</v>
      </c>
      <c r="I35" s="566">
        <v>5201</v>
      </c>
      <c r="J35" s="439">
        <v>5352</v>
      </c>
      <c r="K35" s="439">
        <v>8540</v>
      </c>
      <c r="L35" s="439">
        <v>5238</v>
      </c>
    </row>
    <row r="36" spans="3:14" x14ac:dyDescent="0.2">
      <c r="C36" s="422" t="s">
        <v>206</v>
      </c>
      <c r="D36" s="432">
        <v>79444</v>
      </c>
      <c r="E36" s="566">
        <v>45650</v>
      </c>
      <c r="F36" s="566">
        <v>4826</v>
      </c>
      <c r="G36" s="566">
        <v>2696</v>
      </c>
      <c r="H36" s="566">
        <v>4042</v>
      </c>
      <c r="I36" s="566">
        <v>4264</v>
      </c>
      <c r="J36" s="566">
        <v>5315</v>
      </c>
      <c r="K36" s="566">
        <v>8083</v>
      </c>
      <c r="L36" s="566">
        <v>4568</v>
      </c>
    </row>
    <row r="37" spans="3:14" x14ac:dyDescent="0.2">
      <c r="C37" s="422" t="s">
        <v>225</v>
      </c>
      <c r="D37" s="432">
        <v>78853</v>
      </c>
      <c r="E37" s="566">
        <v>48036</v>
      </c>
      <c r="F37" s="566">
        <v>3236</v>
      </c>
      <c r="G37" s="566">
        <v>2540</v>
      </c>
      <c r="H37" s="566">
        <v>4573</v>
      </c>
      <c r="I37" s="566">
        <v>4331</v>
      </c>
      <c r="J37" s="566">
        <v>4890</v>
      </c>
      <c r="K37" s="566">
        <v>7513</v>
      </c>
      <c r="L37" s="566">
        <v>3734</v>
      </c>
    </row>
    <row r="38" spans="3:14" x14ac:dyDescent="0.2">
      <c r="C38" s="422" t="s">
        <v>226</v>
      </c>
      <c r="D38" s="432">
        <v>68058</v>
      </c>
      <c r="E38" s="567">
        <v>39930</v>
      </c>
      <c r="F38" s="567">
        <v>2844</v>
      </c>
      <c r="G38" s="567">
        <v>2797</v>
      </c>
      <c r="H38" s="567">
        <v>4146</v>
      </c>
      <c r="I38" s="567">
        <v>3841</v>
      </c>
      <c r="J38" s="567">
        <v>4429</v>
      </c>
      <c r="K38" s="567">
        <v>6596</v>
      </c>
      <c r="L38" s="567">
        <v>3475</v>
      </c>
    </row>
    <row r="39" spans="3:14" x14ac:dyDescent="0.2">
      <c r="C39" s="422" t="s">
        <v>227</v>
      </c>
      <c r="D39" s="432">
        <v>56169</v>
      </c>
      <c r="E39" s="567">
        <v>32813</v>
      </c>
      <c r="F39" s="567">
        <v>2078</v>
      </c>
      <c r="G39" s="567">
        <v>3263</v>
      </c>
      <c r="H39" s="567">
        <v>3123</v>
      </c>
      <c r="I39" s="567">
        <v>3427</v>
      </c>
      <c r="J39" s="567">
        <v>3325</v>
      </c>
      <c r="K39" s="567">
        <v>5159</v>
      </c>
      <c r="L39" s="567">
        <v>2981</v>
      </c>
    </row>
    <row r="40" spans="3:14" x14ac:dyDescent="0.2">
      <c r="C40" s="422"/>
      <c r="D40" s="432"/>
      <c r="E40" s="567"/>
      <c r="F40" s="567"/>
      <c r="G40" s="567"/>
      <c r="H40" s="567"/>
      <c r="I40" s="567"/>
      <c r="J40" s="567"/>
      <c r="K40" s="567"/>
      <c r="L40" s="567"/>
    </row>
    <row r="41" spans="3:14" x14ac:dyDescent="0.15">
      <c r="C41" s="423" t="s">
        <v>340</v>
      </c>
      <c r="D41" s="436">
        <v>51032</v>
      </c>
      <c r="E41" s="439">
        <v>30597</v>
      </c>
      <c r="F41" s="439">
        <v>1756</v>
      </c>
      <c r="G41" s="439">
        <v>2778</v>
      </c>
      <c r="H41" s="439">
        <v>2875</v>
      </c>
      <c r="I41" s="439">
        <v>3003</v>
      </c>
      <c r="J41" s="439">
        <v>2824</v>
      </c>
      <c r="K41" s="439">
        <v>4909</v>
      </c>
      <c r="L41" s="439">
        <v>2290</v>
      </c>
      <c r="M41" s="439"/>
    </row>
    <row r="42" spans="3:14" x14ac:dyDescent="0.15">
      <c r="C42" s="423" t="s">
        <v>565</v>
      </c>
      <c r="D42" s="436">
        <v>49697</v>
      </c>
      <c r="E42" s="439">
        <v>30158</v>
      </c>
      <c r="F42" s="439">
        <v>1695</v>
      </c>
      <c r="G42" s="439">
        <v>2471</v>
      </c>
      <c r="H42" s="439">
        <v>2943</v>
      </c>
      <c r="I42" s="439">
        <v>2694</v>
      </c>
      <c r="J42" s="439">
        <v>2974</v>
      </c>
      <c r="K42" s="439">
        <v>4773</v>
      </c>
      <c r="L42" s="439">
        <v>1989</v>
      </c>
      <c r="M42" s="439"/>
      <c r="N42" s="439"/>
    </row>
    <row r="43" spans="3:14" x14ac:dyDescent="0.15">
      <c r="D43" s="436"/>
      <c r="E43" s="439"/>
      <c r="F43" s="439"/>
      <c r="G43" s="439"/>
      <c r="H43" s="439"/>
      <c r="I43" s="439"/>
      <c r="J43" s="439"/>
      <c r="K43" s="439"/>
      <c r="L43" s="439"/>
      <c r="M43" s="439"/>
      <c r="N43" s="439"/>
    </row>
    <row r="44" spans="3:14" x14ac:dyDescent="0.15">
      <c r="C44" s="423" t="s">
        <v>566</v>
      </c>
      <c r="D44" s="436">
        <v>49095</v>
      </c>
      <c r="E44" s="439">
        <v>29875</v>
      </c>
      <c r="F44" s="439">
        <v>1655</v>
      </c>
      <c r="G44" s="439">
        <v>2333</v>
      </c>
      <c r="H44" s="439">
        <v>2903</v>
      </c>
      <c r="I44" s="439">
        <v>2724</v>
      </c>
      <c r="J44" s="439">
        <v>2967</v>
      </c>
      <c r="K44" s="439">
        <v>4714</v>
      </c>
      <c r="L44" s="439">
        <v>1924</v>
      </c>
      <c r="M44" s="439"/>
    </row>
    <row r="45" spans="3:14" x14ac:dyDescent="0.15">
      <c r="C45" s="423" t="s">
        <v>590</v>
      </c>
      <c r="D45" s="436">
        <v>49587</v>
      </c>
      <c r="E45" s="437">
        <v>30337</v>
      </c>
      <c r="F45" s="437">
        <v>1463</v>
      </c>
      <c r="G45" s="437">
        <v>2505</v>
      </c>
      <c r="H45" s="437">
        <v>2673</v>
      </c>
      <c r="I45" s="437">
        <v>3020</v>
      </c>
      <c r="J45" s="437">
        <v>2940</v>
      </c>
      <c r="K45" s="437">
        <v>4682</v>
      </c>
      <c r="L45" s="437">
        <v>1967</v>
      </c>
      <c r="M45" s="439"/>
    </row>
    <row r="46" spans="3:14" x14ac:dyDescent="0.15">
      <c r="C46" s="450" t="s">
        <v>616</v>
      </c>
      <c r="D46" s="436">
        <v>49376</v>
      </c>
      <c r="E46" s="437">
        <v>30185</v>
      </c>
      <c r="F46" s="437">
        <v>1420</v>
      </c>
      <c r="G46" s="437">
        <v>2583</v>
      </c>
      <c r="H46" s="437">
        <v>2685</v>
      </c>
      <c r="I46" s="437">
        <v>2865</v>
      </c>
      <c r="J46" s="437">
        <v>2905</v>
      </c>
      <c r="K46" s="437">
        <v>4758</v>
      </c>
      <c r="L46" s="437">
        <v>1975</v>
      </c>
      <c r="M46" s="439"/>
    </row>
    <row r="47" spans="3:14" x14ac:dyDescent="0.15">
      <c r="C47" s="450" t="s">
        <v>704</v>
      </c>
      <c r="D47" s="436">
        <v>49035</v>
      </c>
      <c r="E47" s="437">
        <v>30064</v>
      </c>
      <c r="F47" s="437">
        <v>1432</v>
      </c>
      <c r="G47" s="437">
        <v>2494</v>
      </c>
      <c r="H47" s="437">
        <v>2819</v>
      </c>
      <c r="I47" s="437">
        <v>2918</v>
      </c>
      <c r="J47" s="437">
        <v>2751</v>
      </c>
      <c r="K47" s="437">
        <v>4665</v>
      </c>
      <c r="L47" s="437">
        <v>1892</v>
      </c>
      <c r="M47" s="439"/>
    </row>
    <row r="48" spans="3:14" x14ac:dyDescent="0.15">
      <c r="C48" s="450" t="s">
        <v>736</v>
      </c>
      <c r="D48" s="436">
        <v>54265</v>
      </c>
      <c r="E48" s="437">
        <v>35579</v>
      </c>
      <c r="F48" s="437">
        <v>1365</v>
      </c>
      <c r="G48" s="437">
        <v>2510</v>
      </c>
      <c r="H48" s="437">
        <v>2728</v>
      </c>
      <c r="I48" s="437">
        <v>2966</v>
      </c>
      <c r="J48" s="437">
        <v>2717</v>
      </c>
      <c r="K48" s="437">
        <v>4477</v>
      </c>
      <c r="L48" s="437">
        <v>1923</v>
      </c>
      <c r="M48" s="439"/>
    </row>
    <row r="49" spans="1:16" x14ac:dyDescent="0.15">
      <c r="C49" s="450"/>
      <c r="D49" s="436"/>
      <c r="E49" s="437"/>
      <c r="F49" s="437"/>
      <c r="G49" s="437"/>
      <c r="H49" s="437"/>
      <c r="I49" s="437"/>
      <c r="J49" s="437"/>
      <c r="K49" s="437"/>
      <c r="L49" s="437"/>
      <c r="M49" s="439"/>
    </row>
    <row r="50" spans="1:16" x14ac:dyDescent="0.15">
      <c r="C50" s="450" t="s">
        <v>750</v>
      </c>
      <c r="D50" s="436">
        <v>52088</v>
      </c>
      <c r="E50" s="437">
        <v>33894</v>
      </c>
      <c r="F50" s="437">
        <v>1460</v>
      </c>
      <c r="G50" s="437">
        <v>2433</v>
      </c>
      <c r="H50" s="437">
        <v>2477</v>
      </c>
      <c r="I50" s="437">
        <v>2857</v>
      </c>
      <c r="J50" s="437">
        <v>2724</v>
      </c>
      <c r="K50" s="437">
        <v>4520</v>
      </c>
      <c r="L50" s="437">
        <v>1723</v>
      </c>
      <c r="M50" s="439"/>
    </row>
    <row r="51" spans="1:16" x14ac:dyDescent="0.15">
      <c r="B51" s="450"/>
      <c r="C51" s="435" t="s">
        <v>802</v>
      </c>
      <c r="D51" s="437">
        <v>52477</v>
      </c>
      <c r="E51" s="437">
        <v>34354</v>
      </c>
      <c r="F51" s="437">
        <v>1458</v>
      </c>
      <c r="G51" s="437">
        <v>2633</v>
      </c>
      <c r="H51" s="437">
        <v>2481</v>
      </c>
      <c r="I51" s="437">
        <v>2752</v>
      </c>
      <c r="J51" s="437">
        <v>2635</v>
      </c>
      <c r="K51" s="437">
        <v>4379</v>
      </c>
      <c r="L51" s="437">
        <v>1785</v>
      </c>
      <c r="M51" s="582"/>
    </row>
    <row r="52" spans="1:16" ht="18" thickBot="1" x14ac:dyDescent="0.2">
      <c r="B52" s="424"/>
      <c r="C52" s="440" t="s">
        <v>862</v>
      </c>
      <c r="D52" s="592">
        <v>51648</v>
      </c>
      <c r="E52" s="592">
        <v>33915</v>
      </c>
      <c r="F52" s="592">
        <v>1437</v>
      </c>
      <c r="G52" s="592">
        <v>2508</v>
      </c>
      <c r="H52" s="592">
        <v>2436</v>
      </c>
      <c r="I52" s="592">
        <v>2694</v>
      </c>
      <c r="J52" s="592">
        <v>2554</v>
      </c>
      <c r="K52" s="592">
        <v>4393</v>
      </c>
      <c r="L52" s="592">
        <v>1711</v>
      </c>
      <c r="M52" s="582"/>
    </row>
    <row r="53" spans="1:16" x14ac:dyDescent="0.2">
      <c r="C53" s="453"/>
      <c r="D53" s="422" t="s">
        <v>617</v>
      </c>
    </row>
    <row r="54" spans="1:16" x14ac:dyDescent="0.2">
      <c r="A54" s="450"/>
      <c r="D54" s="422"/>
    </row>
    <row r="55" spans="1:16" x14ac:dyDescent="0.2">
      <c r="B55" s="450"/>
      <c r="C55" s="450"/>
      <c r="D55" s="583"/>
      <c r="E55" s="450"/>
      <c r="F55" s="450"/>
      <c r="G55" s="450"/>
      <c r="H55" s="450"/>
      <c r="I55" s="450"/>
      <c r="J55" s="450"/>
      <c r="K55" s="450"/>
      <c r="L55" s="450"/>
    </row>
    <row r="56" spans="1:16" ht="18" thickBot="1" x14ac:dyDescent="0.25">
      <c r="B56" s="424"/>
      <c r="C56" s="424"/>
      <c r="D56" s="523" t="s">
        <v>912</v>
      </c>
      <c r="E56" s="424"/>
      <c r="F56" s="424"/>
      <c r="G56" s="424"/>
      <c r="H56" s="424"/>
      <c r="I56" s="424"/>
      <c r="J56" s="424"/>
      <c r="K56" s="424"/>
      <c r="L56" s="424"/>
      <c r="M56" s="424"/>
    </row>
    <row r="57" spans="1:16" x14ac:dyDescent="0.15">
      <c r="B57" s="457"/>
      <c r="C57" s="584"/>
      <c r="D57" s="782" t="s">
        <v>261</v>
      </c>
      <c r="E57" s="783"/>
      <c r="F57" s="784" t="s">
        <v>257</v>
      </c>
      <c r="G57" s="783"/>
      <c r="H57" s="782" t="s">
        <v>258</v>
      </c>
      <c r="I57" s="783"/>
      <c r="J57" s="782" t="s">
        <v>259</v>
      </c>
      <c r="K57" s="783"/>
      <c r="L57" s="782" t="s">
        <v>260</v>
      </c>
      <c r="M57" s="785"/>
    </row>
    <row r="58" spans="1:16" x14ac:dyDescent="0.15">
      <c r="B58" s="774" t="s">
        <v>262</v>
      </c>
      <c r="C58" s="775"/>
      <c r="D58" s="585" t="s">
        <v>256</v>
      </c>
      <c r="E58" s="660" t="s">
        <v>308</v>
      </c>
      <c r="F58" s="585" t="s">
        <v>256</v>
      </c>
      <c r="G58" s="660" t="s">
        <v>308</v>
      </c>
      <c r="H58" s="585" t="s">
        <v>256</v>
      </c>
      <c r="I58" s="660" t="s">
        <v>308</v>
      </c>
      <c r="J58" s="585" t="s">
        <v>256</v>
      </c>
      <c r="K58" s="660" t="s">
        <v>308</v>
      </c>
      <c r="L58" s="585" t="s">
        <v>256</v>
      </c>
      <c r="M58" s="659" t="s">
        <v>308</v>
      </c>
    </row>
    <row r="59" spans="1:16" x14ac:dyDescent="0.15">
      <c r="B59" s="586"/>
      <c r="C59" s="586"/>
      <c r="D59" s="587"/>
      <c r="E59" s="588" t="s">
        <v>309</v>
      </c>
      <c r="F59" s="589"/>
      <c r="G59" s="588" t="s">
        <v>309</v>
      </c>
      <c r="H59" s="589"/>
      <c r="I59" s="588" t="s">
        <v>309</v>
      </c>
      <c r="J59" s="589"/>
      <c r="K59" s="588" t="s">
        <v>309</v>
      </c>
      <c r="L59" s="589"/>
      <c r="M59" s="588" t="s">
        <v>309</v>
      </c>
      <c r="O59" s="590"/>
      <c r="P59" s="590"/>
    </row>
    <row r="60" spans="1:16" x14ac:dyDescent="0.2">
      <c r="B60" s="776" t="s">
        <v>322</v>
      </c>
      <c r="C60" s="777"/>
      <c r="D60" s="666">
        <v>1</v>
      </c>
      <c r="E60" s="667">
        <v>19</v>
      </c>
      <c r="F60" s="668">
        <v>1</v>
      </c>
      <c r="G60" s="668">
        <v>19</v>
      </c>
      <c r="H60" s="610">
        <v>0</v>
      </c>
      <c r="I60" s="610">
        <v>0</v>
      </c>
      <c r="J60" s="667">
        <v>0</v>
      </c>
      <c r="K60" s="667">
        <v>0</v>
      </c>
      <c r="L60" s="610">
        <v>0</v>
      </c>
      <c r="M60" s="535">
        <v>0</v>
      </c>
      <c r="O60" s="590"/>
      <c r="P60" s="590"/>
    </row>
    <row r="61" spans="1:16" x14ac:dyDescent="0.2">
      <c r="B61" s="422" t="s">
        <v>91</v>
      </c>
      <c r="D61" s="609">
        <v>10</v>
      </c>
      <c r="E61" s="669">
        <v>1027</v>
      </c>
      <c r="F61" s="668">
        <v>5</v>
      </c>
      <c r="G61" s="668">
        <v>981</v>
      </c>
      <c r="H61" s="610">
        <v>3</v>
      </c>
      <c r="I61" s="610">
        <v>14</v>
      </c>
      <c r="J61" s="610">
        <v>1</v>
      </c>
      <c r="K61" s="535">
        <v>28</v>
      </c>
      <c r="L61" s="667">
        <v>1</v>
      </c>
      <c r="M61" s="667">
        <v>4</v>
      </c>
      <c r="O61" s="590"/>
      <c r="P61" s="590"/>
    </row>
    <row r="62" spans="1:16" x14ac:dyDescent="0.2">
      <c r="B62" s="422" t="s">
        <v>92</v>
      </c>
      <c r="D62" s="534">
        <v>71</v>
      </c>
      <c r="E62" s="669">
        <v>10595</v>
      </c>
      <c r="F62" s="668">
        <v>38</v>
      </c>
      <c r="G62" s="668">
        <v>8210</v>
      </c>
      <c r="H62" s="535">
        <v>6</v>
      </c>
      <c r="I62" s="535">
        <v>220</v>
      </c>
      <c r="J62" s="535">
        <v>10</v>
      </c>
      <c r="K62" s="535">
        <v>469</v>
      </c>
      <c r="L62" s="535">
        <v>17</v>
      </c>
      <c r="M62" s="535">
        <v>1696</v>
      </c>
      <c r="N62" s="591"/>
      <c r="O62" s="590"/>
      <c r="P62" s="590"/>
    </row>
    <row r="63" spans="1:16" x14ac:dyDescent="0.2">
      <c r="B63" s="776" t="s">
        <v>323</v>
      </c>
      <c r="C63" s="778"/>
      <c r="D63" s="534">
        <v>11</v>
      </c>
      <c r="E63" s="669">
        <v>1116</v>
      </c>
      <c r="F63" s="668">
        <v>9</v>
      </c>
      <c r="G63" s="668">
        <v>963</v>
      </c>
      <c r="H63" s="535">
        <v>1</v>
      </c>
      <c r="I63" s="610">
        <v>142</v>
      </c>
      <c r="J63" s="535">
        <v>0</v>
      </c>
      <c r="K63" s="610">
        <v>0</v>
      </c>
      <c r="L63" s="667">
        <v>1</v>
      </c>
      <c r="M63" s="667">
        <v>11</v>
      </c>
      <c r="O63" s="590"/>
      <c r="P63" s="590"/>
    </row>
    <row r="64" spans="1:16" x14ac:dyDescent="0.2">
      <c r="B64" s="422" t="s">
        <v>245</v>
      </c>
      <c r="D64" s="534">
        <v>4</v>
      </c>
      <c r="E64" s="669">
        <v>617</v>
      </c>
      <c r="F64" s="668">
        <v>3</v>
      </c>
      <c r="G64" s="668">
        <v>609</v>
      </c>
      <c r="H64" s="535">
        <v>0</v>
      </c>
      <c r="I64" s="610">
        <v>0</v>
      </c>
      <c r="J64" s="667">
        <v>1</v>
      </c>
      <c r="K64" s="667">
        <v>8</v>
      </c>
      <c r="L64" s="535">
        <v>0</v>
      </c>
      <c r="M64" s="535">
        <v>0</v>
      </c>
      <c r="N64" s="591"/>
      <c r="O64" s="590"/>
      <c r="P64" s="590"/>
    </row>
    <row r="65" spans="1:16" x14ac:dyDescent="0.2">
      <c r="B65" s="422" t="s">
        <v>324</v>
      </c>
      <c r="D65" s="534">
        <v>75</v>
      </c>
      <c r="E65" s="669">
        <v>3811</v>
      </c>
      <c r="F65" s="668">
        <v>53</v>
      </c>
      <c r="G65" s="668">
        <v>3365</v>
      </c>
      <c r="H65" s="535">
        <v>11</v>
      </c>
      <c r="I65" s="535">
        <v>67</v>
      </c>
      <c r="J65" s="535">
        <v>6</v>
      </c>
      <c r="K65" s="535">
        <v>245</v>
      </c>
      <c r="L65" s="535">
        <v>5</v>
      </c>
      <c r="M65" s="535">
        <v>134</v>
      </c>
      <c r="O65" s="590"/>
      <c r="P65" s="590"/>
    </row>
    <row r="66" spans="1:16" x14ac:dyDescent="0.2">
      <c r="B66" s="422" t="s">
        <v>198</v>
      </c>
      <c r="D66" s="534">
        <v>23</v>
      </c>
      <c r="E66" s="669">
        <v>9246</v>
      </c>
      <c r="F66" s="668">
        <v>11</v>
      </c>
      <c r="G66" s="668">
        <v>8433</v>
      </c>
      <c r="H66" s="535">
        <v>2</v>
      </c>
      <c r="I66" s="535">
        <v>307</v>
      </c>
      <c r="J66" s="610">
        <v>9</v>
      </c>
      <c r="K66" s="610">
        <v>493</v>
      </c>
      <c r="L66" s="535">
        <v>1</v>
      </c>
      <c r="M66" s="535">
        <v>13</v>
      </c>
      <c r="O66" s="590"/>
      <c r="P66" s="590"/>
    </row>
    <row r="67" spans="1:16" x14ac:dyDescent="0.2">
      <c r="B67" s="422" t="s">
        <v>330</v>
      </c>
      <c r="D67" s="534">
        <v>33</v>
      </c>
      <c r="E67" s="669">
        <v>4562</v>
      </c>
      <c r="F67" s="668">
        <v>2</v>
      </c>
      <c r="G67" s="668">
        <v>19</v>
      </c>
      <c r="H67" s="535">
        <v>1</v>
      </c>
      <c r="I67" s="535">
        <v>6</v>
      </c>
      <c r="J67" s="535">
        <v>28</v>
      </c>
      <c r="K67" s="535">
        <v>3948</v>
      </c>
      <c r="L67" s="535">
        <v>2</v>
      </c>
      <c r="M67" s="535">
        <v>589</v>
      </c>
      <c r="O67" s="590"/>
      <c r="P67" s="590"/>
    </row>
    <row r="68" spans="1:16" x14ac:dyDescent="0.2">
      <c r="B68" s="422" t="s">
        <v>325</v>
      </c>
      <c r="D68" s="666">
        <v>3</v>
      </c>
      <c r="E68" s="667">
        <v>48</v>
      </c>
      <c r="F68" s="668">
        <v>3</v>
      </c>
      <c r="G68" s="668">
        <v>48</v>
      </c>
      <c r="H68" s="610">
        <v>0</v>
      </c>
      <c r="I68" s="610">
        <v>0</v>
      </c>
      <c r="J68" s="667">
        <v>0</v>
      </c>
      <c r="K68" s="667">
        <v>0</v>
      </c>
      <c r="L68" s="667">
        <v>0</v>
      </c>
      <c r="M68" s="667">
        <v>0</v>
      </c>
      <c r="O68" s="590"/>
      <c r="P68" s="590"/>
    </row>
    <row r="69" spans="1:16" x14ac:dyDescent="0.2">
      <c r="B69" s="776" t="s">
        <v>326</v>
      </c>
      <c r="C69" s="778"/>
      <c r="D69" s="666">
        <v>4</v>
      </c>
      <c r="E69" s="667">
        <v>310</v>
      </c>
      <c r="F69" s="668">
        <v>1</v>
      </c>
      <c r="G69" s="668">
        <v>288</v>
      </c>
      <c r="H69" s="610">
        <v>2</v>
      </c>
      <c r="I69" s="610">
        <v>19</v>
      </c>
      <c r="J69" s="667">
        <v>0</v>
      </c>
      <c r="K69" s="667">
        <v>0</v>
      </c>
      <c r="L69" s="667">
        <v>1</v>
      </c>
      <c r="M69" s="667">
        <v>3</v>
      </c>
      <c r="O69" s="590"/>
      <c r="P69" s="590"/>
    </row>
    <row r="70" spans="1:16" x14ac:dyDescent="0.2">
      <c r="B70" s="422" t="s">
        <v>327</v>
      </c>
      <c r="D70" s="609">
        <v>5</v>
      </c>
      <c r="E70" s="669">
        <v>123</v>
      </c>
      <c r="F70" s="668">
        <v>2</v>
      </c>
      <c r="G70" s="668">
        <v>71</v>
      </c>
      <c r="H70" s="610">
        <v>3</v>
      </c>
      <c r="I70" s="610">
        <v>52</v>
      </c>
      <c r="J70" s="610">
        <v>0</v>
      </c>
      <c r="K70" s="610">
        <v>0</v>
      </c>
      <c r="L70" s="610">
        <v>0</v>
      </c>
      <c r="M70" s="610">
        <v>0</v>
      </c>
      <c r="O70" s="590"/>
      <c r="P70" s="590"/>
    </row>
    <row r="71" spans="1:16" x14ac:dyDescent="0.2">
      <c r="B71" s="776" t="s">
        <v>332</v>
      </c>
      <c r="C71" s="778"/>
      <c r="D71" s="609">
        <v>3</v>
      </c>
      <c r="E71" s="669">
        <v>272</v>
      </c>
      <c r="F71" s="668">
        <v>2</v>
      </c>
      <c r="G71" s="668">
        <v>255</v>
      </c>
      <c r="H71" s="610">
        <v>0</v>
      </c>
      <c r="I71" s="610">
        <v>0</v>
      </c>
      <c r="J71" s="610">
        <v>1</v>
      </c>
      <c r="K71" s="610">
        <v>17</v>
      </c>
      <c r="L71" s="610">
        <v>0</v>
      </c>
      <c r="M71" s="610">
        <v>0</v>
      </c>
      <c r="O71" s="590"/>
      <c r="P71" s="590"/>
    </row>
    <row r="72" spans="1:16" x14ac:dyDescent="0.2">
      <c r="B72" s="422" t="s">
        <v>248</v>
      </c>
      <c r="D72" s="609">
        <v>27</v>
      </c>
      <c r="E72" s="669">
        <v>2723</v>
      </c>
      <c r="F72" s="668">
        <v>3</v>
      </c>
      <c r="G72" s="668">
        <v>208</v>
      </c>
      <c r="H72" s="610">
        <v>16</v>
      </c>
      <c r="I72" s="610">
        <v>2374</v>
      </c>
      <c r="J72" s="610">
        <v>3</v>
      </c>
      <c r="K72" s="610">
        <v>36</v>
      </c>
      <c r="L72" s="610">
        <v>5</v>
      </c>
      <c r="M72" s="610">
        <v>105</v>
      </c>
      <c r="O72" s="590"/>
      <c r="P72" s="590"/>
    </row>
    <row r="73" spans="1:16" x14ac:dyDescent="0.2">
      <c r="B73" s="422" t="s">
        <v>328</v>
      </c>
      <c r="D73" s="609">
        <v>48</v>
      </c>
      <c r="E73" s="669">
        <v>4470</v>
      </c>
      <c r="F73" s="668">
        <v>6</v>
      </c>
      <c r="G73" s="668">
        <v>1775</v>
      </c>
      <c r="H73" s="610">
        <v>25</v>
      </c>
      <c r="I73" s="610">
        <v>1831</v>
      </c>
      <c r="J73" s="610">
        <v>3</v>
      </c>
      <c r="K73" s="610">
        <v>82</v>
      </c>
      <c r="L73" s="610">
        <v>14</v>
      </c>
      <c r="M73" s="610">
        <v>782</v>
      </c>
      <c r="O73" s="590"/>
      <c r="P73" s="590"/>
    </row>
    <row r="74" spans="1:16" x14ac:dyDescent="0.2">
      <c r="B74" s="422" t="s">
        <v>329</v>
      </c>
      <c r="D74" s="609">
        <v>12</v>
      </c>
      <c r="E74" s="669">
        <v>3314</v>
      </c>
      <c r="F74" s="668">
        <v>4</v>
      </c>
      <c r="G74" s="668">
        <v>2202</v>
      </c>
      <c r="H74" s="610">
        <v>3</v>
      </c>
      <c r="I74" s="610">
        <v>297</v>
      </c>
      <c r="J74" s="610">
        <v>0</v>
      </c>
      <c r="K74" s="610">
        <v>0</v>
      </c>
      <c r="L74" s="610">
        <v>5</v>
      </c>
      <c r="M74" s="610">
        <v>815</v>
      </c>
      <c r="O74" s="590"/>
      <c r="P74" s="590"/>
    </row>
    <row r="75" spans="1:16" x14ac:dyDescent="0.2">
      <c r="B75" s="422" t="s">
        <v>705</v>
      </c>
      <c r="D75" s="609">
        <v>7</v>
      </c>
      <c r="E75" s="669">
        <v>143</v>
      </c>
      <c r="F75" s="668">
        <v>1</v>
      </c>
      <c r="G75" s="668">
        <v>16</v>
      </c>
      <c r="H75" s="610">
        <v>3</v>
      </c>
      <c r="I75" s="610">
        <v>6</v>
      </c>
      <c r="J75" s="610">
        <v>2</v>
      </c>
      <c r="K75" s="610">
        <v>29</v>
      </c>
      <c r="L75" s="610">
        <v>1</v>
      </c>
      <c r="M75" s="610">
        <v>92</v>
      </c>
      <c r="O75" s="590"/>
      <c r="P75" s="590"/>
    </row>
    <row r="76" spans="1:16" x14ac:dyDescent="0.2">
      <c r="B76" s="422" t="s">
        <v>294</v>
      </c>
      <c r="D76" s="534">
        <v>57</v>
      </c>
      <c r="E76" s="669">
        <v>9067</v>
      </c>
      <c r="F76" s="668">
        <v>28</v>
      </c>
      <c r="G76" s="668">
        <v>7450</v>
      </c>
      <c r="H76" s="535">
        <v>14</v>
      </c>
      <c r="I76" s="535">
        <v>728</v>
      </c>
      <c r="J76" s="652">
        <v>7</v>
      </c>
      <c r="K76" s="535">
        <v>131</v>
      </c>
      <c r="L76" s="535">
        <v>8</v>
      </c>
      <c r="M76" s="535">
        <v>758</v>
      </c>
      <c r="O76" s="590"/>
      <c r="P76" s="590"/>
    </row>
    <row r="77" spans="1:16" x14ac:dyDescent="0.2">
      <c r="B77" s="422" t="s">
        <v>157</v>
      </c>
      <c r="D77" s="534">
        <v>12</v>
      </c>
      <c r="E77" s="669">
        <v>185</v>
      </c>
      <c r="F77" s="668">
        <v>1</v>
      </c>
      <c r="G77" s="668">
        <v>0</v>
      </c>
      <c r="H77" s="610">
        <v>10</v>
      </c>
      <c r="I77" s="610">
        <v>179</v>
      </c>
      <c r="J77" s="610">
        <v>0</v>
      </c>
      <c r="K77" s="610">
        <v>0</v>
      </c>
      <c r="L77" s="667">
        <v>1</v>
      </c>
      <c r="M77" s="667">
        <v>6</v>
      </c>
      <c r="O77" s="590"/>
      <c r="P77" s="590"/>
    </row>
    <row r="78" spans="1:16" ht="18" thickBot="1" x14ac:dyDescent="0.25">
      <c r="A78" s="422"/>
      <c r="B78" s="424"/>
      <c r="C78" s="424"/>
      <c r="D78" s="557"/>
      <c r="E78" s="592"/>
      <c r="F78" s="592"/>
      <c r="G78" s="592"/>
      <c r="H78" s="592"/>
      <c r="I78" s="592"/>
      <c r="J78" s="592"/>
      <c r="K78" s="592"/>
      <c r="L78" s="592"/>
      <c r="M78" s="593"/>
    </row>
    <row r="79" spans="1:16" x14ac:dyDescent="0.2">
      <c r="D79" s="422" t="s">
        <v>617</v>
      </c>
    </row>
  </sheetData>
  <mergeCells count="13">
    <mergeCell ref="B6:M6"/>
    <mergeCell ref="E9:E10"/>
    <mergeCell ref="E31:E32"/>
    <mergeCell ref="D57:E57"/>
    <mergeCell ref="F57:G57"/>
    <mergeCell ref="H57:I57"/>
    <mergeCell ref="J57:K57"/>
    <mergeCell ref="L57:M57"/>
    <mergeCell ref="B58:C58"/>
    <mergeCell ref="B60:C60"/>
    <mergeCell ref="B63:C63"/>
    <mergeCell ref="B69:C69"/>
    <mergeCell ref="B71:C71"/>
  </mergeCells>
  <phoneticPr fontId="2"/>
  <pageMargins left="0.78740157480314965" right="0.78740157480314965" top="0.59055118110236227" bottom="0.39370078740157483" header="0.51181102362204722" footer="0.51181102362204722"/>
  <pageSetup paperSize="9" scale="54"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N86"/>
  <sheetViews>
    <sheetView view="pageBreakPreview" zoomScale="75" zoomScaleNormal="75" workbookViewId="0">
      <selection activeCell="P44" sqref="P44"/>
    </sheetView>
  </sheetViews>
  <sheetFormatPr defaultColWidth="10.875" defaultRowHeight="17.25" x14ac:dyDescent="0.15"/>
  <cols>
    <col min="1" max="1" width="13.375" style="423" customWidth="1"/>
    <col min="2" max="2" width="4.625" style="423" customWidth="1"/>
    <col min="3" max="3" width="19.75" style="594" customWidth="1"/>
    <col min="4" max="4" width="19.375" style="423" customWidth="1"/>
    <col min="5" max="7" width="18" style="423" customWidth="1"/>
    <col min="8" max="9" width="17.875" style="423" customWidth="1"/>
    <col min="10" max="16384" width="10.875" style="423"/>
  </cols>
  <sheetData>
    <row r="1" spans="1:9" x14ac:dyDescent="0.2">
      <c r="A1" s="422"/>
    </row>
    <row r="6" spans="1:9" x14ac:dyDescent="0.2">
      <c r="B6" s="705" t="s">
        <v>147</v>
      </c>
      <c r="C6" s="705"/>
      <c r="D6" s="705"/>
      <c r="E6" s="705"/>
      <c r="F6" s="705"/>
      <c r="G6" s="705"/>
      <c r="H6" s="705"/>
      <c r="I6" s="705"/>
    </row>
    <row r="7" spans="1:9" ht="18" thickBot="1" x14ac:dyDescent="0.25">
      <c r="B7" s="595"/>
      <c r="C7" s="596"/>
      <c r="D7" s="523" t="s">
        <v>905</v>
      </c>
      <c r="E7" s="595"/>
      <c r="F7" s="424"/>
      <c r="G7" s="424"/>
      <c r="H7" s="424"/>
      <c r="I7" s="562" t="s">
        <v>28</v>
      </c>
    </row>
    <row r="8" spans="1:9" x14ac:dyDescent="0.15">
      <c r="D8" s="597"/>
      <c r="E8" s="455"/>
      <c r="F8" s="455"/>
      <c r="G8" s="455"/>
      <c r="H8" s="455"/>
      <c r="I8" s="455"/>
    </row>
    <row r="9" spans="1:9" x14ac:dyDescent="0.2">
      <c r="B9" s="568"/>
      <c r="C9" s="598"/>
      <c r="D9" s="599" t="s">
        <v>272</v>
      </c>
      <c r="E9" s="600"/>
      <c r="F9" s="662" t="s">
        <v>168</v>
      </c>
      <c r="G9" s="526"/>
      <c r="H9" s="662" t="s">
        <v>168</v>
      </c>
      <c r="I9" s="662" t="s">
        <v>168</v>
      </c>
    </row>
    <row r="10" spans="1:9" x14ac:dyDescent="0.2">
      <c r="B10" s="451"/>
      <c r="C10" s="598"/>
      <c r="D10" s="656" t="s">
        <v>7</v>
      </c>
      <c r="E10" s="601" t="s">
        <v>160</v>
      </c>
      <c r="F10" s="662" t="s">
        <v>618</v>
      </c>
      <c r="G10" s="526" t="s">
        <v>161</v>
      </c>
      <c r="H10" s="662" t="s">
        <v>162</v>
      </c>
      <c r="I10" s="662" t="s">
        <v>163</v>
      </c>
    </row>
    <row r="11" spans="1:9" x14ac:dyDescent="0.2">
      <c r="B11" s="576" t="s">
        <v>168</v>
      </c>
      <c r="C11" s="602"/>
      <c r="D11" s="603"/>
      <c r="E11" s="427" t="s">
        <v>168</v>
      </c>
      <c r="F11" s="427" t="s">
        <v>168</v>
      </c>
      <c r="G11" s="427" t="s">
        <v>168</v>
      </c>
      <c r="H11" s="427" t="s">
        <v>168</v>
      </c>
      <c r="I11" s="427" t="s">
        <v>168</v>
      </c>
    </row>
    <row r="12" spans="1:9" x14ac:dyDescent="0.15">
      <c r="B12" s="568"/>
      <c r="D12" s="436"/>
      <c r="E12" s="439"/>
      <c r="F12" s="439"/>
      <c r="G12" s="439"/>
      <c r="H12" s="439"/>
      <c r="I12" s="439"/>
    </row>
    <row r="13" spans="1:9" x14ac:dyDescent="0.2">
      <c r="B13" s="423" t="s">
        <v>567</v>
      </c>
      <c r="C13" s="661"/>
      <c r="D13" s="432">
        <v>50425</v>
      </c>
      <c r="E13" s="567">
        <v>33809</v>
      </c>
      <c r="F13" s="567">
        <v>254</v>
      </c>
      <c r="G13" s="567">
        <v>199</v>
      </c>
      <c r="H13" s="567">
        <v>792</v>
      </c>
      <c r="I13" s="567">
        <v>15371</v>
      </c>
    </row>
    <row r="14" spans="1:9" x14ac:dyDescent="0.2">
      <c r="C14" s="661" t="s">
        <v>164</v>
      </c>
      <c r="D14" s="432">
        <v>30759</v>
      </c>
      <c r="E14" s="567">
        <v>21677</v>
      </c>
      <c r="F14" s="566">
        <v>22</v>
      </c>
      <c r="G14" s="604">
        <v>0</v>
      </c>
      <c r="H14" s="566">
        <v>299</v>
      </c>
      <c r="I14" s="567">
        <v>8761</v>
      </c>
    </row>
    <row r="15" spans="1:9" x14ac:dyDescent="0.2">
      <c r="C15" s="661" t="s">
        <v>165</v>
      </c>
      <c r="D15" s="432">
        <v>9008</v>
      </c>
      <c r="E15" s="567">
        <v>2170</v>
      </c>
      <c r="F15" s="566">
        <v>232</v>
      </c>
      <c r="G15" s="566">
        <v>199</v>
      </c>
      <c r="H15" s="566">
        <v>486</v>
      </c>
      <c r="I15" s="567">
        <v>5921</v>
      </c>
    </row>
    <row r="16" spans="1:9" x14ac:dyDescent="0.2">
      <c r="C16" s="661" t="s">
        <v>166</v>
      </c>
      <c r="D16" s="432">
        <v>6432</v>
      </c>
      <c r="E16" s="567">
        <v>6377</v>
      </c>
      <c r="F16" s="604">
        <v>0</v>
      </c>
      <c r="G16" s="604">
        <v>0</v>
      </c>
      <c r="H16" s="566">
        <v>7</v>
      </c>
      <c r="I16" s="567">
        <v>48</v>
      </c>
    </row>
    <row r="17" spans="1:14" x14ac:dyDescent="0.2">
      <c r="C17" s="661" t="s">
        <v>167</v>
      </c>
      <c r="D17" s="432">
        <v>4226</v>
      </c>
      <c r="E17" s="567">
        <v>3585</v>
      </c>
      <c r="F17" s="604">
        <v>0</v>
      </c>
      <c r="G17" s="604">
        <v>0</v>
      </c>
      <c r="H17" s="604">
        <v>0</v>
      </c>
      <c r="I17" s="567">
        <v>641</v>
      </c>
    </row>
    <row r="18" spans="1:14" x14ac:dyDescent="0.2">
      <c r="C18" s="661"/>
      <c r="D18" s="432"/>
      <c r="E18" s="567"/>
      <c r="F18" s="566"/>
      <c r="G18" s="566"/>
      <c r="H18" s="566"/>
      <c r="I18" s="567"/>
    </row>
    <row r="19" spans="1:14" x14ac:dyDescent="0.2">
      <c r="B19" s="423" t="s">
        <v>501</v>
      </c>
      <c r="C19" s="661"/>
      <c r="D19" s="432">
        <v>49616</v>
      </c>
      <c r="E19" s="567">
        <v>33378</v>
      </c>
      <c r="F19" s="567">
        <v>237</v>
      </c>
      <c r="G19" s="567">
        <v>184</v>
      </c>
      <c r="H19" s="567">
        <v>706</v>
      </c>
      <c r="I19" s="567">
        <v>15111</v>
      </c>
    </row>
    <row r="20" spans="1:14" x14ac:dyDescent="0.2">
      <c r="C20" s="661" t="s">
        <v>164</v>
      </c>
      <c r="D20" s="432">
        <v>30471</v>
      </c>
      <c r="E20" s="567">
        <v>21695</v>
      </c>
      <c r="F20" s="566">
        <v>22</v>
      </c>
      <c r="G20" s="604">
        <v>0</v>
      </c>
      <c r="H20" s="566">
        <v>280</v>
      </c>
      <c r="I20" s="567">
        <v>8474</v>
      </c>
      <c r="J20" s="567"/>
      <c r="K20" s="567"/>
      <c r="L20" s="567"/>
      <c r="M20" s="567"/>
      <c r="N20" s="567"/>
    </row>
    <row r="21" spans="1:14" x14ac:dyDescent="0.2">
      <c r="C21" s="661" t="s">
        <v>165</v>
      </c>
      <c r="D21" s="432">
        <v>8777</v>
      </c>
      <c r="E21" s="567">
        <v>2201</v>
      </c>
      <c r="F21" s="566">
        <v>215</v>
      </c>
      <c r="G21" s="566">
        <v>184</v>
      </c>
      <c r="H21" s="566">
        <v>419</v>
      </c>
      <c r="I21" s="567">
        <v>5758</v>
      </c>
    </row>
    <row r="22" spans="1:14" x14ac:dyDescent="0.2">
      <c r="C22" s="661" t="s">
        <v>166</v>
      </c>
      <c r="D22" s="432">
        <v>5844</v>
      </c>
      <c r="E22" s="567">
        <v>5791</v>
      </c>
      <c r="F22" s="604">
        <v>0</v>
      </c>
      <c r="G22" s="604">
        <v>0</v>
      </c>
      <c r="H22" s="566">
        <v>7</v>
      </c>
      <c r="I22" s="567">
        <v>46</v>
      </c>
    </row>
    <row r="23" spans="1:14" x14ac:dyDescent="0.2">
      <c r="C23" s="661" t="s">
        <v>167</v>
      </c>
      <c r="D23" s="432">
        <v>4524</v>
      </c>
      <c r="E23" s="567">
        <v>3691</v>
      </c>
      <c r="F23" s="604">
        <v>0</v>
      </c>
      <c r="G23" s="604">
        <v>0</v>
      </c>
      <c r="H23" s="604">
        <v>0</v>
      </c>
      <c r="I23" s="567">
        <v>833</v>
      </c>
      <c r="J23" s="566"/>
      <c r="K23" s="566"/>
      <c r="L23" s="566"/>
      <c r="M23" s="566"/>
      <c r="N23" s="566"/>
    </row>
    <row r="24" spans="1:14" x14ac:dyDescent="0.2">
      <c r="C24" s="661"/>
      <c r="D24" s="432"/>
      <c r="E24" s="567"/>
      <c r="F24" s="566"/>
      <c r="G24" s="566"/>
      <c r="H24" s="566"/>
      <c r="I24" s="567"/>
    </row>
    <row r="25" spans="1:14" s="450" customFormat="1" x14ac:dyDescent="0.2">
      <c r="A25" s="458"/>
      <c r="B25" s="423" t="s">
        <v>568</v>
      </c>
      <c r="C25" s="661"/>
      <c r="D25" s="432">
        <v>49443</v>
      </c>
      <c r="E25" s="567">
        <v>33692</v>
      </c>
      <c r="F25" s="566">
        <v>233</v>
      </c>
      <c r="G25" s="566">
        <v>174</v>
      </c>
      <c r="H25" s="566">
        <v>646</v>
      </c>
      <c r="I25" s="567">
        <v>14698</v>
      </c>
      <c r="J25" s="567"/>
      <c r="K25" s="567"/>
      <c r="L25" s="567"/>
      <c r="M25" s="567"/>
      <c r="N25" s="567"/>
    </row>
    <row r="26" spans="1:14" x14ac:dyDescent="0.2">
      <c r="C26" s="661" t="s">
        <v>164</v>
      </c>
      <c r="D26" s="432">
        <v>30251</v>
      </c>
      <c r="E26" s="567">
        <v>21569</v>
      </c>
      <c r="F26" s="566">
        <v>22</v>
      </c>
      <c r="G26" s="604">
        <v>0</v>
      </c>
      <c r="H26" s="566">
        <v>263</v>
      </c>
      <c r="I26" s="567">
        <v>8397</v>
      </c>
    </row>
    <row r="27" spans="1:14" x14ac:dyDescent="0.2">
      <c r="C27" s="661" t="s">
        <v>165</v>
      </c>
      <c r="D27" s="432">
        <v>8379</v>
      </c>
      <c r="E27" s="567">
        <v>2170</v>
      </c>
      <c r="F27" s="566">
        <v>211</v>
      </c>
      <c r="G27" s="566">
        <v>174</v>
      </c>
      <c r="H27" s="566">
        <v>378</v>
      </c>
      <c r="I27" s="567">
        <v>5446</v>
      </c>
    </row>
    <row r="28" spans="1:14" x14ac:dyDescent="0.2">
      <c r="C28" s="661" t="s">
        <v>166</v>
      </c>
      <c r="D28" s="432">
        <v>5776</v>
      </c>
      <c r="E28" s="567">
        <v>5731</v>
      </c>
      <c r="F28" s="604">
        <v>0</v>
      </c>
      <c r="G28" s="604">
        <v>0</v>
      </c>
      <c r="H28" s="566">
        <v>5</v>
      </c>
      <c r="I28" s="567">
        <v>40</v>
      </c>
    </row>
    <row r="29" spans="1:14" x14ac:dyDescent="0.2">
      <c r="C29" s="661" t="s">
        <v>167</v>
      </c>
      <c r="D29" s="432">
        <v>5037</v>
      </c>
      <c r="E29" s="567">
        <v>4222</v>
      </c>
      <c r="F29" s="604">
        <v>0</v>
      </c>
      <c r="G29" s="604">
        <v>0</v>
      </c>
      <c r="H29" s="604">
        <v>0</v>
      </c>
      <c r="I29" s="567">
        <v>815</v>
      </c>
    </row>
    <row r="30" spans="1:14" x14ac:dyDescent="0.2">
      <c r="C30" s="661"/>
      <c r="D30" s="432"/>
      <c r="E30" s="567"/>
      <c r="F30" s="566"/>
      <c r="G30" s="566"/>
      <c r="H30" s="566"/>
      <c r="I30" s="567"/>
    </row>
    <row r="31" spans="1:14" x14ac:dyDescent="0.2">
      <c r="B31" s="423" t="s">
        <v>707</v>
      </c>
      <c r="C31" s="661"/>
      <c r="D31" s="432">
        <v>49697</v>
      </c>
      <c r="E31" s="567">
        <v>34192</v>
      </c>
      <c r="F31" s="567">
        <v>234</v>
      </c>
      <c r="G31" s="567">
        <v>164</v>
      </c>
      <c r="H31" s="567">
        <v>630</v>
      </c>
      <c r="I31" s="567">
        <v>14477</v>
      </c>
    </row>
    <row r="32" spans="1:14" x14ac:dyDescent="0.2">
      <c r="C32" s="661" t="s">
        <v>164</v>
      </c>
      <c r="D32" s="432">
        <v>30358</v>
      </c>
      <c r="E32" s="567">
        <v>21770</v>
      </c>
      <c r="F32" s="566">
        <v>23</v>
      </c>
      <c r="G32" s="591" t="s">
        <v>250</v>
      </c>
      <c r="H32" s="566">
        <v>262</v>
      </c>
      <c r="I32" s="567">
        <v>8303</v>
      </c>
    </row>
    <row r="33" spans="2:14" x14ac:dyDescent="0.2">
      <c r="C33" s="661" t="s">
        <v>165</v>
      </c>
      <c r="D33" s="432">
        <v>8038</v>
      </c>
      <c r="E33" s="567">
        <v>2064</v>
      </c>
      <c r="F33" s="566">
        <v>211</v>
      </c>
      <c r="G33" s="605">
        <v>164</v>
      </c>
      <c r="H33" s="566">
        <v>359</v>
      </c>
      <c r="I33" s="567">
        <v>5240</v>
      </c>
    </row>
    <row r="34" spans="2:14" x14ac:dyDescent="0.2">
      <c r="C34" s="661" t="s">
        <v>166</v>
      </c>
      <c r="D34" s="432">
        <v>6223</v>
      </c>
      <c r="E34" s="567">
        <v>6170</v>
      </c>
      <c r="F34" s="591" t="s">
        <v>250</v>
      </c>
      <c r="G34" s="591" t="s">
        <v>250</v>
      </c>
      <c r="H34" s="566">
        <v>9</v>
      </c>
      <c r="I34" s="567">
        <v>44</v>
      </c>
    </row>
    <row r="35" spans="2:14" x14ac:dyDescent="0.2">
      <c r="C35" s="661" t="s">
        <v>167</v>
      </c>
      <c r="D35" s="432">
        <v>5078</v>
      </c>
      <c r="E35" s="567">
        <v>4188</v>
      </c>
      <c r="F35" s="591" t="s">
        <v>250</v>
      </c>
      <c r="G35" s="591" t="s">
        <v>250</v>
      </c>
      <c r="H35" s="591" t="s">
        <v>250</v>
      </c>
      <c r="I35" s="567">
        <v>890</v>
      </c>
    </row>
    <row r="36" spans="2:14" x14ac:dyDescent="0.2">
      <c r="C36" s="661"/>
      <c r="D36" s="432"/>
      <c r="E36" s="567"/>
      <c r="F36" s="591"/>
      <c r="G36" s="591"/>
      <c r="H36" s="591"/>
      <c r="I36" s="567"/>
    </row>
    <row r="37" spans="2:14" x14ac:dyDescent="0.2">
      <c r="B37" s="423" t="s">
        <v>619</v>
      </c>
      <c r="C37" s="661"/>
      <c r="D37" s="432">
        <v>49095</v>
      </c>
      <c r="E37" s="567">
        <v>33802</v>
      </c>
      <c r="F37" s="591">
        <v>237</v>
      </c>
      <c r="G37" s="591">
        <v>152</v>
      </c>
      <c r="H37" s="591">
        <v>612</v>
      </c>
      <c r="I37" s="567">
        <v>14292</v>
      </c>
    </row>
    <row r="38" spans="2:14" x14ac:dyDescent="0.2">
      <c r="C38" s="661" t="s">
        <v>164</v>
      </c>
      <c r="D38" s="432">
        <v>30075</v>
      </c>
      <c r="E38" s="567">
        <v>21504</v>
      </c>
      <c r="F38" s="591">
        <v>24</v>
      </c>
      <c r="G38" s="591">
        <v>0</v>
      </c>
      <c r="H38" s="591">
        <v>236</v>
      </c>
      <c r="I38" s="567">
        <v>8311</v>
      </c>
    </row>
    <row r="39" spans="2:14" x14ac:dyDescent="0.2">
      <c r="C39" s="661" t="s">
        <v>165</v>
      </c>
      <c r="D39" s="432">
        <v>7892</v>
      </c>
      <c r="E39" s="567">
        <v>2124</v>
      </c>
      <c r="F39" s="591">
        <v>213</v>
      </c>
      <c r="G39" s="591">
        <v>152</v>
      </c>
      <c r="H39" s="591">
        <v>368</v>
      </c>
      <c r="I39" s="567">
        <v>5035</v>
      </c>
      <c r="J39" s="566"/>
      <c r="K39" s="566"/>
      <c r="L39" s="566"/>
      <c r="M39" s="566"/>
      <c r="N39" s="566"/>
    </row>
    <row r="40" spans="2:14" x14ac:dyDescent="0.2">
      <c r="C40" s="661" t="s">
        <v>620</v>
      </c>
      <c r="D40" s="432">
        <v>5993</v>
      </c>
      <c r="E40" s="567">
        <v>5945</v>
      </c>
      <c r="F40" s="591">
        <v>0</v>
      </c>
      <c r="G40" s="591">
        <v>0</v>
      </c>
      <c r="H40" s="591">
        <v>8</v>
      </c>
      <c r="I40" s="567">
        <v>40</v>
      </c>
    </row>
    <row r="41" spans="2:14" x14ac:dyDescent="0.2">
      <c r="C41" s="661" t="s">
        <v>167</v>
      </c>
      <c r="D41" s="432">
        <v>5135</v>
      </c>
      <c r="E41" s="567">
        <v>4229</v>
      </c>
      <c r="F41" s="591">
        <v>0</v>
      </c>
      <c r="G41" s="591">
        <v>0</v>
      </c>
      <c r="H41" s="591">
        <v>0</v>
      </c>
      <c r="I41" s="567">
        <v>906</v>
      </c>
      <c r="J41" s="591"/>
      <c r="K41" s="591"/>
      <c r="L41" s="591"/>
      <c r="M41" s="591"/>
      <c r="N41" s="591"/>
    </row>
    <row r="42" spans="2:14" x14ac:dyDescent="0.2">
      <c r="C42" s="661"/>
      <c r="D42" s="432"/>
      <c r="E42" s="567"/>
      <c r="F42" s="591"/>
      <c r="G42" s="591"/>
      <c r="H42" s="591"/>
      <c r="I42" s="567"/>
    </row>
    <row r="43" spans="2:14" x14ac:dyDescent="0.2">
      <c r="B43" s="423" t="s">
        <v>591</v>
      </c>
      <c r="C43" s="661"/>
      <c r="D43" s="432">
        <v>49587</v>
      </c>
      <c r="E43" s="567">
        <v>34574</v>
      </c>
      <c r="F43" s="591">
        <v>236</v>
      </c>
      <c r="G43" s="591">
        <v>148</v>
      </c>
      <c r="H43" s="591">
        <v>586</v>
      </c>
      <c r="I43" s="567">
        <v>14043</v>
      </c>
    </row>
    <row r="44" spans="2:14" x14ac:dyDescent="0.2">
      <c r="C44" s="661" t="s">
        <v>164</v>
      </c>
      <c r="D44" s="432">
        <v>30176</v>
      </c>
      <c r="E44" s="567">
        <v>21798</v>
      </c>
      <c r="F44" s="591">
        <v>24</v>
      </c>
      <c r="G44" s="591">
        <v>0</v>
      </c>
      <c r="H44" s="591">
        <v>68</v>
      </c>
      <c r="I44" s="567">
        <v>8286</v>
      </c>
    </row>
    <row r="45" spans="2:14" x14ac:dyDescent="0.2">
      <c r="C45" s="661" t="s">
        <v>165</v>
      </c>
      <c r="D45" s="432">
        <v>7665</v>
      </c>
      <c r="E45" s="567">
        <v>2137</v>
      </c>
      <c r="F45" s="591">
        <v>212</v>
      </c>
      <c r="G45" s="591">
        <v>148</v>
      </c>
      <c r="H45" s="591">
        <v>358</v>
      </c>
      <c r="I45" s="567">
        <v>4810</v>
      </c>
    </row>
    <row r="46" spans="2:14" x14ac:dyDescent="0.2">
      <c r="C46" s="661" t="s">
        <v>166</v>
      </c>
      <c r="D46" s="432">
        <v>6326</v>
      </c>
      <c r="E46" s="567">
        <v>6128</v>
      </c>
      <c r="F46" s="591">
        <v>0</v>
      </c>
      <c r="G46" s="591">
        <v>0</v>
      </c>
      <c r="H46" s="591">
        <v>160</v>
      </c>
      <c r="I46" s="567">
        <v>38</v>
      </c>
    </row>
    <row r="47" spans="2:14" x14ac:dyDescent="0.2">
      <c r="C47" s="661" t="s">
        <v>167</v>
      </c>
      <c r="D47" s="432">
        <v>5420</v>
      </c>
      <c r="E47" s="567">
        <v>4511</v>
      </c>
      <c r="F47" s="591">
        <v>0</v>
      </c>
      <c r="G47" s="591">
        <v>0</v>
      </c>
      <c r="H47" s="591">
        <v>0</v>
      </c>
      <c r="I47" s="567">
        <v>909</v>
      </c>
    </row>
    <row r="48" spans="2:14" x14ac:dyDescent="0.2">
      <c r="C48" s="661"/>
      <c r="D48" s="432"/>
      <c r="E48" s="567"/>
      <c r="F48" s="591"/>
      <c r="G48" s="591"/>
      <c r="H48" s="591"/>
      <c r="I48" s="567"/>
    </row>
    <row r="49" spans="1:9" x14ac:dyDescent="0.2">
      <c r="B49" s="423" t="s">
        <v>621</v>
      </c>
      <c r="C49" s="661"/>
      <c r="D49" s="432">
        <v>49376</v>
      </c>
      <c r="E49" s="567">
        <v>34502</v>
      </c>
      <c r="F49" s="591">
        <v>231</v>
      </c>
      <c r="G49" s="591">
        <v>149</v>
      </c>
      <c r="H49" s="591">
        <v>564</v>
      </c>
      <c r="I49" s="567">
        <v>13930</v>
      </c>
    </row>
    <row r="50" spans="1:9" x14ac:dyDescent="0.2">
      <c r="C50" s="661" t="s">
        <v>164</v>
      </c>
      <c r="D50" s="432">
        <v>30183</v>
      </c>
      <c r="E50" s="567">
        <v>21769</v>
      </c>
      <c r="F50" s="591">
        <v>22</v>
      </c>
      <c r="G50" s="591">
        <v>0</v>
      </c>
      <c r="H50" s="591">
        <v>69</v>
      </c>
      <c r="I50" s="567">
        <v>8323</v>
      </c>
    </row>
    <row r="51" spans="1:9" x14ac:dyDescent="0.2">
      <c r="C51" s="661" t="s">
        <v>165</v>
      </c>
      <c r="D51" s="432">
        <v>7514</v>
      </c>
      <c r="E51" s="567">
        <v>2144</v>
      </c>
      <c r="F51" s="591">
        <v>209</v>
      </c>
      <c r="G51" s="591">
        <v>149</v>
      </c>
      <c r="H51" s="591">
        <v>336</v>
      </c>
      <c r="I51" s="567">
        <v>4676</v>
      </c>
    </row>
    <row r="52" spans="1:9" x14ac:dyDescent="0.2">
      <c r="C52" s="661" t="s">
        <v>166</v>
      </c>
      <c r="D52" s="432">
        <v>6262</v>
      </c>
      <c r="E52" s="567">
        <v>6066</v>
      </c>
      <c r="F52" s="591">
        <v>0</v>
      </c>
      <c r="G52" s="591">
        <v>0</v>
      </c>
      <c r="H52" s="591">
        <v>159</v>
      </c>
      <c r="I52" s="567">
        <v>37</v>
      </c>
    </row>
    <row r="53" spans="1:9" x14ac:dyDescent="0.2">
      <c r="C53" s="661" t="s">
        <v>167</v>
      </c>
      <c r="D53" s="432">
        <v>5417</v>
      </c>
      <c r="E53" s="567">
        <v>4523</v>
      </c>
      <c r="F53" s="591">
        <v>0</v>
      </c>
      <c r="G53" s="591">
        <v>0</v>
      </c>
      <c r="H53" s="591">
        <v>0</v>
      </c>
      <c r="I53" s="567">
        <v>894</v>
      </c>
    </row>
    <row r="54" spans="1:9" x14ac:dyDescent="0.2">
      <c r="C54" s="661"/>
      <c r="D54" s="432"/>
      <c r="E54" s="567"/>
      <c r="F54" s="591"/>
      <c r="G54" s="591"/>
      <c r="H54" s="591"/>
      <c r="I54" s="567"/>
    </row>
    <row r="55" spans="1:9" x14ac:dyDescent="0.2">
      <c r="A55" s="568"/>
      <c r="B55" s="423" t="s">
        <v>706</v>
      </c>
      <c r="C55" s="661"/>
      <c r="D55" s="432">
        <v>49035</v>
      </c>
      <c r="E55" s="567">
        <v>34451</v>
      </c>
      <c r="F55" s="591">
        <v>214</v>
      </c>
      <c r="G55" s="591">
        <v>151</v>
      </c>
      <c r="H55" s="591">
        <v>531</v>
      </c>
      <c r="I55" s="567">
        <v>13688</v>
      </c>
    </row>
    <row r="56" spans="1:9" x14ac:dyDescent="0.2">
      <c r="A56" s="568"/>
      <c r="C56" s="661" t="s">
        <v>164</v>
      </c>
      <c r="D56" s="432">
        <v>30214</v>
      </c>
      <c r="E56" s="567">
        <v>21835</v>
      </c>
      <c r="F56" s="591">
        <v>20</v>
      </c>
      <c r="G56" s="591">
        <v>0</v>
      </c>
      <c r="H56" s="591">
        <v>61</v>
      </c>
      <c r="I56" s="567">
        <v>8298</v>
      </c>
    </row>
    <row r="57" spans="1:9" x14ac:dyDescent="0.2">
      <c r="A57" s="422"/>
      <c r="C57" s="661" t="s">
        <v>165</v>
      </c>
      <c r="D57" s="432">
        <v>7236</v>
      </c>
      <c r="E57" s="567">
        <v>2110</v>
      </c>
      <c r="F57" s="591">
        <v>194</v>
      </c>
      <c r="G57" s="591">
        <v>151</v>
      </c>
      <c r="H57" s="591">
        <v>320</v>
      </c>
      <c r="I57" s="567">
        <v>4461</v>
      </c>
    </row>
    <row r="58" spans="1:9" x14ac:dyDescent="0.2">
      <c r="C58" s="661" t="s">
        <v>166</v>
      </c>
      <c r="D58" s="432">
        <v>6198</v>
      </c>
      <c r="E58" s="567">
        <v>6012</v>
      </c>
      <c r="F58" s="591">
        <v>0</v>
      </c>
      <c r="G58" s="591">
        <v>0</v>
      </c>
      <c r="H58" s="591">
        <v>150</v>
      </c>
      <c r="I58" s="567">
        <v>36</v>
      </c>
    </row>
    <row r="59" spans="1:9" x14ac:dyDescent="0.2">
      <c r="C59" s="661" t="s">
        <v>167</v>
      </c>
      <c r="D59" s="432">
        <v>5387</v>
      </c>
      <c r="E59" s="567">
        <v>4494</v>
      </c>
      <c r="F59" s="591">
        <v>0</v>
      </c>
      <c r="G59" s="591">
        <v>0</v>
      </c>
      <c r="H59" s="591">
        <v>0</v>
      </c>
      <c r="I59" s="567">
        <v>893</v>
      </c>
    </row>
    <row r="60" spans="1:9" x14ac:dyDescent="0.2">
      <c r="C60" s="661"/>
      <c r="D60" s="432"/>
      <c r="E60" s="567"/>
      <c r="F60" s="591"/>
      <c r="G60" s="591"/>
      <c r="H60" s="591"/>
      <c r="I60" s="567"/>
    </row>
    <row r="61" spans="1:9" x14ac:dyDescent="0.2">
      <c r="B61" s="423" t="s">
        <v>738</v>
      </c>
      <c r="C61" s="661"/>
      <c r="D61" s="432">
        <v>54265</v>
      </c>
      <c r="E61" s="567">
        <v>40062</v>
      </c>
      <c r="F61" s="591">
        <v>204</v>
      </c>
      <c r="G61" s="591">
        <v>146</v>
      </c>
      <c r="H61" s="591">
        <v>514</v>
      </c>
      <c r="I61" s="567">
        <v>13339</v>
      </c>
    </row>
    <row r="62" spans="1:9" x14ac:dyDescent="0.2">
      <c r="C62" s="661" t="s">
        <v>164</v>
      </c>
      <c r="D62" s="432">
        <v>35831</v>
      </c>
      <c r="E62" s="567">
        <v>27494</v>
      </c>
      <c r="F62" s="591">
        <v>20</v>
      </c>
      <c r="G62" s="591">
        <v>0</v>
      </c>
      <c r="H62" s="591">
        <v>58</v>
      </c>
      <c r="I62" s="567">
        <v>8259</v>
      </c>
    </row>
    <row r="63" spans="1:9" x14ac:dyDescent="0.2">
      <c r="C63" s="661" t="s">
        <v>165</v>
      </c>
      <c r="D63" s="432">
        <v>6868</v>
      </c>
      <c r="E63" s="567">
        <v>2052</v>
      </c>
      <c r="F63" s="591">
        <v>184</v>
      </c>
      <c r="G63" s="591">
        <v>146</v>
      </c>
      <c r="H63" s="591">
        <v>305</v>
      </c>
      <c r="I63" s="567">
        <v>4181</v>
      </c>
    </row>
    <row r="64" spans="1:9" x14ac:dyDescent="0.2">
      <c r="C64" s="661" t="s">
        <v>166</v>
      </c>
      <c r="D64" s="432">
        <v>5978</v>
      </c>
      <c r="E64" s="567">
        <v>5793</v>
      </c>
      <c r="F64" s="591">
        <v>0</v>
      </c>
      <c r="G64" s="591">
        <v>0</v>
      </c>
      <c r="H64" s="591">
        <v>151</v>
      </c>
      <c r="I64" s="567">
        <v>34</v>
      </c>
    </row>
    <row r="65" spans="2:9" x14ac:dyDescent="0.2">
      <c r="C65" s="661" t="s">
        <v>167</v>
      </c>
      <c r="D65" s="432">
        <v>5588</v>
      </c>
      <c r="E65" s="567">
        <v>4723</v>
      </c>
      <c r="F65" s="591">
        <v>0</v>
      </c>
      <c r="G65" s="591">
        <v>0</v>
      </c>
      <c r="H65" s="591">
        <v>0</v>
      </c>
      <c r="I65" s="567">
        <v>865</v>
      </c>
    </row>
    <row r="66" spans="2:9" x14ac:dyDescent="0.2">
      <c r="C66" s="661"/>
      <c r="D66" s="432"/>
      <c r="E66" s="567"/>
      <c r="F66" s="591"/>
      <c r="G66" s="591"/>
      <c r="H66" s="591"/>
      <c r="I66" s="567"/>
    </row>
    <row r="67" spans="2:9" x14ac:dyDescent="0.2">
      <c r="B67" s="423" t="s">
        <v>751</v>
      </c>
      <c r="C67" s="661"/>
      <c r="D67" s="432">
        <v>52088</v>
      </c>
      <c r="E67" s="567">
        <v>38206</v>
      </c>
      <c r="F67" s="591">
        <v>194</v>
      </c>
      <c r="G67" s="591">
        <v>145</v>
      </c>
      <c r="H67" s="591">
        <v>456</v>
      </c>
      <c r="I67" s="567">
        <v>13087</v>
      </c>
    </row>
    <row r="68" spans="2:9" x14ac:dyDescent="0.2">
      <c r="C68" s="661" t="s">
        <v>164</v>
      </c>
      <c r="D68" s="432">
        <v>34205</v>
      </c>
      <c r="E68" s="567">
        <v>25901</v>
      </c>
      <c r="F68" s="591">
        <v>20</v>
      </c>
      <c r="G68" s="591">
        <v>0</v>
      </c>
      <c r="H68" s="591">
        <v>53</v>
      </c>
      <c r="I68" s="567">
        <v>8231</v>
      </c>
    </row>
    <row r="69" spans="2:9" x14ac:dyDescent="0.2">
      <c r="C69" s="661" t="s">
        <v>165</v>
      </c>
      <c r="D69" s="432">
        <v>6678</v>
      </c>
      <c r="E69" s="567">
        <v>2100</v>
      </c>
      <c r="F69" s="591">
        <v>174</v>
      </c>
      <c r="G69" s="591">
        <v>145</v>
      </c>
      <c r="H69" s="591">
        <v>283</v>
      </c>
      <c r="I69" s="567">
        <v>3976</v>
      </c>
    </row>
    <row r="70" spans="2:9" x14ac:dyDescent="0.2">
      <c r="C70" s="661" t="s">
        <v>166</v>
      </c>
      <c r="D70" s="432">
        <v>5872</v>
      </c>
      <c r="E70" s="567">
        <v>5716</v>
      </c>
      <c r="F70" s="591">
        <v>0</v>
      </c>
      <c r="G70" s="591">
        <v>0</v>
      </c>
      <c r="H70" s="591">
        <v>120</v>
      </c>
      <c r="I70" s="567">
        <v>36</v>
      </c>
    </row>
    <row r="71" spans="2:9" x14ac:dyDescent="0.2">
      <c r="C71" s="661" t="s">
        <v>167</v>
      </c>
      <c r="D71" s="432">
        <v>5333</v>
      </c>
      <c r="E71" s="567">
        <v>4489</v>
      </c>
      <c r="F71" s="591">
        <v>0</v>
      </c>
      <c r="G71" s="591">
        <v>0</v>
      </c>
      <c r="H71" s="591">
        <v>0</v>
      </c>
      <c r="I71" s="567">
        <v>844</v>
      </c>
    </row>
    <row r="72" spans="2:9" x14ac:dyDescent="0.2">
      <c r="C72" s="661"/>
      <c r="D72" s="432"/>
      <c r="E72" s="567"/>
      <c r="F72" s="591"/>
      <c r="G72" s="591"/>
      <c r="H72" s="591"/>
      <c r="I72" s="567"/>
    </row>
    <row r="73" spans="2:9" x14ac:dyDescent="0.2">
      <c r="B73" s="423" t="s">
        <v>803</v>
      </c>
      <c r="C73" s="661"/>
      <c r="D73" s="432">
        <v>52477</v>
      </c>
      <c r="E73" s="567">
        <v>38853</v>
      </c>
      <c r="F73" s="591">
        <v>182</v>
      </c>
      <c r="G73" s="591">
        <v>144</v>
      </c>
      <c r="H73" s="591">
        <v>463</v>
      </c>
      <c r="I73" s="567">
        <v>12835</v>
      </c>
    </row>
    <row r="74" spans="2:9" x14ac:dyDescent="0.2">
      <c r="C74" s="661" t="s">
        <v>164</v>
      </c>
      <c r="D74" s="432">
        <v>35221</v>
      </c>
      <c r="E74" s="567">
        <v>26952</v>
      </c>
      <c r="F74" s="591">
        <v>20</v>
      </c>
      <c r="G74" s="591">
        <v>0</v>
      </c>
      <c r="H74" s="591">
        <v>48</v>
      </c>
      <c r="I74" s="567">
        <v>8201</v>
      </c>
    </row>
    <row r="75" spans="2:9" x14ac:dyDescent="0.2">
      <c r="C75" s="661" t="s">
        <v>165</v>
      </c>
      <c r="D75" s="432">
        <v>6590</v>
      </c>
      <c r="E75" s="567">
        <v>2243</v>
      </c>
      <c r="F75" s="591">
        <v>162</v>
      </c>
      <c r="G75" s="591">
        <v>144</v>
      </c>
      <c r="H75" s="591">
        <v>280</v>
      </c>
      <c r="I75" s="567">
        <v>3761</v>
      </c>
    </row>
    <row r="76" spans="2:9" x14ac:dyDescent="0.2">
      <c r="C76" s="661" t="s">
        <v>166</v>
      </c>
      <c r="D76" s="432">
        <v>5536</v>
      </c>
      <c r="E76" s="567">
        <v>5366</v>
      </c>
      <c r="F76" s="591">
        <v>0</v>
      </c>
      <c r="G76" s="591">
        <v>0</v>
      </c>
      <c r="H76" s="591">
        <v>135</v>
      </c>
      <c r="I76" s="567">
        <v>35</v>
      </c>
    </row>
    <row r="77" spans="2:9" x14ac:dyDescent="0.2">
      <c r="C77" s="661" t="s">
        <v>167</v>
      </c>
      <c r="D77" s="432">
        <v>5130</v>
      </c>
      <c r="E77" s="567">
        <v>4292</v>
      </c>
      <c r="F77" s="591">
        <v>0</v>
      </c>
      <c r="G77" s="591">
        <v>0</v>
      </c>
      <c r="H77" s="591">
        <v>0</v>
      </c>
      <c r="I77" s="567">
        <v>838</v>
      </c>
    </row>
    <row r="78" spans="2:9" x14ac:dyDescent="0.2">
      <c r="C78" s="661"/>
      <c r="D78" s="432"/>
      <c r="E78" s="567"/>
      <c r="F78" s="591"/>
      <c r="G78" s="591"/>
      <c r="H78" s="591"/>
      <c r="I78" s="567"/>
    </row>
    <row r="79" spans="2:9" x14ac:dyDescent="0.2">
      <c r="B79" s="423" t="s">
        <v>863</v>
      </c>
      <c r="C79" s="661"/>
      <c r="D79" s="432">
        <v>51648</v>
      </c>
      <c r="E79" s="567">
        <v>38289</v>
      </c>
      <c r="F79" s="591">
        <v>202</v>
      </c>
      <c r="G79" s="591">
        <v>144</v>
      </c>
      <c r="H79" s="591">
        <v>454</v>
      </c>
      <c r="I79" s="567">
        <v>12559</v>
      </c>
    </row>
    <row r="80" spans="2:9" x14ac:dyDescent="0.2">
      <c r="C80" s="661" t="s">
        <v>164</v>
      </c>
      <c r="D80" s="432">
        <v>34912</v>
      </c>
      <c r="E80" s="567">
        <v>26729</v>
      </c>
      <c r="F80" s="591">
        <v>19</v>
      </c>
      <c r="G80" s="591">
        <v>0</v>
      </c>
      <c r="H80" s="591">
        <v>47</v>
      </c>
      <c r="I80" s="567">
        <v>8117</v>
      </c>
    </row>
    <row r="81" spans="2:9" x14ac:dyDescent="0.2">
      <c r="C81" s="661" t="s">
        <v>165</v>
      </c>
      <c r="D81" s="432">
        <v>6242</v>
      </c>
      <c r="E81" s="567">
        <v>2065</v>
      </c>
      <c r="F81" s="591">
        <v>183</v>
      </c>
      <c r="G81" s="591">
        <v>144</v>
      </c>
      <c r="H81" s="591">
        <v>276</v>
      </c>
      <c r="I81" s="567">
        <v>3574</v>
      </c>
    </row>
    <row r="82" spans="2:9" x14ac:dyDescent="0.2">
      <c r="C82" s="661" t="s">
        <v>166</v>
      </c>
      <c r="D82" s="432">
        <v>5486</v>
      </c>
      <c r="E82" s="567">
        <v>5326</v>
      </c>
      <c r="F82" s="591">
        <v>0</v>
      </c>
      <c r="G82" s="591">
        <v>0</v>
      </c>
      <c r="H82" s="591">
        <v>131</v>
      </c>
      <c r="I82" s="567">
        <v>29</v>
      </c>
    </row>
    <row r="83" spans="2:9" x14ac:dyDescent="0.2">
      <c r="C83" s="661" t="s">
        <v>167</v>
      </c>
      <c r="D83" s="432">
        <v>5008</v>
      </c>
      <c r="E83" s="567">
        <v>4169</v>
      </c>
      <c r="F83" s="591">
        <v>0</v>
      </c>
      <c r="G83" s="591">
        <v>0</v>
      </c>
      <c r="H83" s="591">
        <v>0</v>
      </c>
      <c r="I83" s="567">
        <v>839</v>
      </c>
    </row>
    <row r="84" spans="2:9" ht="18" thickBot="1" x14ac:dyDescent="0.2">
      <c r="B84" s="595"/>
      <c r="C84" s="596"/>
      <c r="D84" s="557"/>
      <c r="E84" s="520"/>
      <c r="F84" s="520"/>
      <c r="G84" s="520"/>
      <c r="H84" s="520"/>
      <c r="I84" s="520"/>
    </row>
    <row r="85" spans="2:9" x14ac:dyDescent="0.2">
      <c r="B85" s="568"/>
      <c r="C85" s="661"/>
      <c r="D85" s="422" t="s">
        <v>622</v>
      </c>
      <c r="E85" s="568"/>
      <c r="G85" s="422"/>
      <c r="I85" s="422"/>
    </row>
    <row r="86" spans="2:9" x14ac:dyDescent="0.2">
      <c r="B86" s="568"/>
      <c r="C86" s="598"/>
      <c r="D86" s="422" t="s">
        <v>623</v>
      </c>
      <c r="E86" s="568"/>
    </row>
  </sheetData>
  <mergeCells count="1">
    <mergeCell ref="B6:I6"/>
  </mergeCells>
  <phoneticPr fontId="2"/>
  <pageMargins left="0.78740157480314965" right="0.78740157480314965" top="0.59055118110236227" bottom="0.39370078740157483" header="0.51181102362204722" footer="0.51181102362204722"/>
  <pageSetup paperSize="9" scale="61"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O75"/>
  <sheetViews>
    <sheetView view="pageBreakPreview" topLeftCell="A34" zoomScale="70" zoomScaleNormal="75" zoomScaleSheetLayoutView="70" workbookViewId="0">
      <selection activeCell="T37" sqref="T37"/>
    </sheetView>
  </sheetViews>
  <sheetFormatPr defaultColWidth="10.875" defaultRowHeight="17.25" x14ac:dyDescent="0.15"/>
  <cols>
    <col min="1" max="1" width="13.375" style="423" customWidth="1"/>
    <col min="2" max="2" width="21.875" style="423" customWidth="1"/>
    <col min="3" max="12" width="11.875" style="423" customWidth="1"/>
    <col min="13" max="16384" width="10.875" style="423"/>
  </cols>
  <sheetData>
    <row r="1" spans="1:14" x14ac:dyDescent="0.2">
      <c r="A1" s="422"/>
    </row>
    <row r="6" spans="1:14" x14ac:dyDescent="0.2">
      <c r="B6" s="705" t="s">
        <v>169</v>
      </c>
      <c r="C6" s="705"/>
      <c r="D6" s="705"/>
      <c r="E6" s="705"/>
      <c r="F6" s="705"/>
      <c r="G6" s="705"/>
      <c r="H6" s="705"/>
      <c r="I6" s="705"/>
      <c r="J6" s="705"/>
      <c r="K6" s="705"/>
      <c r="L6" s="705"/>
    </row>
    <row r="7" spans="1:14" ht="18" thickBot="1" x14ac:dyDescent="0.2">
      <c r="B7" s="424"/>
      <c r="C7" s="424"/>
      <c r="D7" s="424"/>
      <c r="E7" s="424"/>
      <c r="F7" s="424"/>
      <c r="G7" s="424"/>
      <c r="H7" s="424"/>
      <c r="I7" s="424"/>
      <c r="J7" s="424"/>
      <c r="K7" s="424"/>
      <c r="L7" s="424"/>
    </row>
    <row r="8" spans="1:14" x14ac:dyDescent="0.15">
      <c r="C8" s="526"/>
      <c r="E8" s="455"/>
      <c r="F8" s="455"/>
      <c r="G8" s="455"/>
      <c r="H8" s="455"/>
      <c r="I8" s="455"/>
      <c r="J8" s="455"/>
      <c r="K8" s="455"/>
      <c r="L8" s="455"/>
    </row>
    <row r="9" spans="1:14" x14ac:dyDescent="0.2">
      <c r="C9" s="792" t="s">
        <v>624</v>
      </c>
      <c r="D9" s="793"/>
      <c r="E9" s="563" t="s">
        <v>170</v>
      </c>
      <c r="G9" s="455"/>
      <c r="H9" s="455"/>
      <c r="I9" s="576"/>
      <c r="J9" s="455"/>
      <c r="K9" s="455"/>
      <c r="L9" s="455"/>
    </row>
    <row r="10" spans="1:14" x14ac:dyDescent="0.2">
      <c r="C10" s="577"/>
      <c r="D10" s="455"/>
      <c r="E10" s="545" t="s">
        <v>625</v>
      </c>
      <c r="F10" s="455"/>
      <c r="G10" s="794" t="s">
        <v>626</v>
      </c>
      <c r="H10" s="795"/>
      <c r="I10" s="794" t="s">
        <v>627</v>
      </c>
      <c r="J10" s="795"/>
      <c r="K10" s="794" t="s">
        <v>628</v>
      </c>
      <c r="L10" s="796"/>
    </row>
    <row r="11" spans="1:14" x14ac:dyDescent="0.2">
      <c r="C11" s="779" t="s">
        <v>629</v>
      </c>
      <c r="D11" s="656" t="s">
        <v>630</v>
      </c>
      <c r="E11" s="779" t="s">
        <v>629</v>
      </c>
      <c r="F11" s="656" t="s">
        <v>631</v>
      </c>
      <c r="G11" s="779" t="s">
        <v>629</v>
      </c>
      <c r="H11" s="656" t="s">
        <v>631</v>
      </c>
      <c r="I11" s="779" t="s">
        <v>629</v>
      </c>
      <c r="J11" s="656" t="s">
        <v>631</v>
      </c>
      <c r="K11" s="779" t="s">
        <v>629</v>
      </c>
      <c r="L11" s="662" t="s">
        <v>631</v>
      </c>
    </row>
    <row r="12" spans="1:14" x14ac:dyDescent="0.2">
      <c r="B12" s="455"/>
      <c r="C12" s="761"/>
      <c r="D12" s="655" t="s">
        <v>428</v>
      </c>
      <c r="E12" s="761"/>
      <c r="F12" s="655" t="s">
        <v>632</v>
      </c>
      <c r="G12" s="761"/>
      <c r="H12" s="655" t="s">
        <v>632</v>
      </c>
      <c r="I12" s="761"/>
      <c r="J12" s="655" t="s">
        <v>632</v>
      </c>
      <c r="K12" s="761"/>
      <c r="L12" s="427" t="s">
        <v>632</v>
      </c>
    </row>
    <row r="13" spans="1:14" x14ac:dyDescent="0.2">
      <c r="C13" s="606" t="s">
        <v>633</v>
      </c>
      <c r="D13" s="607" t="s">
        <v>85</v>
      </c>
      <c r="E13" s="608" t="s">
        <v>633</v>
      </c>
      <c r="F13" s="607" t="s">
        <v>85</v>
      </c>
      <c r="G13" s="608" t="s">
        <v>633</v>
      </c>
      <c r="H13" s="607" t="s">
        <v>85</v>
      </c>
      <c r="I13" s="608" t="s">
        <v>633</v>
      </c>
      <c r="J13" s="607" t="s">
        <v>85</v>
      </c>
      <c r="K13" s="608" t="s">
        <v>633</v>
      </c>
      <c r="L13" s="607" t="s">
        <v>85</v>
      </c>
    </row>
    <row r="14" spans="1:14" x14ac:dyDescent="0.2">
      <c r="B14" s="422" t="s">
        <v>228</v>
      </c>
      <c r="C14" s="609">
        <v>5</v>
      </c>
      <c r="D14" s="610">
        <v>112</v>
      </c>
      <c r="E14" s="537">
        <v>1</v>
      </c>
      <c r="F14" s="537">
        <v>40</v>
      </c>
      <c r="G14" s="537">
        <v>0</v>
      </c>
      <c r="H14" s="537">
        <v>0</v>
      </c>
      <c r="I14" s="537">
        <v>1</v>
      </c>
      <c r="J14" s="537">
        <v>40</v>
      </c>
      <c r="K14" s="537">
        <v>0</v>
      </c>
      <c r="L14" s="537">
        <v>0</v>
      </c>
      <c r="M14" s="430"/>
      <c r="N14" s="430"/>
    </row>
    <row r="15" spans="1:14" x14ac:dyDescent="0.2">
      <c r="B15" s="422" t="s">
        <v>293</v>
      </c>
      <c r="C15" s="609">
        <v>1</v>
      </c>
      <c r="D15" s="610">
        <v>3</v>
      </c>
      <c r="E15" s="610">
        <v>0</v>
      </c>
      <c r="F15" s="610">
        <v>0</v>
      </c>
      <c r="G15" s="610">
        <v>0</v>
      </c>
      <c r="H15" s="610">
        <v>0</v>
      </c>
      <c r="I15" s="610">
        <v>0</v>
      </c>
      <c r="J15" s="610">
        <v>0</v>
      </c>
      <c r="K15" s="537">
        <v>0</v>
      </c>
      <c r="L15" s="537">
        <v>0</v>
      </c>
      <c r="M15" s="430"/>
      <c r="N15" s="430"/>
    </row>
    <row r="16" spans="1:14" x14ac:dyDescent="0.2">
      <c r="B16" s="422" t="s">
        <v>319</v>
      </c>
      <c r="C16" s="609">
        <v>7</v>
      </c>
      <c r="D16" s="610">
        <v>353</v>
      </c>
      <c r="E16" s="610">
        <v>1</v>
      </c>
      <c r="F16" s="610">
        <v>67</v>
      </c>
      <c r="G16" s="610">
        <v>1</v>
      </c>
      <c r="H16" s="610">
        <v>67</v>
      </c>
      <c r="I16" s="610">
        <v>0</v>
      </c>
      <c r="J16" s="610">
        <v>0</v>
      </c>
      <c r="K16" s="537">
        <v>0</v>
      </c>
      <c r="L16" s="537">
        <v>0</v>
      </c>
      <c r="M16" s="430"/>
      <c r="N16" s="430"/>
    </row>
    <row r="17" spans="2:14" x14ac:dyDescent="0.2">
      <c r="B17" s="422" t="s">
        <v>331</v>
      </c>
      <c r="C17" s="609">
        <v>3</v>
      </c>
      <c r="D17" s="610">
        <v>130</v>
      </c>
      <c r="E17" s="610">
        <v>0</v>
      </c>
      <c r="F17" s="610">
        <v>0</v>
      </c>
      <c r="G17" s="610">
        <v>0</v>
      </c>
      <c r="H17" s="610">
        <v>0</v>
      </c>
      <c r="I17" s="610">
        <v>0</v>
      </c>
      <c r="J17" s="610">
        <v>0</v>
      </c>
      <c r="K17" s="537">
        <v>0</v>
      </c>
      <c r="L17" s="537">
        <v>0</v>
      </c>
      <c r="M17" s="430"/>
      <c r="N17" s="430"/>
    </row>
    <row r="18" spans="2:14" x14ac:dyDescent="0.2">
      <c r="B18" s="422" t="s">
        <v>340</v>
      </c>
      <c r="C18" s="609">
        <v>6</v>
      </c>
      <c r="D18" s="610">
        <v>675</v>
      </c>
      <c r="E18" s="537">
        <v>0</v>
      </c>
      <c r="F18" s="537">
        <v>0</v>
      </c>
      <c r="G18" s="537">
        <v>0</v>
      </c>
      <c r="H18" s="537">
        <v>0</v>
      </c>
      <c r="I18" s="537">
        <v>0</v>
      </c>
      <c r="J18" s="537">
        <v>0</v>
      </c>
      <c r="K18" s="537">
        <v>0</v>
      </c>
      <c r="L18" s="537">
        <v>0</v>
      </c>
      <c r="M18" s="430"/>
      <c r="N18" s="430"/>
    </row>
    <row r="19" spans="2:14" x14ac:dyDescent="0.2">
      <c r="B19" s="422"/>
      <c r="C19" s="609"/>
      <c r="D19" s="610"/>
      <c r="E19" s="537"/>
      <c r="F19" s="537"/>
      <c r="G19" s="537"/>
      <c r="H19" s="537"/>
      <c r="I19" s="537"/>
      <c r="J19" s="537"/>
      <c r="K19" s="537"/>
      <c r="L19" s="537"/>
      <c r="M19" s="430"/>
      <c r="N19" s="430"/>
    </row>
    <row r="20" spans="2:14" x14ac:dyDescent="0.2">
      <c r="B20" s="422" t="s">
        <v>348</v>
      </c>
      <c r="C20" s="609">
        <v>8</v>
      </c>
      <c r="D20" s="610">
        <v>304</v>
      </c>
      <c r="E20" s="537">
        <v>0</v>
      </c>
      <c r="F20" s="537">
        <v>0</v>
      </c>
      <c r="G20" s="537">
        <v>0</v>
      </c>
      <c r="H20" s="537">
        <v>0</v>
      </c>
      <c r="I20" s="537">
        <v>0</v>
      </c>
      <c r="J20" s="537">
        <v>0</v>
      </c>
      <c r="K20" s="537">
        <v>0</v>
      </c>
      <c r="L20" s="537">
        <v>0</v>
      </c>
    </row>
    <row r="21" spans="2:14" x14ac:dyDescent="0.2">
      <c r="B21" s="422" t="s">
        <v>425</v>
      </c>
      <c r="C21" s="609">
        <v>2</v>
      </c>
      <c r="D21" s="610">
        <v>236</v>
      </c>
      <c r="E21" s="537">
        <v>0</v>
      </c>
      <c r="F21" s="537">
        <v>0</v>
      </c>
      <c r="G21" s="537">
        <v>0</v>
      </c>
      <c r="H21" s="537">
        <v>0</v>
      </c>
      <c r="I21" s="537">
        <v>0</v>
      </c>
      <c r="J21" s="537">
        <v>0</v>
      </c>
      <c r="K21" s="537">
        <v>0</v>
      </c>
      <c r="L21" s="537">
        <v>0</v>
      </c>
    </row>
    <row r="22" spans="2:14" x14ac:dyDescent="0.2">
      <c r="B22" s="422" t="s">
        <v>477</v>
      </c>
      <c r="C22" s="609">
        <v>5</v>
      </c>
      <c r="D22" s="610">
        <v>1963</v>
      </c>
      <c r="E22" s="537">
        <v>0</v>
      </c>
      <c r="F22" s="537">
        <v>0</v>
      </c>
      <c r="G22" s="537">
        <v>0</v>
      </c>
      <c r="H22" s="537">
        <v>0</v>
      </c>
      <c r="I22" s="537">
        <v>0</v>
      </c>
      <c r="J22" s="537">
        <v>0</v>
      </c>
      <c r="K22" s="537">
        <v>0</v>
      </c>
      <c r="L22" s="537">
        <v>0</v>
      </c>
    </row>
    <row r="23" spans="2:14" x14ac:dyDescent="0.2">
      <c r="B23" s="422" t="s">
        <v>500</v>
      </c>
      <c r="C23" s="609">
        <v>5</v>
      </c>
      <c r="D23" s="610">
        <v>254</v>
      </c>
      <c r="E23" s="537">
        <v>0</v>
      </c>
      <c r="F23" s="537">
        <v>0</v>
      </c>
      <c r="G23" s="537">
        <v>0</v>
      </c>
      <c r="H23" s="537">
        <v>0</v>
      </c>
      <c r="I23" s="537">
        <v>0</v>
      </c>
      <c r="J23" s="537">
        <v>0</v>
      </c>
      <c r="K23" s="537">
        <v>0</v>
      </c>
      <c r="L23" s="537">
        <v>0</v>
      </c>
    </row>
    <row r="24" spans="2:14" x14ac:dyDescent="0.2">
      <c r="B24" s="422" t="s">
        <v>565</v>
      </c>
      <c r="C24" s="609">
        <v>3</v>
      </c>
      <c r="D24" s="610">
        <v>310</v>
      </c>
      <c r="E24" s="537" t="s">
        <v>250</v>
      </c>
      <c r="F24" s="537" t="s">
        <v>250</v>
      </c>
      <c r="G24" s="537" t="s">
        <v>250</v>
      </c>
      <c r="H24" s="537" t="s">
        <v>250</v>
      </c>
      <c r="I24" s="537" t="s">
        <v>250</v>
      </c>
      <c r="J24" s="537" t="s">
        <v>250</v>
      </c>
      <c r="K24" s="537" t="s">
        <v>250</v>
      </c>
      <c r="L24" s="537" t="s">
        <v>250</v>
      </c>
    </row>
    <row r="25" spans="2:14" x14ac:dyDescent="0.2">
      <c r="B25" s="422"/>
      <c r="C25" s="609"/>
      <c r="D25" s="610"/>
      <c r="E25" s="537"/>
      <c r="F25" s="537"/>
      <c r="G25" s="537"/>
      <c r="H25" s="537"/>
      <c r="I25" s="537"/>
      <c r="J25" s="537"/>
      <c r="K25" s="537"/>
      <c r="L25" s="537"/>
    </row>
    <row r="26" spans="2:14" x14ac:dyDescent="0.2">
      <c r="B26" s="422" t="s">
        <v>566</v>
      </c>
      <c r="C26" s="609">
        <v>4</v>
      </c>
      <c r="D26" s="610">
        <v>1973</v>
      </c>
      <c r="E26" s="537" t="s">
        <v>250</v>
      </c>
      <c r="F26" s="537" t="s">
        <v>250</v>
      </c>
      <c r="G26" s="537" t="s">
        <v>250</v>
      </c>
      <c r="H26" s="537" t="s">
        <v>250</v>
      </c>
      <c r="I26" s="537">
        <v>0</v>
      </c>
      <c r="J26" s="537" t="s">
        <v>250</v>
      </c>
      <c r="K26" s="537" t="s">
        <v>250</v>
      </c>
      <c r="L26" s="537" t="s">
        <v>250</v>
      </c>
    </row>
    <row r="27" spans="2:14" x14ac:dyDescent="0.2">
      <c r="B27" s="422" t="s">
        <v>590</v>
      </c>
      <c r="C27" s="609" t="s">
        <v>250</v>
      </c>
      <c r="D27" s="610" t="s">
        <v>250</v>
      </c>
      <c r="E27" s="537" t="s">
        <v>250</v>
      </c>
      <c r="F27" s="537" t="s">
        <v>250</v>
      </c>
      <c r="G27" s="537" t="s">
        <v>250</v>
      </c>
      <c r="H27" s="537" t="s">
        <v>250</v>
      </c>
      <c r="I27" s="537" t="s">
        <v>250</v>
      </c>
      <c r="J27" s="537" t="s">
        <v>250</v>
      </c>
      <c r="K27" s="537" t="s">
        <v>250</v>
      </c>
      <c r="L27" s="537" t="s">
        <v>250</v>
      </c>
    </row>
    <row r="28" spans="2:14" x14ac:dyDescent="0.2">
      <c r="B28" s="422" t="s">
        <v>616</v>
      </c>
      <c r="C28" s="438">
        <v>1</v>
      </c>
      <c r="D28" s="459">
        <v>530</v>
      </c>
      <c r="E28" s="610" t="s">
        <v>250</v>
      </c>
      <c r="F28" s="610" t="s">
        <v>250</v>
      </c>
      <c r="G28" s="610" t="s">
        <v>250</v>
      </c>
      <c r="H28" s="610" t="s">
        <v>250</v>
      </c>
      <c r="I28" s="610" t="s">
        <v>250</v>
      </c>
      <c r="J28" s="610" t="s">
        <v>250</v>
      </c>
      <c r="K28" s="610" t="s">
        <v>250</v>
      </c>
      <c r="L28" s="610" t="s">
        <v>250</v>
      </c>
      <c r="N28" s="450"/>
    </row>
    <row r="29" spans="2:14" x14ac:dyDescent="0.2">
      <c r="B29" s="422" t="s">
        <v>708</v>
      </c>
      <c r="C29" s="438">
        <v>2</v>
      </c>
      <c r="D29" s="459">
        <v>51</v>
      </c>
      <c r="E29" s="610" t="s">
        <v>250</v>
      </c>
      <c r="F29" s="610" t="s">
        <v>250</v>
      </c>
      <c r="G29" s="610" t="s">
        <v>250</v>
      </c>
      <c r="H29" s="610" t="s">
        <v>250</v>
      </c>
      <c r="I29" s="610" t="s">
        <v>250</v>
      </c>
      <c r="J29" s="610" t="s">
        <v>250</v>
      </c>
      <c r="K29" s="610" t="s">
        <v>250</v>
      </c>
      <c r="L29" s="610" t="s">
        <v>250</v>
      </c>
      <c r="N29" s="450"/>
    </row>
    <row r="30" spans="2:14" x14ac:dyDescent="0.2">
      <c r="B30" s="422" t="s">
        <v>737</v>
      </c>
      <c r="C30" s="438">
        <v>1</v>
      </c>
      <c r="D30" s="459">
        <v>9</v>
      </c>
      <c r="E30" s="610" t="s">
        <v>250</v>
      </c>
      <c r="F30" s="610" t="s">
        <v>250</v>
      </c>
      <c r="G30" s="610" t="s">
        <v>250</v>
      </c>
      <c r="H30" s="610" t="s">
        <v>250</v>
      </c>
      <c r="I30" s="610" t="s">
        <v>250</v>
      </c>
      <c r="J30" s="610" t="s">
        <v>250</v>
      </c>
      <c r="K30" s="610" t="s">
        <v>250</v>
      </c>
      <c r="L30" s="610" t="s">
        <v>250</v>
      </c>
      <c r="N30" s="450"/>
    </row>
    <row r="31" spans="2:14" x14ac:dyDescent="0.2">
      <c r="B31" s="422"/>
      <c r="C31" s="438"/>
      <c r="D31" s="459"/>
      <c r="E31" s="610"/>
      <c r="F31" s="610"/>
      <c r="G31" s="610"/>
      <c r="H31" s="610"/>
      <c r="I31" s="610"/>
      <c r="J31" s="610"/>
      <c r="K31" s="610"/>
      <c r="L31" s="610"/>
      <c r="N31" s="450"/>
    </row>
    <row r="32" spans="2:14" x14ac:dyDescent="0.2">
      <c r="B32" s="422" t="s">
        <v>752</v>
      </c>
      <c r="C32" s="609" t="s">
        <v>250</v>
      </c>
      <c r="D32" s="610" t="s">
        <v>250</v>
      </c>
      <c r="E32" s="610" t="s">
        <v>250</v>
      </c>
      <c r="F32" s="610" t="s">
        <v>250</v>
      </c>
      <c r="G32" s="610" t="s">
        <v>250</v>
      </c>
      <c r="H32" s="610" t="s">
        <v>250</v>
      </c>
      <c r="I32" s="610" t="s">
        <v>250</v>
      </c>
      <c r="J32" s="610" t="s">
        <v>250</v>
      </c>
      <c r="K32" s="610" t="s">
        <v>250</v>
      </c>
      <c r="L32" s="610" t="s">
        <v>250</v>
      </c>
      <c r="N32" s="450"/>
    </row>
    <row r="33" spans="2:15" x14ac:dyDescent="0.2">
      <c r="B33" s="422" t="s">
        <v>801</v>
      </c>
      <c r="C33" s="609">
        <v>2</v>
      </c>
      <c r="D33" s="610">
        <v>9</v>
      </c>
      <c r="E33" s="610" t="s">
        <v>250</v>
      </c>
      <c r="F33" s="610" t="s">
        <v>250</v>
      </c>
      <c r="G33" s="610" t="s">
        <v>250</v>
      </c>
      <c r="H33" s="610" t="s">
        <v>250</v>
      </c>
      <c r="I33" s="610" t="s">
        <v>250</v>
      </c>
      <c r="J33" s="610" t="s">
        <v>250</v>
      </c>
      <c r="K33" s="610" t="s">
        <v>250</v>
      </c>
      <c r="L33" s="610" t="s">
        <v>250</v>
      </c>
      <c r="N33" s="450"/>
    </row>
    <row r="34" spans="2:15" x14ac:dyDescent="0.2">
      <c r="B34" s="422" t="s">
        <v>864</v>
      </c>
      <c r="C34" s="609" t="s">
        <v>250</v>
      </c>
      <c r="D34" s="610" t="s">
        <v>250</v>
      </c>
      <c r="E34" s="610" t="s">
        <v>250</v>
      </c>
      <c r="F34" s="610" t="s">
        <v>250</v>
      </c>
      <c r="G34" s="610" t="s">
        <v>250</v>
      </c>
      <c r="H34" s="610" t="s">
        <v>250</v>
      </c>
      <c r="I34" s="610" t="s">
        <v>250</v>
      </c>
      <c r="J34" s="610" t="s">
        <v>250</v>
      </c>
      <c r="K34" s="610" t="s">
        <v>250</v>
      </c>
      <c r="L34" s="610" t="s">
        <v>250</v>
      </c>
      <c r="N34" s="450"/>
    </row>
    <row r="35" spans="2:15" ht="18" thickBot="1" x14ac:dyDescent="0.25">
      <c r="B35" s="422"/>
      <c r="C35" s="519"/>
      <c r="D35" s="520"/>
      <c r="E35" s="611"/>
      <c r="F35" s="611"/>
      <c r="G35" s="611"/>
      <c r="H35" s="611"/>
      <c r="I35" s="611"/>
      <c r="J35" s="611"/>
      <c r="K35" s="611"/>
      <c r="L35" s="611"/>
      <c r="N35" s="450"/>
    </row>
    <row r="36" spans="2:15" x14ac:dyDescent="0.2">
      <c r="B36" s="425"/>
      <c r="C36" s="581"/>
      <c r="D36" s="579"/>
      <c r="E36" s="612" t="s">
        <v>427</v>
      </c>
      <c r="F36" s="579"/>
      <c r="G36" s="579"/>
      <c r="H36" s="579"/>
      <c r="I36" s="436"/>
      <c r="J36" s="437"/>
      <c r="K36" s="437"/>
      <c r="L36" s="437"/>
      <c r="N36" s="450"/>
    </row>
    <row r="37" spans="2:15" x14ac:dyDescent="0.2">
      <c r="C37" s="581"/>
      <c r="D37" s="612" t="s">
        <v>426</v>
      </c>
      <c r="E37" s="579"/>
      <c r="F37" s="579"/>
      <c r="G37" s="786" t="s">
        <v>634</v>
      </c>
      <c r="H37" s="787"/>
      <c r="I37" s="788" t="s">
        <v>635</v>
      </c>
      <c r="J37" s="789"/>
      <c r="K37" s="439"/>
      <c r="L37" s="439"/>
      <c r="N37" s="450"/>
    </row>
    <row r="38" spans="2:15" x14ac:dyDescent="0.2">
      <c r="C38" s="613" t="s">
        <v>171</v>
      </c>
      <c r="D38" s="579"/>
      <c r="E38" s="613" t="s">
        <v>172</v>
      </c>
      <c r="F38" s="579"/>
      <c r="G38" s="790" t="s">
        <v>636</v>
      </c>
      <c r="H38" s="791"/>
      <c r="I38" s="581"/>
      <c r="J38" s="579"/>
      <c r="K38" s="439"/>
      <c r="L38" s="439"/>
      <c r="N38" s="450"/>
    </row>
    <row r="39" spans="2:15" x14ac:dyDescent="0.15">
      <c r="C39" s="779" t="s">
        <v>629</v>
      </c>
      <c r="D39" s="614" t="s">
        <v>173</v>
      </c>
      <c r="E39" s="779" t="s">
        <v>629</v>
      </c>
      <c r="F39" s="614" t="s">
        <v>173</v>
      </c>
      <c r="G39" s="779" t="s">
        <v>629</v>
      </c>
      <c r="H39" s="614" t="s">
        <v>173</v>
      </c>
      <c r="I39" s="779" t="s">
        <v>629</v>
      </c>
      <c r="J39" s="614" t="s">
        <v>630</v>
      </c>
      <c r="K39" s="439"/>
      <c r="L39" s="439"/>
      <c r="N39" s="450"/>
    </row>
    <row r="40" spans="2:15" x14ac:dyDescent="0.15">
      <c r="B40" s="455"/>
      <c r="C40" s="761"/>
      <c r="D40" s="615" t="s">
        <v>637</v>
      </c>
      <c r="E40" s="761"/>
      <c r="F40" s="615" t="s">
        <v>637</v>
      </c>
      <c r="G40" s="761"/>
      <c r="H40" s="615" t="s">
        <v>637</v>
      </c>
      <c r="I40" s="761"/>
      <c r="J40" s="615" t="s">
        <v>638</v>
      </c>
      <c r="K40" s="437"/>
      <c r="L40" s="437"/>
    </row>
    <row r="41" spans="2:15" x14ac:dyDescent="0.2">
      <c r="C41" s="606" t="s">
        <v>633</v>
      </c>
      <c r="D41" s="607" t="s">
        <v>85</v>
      </c>
      <c r="E41" s="608" t="s">
        <v>633</v>
      </c>
      <c r="F41" s="607" t="s">
        <v>85</v>
      </c>
      <c r="G41" s="608" t="s">
        <v>633</v>
      </c>
      <c r="H41" s="616" t="s">
        <v>85</v>
      </c>
      <c r="I41" s="608" t="s">
        <v>633</v>
      </c>
      <c r="J41" s="607" t="s">
        <v>85</v>
      </c>
      <c r="K41" s="439"/>
      <c r="L41" s="439"/>
      <c r="N41" s="450"/>
      <c r="O41" s="450"/>
    </row>
    <row r="42" spans="2:15" x14ac:dyDescent="0.2">
      <c r="B42" s="431" t="s">
        <v>228</v>
      </c>
      <c r="C42" s="537">
        <v>0</v>
      </c>
      <c r="D42" s="537">
        <v>0</v>
      </c>
      <c r="E42" s="537">
        <v>0</v>
      </c>
      <c r="F42" s="537">
        <v>0</v>
      </c>
      <c r="G42" s="521">
        <v>4</v>
      </c>
      <c r="H42" s="521">
        <v>72</v>
      </c>
      <c r="I42" s="617">
        <v>5</v>
      </c>
      <c r="J42" s="521">
        <v>112</v>
      </c>
      <c r="K42" s="439"/>
      <c r="L42" s="439"/>
      <c r="N42" s="450"/>
      <c r="O42" s="450"/>
    </row>
    <row r="43" spans="2:15" x14ac:dyDescent="0.2">
      <c r="B43" s="431" t="s">
        <v>293</v>
      </c>
      <c r="C43" s="537">
        <v>0</v>
      </c>
      <c r="D43" s="537">
        <v>0</v>
      </c>
      <c r="E43" s="537">
        <v>0</v>
      </c>
      <c r="F43" s="537">
        <v>0</v>
      </c>
      <c r="G43" s="521">
        <v>1</v>
      </c>
      <c r="H43" s="521">
        <v>3</v>
      </c>
      <c r="I43" s="609">
        <v>0</v>
      </c>
      <c r="J43" s="537">
        <v>0</v>
      </c>
      <c r="K43" s="439"/>
      <c r="L43" s="439"/>
      <c r="M43" s="521"/>
      <c r="N43" s="521"/>
      <c r="O43" s="450"/>
    </row>
    <row r="44" spans="2:15" x14ac:dyDescent="0.2">
      <c r="B44" s="431" t="s">
        <v>319</v>
      </c>
      <c r="C44" s="537">
        <v>0</v>
      </c>
      <c r="D44" s="537">
        <v>0</v>
      </c>
      <c r="E44" s="537">
        <v>0</v>
      </c>
      <c r="F44" s="537">
        <v>0</v>
      </c>
      <c r="G44" s="521">
        <v>6</v>
      </c>
      <c r="H44" s="618">
        <v>286</v>
      </c>
      <c r="I44" s="537">
        <v>8</v>
      </c>
      <c r="J44" s="537">
        <v>356</v>
      </c>
      <c r="K44" s="439"/>
      <c r="L44" s="439"/>
      <c r="N44" s="450"/>
      <c r="O44" s="450"/>
    </row>
    <row r="45" spans="2:15" x14ac:dyDescent="0.2">
      <c r="B45" s="431" t="s">
        <v>331</v>
      </c>
      <c r="C45" s="537">
        <v>0</v>
      </c>
      <c r="D45" s="537">
        <v>0</v>
      </c>
      <c r="E45" s="537">
        <v>0</v>
      </c>
      <c r="F45" s="537">
        <v>0</v>
      </c>
      <c r="G45" s="521">
        <v>3</v>
      </c>
      <c r="H45" s="521">
        <v>130</v>
      </c>
      <c r="I45" s="617">
        <v>3</v>
      </c>
      <c r="J45" s="521">
        <v>129</v>
      </c>
      <c r="K45" s="439"/>
      <c r="L45" s="439"/>
      <c r="M45" s="617"/>
      <c r="N45" s="521"/>
      <c r="O45" s="450"/>
    </row>
    <row r="46" spans="2:15" x14ac:dyDescent="0.2">
      <c r="B46" s="431" t="s">
        <v>340</v>
      </c>
      <c r="C46" s="537">
        <v>0</v>
      </c>
      <c r="D46" s="537">
        <v>0</v>
      </c>
      <c r="E46" s="537">
        <v>0</v>
      </c>
      <c r="F46" s="537">
        <v>0</v>
      </c>
      <c r="G46" s="521">
        <v>6</v>
      </c>
      <c r="H46" s="521">
        <v>675</v>
      </c>
      <c r="I46" s="617">
        <v>6</v>
      </c>
      <c r="J46" s="521">
        <v>488</v>
      </c>
      <c r="K46" s="439"/>
      <c r="L46" s="439"/>
      <c r="N46" s="450"/>
      <c r="O46" s="450"/>
    </row>
    <row r="47" spans="2:15" x14ac:dyDescent="0.2">
      <c r="B47" s="431"/>
      <c r="C47" s="537"/>
      <c r="D47" s="537"/>
      <c r="E47" s="537"/>
      <c r="F47" s="537"/>
      <c r="G47" s="521"/>
      <c r="H47" s="521"/>
      <c r="I47" s="617"/>
      <c r="J47" s="521"/>
      <c r="K47" s="439"/>
      <c r="L47" s="439"/>
      <c r="N47" s="450"/>
      <c r="O47" s="450"/>
    </row>
    <row r="48" spans="2:15" x14ac:dyDescent="0.2">
      <c r="B48" s="431" t="s">
        <v>348</v>
      </c>
      <c r="C48" s="537">
        <v>0</v>
      </c>
      <c r="D48" s="537">
        <v>0</v>
      </c>
      <c r="E48" s="537">
        <v>0</v>
      </c>
      <c r="F48" s="537">
        <v>0</v>
      </c>
      <c r="G48" s="521">
        <v>8</v>
      </c>
      <c r="H48" s="521">
        <v>304</v>
      </c>
      <c r="I48" s="617">
        <v>7</v>
      </c>
      <c r="J48" s="521">
        <v>415</v>
      </c>
      <c r="K48" s="439"/>
      <c r="L48" s="439"/>
    </row>
    <row r="49" spans="1:12" x14ac:dyDescent="0.2">
      <c r="B49" s="431" t="s">
        <v>425</v>
      </c>
      <c r="C49" s="537">
        <v>0</v>
      </c>
      <c r="D49" s="537">
        <v>0</v>
      </c>
      <c r="E49" s="537">
        <v>0</v>
      </c>
      <c r="F49" s="537">
        <v>0</v>
      </c>
      <c r="G49" s="521">
        <v>2</v>
      </c>
      <c r="H49" s="521">
        <v>236</v>
      </c>
      <c r="I49" s="617">
        <v>4</v>
      </c>
      <c r="J49" s="521">
        <v>315</v>
      </c>
      <c r="K49" s="439"/>
      <c r="L49" s="439"/>
    </row>
    <row r="50" spans="1:12" x14ac:dyDescent="0.2">
      <c r="B50" s="431" t="s">
        <v>477</v>
      </c>
      <c r="C50" s="537">
        <v>0</v>
      </c>
      <c r="D50" s="537">
        <v>0</v>
      </c>
      <c r="E50" s="537">
        <v>0</v>
      </c>
      <c r="F50" s="537">
        <v>0</v>
      </c>
      <c r="G50" s="521">
        <v>5</v>
      </c>
      <c r="H50" s="521">
        <v>1963</v>
      </c>
      <c r="I50" s="617">
        <v>4</v>
      </c>
      <c r="J50" s="521">
        <v>1918</v>
      </c>
      <c r="K50" s="439"/>
      <c r="L50" s="439"/>
    </row>
    <row r="51" spans="1:12" x14ac:dyDescent="0.2">
      <c r="B51" s="431" t="s">
        <v>500</v>
      </c>
      <c r="C51" s="537">
        <v>0</v>
      </c>
      <c r="D51" s="537">
        <v>0</v>
      </c>
      <c r="E51" s="537">
        <v>0</v>
      </c>
      <c r="F51" s="537">
        <v>0</v>
      </c>
      <c r="G51" s="521">
        <v>5</v>
      </c>
      <c r="H51" s="521">
        <v>254</v>
      </c>
      <c r="I51" s="617">
        <v>6</v>
      </c>
      <c r="J51" s="521">
        <v>299</v>
      </c>
      <c r="K51" s="439"/>
      <c r="L51" s="439"/>
    </row>
    <row r="52" spans="1:12" x14ac:dyDescent="0.2">
      <c r="B52" s="431" t="s">
        <v>565</v>
      </c>
      <c r="C52" s="537" t="s">
        <v>250</v>
      </c>
      <c r="D52" s="537" t="s">
        <v>250</v>
      </c>
      <c r="E52" s="537" t="s">
        <v>250</v>
      </c>
      <c r="F52" s="537" t="s">
        <v>250</v>
      </c>
      <c r="G52" s="521">
        <v>3</v>
      </c>
      <c r="H52" s="521">
        <v>310</v>
      </c>
      <c r="I52" s="617">
        <v>2</v>
      </c>
      <c r="J52" s="521">
        <v>240</v>
      </c>
      <c r="K52" s="439"/>
      <c r="L52" s="439"/>
    </row>
    <row r="53" spans="1:12" x14ac:dyDescent="0.2">
      <c r="B53" s="431"/>
      <c r="C53" s="537"/>
      <c r="D53" s="537"/>
      <c r="E53" s="537"/>
      <c r="F53" s="537"/>
      <c r="G53" s="521"/>
      <c r="H53" s="521"/>
      <c r="I53" s="617"/>
      <c r="J53" s="521"/>
      <c r="K53" s="439"/>
      <c r="L53" s="439"/>
    </row>
    <row r="54" spans="1:12" x14ac:dyDescent="0.2">
      <c r="B54" s="422" t="s">
        <v>566</v>
      </c>
      <c r="C54" s="609" t="s">
        <v>250</v>
      </c>
      <c r="D54" s="537" t="s">
        <v>250</v>
      </c>
      <c r="E54" s="537" t="s">
        <v>250</v>
      </c>
      <c r="F54" s="537" t="s">
        <v>250</v>
      </c>
      <c r="G54" s="521">
        <v>4</v>
      </c>
      <c r="H54" s="521">
        <v>1973</v>
      </c>
      <c r="I54" s="617">
        <v>5</v>
      </c>
      <c r="J54" s="521">
        <v>2043</v>
      </c>
      <c r="K54" s="439"/>
      <c r="L54" s="439"/>
    </row>
    <row r="55" spans="1:12" x14ac:dyDescent="0.2">
      <c r="B55" s="431" t="s">
        <v>590</v>
      </c>
      <c r="C55" s="610" t="s">
        <v>250</v>
      </c>
      <c r="D55" s="610" t="s">
        <v>250</v>
      </c>
      <c r="E55" s="610" t="s">
        <v>250</v>
      </c>
      <c r="F55" s="610" t="s">
        <v>250</v>
      </c>
      <c r="G55" s="619" t="s">
        <v>250</v>
      </c>
      <c r="H55" s="619" t="s">
        <v>250</v>
      </c>
      <c r="I55" s="620" t="s">
        <v>250</v>
      </c>
      <c r="J55" s="619" t="s">
        <v>250</v>
      </c>
      <c r="K55" s="439"/>
      <c r="L55" s="439"/>
    </row>
    <row r="56" spans="1:12" x14ac:dyDescent="0.2">
      <c r="B56" s="431" t="s">
        <v>616</v>
      </c>
      <c r="C56" s="610" t="s">
        <v>250</v>
      </c>
      <c r="D56" s="610" t="s">
        <v>250</v>
      </c>
      <c r="E56" s="610" t="s">
        <v>250</v>
      </c>
      <c r="F56" s="610" t="s">
        <v>250</v>
      </c>
      <c r="G56" s="437">
        <v>1</v>
      </c>
      <c r="H56" s="621">
        <v>530</v>
      </c>
      <c r="I56" s="437">
        <v>1</v>
      </c>
      <c r="J56" s="437">
        <v>530</v>
      </c>
      <c r="K56" s="439"/>
      <c r="L56" s="439"/>
    </row>
    <row r="57" spans="1:12" x14ac:dyDescent="0.2">
      <c r="B57" s="431" t="s">
        <v>708</v>
      </c>
      <c r="C57" s="610" t="s">
        <v>250</v>
      </c>
      <c r="D57" s="610" t="s">
        <v>250</v>
      </c>
      <c r="E57" s="610" t="s">
        <v>250</v>
      </c>
      <c r="F57" s="610" t="s">
        <v>250</v>
      </c>
      <c r="G57" s="437">
        <v>2</v>
      </c>
      <c r="H57" s="437">
        <v>51</v>
      </c>
      <c r="I57" s="436">
        <v>2</v>
      </c>
      <c r="J57" s="437">
        <v>51</v>
      </c>
      <c r="K57" s="439"/>
      <c r="L57" s="439"/>
    </row>
    <row r="58" spans="1:12" x14ac:dyDescent="0.2">
      <c r="B58" s="431" t="s">
        <v>737</v>
      </c>
      <c r="C58" s="610" t="s">
        <v>250</v>
      </c>
      <c r="D58" s="610" t="s">
        <v>250</v>
      </c>
      <c r="E58" s="610" t="s">
        <v>250</v>
      </c>
      <c r="F58" s="610" t="s">
        <v>250</v>
      </c>
      <c r="G58" s="437">
        <v>1</v>
      </c>
      <c r="H58" s="437">
        <v>9</v>
      </c>
      <c r="I58" s="620" t="s">
        <v>250</v>
      </c>
      <c r="J58" s="619" t="s">
        <v>250</v>
      </c>
      <c r="K58" s="439"/>
      <c r="L58" s="439"/>
    </row>
    <row r="59" spans="1:12" x14ac:dyDescent="0.2">
      <c r="B59" s="451"/>
      <c r="C59" s="609"/>
      <c r="D59" s="610"/>
      <c r="E59" s="610"/>
      <c r="F59" s="610"/>
      <c r="G59" s="437"/>
      <c r="H59" s="437"/>
      <c r="I59" s="620"/>
      <c r="J59" s="619"/>
      <c r="K59" s="439"/>
      <c r="L59" s="439"/>
    </row>
    <row r="60" spans="1:12" x14ac:dyDescent="0.2">
      <c r="B60" s="451" t="s">
        <v>752</v>
      </c>
      <c r="C60" s="609" t="s">
        <v>250</v>
      </c>
      <c r="D60" s="610" t="s">
        <v>250</v>
      </c>
      <c r="E60" s="610" t="s">
        <v>250</v>
      </c>
      <c r="F60" s="610" t="s">
        <v>250</v>
      </c>
      <c r="G60" s="610" t="s">
        <v>250</v>
      </c>
      <c r="H60" s="610" t="s">
        <v>250</v>
      </c>
      <c r="I60" s="620" t="s">
        <v>250</v>
      </c>
      <c r="J60" s="619" t="s">
        <v>250</v>
      </c>
      <c r="K60" s="439"/>
      <c r="L60" s="439"/>
    </row>
    <row r="61" spans="1:12" x14ac:dyDescent="0.2">
      <c r="B61" s="451" t="s">
        <v>801</v>
      </c>
      <c r="C61" s="609" t="s">
        <v>250</v>
      </c>
      <c r="D61" s="610" t="s">
        <v>250</v>
      </c>
      <c r="E61" s="610" t="s">
        <v>250</v>
      </c>
      <c r="F61" s="610" t="s">
        <v>250</v>
      </c>
      <c r="G61" s="610">
        <v>2</v>
      </c>
      <c r="H61" s="610">
        <v>9</v>
      </c>
      <c r="I61" s="436">
        <v>1</v>
      </c>
      <c r="J61" s="437">
        <v>1</v>
      </c>
      <c r="K61" s="439"/>
      <c r="L61" s="439"/>
    </row>
    <row r="62" spans="1:12" x14ac:dyDescent="0.2">
      <c r="B62" s="451" t="s">
        <v>864</v>
      </c>
      <c r="C62" s="609" t="s">
        <v>250</v>
      </c>
      <c r="D62" s="610" t="s">
        <v>250</v>
      </c>
      <c r="E62" s="610" t="s">
        <v>250</v>
      </c>
      <c r="F62" s="610" t="s">
        <v>250</v>
      </c>
      <c r="G62" s="610" t="s">
        <v>250</v>
      </c>
      <c r="H62" s="610" t="s">
        <v>250</v>
      </c>
      <c r="I62" s="620" t="s">
        <v>250</v>
      </c>
      <c r="J62" s="619" t="s">
        <v>250</v>
      </c>
      <c r="K62" s="439"/>
      <c r="L62" s="439"/>
    </row>
    <row r="63" spans="1:12" ht="18" thickBot="1" x14ac:dyDescent="0.25">
      <c r="A63" s="422"/>
      <c r="B63" s="524"/>
      <c r="C63" s="622"/>
      <c r="D63" s="611"/>
      <c r="E63" s="611"/>
      <c r="F63" s="611"/>
      <c r="G63" s="592"/>
      <c r="H63" s="592"/>
      <c r="I63" s="557"/>
      <c r="J63" s="592"/>
      <c r="K63" s="437"/>
      <c r="L63" s="437"/>
    </row>
    <row r="64" spans="1:12" x14ac:dyDescent="0.2">
      <c r="C64" s="422" t="s">
        <v>665</v>
      </c>
    </row>
    <row r="65" spans="3:7" x14ac:dyDescent="0.2">
      <c r="C65" s="422" t="s">
        <v>664</v>
      </c>
    </row>
    <row r="66" spans="3:7" x14ac:dyDescent="0.2">
      <c r="C66" s="422" t="s">
        <v>316</v>
      </c>
    </row>
    <row r="75" spans="3:7" x14ac:dyDescent="0.15">
      <c r="G75" s="450"/>
    </row>
  </sheetData>
  <mergeCells count="17">
    <mergeCell ref="C11:C12"/>
    <mergeCell ref="E11:E12"/>
    <mergeCell ref="G11:G12"/>
    <mergeCell ref="I11:I12"/>
    <mergeCell ref="K11:K12"/>
    <mergeCell ref="B6:L6"/>
    <mergeCell ref="C9:D9"/>
    <mergeCell ref="G10:H10"/>
    <mergeCell ref="I10:J10"/>
    <mergeCell ref="K10:L10"/>
    <mergeCell ref="G37:H37"/>
    <mergeCell ref="I37:J37"/>
    <mergeCell ref="G38:H38"/>
    <mergeCell ref="C39:C40"/>
    <mergeCell ref="E39:E40"/>
    <mergeCell ref="G39:G40"/>
    <mergeCell ref="I39:I40"/>
  </mergeCells>
  <phoneticPr fontId="2"/>
  <pageMargins left="0.78740157480314965" right="0.78740157480314965" top="0.59055118110236227" bottom="0.39370078740157483" header="0.51181102362204722" footer="0.51181102362204722"/>
  <pageSetup paperSize="9" scale="61"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pageSetUpPr autoPageBreaks="0" fitToPage="1"/>
  </sheetPr>
  <dimension ref="A1:L74"/>
  <sheetViews>
    <sheetView view="pageBreakPreview" zoomScale="75" zoomScaleNormal="75" workbookViewId="0">
      <selection activeCell="A46" sqref="A1:XFD1048576"/>
    </sheetView>
  </sheetViews>
  <sheetFormatPr defaultColWidth="10.875" defaultRowHeight="17.25" x14ac:dyDescent="0.15"/>
  <cols>
    <col min="1" max="1" width="13.375" style="35" customWidth="1"/>
    <col min="2" max="2" width="21.125" style="35" customWidth="1"/>
    <col min="3" max="3" width="14.625" style="35" customWidth="1"/>
    <col min="4" max="4" width="12.625" style="35" bestFit="1" customWidth="1"/>
    <col min="5" max="8" width="12.125" style="35" customWidth="1"/>
    <col min="9" max="9" width="11.25" style="35" bestFit="1" customWidth="1"/>
    <col min="10" max="10" width="13.375" style="35" customWidth="1"/>
    <col min="11" max="12" width="12.125" style="35" customWidth="1"/>
    <col min="13" max="16384" width="10.875" style="35"/>
  </cols>
  <sheetData>
    <row r="1" spans="1:12" x14ac:dyDescent="0.2">
      <c r="A1" s="46"/>
    </row>
    <row r="6" spans="1:12" x14ac:dyDescent="0.2">
      <c r="B6" s="690" t="s">
        <v>26</v>
      </c>
      <c r="C6" s="690"/>
      <c r="D6" s="690"/>
      <c r="E6" s="690"/>
      <c r="F6" s="690"/>
      <c r="G6" s="690"/>
      <c r="H6" s="690"/>
      <c r="I6" s="690"/>
      <c r="J6" s="690"/>
      <c r="K6" s="690"/>
      <c r="L6" s="690"/>
    </row>
    <row r="7" spans="1:12" ht="18" thickBot="1" x14ac:dyDescent="0.25">
      <c r="B7" s="41"/>
      <c r="C7" s="41"/>
      <c r="D7" s="41"/>
      <c r="E7" s="693" t="s">
        <v>896</v>
      </c>
      <c r="F7" s="693"/>
      <c r="G7" s="693"/>
      <c r="H7" s="693"/>
      <c r="I7" s="41"/>
      <c r="J7" s="41"/>
      <c r="K7" s="56" t="s">
        <v>27</v>
      </c>
      <c r="L7" s="49" t="s">
        <v>28</v>
      </c>
    </row>
    <row r="8" spans="1:12" x14ac:dyDescent="0.2">
      <c r="C8" s="57" t="s">
        <v>2</v>
      </c>
      <c r="D8" s="42"/>
      <c r="E8" s="26"/>
      <c r="F8" s="26"/>
      <c r="G8" s="26"/>
      <c r="H8" s="26"/>
      <c r="I8" s="42"/>
      <c r="J8" s="42"/>
      <c r="K8" s="26"/>
      <c r="L8" s="26"/>
    </row>
    <row r="9" spans="1:12" x14ac:dyDescent="0.2">
      <c r="C9" s="560" t="s">
        <v>3</v>
      </c>
      <c r="D9" s="560" t="s">
        <v>509</v>
      </c>
      <c r="E9" s="687" t="s">
        <v>31</v>
      </c>
      <c r="F9" s="57" t="s">
        <v>29</v>
      </c>
      <c r="G9" s="57" t="s">
        <v>30</v>
      </c>
      <c r="H9" s="687" t="s">
        <v>34</v>
      </c>
      <c r="I9" s="560" t="s">
        <v>510</v>
      </c>
      <c r="J9" s="560" t="s">
        <v>511</v>
      </c>
      <c r="K9" s="687" t="s">
        <v>515</v>
      </c>
      <c r="L9" s="691" t="s">
        <v>516</v>
      </c>
    </row>
    <row r="10" spans="1:12" x14ac:dyDescent="0.2">
      <c r="B10" s="26"/>
      <c r="C10" s="58" t="s">
        <v>512</v>
      </c>
      <c r="D10" s="58" t="s">
        <v>513</v>
      </c>
      <c r="E10" s="688"/>
      <c r="F10" s="61" t="s">
        <v>32</v>
      </c>
      <c r="G10" s="61" t="s">
        <v>33</v>
      </c>
      <c r="H10" s="688"/>
      <c r="I10" s="58" t="s">
        <v>514</v>
      </c>
      <c r="J10" s="58" t="s">
        <v>512</v>
      </c>
      <c r="K10" s="688"/>
      <c r="L10" s="692"/>
    </row>
    <row r="11" spans="1:12" x14ac:dyDescent="0.15">
      <c r="C11" s="42"/>
    </row>
    <row r="12" spans="1:12" x14ac:dyDescent="0.2">
      <c r="B12" s="46" t="s">
        <v>209</v>
      </c>
      <c r="C12" s="104">
        <v>861913</v>
      </c>
      <c r="D12" s="44">
        <v>497049</v>
      </c>
      <c r="E12" s="44">
        <v>398842</v>
      </c>
      <c r="F12" s="44">
        <v>89102</v>
      </c>
      <c r="G12" s="44">
        <v>2153</v>
      </c>
      <c r="H12" s="44">
        <v>6952</v>
      </c>
      <c r="I12" s="44">
        <v>21408</v>
      </c>
      <c r="J12" s="44">
        <v>342097</v>
      </c>
      <c r="K12" s="44">
        <v>170921</v>
      </c>
      <c r="L12" s="44">
        <v>68828</v>
      </c>
    </row>
    <row r="13" spans="1:12" x14ac:dyDescent="0.2">
      <c r="B13" s="46" t="s">
        <v>206</v>
      </c>
      <c r="C13" s="104">
        <v>880713</v>
      </c>
      <c r="D13" s="44">
        <v>503903</v>
      </c>
      <c r="E13" s="44">
        <v>414288</v>
      </c>
      <c r="F13" s="44">
        <v>79817</v>
      </c>
      <c r="G13" s="44">
        <v>2656</v>
      </c>
      <c r="H13" s="44">
        <v>7142</v>
      </c>
      <c r="I13" s="44">
        <v>17860</v>
      </c>
      <c r="J13" s="44">
        <v>355276</v>
      </c>
      <c r="K13" s="44">
        <v>172960</v>
      </c>
      <c r="L13" s="44">
        <v>71722</v>
      </c>
    </row>
    <row r="14" spans="1:12" x14ac:dyDescent="0.2">
      <c r="B14" s="46" t="s">
        <v>210</v>
      </c>
      <c r="C14" s="104">
        <v>904667</v>
      </c>
      <c r="D14" s="44">
        <v>521584</v>
      </c>
      <c r="E14" s="44">
        <v>427023</v>
      </c>
      <c r="F14" s="44">
        <v>84892</v>
      </c>
      <c r="G14" s="44">
        <v>3564</v>
      </c>
      <c r="H14" s="44">
        <v>6105</v>
      </c>
      <c r="I14" s="44">
        <v>24467</v>
      </c>
      <c r="J14" s="44">
        <v>357042</v>
      </c>
      <c r="K14" s="44">
        <v>174326</v>
      </c>
      <c r="L14" s="44">
        <v>63768</v>
      </c>
    </row>
    <row r="15" spans="1:12" x14ac:dyDescent="0.2">
      <c r="B15" s="46" t="s">
        <v>211</v>
      </c>
      <c r="C15" s="36">
        <v>910128</v>
      </c>
      <c r="D15" s="37">
        <v>499157</v>
      </c>
      <c r="E15" s="37">
        <v>412732</v>
      </c>
      <c r="F15" s="37">
        <v>74461</v>
      </c>
      <c r="G15" s="37">
        <v>4069</v>
      </c>
      <c r="H15" s="37">
        <v>7895</v>
      </c>
      <c r="I15" s="37">
        <v>26005</v>
      </c>
      <c r="J15" s="37">
        <v>378519</v>
      </c>
      <c r="K15" s="37">
        <v>188010</v>
      </c>
      <c r="L15" s="37">
        <v>59373</v>
      </c>
    </row>
    <row r="16" spans="1:12" x14ac:dyDescent="0.2">
      <c r="B16" s="46" t="s">
        <v>212</v>
      </c>
      <c r="C16" s="45">
        <v>891901</v>
      </c>
      <c r="D16" s="5">
        <v>478478</v>
      </c>
      <c r="E16" s="5">
        <v>386356</v>
      </c>
      <c r="F16" s="5">
        <v>78265</v>
      </c>
      <c r="G16" s="5">
        <v>4711</v>
      </c>
      <c r="H16" s="5">
        <v>9146</v>
      </c>
      <c r="I16" s="5">
        <v>32414</v>
      </c>
      <c r="J16" s="5">
        <v>370207</v>
      </c>
      <c r="K16" s="5">
        <v>157808</v>
      </c>
      <c r="L16" s="5">
        <v>52422</v>
      </c>
    </row>
    <row r="17" spans="2:12" x14ac:dyDescent="0.15">
      <c r="B17" s="107"/>
    </row>
    <row r="18" spans="2:12" x14ac:dyDescent="0.2">
      <c r="B18" s="46" t="s">
        <v>349</v>
      </c>
      <c r="C18" s="45">
        <v>865419</v>
      </c>
      <c r="D18" s="5">
        <v>450969</v>
      </c>
      <c r="E18" s="5">
        <v>368975</v>
      </c>
      <c r="F18" s="5">
        <v>69067</v>
      </c>
      <c r="G18" s="5">
        <v>4586</v>
      </c>
      <c r="H18" s="5">
        <v>8341</v>
      </c>
      <c r="I18" s="5">
        <v>32613</v>
      </c>
      <c r="J18" s="5">
        <v>358519</v>
      </c>
      <c r="K18" s="5">
        <v>156729</v>
      </c>
      <c r="L18" s="5">
        <v>46540</v>
      </c>
    </row>
    <row r="19" spans="2:12" x14ac:dyDescent="0.2">
      <c r="B19" s="46" t="s">
        <v>507</v>
      </c>
      <c r="C19" s="45">
        <v>842518</v>
      </c>
      <c r="D19" s="5">
        <v>461113</v>
      </c>
      <c r="E19" s="5">
        <v>376510</v>
      </c>
      <c r="F19" s="5">
        <v>71090</v>
      </c>
      <c r="G19" s="5">
        <v>4946</v>
      </c>
      <c r="H19" s="5">
        <v>8567</v>
      </c>
      <c r="I19" s="5">
        <v>21774</v>
      </c>
      <c r="J19" s="5">
        <v>359631</v>
      </c>
      <c r="K19" s="5">
        <v>130356</v>
      </c>
      <c r="L19" s="5">
        <v>46430</v>
      </c>
    </row>
    <row r="20" spans="2:12" x14ac:dyDescent="0.2">
      <c r="B20" s="46" t="s">
        <v>736</v>
      </c>
      <c r="C20" s="45">
        <v>809204</v>
      </c>
      <c r="D20" s="5">
        <v>463096</v>
      </c>
      <c r="E20" s="5">
        <v>382392</v>
      </c>
      <c r="F20" s="5">
        <v>63944</v>
      </c>
      <c r="G20" s="5">
        <v>5710</v>
      </c>
      <c r="H20" s="5">
        <v>11050</v>
      </c>
      <c r="I20" s="5">
        <v>18850</v>
      </c>
      <c r="J20" s="5">
        <v>327258</v>
      </c>
      <c r="K20" s="5">
        <v>116056</v>
      </c>
      <c r="L20" s="5">
        <v>39865</v>
      </c>
    </row>
    <row r="21" spans="2:12" x14ac:dyDescent="0.2">
      <c r="B21" s="60"/>
      <c r="C21" s="297"/>
      <c r="D21" s="298"/>
      <c r="E21" s="298"/>
      <c r="F21" s="298"/>
      <c r="G21" s="298"/>
      <c r="H21" s="298"/>
      <c r="I21" s="298"/>
      <c r="J21" s="298"/>
      <c r="K21" s="298"/>
      <c r="L21" s="298"/>
    </row>
    <row r="22" spans="2:12" x14ac:dyDescent="0.15">
      <c r="B22" s="59"/>
      <c r="C22" s="407"/>
      <c r="D22" s="408"/>
      <c r="E22" s="408"/>
      <c r="F22" s="408"/>
      <c r="G22" s="408"/>
      <c r="H22" s="408"/>
      <c r="I22" s="408"/>
      <c r="J22" s="408"/>
      <c r="K22" s="408"/>
      <c r="L22" s="408"/>
    </row>
    <row r="23" spans="2:12" x14ac:dyDescent="0.2">
      <c r="B23" s="46" t="s">
        <v>35</v>
      </c>
      <c r="C23" s="220">
        <v>376469</v>
      </c>
      <c r="D23" s="221">
        <v>250135</v>
      </c>
      <c r="E23" s="221">
        <v>236058</v>
      </c>
      <c r="F23" s="221">
        <v>5606</v>
      </c>
      <c r="G23" s="221">
        <v>2721</v>
      </c>
      <c r="H23" s="221">
        <v>5750</v>
      </c>
      <c r="I23" s="221">
        <v>12168</v>
      </c>
      <c r="J23" s="221">
        <v>114166</v>
      </c>
      <c r="K23" s="221">
        <v>11938</v>
      </c>
      <c r="L23" s="221">
        <v>20743</v>
      </c>
    </row>
    <row r="24" spans="2:12" x14ac:dyDescent="0.15">
      <c r="C24" s="294"/>
      <c r="D24" s="295"/>
      <c r="E24" s="295"/>
      <c r="F24" s="295"/>
      <c r="G24" s="295"/>
      <c r="H24" s="295"/>
      <c r="I24" s="295"/>
      <c r="J24" s="295"/>
      <c r="K24" s="295"/>
      <c r="L24" s="295"/>
    </row>
    <row r="25" spans="2:12" x14ac:dyDescent="0.2">
      <c r="B25" s="3" t="s">
        <v>36</v>
      </c>
      <c r="C25" s="313">
        <v>20719</v>
      </c>
      <c r="D25" s="221">
        <v>3078</v>
      </c>
      <c r="E25" s="69">
        <v>1796</v>
      </c>
      <c r="F25" s="69">
        <v>35</v>
      </c>
      <c r="G25" s="69">
        <v>1201</v>
      </c>
      <c r="H25" s="69">
        <v>46</v>
      </c>
      <c r="I25" s="69">
        <v>264</v>
      </c>
      <c r="J25" s="69">
        <v>17377</v>
      </c>
      <c r="K25" s="69">
        <v>53</v>
      </c>
      <c r="L25" s="69">
        <v>17002</v>
      </c>
    </row>
    <row r="26" spans="2:12" x14ac:dyDescent="0.2">
      <c r="B26" s="3" t="s">
        <v>37</v>
      </c>
      <c r="C26" s="313">
        <v>17680</v>
      </c>
      <c r="D26" s="221">
        <v>12679</v>
      </c>
      <c r="E26" s="69">
        <v>10974</v>
      </c>
      <c r="F26" s="69">
        <v>166</v>
      </c>
      <c r="G26" s="69">
        <v>1346</v>
      </c>
      <c r="H26" s="69">
        <v>193</v>
      </c>
      <c r="I26" s="69">
        <v>1076</v>
      </c>
      <c r="J26" s="69">
        <v>3925</v>
      </c>
      <c r="K26" s="69">
        <v>139</v>
      </c>
      <c r="L26" s="69">
        <v>3359</v>
      </c>
    </row>
    <row r="27" spans="2:12" x14ac:dyDescent="0.2">
      <c r="B27" s="3" t="s">
        <v>38</v>
      </c>
      <c r="C27" s="313">
        <v>18640</v>
      </c>
      <c r="D27" s="221">
        <v>16732</v>
      </c>
      <c r="E27" s="69">
        <v>16387</v>
      </c>
      <c r="F27" s="69">
        <v>123</v>
      </c>
      <c r="G27" s="69">
        <v>91</v>
      </c>
      <c r="H27" s="69">
        <v>131</v>
      </c>
      <c r="I27" s="69">
        <v>1117</v>
      </c>
      <c r="J27" s="69">
        <v>791</v>
      </c>
      <c r="K27" s="69">
        <v>167</v>
      </c>
      <c r="L27" s="69">
        <v>268</v>
      </c>
    </row>
    <row r="28" spans="2:12" x14ac:dyDescent="0.2">
      <c r="B28" s="3"/>
      <c r="C28" s="313"/>
      <c r="D28" s="221"/>
      <c r="E28" s="69"/>
      <c r="F28" s="69"/>
      <c r="G28" s="69"/>
      <c r="H28" s="69"/>
      <c r="I28" s="69"/>
      <c r="J28" s="69"/>
      <c r="K28" s="69"/>
      <c r="L28" s="69"/>
    </row>
    <row r="29" spans="2:12" x14ac:dyDescent="0.2">
      <c r="B29" s="3" t="s">
        <v>39</v>
      </c>
      <c r="C29" s="313">
        <v>20918</v>
      </c>
      <c r="D29" s="221">
        <v>19272</v>
      </c>
      <c r="E29" s="69">
        <v>18948</v>
      </c>
      <c r="F29" s="69">
        <v>129</v>
      </c>
      <c r="G29" s="69">
        <v>31</v>
      </c>
      <c r="H29" s="69">
        <v>164</v>
      </c>
      <c r="I29" s="69">
        <v>975</v>
      </c>
      <c r="J29" s="69">
        <v>671</v>
      </c>
      <c r="K29" s="69">
        <v>167</v>
      </c>
      <c r="L29" s="69">
        <v>58</v>
      </c>
    </row>
    <row r="30" spans="2:12" x14ac:dyDescent="0.2">
      <c r="B30" s="3" t="s">
        <v>40</v>
      </c>
      <c r="C30" s="313">
        <v>23169</v>
      </c>
      <c r="D30" s="221">
        <v>21458</v>
      </c>
      <c r="E30" s="69">
        <v>21095</v>
      </c>
      <c r="F30" s="69">
        <v>137</v>
      </c>
      <c r="G30" s="69">
        <v>14</v>
      </c>
      <c r="H30" s="69">
        <v>212</v>
      </c>
      <c r="I30" s="69">
        <v>986</v>
      </c>
      <c r="J30" s="69">
        <v>725</v>
      </c>
      <c r="K30" s="69">
        <v>187</v>
      </c>
      <c r="L30" s="69">
        <v>21</v>
      </c>
    </row>
    <row r="31" spans="2:12" x14ac:dyDescent="0.2">
      <c r="B31" s="3" t="s">
        <v>41</v>
      </c>
      <c r="C31" s="313">
        <v>26952</v>
      </c>
      <c r="D31" s="221">
        <v>25014</v>
      </c>
      <c r="E31" s="69">
        <v>24615</v>
      </c>
      <c r="F31" s="69">
        <v>159</v>
      </c>
      <c r="G31" s="69">
        <v>11</v>
      </c>
      <c r="H31" s="69">
        <v>229</v>
      </c>
      <c r="I31" s="69">
        <v>1057</v>
      </c>
      <c r="J31" s="69">
        <v>881</v>
      </c>
      <c r="K31" s="69">
        <v>216</v>
      </c>
      <c r="L31" s="69">
        <v>14</v>
      </c>
    </row>
    <row r="32" spans="2:12" x14ac:dyDescent="0.2">
      <c r="B32" s="3"/>
      <c r="C32" s="313"/>
      <c r="D32" s="221"/>
      <c r="E32" s="69"/>
      <c r="F32" s="69"/>
      <c r="G32" s="69"/>
      <c r="H32" s="69"/>
      <c r="I32" s="69"/>
      <c r="J32" s="69"/>
      <c r="K32" s="69"/>
      <c r="L32" s="69"/>
    </row>
    <row r="33" spans="2:12" x14ac:dyDescent="0.2">
      <c r="B33" s="3" t="s">
        <v>42</v>
      </c>
      <c r="C33" s="313">
        <v>33157</v>
      </c>
      <c r="D33" s="221">
        <v>30542</v>
      </c>
      <c r="E33" s="69">
        <v>29944</v>
      </c>
      <c r="F33" s="69">
        <v>199</v>
      </c>
      <c r="G33" s="69">
        <v>13</v>
      </c>
      <c r="H33" s="69">
        <v>386</v>
      </c>
      <c r="I33" s="69">
        <v>1351</v>
      </c>
      <c r="J33" s="69">
        <v>1264</v>
      </c>
      <c r="K33" s="69">
        <v>312</v>
      </c>
      <c r="L33" s="69">
        <v>4</v>
      </c>
    </row>
    <row r="34" spans="2:12" x14ac:dyDescent="0.2">
      <c r="B34" s="3" t="s">
        <v>43</v>
      </c>
      <c r="C34" s="313">
        <v>28972</v>
      </c>
      <c r="D34" s="221">
        <v>26320</v>
      </c>
      <c r="E34" s="69">
        <v>25733</v>
      </c>
      <c r="F34" s="69">
        <v>189</v>
      </c>
      <c r="G34" s="69">
        <v>5</v>
      </c>
      <c r="H34" s="69">
        <v>393</v>
      </c>
      <c r="I34" s="69">
        <v>1198</v>
      </c>
      <c r="J34" s="69">
        <v>1454</v>
      </c>
      <c r="K34" s="69">
        <v>373</v>
      </c>
      <c r="L34" s="69">
        <v>3</v>
      </c>
    </row>
    <row r="35" spans="2:12" x14ac:dyDescent="0.2">
      <c r="B35" s="3" t="s">
        <v>44</v>
      </c>
      <c r="C35" s="313">
        <v>28509</v>
      </c>
      <c r="D35" s="221">
        <v>25632</v>
      </c>
      <c r="E35" s="69">
        <v>24900</v>
      </c>
      <c r="F35" s="69">
        <v>252</v>
      </c>
      <c r="G35" s="222">
        <v>3</v>
      </c>
      <c r="H35" s="69">
        <v>477</v>
      </c>
      <c r="I35" s="69">
        <v>1143</v>
      </c>
      <c r="J35" s="69">
        <v>1734</v>
      </c>
      <c r="K35" s="69">
        <v>449</v>
      </c>
      <c r="L35" s="69">
        <v>2</v>
      </c>
    </row>
    <row r="36" spans="2:12" x14ac:dyDescent="0.2">
      <c r="B36" s="3"/>
      <c r="C36" s="313"/>
      <c r="D36" s="221"/>
      <c r="E36" s="69"/>
      <c r="F36" s="69"/>
      <c r="G36" s="222"/>
      <c r="H36" s="69"/>
      <c r="I36" s="69"/>
      <c r="J36" s="69"/>
      <c r="K36" s="69"/>
      <c r="L36" s="69"/>
    </row>
    <row r="37" spans="2:12" x14ac:dyDescent="0.2">
      <c r="B37" s="3" t="s">
        <v>45</v>
      </c>
      <c r="C37" s="313">
        <v>28799</v>
      </c>
      <c r="D37" s="221">
        <v>23354</v>
      </c>
      <c r="E37" s="69">
        <v>22269</v>
      </c>
      <c r="F37" s="69">
        <v>531</v>
      </c>
      <c r="G37" s="419">
        <v>1</v>
      </c>
      <c r="H37" s="69">
        <v>553</v>
      </c>
      <c r="I37" s="69">
        <v>1180</v>
      </c>
      <c r="J37" s="69">
        <v>4265</v>
      </c>
      <c r="K37" s="69">
        <v>1025</v>
      </c>
      <c r="L37" s="69">
        <v>2</v>
      </c>
    </row>
    <row r="38" spans="2:12" x14ac:dyDescent="0.2">
      <c r="B38" s="3" t="s">
        <v>46</v>
      </c>
      <c r="C38" s="313">
        <v>31671</v>
      </c>
      <c r="D38" s="221">
        <v>18613</v>
      </c>
      <c r="E38" s="69">
        <v>16611</v>
      </c>
      <c r="F38" s="69">
        <v>1137</v>
      </c>
      <c r="G38" s="419">
        <v>3</v>
      </c>
      <c r="H38" s="69">
        <v>862</v>
      </c>
      <c r="I38" s="69">
        <v>996</v>
      </c>
      <c r="J38" s="69">
        <v>12062</v>
      </c>
      <c r="K38" s="69">
        <v>1858</v>
      </c>
      <c r="L38" s="69">
        <v>4</v>
      </c>
    </row>
    <row r="39" spans="2:12" x14ac:dyDescent="0.2">
      <c r="B39" s="3" t="s">
        <v>47</v>
      </c>
      <c r="C39" s="313">
        <v>35324</v>
      </c>
      <c r="D39" s="221">
        <v>15173</v>
      </c>
      <c r="E39" s="69">
        <v>12950</v>
      </c>
      <c r="F39" s="69">
        <v>1246</v>
      </c>
      <c r="G39" s="419">
        <v>2</v>
      </c>
      <c r="H39" s="69">
        <v>975</v>
      </c>
      <c r="I39" s="69">
        <v>581</v>
      </c>
      <c r="J39" s="69">
        <v>19570</v>
      </c>
      <c r="K39" s="69">
        <v>2360</v>
      </c>
      <c r="L39" s="296">
        <v>1</v>
      </c>
    </row>
    <row r="40" spans="2:12" x14ac:dyDescent="0.2">
      <c r="B40" s="3"/>
      <c r="C40" s="313"/>
      <c r="D40" s="221"/>
      <c r="E40" s="69"/>
      <c r="F40" s="69"/>
      <c r="G40" s="222"/>
      <c r="H40" s="69"/>
      <c r="I40" s="69"/>
      <c r="J40" s="69"/>
      <c r="K40" s="69"/>
      <c r="L40" s="222"/>
    </row>
    <row r="41" spans="2:12" x14ac:dyDescent="0.2">
      <c r="B41" s="3" t="s">
        <v>48</v>
      </c>
      <c r="C41" s="313">
        <v>26159</v>
      </c>
      <c r="D41" s="221">
        <v>7263</v>
      </c>
      <c r="E41" s="69">
        <v>5899</v>
      </c>
      <c r="F41" s="69">
        <v>731</v>
      </c>
      <c r="G41" s="296" t="s">
        <v>250</v>
      </c>
      <c r="H41" s="69">
        <v>633</v>
      </c>
      <c r="I41" s="69">
        <v>185</v>
      </c>
      <c r="J41" s="69">
        <v>18711</v>
      </c>
      <c r="K41" s="69">
        <v>2091</v>
      </c>
      <c r="L41" s="419">
        <v>2</v>
      </c>
    </row>
    <row r="42" spans="2:12" x14ac:dyDescent="0.2">
      <c r="B42" s="3" t="s">
        <v>49</v>
      </c>
      <c r="C42" s="313">
        <v>18561</v>
      </c>
      <c r="D42" s="221">
        <v>3296</v>
      </c>
      <c r="E42" s="69">
        <v>2622</v>
      </c>
      <c r="F42" s="69">
        <v>358</v>
      </c>
      <c r="G42" s="296" t="s">
        <v>250</v>
      </c>
      <c r="H42" s="69">
        <v>316</v>
      </c>
      <c r="I42" s="69">
        <v>45</v>
      </c>
      <c r="J42" s="69">
        <v>15220</v>
      </c>
      <c r="K42" s="69">
        <v>1473</v>
      </c>
      <c r="L42" s="296">
        <v>3</v>
      </c>
    </row>
    <row r="43" spans="2:12" x14ac:dyDescent="0.2">
      <c r="B43" s="3" t="s">
        <v>50</v>
      </c>
      <c r="C43" s="313">
        <v>17239</v>
      </c>
      <c r="D43" s="221">
        <v>1709</v>
      </c>
      <c r="E43" s="69">
        <v>1315</v>
      </c>
      <c r="F43" s="69">
        <v>214</v>
      </c>
      <c r="G43" s="296" t="s">
        <v>250</v>
      </c>
      <c r="H43" s="69">
        <v>180</v>
      </c>
      <c r="I43" s="69">
        <v>14</v>
      </c>
      <c r="J43" s="69">
        <v>15516</v>
      </c>
      <c r="K43" s="69">
        <v>1068</v>
      </c>
      <c r="L43" s="296">
        <v>0</v>
      </c>
    </row>
    <row r="44" spans="2:12" x14ac:dyDescent="0.15">
      <c r="B44" s="26"/>
      <c r="C44" s="297"/>
      <c r="D44" s="298"/>
      <c r="E44" s="298"/>
      <c r="F44" s="298"/>
      <c r="G44" s="298"/>
      <c r="H44" s="298"/>
      <c r="I44" s="298"/>
      <c r="J44" s="298"/>
      <c r="K44" s="298"/>
      <c r="L44" s="298"/>
    </row>
    <row r="45" spans="2:12" x14ac:dyDescent="0.15">
      <c r="C45" s="104"/>
      <c r="D45" s="44"/>
      <c r="E45" s="44"/>
      <c r="F45" s="44"/>
      <c r="G45" s="44"/>
      <c r="H45" s="44"/>
      <c r="I45" s="44"/>
      <c r="J45" s="44"/>
      <c r="K45" s="44"/>
      <c r="L45" s="44"/>
    </row>
    <row r="46" spans="2:12" x14ac:dyDescent="0.2">
      <c r="B46" s="46" t="s">
        <v>51</v>
      </c>
      <c r="C46" s="36">
        <v>432735</v>
      </c>
      <c r="D46" s="37">
        <v>212961</v>
      </c>
      <c r="E46" s="44">
        <v>146334</v>
      </c>
      <c r="F46" s="44">
        <v>58338</v>
      </c>
      <c r="G46" s="44">
        <v>2989</v>
      </c>
      <c r="H46" s="44">
        <v>5300</v>
      </c>
      <c r="I46" s="37">
        <v>6682</v>
      </c>
      <c r="J46" s="37">
        <v>213092</v>
      </c>
      <c r="K46" s="37">
        <v>104118</v>
      </c>
      <c r="L46" s="37">
        <v>19122</v>
      </c>
    </row>
    <row r="47" spans="2:12" x14ac:dyDescent="0.15">
      <c r="C47" s="104"/>
      <c r="D47" s="1"/>
      <c r="E47" s="1"/>
      <c r="F47" s="1"/>
      <c r="G47" s="1"/>
      <c r="H47" s="1"/>
      <c r="I47" s="1"/>
      <c r="J47" s="1"/>
      <c r="K47" s="1"/>
      <c r="L47" s="1"/>
    </row>
    <row r="48" spans="2:12" x14ac:dyDescent="0.2">
      <c r="B48" s="3" t="s">
        <v>36</v>
      </c>
      <c r="C48" s="104">
        <v>19231</v>
      </c>
      <c r="D48" s="37">
        <v>3034</v>
      </c>
      <c r="E48" s="44">
        <v>1265</v>
      </c>
      <c r="F48" s="44">
        <v>106</v>
      </c>
      <c r="G48" s="44">
        <v>1610</v>
      </c>
      <c r="H48" s="44">
        <v>53</v>
      </c>
      <c r="I48" s="44">
        <v>173</v>
      </c>
      <c r="J48" s="44">
        <v>16024</v>
      </c>
      <c r="K48" s="44">
        <v>163</v>
      </c>
      <c r="L48" s="44">
        <v>15629</v>
      </c>
    </row>
    <row r="49" spans="2:12" x14ac:dyDescent="0.2">
      <c r="B49" s="3" t="s">
        <v>37</v>
      </c>
      <c r="C49" s="104">
        <v>17414</v>
      </c>
      <c r="D49" s="37">
        <v>12252</v>
      </c>
      <c r="E49" s="44">
        <v>10270</v>
      </c>
      <c r="F49" s="44">
        <v>514</v>
      </c>
      <c r="G49" s="44">
        <v>1225</v>
      </c>
      <c r="H49" s="44">
        <v>243</v>
      </c>
      <c r="I49" s="44">
        <v>759</v>
      </c>
      <c r="J49" s="44">
        <v>4403</v>
      </c>
      <c r="K49" s="44">
        <v>970</v>
      </c>
      <c r="L49" s="44">
        <v>3154</v>
      </c>
    </row>
    <row r="50" spans="2:12" x14ac:dyDescent="0.2">
      <c r="B50" s="3" t="s">
        <v>38</v>
      </c>
      <c r="C50" s="104">
        <v>17979</v>
      </c>
      <c r="D50" s="37">
        <v>14271</v>
      </c>
      <c r="E50" s="44">
        <v>12288</v>
      </c>
      <c r="F50" s="44">
        <v>1195</v>
      </c>
      <c r="G50" s="44">
        <v>74</v>
      </c>
      <c r="H50" s="44">
        <v>714</v>
      </c>
      <c r="I50" s="44">
        <v>732</v>
      </c>
      <c r="J50" s="44">
        <v>2976</v>
      </c>
      <c r="K50" s="44">
        <v>2561</v>
      </c>
      <c r="L50" s="44">
        <v>146</v>
      </c>
    </row>
    <row r="51" spans="2:12" x14ac:dyDescent="0.2">
      <c r="B51" s="3"/>
      <c r="C51" s="104"/>
      <c r="D51" s="37"/>
      <c r="E51" s="44"/>
      <c r="F51" s="44"/>
      <c r="G51" s="44"/>
      <c r="H51" s="44"/>
      <c r="I51" s="44"/>
      <c r="J51" s="44"/>
      <c r="K51" s="44"/>
      <c r="L51" s="44"/>
    </row>
    <row r="52" spans="2:12" x14ac:dyDescent="0.2">
      <c r="B52" s="3" t="s">
        <v>39</v>
      </c>
      <c r="C52" s="104">
        <v>20778</v>
      </c>
      <c r="D52" s="37">
        <v>15320</v>
      </c>
      <c r="E52" s="44">
        <v>11799</v>
      </c>
      <c r="F52" s="44">
        <v>2545</v>
      </c>
      <c r="G52" s="44">
        <v>21</v>
      </c>
      <c r="H52" s="44">
        <v>955</v>
      </c>
      <c r="I52" s="44">
        <v>662</v>
      </c>
      <c r="J52" s="44">
        <v>4796</v>
      </c>
      <c r="K52" s="44">
        <v>4428</v>
      </c>
      <c r="L52" s="44">
        <v>65</v>
      </c>
    </row>
    <row r="53" spans="2:12" x14ac:dyDescent="0.2">
      <c r="B53" s="3" t="s">
        <v>40</v>
      </c>
      <c r="C53" s="104">
        <v>23883</v>
      </c>
      <c r="D53" s="37">
        <v>18089</v>
      </c>
      <c r="E53" s="44">
        <v>13243</v>
      </c>
      <c r="F53" s="44">
        <v>4129</v>
      </c>
      <c r="G53" s="44">
        <v>16</v>
      </c>
      <c r="H53" s="44">
        <v>701</v>
      </c>
      <c r="I53" s="44">
        <v>626</v>
      </c>
      <c r="J53" s="44">
        <v>5168</v>
      </c>
      <c r="K53" s="44">
        <v>4784</v>
      </c>
      <c r="L53" s="44">
        <v>36</v>
      </c>
    </row>
    <row r="54" spans="2:12" x14ac:dyDescent="0.2">
      <c r="B54" s="3" t="s">
        <v>41</v>
      </c>
      <c r="C54" s="104">
        <v>27387</v>
      </c>
      <c r="D54" s="37">
        <v>21536</v>
      </c>
      <c r="E54" s="44">
        <v>15524</v>
      </c>
      <c r="F54" s="44">
        <v>5626</v>
      </c>
      <c r="G54" s="44">
        <v>16</v>
      </c>
      <c r="H54" s="44">
        <v>370</v>
      </c>
      <c r="I54" s="44">
        <v>644</v>
      </c>
      <c r="J54" s="44">
        <v>5207</v>
      </c>
      <c r="K54" s="44">
        <v>4714</v>
      </c>
      <c r="L54" s="44">
        <v>22</v>
      </c>
    </row>
    <row r="55" spans="2:12" x14ac:dyDescent="0.2">
      <c r="B55" s="3"/>
      <c r="C55" s="104"/>
      <c r="D55" s="37"/>
      <c r="E55" s="44"/>
      <c r="F55" s="44"/>
      <c r="G55" s="44"/>
      <c r="H55" s="44"/>
      <c r="I55" s="44"/>
      <c r="J55" s="44"/>
      <c r="K55" s="44"/>
      <c r="L55" s="44"/>
    </row>
    <row r="56" spans="2:12" x14ac:dyDescent="0.2">
      <c r="B56" s="3" t="s">
        <v>42</v>
      </c>
      <c r="C56" s="104">
        <v>34149</v>
      </c>
      <c r="D56" s="37">
        <v>27197</v>
      </c>
      <c r="E56" s="44">
        <v>19438</v>
      </c>
      <c r="F56" s="44">
        <v>7398</v>
      </c>
      <c r="G56" s="44">
        <v>7</v>
      </c>
      <c r="H56" s="44">
        <v>354</v>
      </c>
      <c r="I56" s="44">
        <v>803</v>
      </c>
      <c r="J56" s="44">
        <v>6149</v>
      </c>
      <c r="K56" s="44">
        <v>5498</v>
      </c>
      <c r="L56" s="44">
        <v>15</v>
      </c>
    </row>
    <row r="57" spans="2:12" x14ac:dyDescent="0.2">
      <c r="B57" s="3" t="s">
        <v>43</v>
      </c>
      <c r="C57" s="104">
        <v>31825</v>
      </c>
      <c r="D57" s="37">
        <v>24530</v>
      </c>
      <c r="E57" s="44">
        <v>17512</v>
      </c>
      <c r="F57" s="44">
        <v>6721</v>
      </c>
      <c r="G57" s="44">
        <v>9</v>
      </c>
      <c r="H57" s="44">
        <v>288</v>
      </c>
      <c r="I57" s="44">
        <v>721</v>
      </c>
      <c r="J57" s="44">
        <v>6574</v>
      </c>
      <c r="K57" s="44">
        <v>5843</v>
      </c>
      <c r="L57" s="44">
        <v>13</v>
      </c>
    </row>
    <row r="58" spans="2:12" x14ac:dyDescent="0.2">
      <c r="B58" s="3" t="s">
        <v>44</v>
      </c>
      <c r="C58" s="104">
        <v>32304</v>
      </c>
      <c r="D58" s="37">
        <v>23318</v>
      </c>
      <c r="E58" s="44">
        <v>16285</v>
      </c>
      <c r="F58" s="44">
        <v>6702</v>
      </c>
      <c r="G58" s="222">
        <v>3</v>
      </c>
      <c r="H58" s="44">
        <v>328</v>
      </c>
      <c r="I58" s="44">
        <v>644</v>
      </c>
      <c r="J58" s="44">
        <v>8342</v>
      </c>
      <c r="K58" s="44">
        <v>7452</v>
      </c>
      <c r="L58" s="44">
        <v>6</v>
      </c>
    </row>
    <row r="59" spans="2:12" x14ac:dyDescent="0.2">
      <c r="B59" s="3"/>
      <c r="C59" s="104"/>
      <c r="D59" s="37"/>
      <c r="E59" s="44"/>
      <c r="F59" s="44"/>
      <c r="G59" s="222"/>
      <c r="H59" s="44"/>
      <c r="I59" s="44"/>
      <c r="J59" s="44"/>
      <c r="K59" s="44"/>
      <c r="L59" s="44"/>
    </row>
    <row r="60" spans="2:12" x14ac:dyDescent="0.2">
      <c r="B60" s="3" t="s">
        <v>45</v>
      </c>
      <c r="C60" s="104">
        <v>31239</v>
      </c>
      <c r="D60" s="37">
        <v>18448</v>
      </c>
      <c r="E60" s="44">
        <v>11582</v>
      </c>
      <c r="F60" s="44">
        <v>6587</v>
      </c>
      <c r="G60" s="44">
        <v>3</v>
      </c>
      <c r="H60" s="44">
        <v>276</v>
      </c>
      <c r="I60" s="44">
        <v>477</v>
      </c>
      <c r="J60" s="44">
        <v>12314</v>
      </c>
      <c r="K60" s="44">
        <v>10126</v>
      </c>
      <c r="L60" s="44">
        <v>7</v>
      </c>
    </row>
    <row r="61" spans="2:12" x14ac:dyDescent="0.2">
      <c r="B61" s="3" t="s">
        <v>46</v>
      </c>
      <c r="C61" s="104">
        <v>34862</v>
      </c>
      <c r="D61" s="37">
        <v>14273</v>
      </c>
      <c r="E61" s="44">
        <v>7481</v>
      </c>
      <c r="F61" s="44">
        <v>6498</v>
      </c>
      <c r="G61" s="419">
        <v>1</v>
      </c>
      <c r="H61" s="44">
        <v>293</v>
      </c>
      <c r="I61" s="44">
        <v>218</v>
      </c>
      <c r="J61" s="44">
        <v>20371</v>
      </c>
      <c r="K61" s="44">
        <v>13540</v>
      </c>
      <c r="L61" s="44">
        <v>7</v>
      </c>
    </row>
    <row r="62" spans="2:12" x14ac:dyDescent="0.2">
      <c r="B62" s="3" t="s">
        <v>47</v>
      </c>
      <c r="C62" s="104">
        <v>40967</v>
      </c>
      <c r="D62" s="37">
        <v>11568</v>
      </c>
      <c r="E62" s="44">
        <v>5669</v>
      </c>
      <c r="F62" s="44">
        <v>5556</v>
      </c>
      <c r="G62" s="222">
        <v>3</v>
      </c>
      <c r="H62" s="44">
        <v>340</v>
      </c>
      <c r="I62" s="44">
        <v>121</v>
      </c>
      <c r="J62" s="44">
        <v>29278</v>
      </c>
      <c r="K62" s="44">
        <v>16039</v>
      </c>
      <c r="L62" s="44">
        <v>6</v>
      </c>
    </row>
    <row r="63" spans="2:12" x14ac:dyDescent="0.2">
      <c r="B63" s="3"/>
      <c r="C63" s="104"/>
      <c r="D63" s="37"/>
      <c r="E63" s="44"/>
      <c r="F63" s="44"/>
      <c r="G63" s="222"/>
      <c r="H63" s="44"/>
      <c r="I63" s="44"/>
      <c r="J63" s="44"/>
      <c r="K63" s="44"/>
      <c r="L63" s="44"/>
    </row>
    <row r="64" spans="2:12" x14ac:dyDescent="0.2">
      <c r="B64" s="3" t="s">
        <v>48</v>
      </c>
      <c r="C64" s="104">
        <v>33865</v>
      </c>
      <c r="D64" s="37">
        <v>5479</v>
      </c>
      <c r="E64" s="44">
        <v>2474</v>
      </c>
      <c r="F64" s="44">
        <v>2791</v>
      </c>
      <c r="G64" s="419">
        <v>1</v>
      </c>
      <c r="H64" s="44">
        <v>213</v>
      </c>
      <c r="I64" s="44">
        <v>56</v>
      </c>
      <c r="J64" s="44">
        <v>28330</v>
      </c>
      <c r="K64" s="44">
        <v>12519</v>
      </c>
      <c r="L64" s="44">
        <v>7</v>
      </c>
    </row>
    <row r="65" spans="1:12" x14ac:dyDescent="0.2">
      <c r="B65" s="3" t="s">
        <v>49</v>
      </c>
      <c r="C65" s="104">
        <v>27459</v>
      </c>
      <c r="D65" s="37">
        <v>2372</v>
      </c>
      <c r="E65" s="44">
        <v>1004</v>
      </c>
      <c r="F65" s="44">
        <v>1275</v>
      </c>
      <c r="G65" s="296" t="s">
        <v>250</v>
      </c>
      <c r="H65" s="44">
        <v>93</v>
      </c>
      <c r="I65" s="44">
        <v>21</v>
      </c>
      <c r="J65" s="44">
        <v>25066</v>
      </c>
      <c r="K65" s="44">
        <v>8694</v>
      </c>
      <c r="L65" s="296">
        <v>3</v>
      </c>
    </row>
    <row r="66" spans="1:12" x14ac:dyDescent="0.2">
      <c r="B66" s="3" t="s">
        <v>50</v>
      </c>
      <c r="C66" s="104">
        <v>39393</v>
      </c>
      <c r="D66" s="37">
        <v>1274</v>
      </c>
      <c r="E66" s="44">
        <v>500</v>
      </c>
      <c r="F66" s="44">
        <v>695</v>
      </c>
      <c r="G66" s="296" t="s">
        <v>250</v>
      </c>
      <c r="H66" s="44">
        <v>79</v>
      </c>
      <c r="I66" s="44">
        <v>25</v>
      </c>
      <c r="J66" s="44">
        <v>38094</v>
      </c>
      <c r="K66" s="44">
        <v>6787</v>
      </c>
      <c r="L66" s="296">
        <v>6</v>
      </c>
    </row>
    <row r="67" spans="1:12" ht="18" thickBot="1" x14ac:dyDescent="0.2">
      <c r="B67" s="41"/>
      <c r="C67" s="99"/>
      <c r="D67" s="41" t="s">
        <v>517</v>
      </c>
      <c r="E67" s="41" t="s">
        <v>517</v>
      </c>
      <c r="F67" s="41" t="s">
        <v>517</v>
      </c>
      <c r="G67" s="41" t="s">
        <v>517</v>
      </c>
      <c r="H67" s="41" t="s">
        <v>517</v>
      </c>
      <c r="I67" s="41"/>
      <c r="J67" s="41"/>
      <c r="K67" s="41"/>
      <c r="L67" s="41"/>
    </row>
    <row r="68" spans="1:12" x14ac:dyDescent="0.2">
      <c r="C68" s="46" t="s">
        <v>788</v>
      </c>
    </row>
    <row r="69" spans="1:12" x14ac:dyDescent="0.2">
      <c r="C69" s="46" t="s">
        <v>761</v>
      </c>
    </row>
    <row r="70" spans="1:12" x14ac:dyDescent="0.15">
      <c r="C70" s="35" t="s">
        <v>779</v>
      </c>
    </row>
    <row r="71" spans="1:12" x14ac:dyDescent="0.15">
      <c r="C71" s="35" t="s">
        <v>780</v>
      </c>
    </row>
    <row r="72" spans="1:12" x14ac:dyDescent="0.15">
      <c r="C72" s="35" t="s">
        <v>781</v>
      </c>
    </row>
    <row r="73" spans="1:12" x14ac:dyDescent="0.2">
      <c r="C73" s="46" t="s">
        <v>508</v>
      </c>
    </row>
    <row r="74" spans="1:12" x14ac:dyDescent="0.2">
      <c r="A74" s="46"/>
    </row>
  </sheetData>
  <mergeCells count="6">
    <mergeCell ref="B6:L6"/>
    <mergeCell ref="E7:H7"/>
    <mergeCell ref="E9:E10"/>
    <mergeCell ref="H9:H10"/>
    <mergeCell ref="K9:K10"/>
    <mergeCell ref="L9:L10"/>
  </mergeCells>
  <phoneticPr fontId="2"/>
  <pageMargins left="0.78740157480314965" right="0.78740157480314965" top="0.59055118110236227" bottom="0.39370078740157483" header="0.51181102362204722" footer="0.51181102362204722"/>
  <pageSetup paperSize="9" scale="5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K84"/>
  <sheetViews>
    <sheetView view="pageBreakPreview" topLeftCell="A53" zoomScaleNormal="100" zoomScaleSheetLayoutView="100" workbookViewId="0">
      <selection activeCell="M32" sqref="M32"/>
    </sheetView>
  </sheetViews>
  <sheetFormatPr defaultColWidth="10.875" defaultRowHeight="17.25" x14ac:dyDescent="0.15"/>
  <cols>
    <col min="1" max="1" width="13.375" style="35" customWidth="1"/>
    <col min="2" max="2" width="23.375" style="35" customWidth="1"/>
    <col min="3" max="10" width="14.5" style="35" customWidth="1"/>
    <col min="11" max="11" width="6.375" style="35" customWidth="1"/>
    <col min="12" max="16384" width="10.875" style="35"/>
  </cols>
  <sheetData>
    <row r="1" spans="1:11" x14ac:dyDescent="0.2">
      <c r="A1" s="46"/>
    </row>
    <row r="6" spans="1:11" x14ac:dyDescent="0.2">
      <c r="B6" s="690" t="s">
        <v>457</v>
      </c>
      <c r="C6" s="690"/>
      <c r="D6" s="690"/>
      <c r="E6" s="690"/>
      <c r="F6" s="690"/>
      <c r="G6" s="690"/>
      <c r="H6" s="690"/>
      <c r="I6" s="690"/>
      <c r="J6" s="690"/>
    </row>
    <row r="7" spans="1:11" x14ac:dyDescent="0.2">
      <c r="B7" s="90"/>
      <c r="C7" s="46" t="s">
        <v>409</v>
      </c>
      <c r="D7" s="90"/>
      <c r="E7" s="90"/>
      <c r="F7" s="90"/>
      <c r="G7" s="90"/>
      <c r="H7" s="90"/>
      <c r="I7" s="90"/>
      <c r="J7" s="90"/>
    </row>
    <row r="8" spans="1:11" x14ac:dyDescent="0.2">
      <c r="B8" s="90"/>
      <c r="C8" s="46" t="s">
        <v>412</v>
      </c>
      <c r="D8" s="90"/>
      <c r="E8" s="90"/>
      <c r="F8" s="90"/>
      <c r="G8" s="90"/>
      <c r="H8" s="90"/>
      <c r="I8" s="90"/>
      <c r="J8" s="90"/>
    </row>
    <row r="9" spans="1:11" x14ac:dyDescent="0.2">
      <c r="B9" s="90"/>
      <c r="C9" s="46" t="s">
        <v>906</v>
      </c>
      <c r="D9" s="90"/>
      <c r="E9" s="90"/>
      <c r="F9" s="90"/>
      <c r="G9" s="90"/>
      <c r="H9" s="90"/>
      <c r="I9" s="90"/>
      <c r="J9" s="90"/>
    </row>
    <row r="10" spans="1:11" x14ac:dyDescent="0.2">
      <c r="B10" s="90"/>
      <c r="C10" s="46" t="s">
        <v>731</v>
      </c>
      <c r="D10" s="90"/>
      <c r="E10" s="90"/>
      <c r="F10" s="90"/>
      <c r="G10" s="90"/>
      <c r="H10" s="90"/>
      <c r="I10" s="90"/>
      <c r="J10" s="90"/>
    </row>
    <row r="11" spans="1:11" x14ac:dyDescent="0.2">
      <c r="B11" s="90"/>
      <c r="C11" s="46" t="s">
        <v>732</v>
      </c>
      <c r="D11" s="90"/>
      <c r="E11" s="90"/>
      <c r="F11" s="90"/>
      <c r="G11" s="90"/>
      <c r="H11" s="90"/>
      <c r="I11" s="90"/>
      <c r="J11" s="90"/>
    </row>
    <row r="12" spans="1:11" x14ac:dyDescent="0.2">
      <c r="B12" s="90"/>
      <c r="C12" s="46" t="s">
        <v>733</v>
      </c>
      <c r="D12" s="90"/>
      <c r="E12" s="90"/>
      <c r="F12" s="90"/>
      <c r="G12" s="90"/>
      <c r="H12" s="90"/>
      <c r="I12" s="90"/>
      <c r="J12" s="90"/>
    </row>
    <row r="13" spans="1:11" x14ac:dyDescent="0.15">
      <c r="B13" s="90"/>
      <c r="C13" s="90"/>
      <c r="D13" s="90"/>
      <c r="E13" s="90"/>
      <c r="F13" s="90"/>
      <c r="G13" s="90"/>
      <c r="H13" s="27"/>
      <c r="I13" s="28"/>
      <c r="J13" s="28"/>
    </row>
    <row r="14" spans="1:11" ht="18" thickBot="1" x14ac:dyDescent="0.25">
      <c r="B14" s="41"/>
      <c r="C14" s="32" t="s">
        <v>410</v>
      </c>
      <c r="D14" s="32"/>
      <c r="E14" s="32"/>
      <c r="F14" s="32"/>
      <c r="G14" s="33" t="s">
        <v>502</v>
      </c>
      <c r="H14" s="41"/>
      <c r="I14" s="41"/>
      <c r="J14" s="34" t="s">
        <v>879</v>
      </c>
      <c r="K14" s="2"/>
    </row>
    <row r="15" spans="1:11" ht="17.25" customHeight="1" x14ac:dyDescent="0.15">
      <c r="B15" s="90"/>
      <c r="C15" s="806" t="s">
        <v>413</v>
      </c>
      <c r="D15" s="808" t="s">
        <v>91</v>
      </c>
      <c r="E15" s="813" t="s">
        <v>92</v>
      </c>
      <c r="F15" s="814" t="s">
        <v>651</v>
      </c>
      <c r="G15" s="817" t="s">
        <v>413</v>
      </c>
      <c r="H15" s="808" t="s">
        <v>91</v>
      </c>
      <c r="I15" s="808" t="s">
        <v>92</v>
      </c>
      <c r="J15" s="797" t="s">
        <v>651</v>
      </c>
    </row>
    <row r="16" spans="1:11" x14ac:dyDescent="0.15">
      <c r="B16" s="90"/>
      <c r="C16" s="806"/>
      <c r="D16" s="808"/>
      <c r="E16" s="808"/>
      <c r="F16" s="815"/>
      <c r="G16" s="818"/>
      <c r="H16" s="808"/>
      <c r="I16" s="808"/>
      <c r="J16" s="798"/>
    </row>
    <row r="17" spans="2:11" x14ac:dyDescent="0.15">
      <c r="B17" s="26"/>
      <c r="C17" s="807"/>
      <c r="D17" s="809"/>
      <c r="E17" s="809"/>
      <c r="F17" s="816"/>
      <c r="G17" s="819"/>
      <c r="H17" s="809"/>
      <c r="I17" s="809"/>
      <c r="J17" s="799"/>
    </row>
    <row r="18" spans="2:11" x14ac:dyDescent="0.15">
      <c r="B18" s="90"/>
      <c r="C18" s="800" t="s">
        <v>414</v>
      </c>
      <c r="D18" s="801"/>
      <c r="E18" s="801"/>
      <c r="F18" s="805"/>
      <c r="G18" s="803" t="s">
        <v>414</v>
      </c>
      <c r="H18" s="804"/>
      <c r="I18" s="804"/>
      <c r="J18" s="804"/>
    </row>
    <row r="19" spans="2:11" x14ac:dyDescent="0.2">
      <c r="B19" s="46" t="s">
        <v>652</v>
      </c>
      <c r="C19" s="271">
        <v>98.1</v>
      </c>
      <c r="D19" s="272">
        <v>91.9</v>
      </c>
      <c r="E19" s="273">
        <v>105.1</v>
      </c>
      <c r="F19" s="274">
        <v>103.9</v>
      </c>
      <c r="G19" s="275">
        <v>106.5</v>
      </c>
      <c r="H19" s="242">
        <v>101</v>
      </c>
      <c r="I19" s="242">
        <v>107.1</v>
      </c>
      <c r="J19" s="242">
        <v>100.9</v>
      </c>
    </row>
    <row r="20" spans="2:11" x14ac:dyDescent="0.2">
      <c r="B20" s="46" t="s">
        <v>709</v>
      </c>
      <c r="C20" s="271">
        <v>101.5</v>
      </c>
      <c r="D20" s="272">
        <v>101</v>
      </c>
      <c r="E20" s="273">
        <v>107.7</v>
      </c>
      <c r="F20" s="274">
        <v>115.2</v>
      </c>
      <c r="G20" s="275">
        <v>105</v>
      </c>
      <c r="H20" s="242">
        <v>97.2</v>
      </c>
      <c r="I20" s="242">
        <v>109.8</v>
      </c>
      <c r="J20" s="242">
        <v>116.2</v>
      </c>
    </row>
    <row r="21" spans="2:11" x14ac:dyDescent="0.2">
      <c r="B21" s="46" t="s">
        <v>744</v>
      </c>
      <c r="C21" s="276">
        <v>100.6</v>
      </c>
      <c r="D21" s="277">
        <v>119.2</v>
      </c>
      <c r="E21" s="277">
        <v>104.7</v>
      </c>
      <c r="F21" s="278">
        <v>89.9</v>
      </c>
      <c r="G21" s="275">
        <v>102.1</v>
      </c>
      <c r="H21" s="242">
        <v>99.9</v>
      </c>
      <c r="I21" s="242">
        <v>103.8</v>
      </c>
      <c r="J21" s="242">
        <v>92.9</v>
      </c>
    </row>
    <row r="22" spans="2:11" x14ac:dyDescent="0.2">
      <c r="B22" s="46" t="s">
        <v>759</v>
      </c>
      <c r="C22" s="276">
        <v>100</v>
      </c>
      <c r="D22" s="277">
        <v>100</v>
      </c>
      <c r="E22" s="277">
        <v>100</v>
      </c>
      <c r="F22" s="278">
        <v>100</v>
      </c>
      <c r="G22" s="275">
        <v>100</v>
      </c>
      <c r="H22" s="242">
        <v>100</v>
      </c>
      <c r="I22" s="242">
        <v>100</v>
      </c>
      <c r="J22" s="242">
        <v>100</v>
      </c>
    </row>
    <row r="23" spans="2:11" x14ac:dyDescent="0.2">
      <c r="B23" s="46" t="s">
        <v>828</v>
      </c>
      <c r="C23" s="276">
        <v>105.4</v>
      </c>
      <c r="D23" s="277">
        <v>99.7</v>
      </c>
      <c r="E23" s="277">
        <v>105</v>
      </c>
      <c r="F23" s="278">
        <v>101.1</v>
      </c>
      <c r="G23" s="275">
        <v>106.4</v>
      </c>
      <c r="H23" s="242">
        <v>98.5</v>
      </c>
      <c r="I23" s="242">
        <v>106.1</v>
      </c>
      <c r="J23" s="242">
        <v>117.2</v>
      </c>
    </row>
    <row r="24" spans="2:11" x14ac:dyDescent="0.2">
      <c r="B24" s="46" t="s">
        <v>880</v>
      </c>
      <c r="C24" s="276">
        <v>105.8</v>
      </c>
      <c r="D24" s="277">
        <v>94.2</v>
      </c>
      <c r="E24" s="277">
        <v>115.8</v>
      </c>
      <c r="F24" s="278">
        <v>99.1</v>
      </c>
      <c r="G24" s="275">
        <v>108.3</v>
      </c>
      <c r="H24" s="242">
        <v>105</v>
      </c>
      <c r="I24" s="242">
        <v>116.5</v>
      </c>
      <c r="J24" s="242">
        <v>104.4</v>
      </c>
    </row>
    <row r="25" spans="2:11" x14ac:dyDescent="0.2">
      <c r="B25" s="29"/>
      <c r="C25" s="279"/>
      <c r="D25" s="280"/>
      <c r="E25" s="280"/>
      <c r="F25" s="281"/>
      <c r="G25" s="282"/>
      <c r="H25" s="283"/>
      <c r="I25" s="283"/>
      <c r="J25" s="283"/>
    </row>
    <row r="26" spans="2:11" x14ac:dyDescent="0.2">
      <c r="B26" s="254" t="s">
        <v>881</v>
      </c>
      <c r="C26" s="284">
        <v>92.1</v>
      </c>
      <c r="D26" s="277">
        <v>81.7</v>
      </c>
      <c r="E26" s="216">
        <v>90.9</v>
      </c>
      <c r="F26" s="285">
        <v>155</v>
      </c>
      <c r="G26" s="275">
        <v>99.6</v>
      </c>
      <c r="H26" s="242">
        <v>92.4</v>
      </c>
      <c r="I26" s="242">
        <v>94.5</v>
      </c>
      <c r="J26" s="242">
        <v>135.30000000000001</v>
      </c>
    </row>
    <row r="27" spans="2:11" x14ac:dyDescent="0.2">
      <c r="B27" s="254" t="s">
        <v>882</v>
      </c>
      <c r="C27" s="284">
        <v>84.8</v>
      </c>
      <c r="D27" s="277">
        <v>79.2</v>
      </c>
      <c r="E27" s="216">
        <v>89.6</v>
      </c>
      <c r="F27" s="285">
        <v>76.099999999999994</v>
      </c>
      <c r="G27" s="286">
        <v>89.7</v>
      </c>
      <c r="H27" s="112">
        <v>91.5</v>
      </c>
      <c r="I27" s="112">
        <v>93.1</v>
      </c>
      <c r="J27" s="240">
        <v>80.8</v>
      </c>
      <c r="K27" s="11"/>
    </row>
    <row r="28" spans="2:11" x14ac:dyDescent="0.2">
      <c r="B28" s="254" t="s">
        <v>883</v>
      </c>
      <c r="C28" s="284">
        <v>92.4</v>
      </c>
      <c r="D28" s="277">
        <v>76.400000000000006</v>
      </c>
      <c r="E28" s="216">
        <v>107.2</v>
      </c>
      <c r="F28" s="285">
        <v>74.400000000000006</v>
      </c>
      <c r="G28" s="275">
        <v>95.7</v>
      </c>
      <c r="H28" s="112">
        <v>94.3</v>
      </c>
      <c r="I28" s="242">
        <v>108.6</v>
      </c>
      <c r="J28" s="242">
        <v>80</v>
      </c>
    </row>
    <row r="29" spans="2:11" x14ac:dyDescent="0.2">
      <c r="B29" s="224"/>
      <c r="D29" s="249"/>
      <c r="E29" s="216"/>
      <c r="F29" s="285"/>
      <c r="G29" s="275"/>
      <c r="H29" s="112"/>
      <c r="I29" s="242"/>
      <c r="J29" s="242"/>
    </row>
    <row r="30" spans="2:11" x14ac:dyDescent="0.2">
      <c r="B30" s="254" t="s">
        <v>884</v>
      </c>
      <c r="C30" s="284">
        <v>87.3</v>
      </c>
      <c r="D30" s="277">
        <v>76.900000000000006</v>
      </c>
      <c r="E30" s="216">
        <v>90.8</v>
      </c>
      <c r="F30" s="285">
        <v>74.900000000000006</v>
      </c>
      <c r="G30" s="275">
        <v>91.7</v>
      </c>
      <c r="H30" s="242">
        <v>88.1</v>
      </c>
      <c r="I30" s="242">
        <v>94.7</v>
      </c>
      <c r="J30" s="246">
        <v>79.7</v>
      </c>
    </row>
    <row r="31" spans="2:11" x14ac:dyDescent="0.2">
      <c r="B31" s="254" t="s">
        <v>885</v>
      </c>
      <c r="C31" s="207">
        <v>89.5</v>
      </c>
      <c r="D31" s="277">
        <v>74.7</v>
      </c>
      <c r="E31" s="216">
        <v>88.9</v>
      </c>
      <c r="F31" s="285">
        <v>74</v>
      </c>
      <c r="G31" s="275">
        <v>92.5</v>
      </c>
      <c r="H31" s="242">
        <v>86.8</v>
      </c>
      <c r="I31" s="242">
        <v>92.9</v>
      </c>
      <c r="J31" s="242">
        <v>79.599999999999994</v>
      </c>
    </row>
    <row r="32" spans="2:11" x14ac:dyDescent="0.2">
      <c r="B32" s="254" t="s">
        <v>886</v>
      </c>
      <c r="C32" s="284">
        <v>167.6</v>
      </c>
      <c r="D32" s="277">
        <v>139.69999999999999</v>
      </c>
      <c r="E32" s="216">
        <v>189.2</v>
      </c>
      <c r="F32" s="285">
        <v>144.5</v>
      </c>
      <c r="G32" s="275">
        <v>152.9</v>
      </c>
      <c r="H32" s="242">
        <v>121.3</v>
      </c>
      <c r="I32" s="242">
        <v>174.9</v>
      </c>
      <c r="J32" s="242">
        <v>173.7</v>
      </c>
    </row>
    <row r="33" spans="2:10" x14ac:dyDescent="0.2">
      <c r="B33" s="254"/>
      <c r="C33" s="284"/>
      <c r="D33" s="249"/>
      <c r="E33" s="216"/>
      <c r="F33" s="285"/>
      <c r="G33" s="275"/>
      <c r="H33" s="242"/>
      <c r="I33" s="242"/>
      <c r="J33" s="242"/>
    </row>
    <row r="34" spans="2:10" x14ac:dyDescent="0.2">
      <c r="B34" s="254" t="s">
        <v>887</v>
      </c>
      <c r="C34" s="284">
        <v>107.4</v>
      </c>
      <c r="D34" s="277">
        <v>94.7</v>
      </c>
      <c r="E34" s="216">
        <v>133.69999999999999</v>
      </c>
      <c r="F34" s="285">
        <v>153.9</v>
      </c>
      <c r="G34" s="275">
        <v>117.9</v>
      </c>
      <c r="H34" s="242">
        <v>114.5</v>
      </c>
      <c r="I34" s="242">
        <v>136</v>
      </c>
      <c r="J34" s="242">
        <v>133.80000000000001</v>
      </c>
    </row>
    <row r="35" spans="2:10" x14ac:dyDescent="0.2">
      <c r="B35" s="254" t="s">
        <v>888</v>
      </c>
      <c r="C35" s="284">
        <v>88.4</v>
      </c>
      <c r="D35" s="277">
        <v>82.6</v>
      </c>
      <c r="E35" s="216">
        <v>93.2</v>
      </c>
      <c r="F35" s="285">
        <v>73.2</v>
      </c>
      <c r="G35" s="275">
        <v>93.6</v>
      </c>
      <c r="H35" s="242">
        <v>110</v>
      </c>
      <c r="I35" s="242">
        <v>97.2</v>
      </c>
      <c r="J35" s="242">
        <v>78.5</v>
      </c>
    </row>
    <row r="36" spans="2:10" x14ac:dyDescent="0.2">
      <c r="B36" s="254" t="s">
        <v>889</v>
      </c>
      <c r="C36" s="284">
        <v>86.2</v>
      </c>
      <c r="D36" s="277">
        <v>75.900000000000006</v>
      </c>
      <c r="E36" s="216">
        <v>91.8</v>
      </c>
      <c r="F36" s="285">
        <v>72.3</v>
      </c>
      <c r="G36" s="275">
        <v>90.4</v>
      </c>
      <c r="H36" s="242">
        <v>96</v>
      </c>
      <c r="I36" s="242">
        <v>94</v>
      </c>
      <c r="J36" s="242">
        <v>78.599999999999994</v>
      </c>
    </row>
    <row r="37" spans="2:10" x14ac:dyDescent="0.2">
      <c r="B37" s="254"/>
      <c r="C37" s="284"/>
      <c r="D37" s="249"/>
      <c r="E37" s="216"/>
      <c r="F37" s="285"/>
      <c r="G37" s="275"/>
      <c r="H37" s="242"/>
      <c r="I37" s="242"/>
      <c r="J37" s="242"/>
    </row>
    <row r="38" spans="2:10" x14ac:dyDescent="0.2">
      <c r="B38" s="254" t="s">
        <v>890</v>
      </c>
      <c r="C38" s="284">
        <v>87.2</v>
      </c>
      <c r="D38" s="277">
        <v>79.599999999999994</v>
      </c>
      <c r="E38" s="216">
        <v>91</v>
      </c>
      <c r="F38" s="285">
        <v>73</v>
      </c>
      <c r="G38" s="275">
        <v>91</v>
      </c>
      <c r="H38" s="242">
        <v>90.5</v>
      </c>
      <c r="I38" s="242">
        <v>93.5</v>
      </c>
      <c r="J38" s="242">
        <v>79.3</v>
      </c>
    </row>
    <row r="39" spans="2:10" x14ac:dyDescent="0.2">
      <c r="B39" s="254" t="s">
        <v>891</v>
      </c>
      <c r="C39" s="284">
        <v>94.8</v>
      </c>
      <c r="D39" s="277">
        <v>78.3</v>
      </c>
      <c r="E39" s="216">
        <v>106.3</v>
      </c>
      <c r="F39" s="285">
        <v>73.099999999999994</v>
      </c>
      <c r="G39" s="275">
        <v>98.7</v>
      </c>
      <c r="H39" s="242">
        <v>94</v>
      </c>
      <c r="I39" s="242">
        <v>107.7</v>
      </c>
      <c r="J39" s="242">
        <v>78.5</v>
      </c>
    </row>
    <row r="40" spans="2:10" x14ac:dyDescent="0.2">
      <c r="B40" s="254" t="s">
        <v>892</v>
      </c>
      <c r="C40" s="284">
        <v>192.1</v>
      </c>
      <c r="D40" s="277">
        <v>190.2</v>
      </c>
      <c r="E40" s="216">
        <v>217.5</v>
      </c>
      <c r="F40" s="285">
        <v>145.1</v>
      </c>
      <c r="G40" s="275">
        <v>186.1</v>
      </c>
      <c r="H40" s="242">
        <v>180.3</v>
      </c>
      <c r="I40" s="242">
        <v>211.1</v>
      </c>
      <c r="J40" s="242">
        <v>174.9</v>
      </c>
    </row>
    <row r="41" spans="2:10" ht="18" thickBot="1" x14ac:dyDescent="0.2">
      <c r="B41" s="41"/>
      <c r="C41" s="178"/>
      <c r="D41" s="180"/>
      <c r="E41" s="180"/>
      <c r="F41" s="287"/>
      <c r="G41" s="288"/>
      <c r="H41" s="41"/>
      <c r="I41" s="41"/>
      <c r="J41" s="41"/>
    </row>
    <row r="42" spans="2:10" x14ac:dyDescent="0.2">
      <c r="B42" s="90"/>
      <c r="C42" s="30" t="s">
        <v>506</v>
      </c>
      <c r="D42" s="31"/>
      <c r="E42" s="31"/>
      <c r="F42" s="31"/>
      <c r="G42" s="90"/>
      <c r="H42" s="90"/>
      <c r="I42" s="90"/>
      <c r="J42" s="90"/>
    </row>
    <row r="43" spans="2:10" x14ac:dyDescent="0.2">
      <c r="B43" s="90"/>
      <c r="C43" s="30"/>
      <c r="D43" s="31"/>
      <c r="E43" s="31"/>
      <c r="F43" s="31"/>
      <c r="G43" s="90"/>
      <c r="H43" s="90"/>
      <c r="I43" s="90"/>
      <c r="J43" s="90"/>
    </row>
    <row r="44" spans="2:10" x14ac:dyDescent="0.15">
      <c r="B44" s="90"/>
      <c r="C44" s="28"/>
      <c r="D44" s="28"/>
      <c r="E44" s="28"/>
      <c r="F44" s="28"/>
      <c r="G44" s="90"/>
      <c r="H44" s="90"/>
      <c r="I44" s="90"/>
      <c r="J44" s="90"/>
    </row>
    <row r="45" spans="2:10" x14ac:dyDescent="0.2">
      <c r="B45" s="690" t="s">
        <v>503</v>
      </c>
      <c r="C45" s="690"/>
      <c r="D45" s="690"/>
      <c r="E45" s="690"/>
      <c r="F45" s="690"/>
      <c r="G45" s="690"/>
      <c r="H45" s="690"/>
      <c r="I45" s="690"/>
      <c r="J45" s="690"/>
    </row>
    <row r="46" spans="2:10" ht="18" thickBot="1" x14ac:dyDescent="0.25">
      <c r="B46" s="41"/>
      <c r="C46" s="32" t="s">
        <v>410</v>
      </c>
      <c r="D46" s="289"/>
      <c r="E46" s="289"/>
      <c r="F46" s="289"/>
      <c r="G46" s="290" t="s">
        <v>502</v>
      </c>
      <c r="H46" s="41"/>
      <c r="I46" s="41"/>
      <c r="J46" s="34" t="s">
        <v>893</v>
      </c>
    </row>
    <row r="47" spans="2:10" ht="17.25" customHeight="1" x14ac:dyDescent="0.15">
      <c r="B47" s="90"/>
      <c r="C47" s="806" t="s">
        <v>413</v>
      </c>
      <c r="D47" s="808" t="s">
        <v>91</v>
      </c>
      <c r="E47" s="808" t="s">
        <v>92</v>
      </c>
      <c r="F47" s="797" t="s">
        <v>651</v>
      </c>
      <c r="G47" s="810" t="s">
        <v>413</v>
      </c>
      <c r="H47" s="808" t="s">
        <v>91</v>
      </c>
      <c r="I47" s="808" t="s">
        <v>92</v>
      </c>
      <c r="J47" s="797" t="s">
        <v>651</v>
      </c>
    </row>
    <row r="48" spans="2:10" x14ac:dyDescent="0.15">
      <c r="B48" s="90"/>
      <c r="C48" s="806"/>
      <c r="D48" s="808"/>
      <c r="E48" s="808"/>
      <c r="F48" s="798"/>
      <c r="G48" s="811"/>
      <c r="H48" s="808"/>
      <c r="I48" s="808"/>
      <c r="J48" s="798"/>
    </row>
    <row r="49" spans="2:10" x14ac:dyDescent="0.15">
      <c r="B49" s="26"/>
      <c r="C49" s="807"/>
      <c r="D49" s="809"/>
      <c r="E49" s="809"/>
      <c r="F49" s="799"/>
      <c r="G49" s="812"/>
      <c r="H49" s="809"/>
      <c r="I49" s="809"/>
      <c r="J49" s="799"/>
    </row>
    <row r="50" spans="2:10" x14ac:dyDescent="0.15">
      <c r="B50" s="90"/>
      <c r="C50" s="800" t="s">
        <v>414</v>
      </c>
      <c r="D50" s="801"/>
      <c r="E50" s="801"/>
      <c r="F50" s="802"/>
      <c r="G50" s="803" t="s">
        <v>414</v>
      </c>
      <c r="H50" s="804"/>
      <c r="I50" s="804"/>
      <c r="J50" s="804"/>
    </row>
    <row r="51" spans="2:10" x14ac:dyDescent="0.2">
      <c r="B51" s="46" t="s">
        <v>652</v>
      </c>
      <c r="C51" s="271">
        <v>99.5</v>
      </c>
      <c r="D51" s="272">
        <v>93.2</v>
      </c>
      <c r="E51" s="273">
        <v>106.6</v>
      </c>
      <c r="F51" s="274">
        <v>105.4</v>
      </c>
      <c r="G51" s="275">
        <v>108</v>
      </c>
      <c r="H51" s="242">
        <v>102.4</v>
      </c>
      <c r="I51" s="242">
        <v>108.6</v>
      </c>
      <c r="J51" s="242">
        <v>102.3</v>
      </c>
    </row>
    <row r="52" spans="2:10" x14ac:dyDescent="0.2">
      <c r="B52" s="46" t="s">
        <v>709</v>
      </c>
      <c r="C52" s="271">
        <v>101.8</v>
      </c>
      <c r="D52" s="272">
        <v>101.3</v>
      </c>
      <c r="E52" s="273">
        <v>108</v>
      </c>
      <c r="F52" s="274">
        <v>115.5</v>
      </c>
      <c r="G52" s="275">
        <v>105.3</v>
      </c>
      <c r="H52" s="242">
        <v>97.5</v>
      </c>
      <c r="I52" s="242">
        <v>110.1</v>
      </c>
      <c r="J52" s="242">
        <v>116.5</v>
      </c>
    </row>
    <row r="53" spans="2:10" x14ac:dyDescent="0.2">
      <c r="B53" s="46" t="s">
        <v>744</v>
      </c>
      <c r="C53" s="271">
        <v>100.8</v>
      </c>
      <c r="D53" s="272">
        <v>119.4</v>
      </c>
      <c r="E53" s="273">
        <v>104.9</v>
      </c>
      <c r="F53" s="274">
        <v>90.1</v>
      </c>
      <c r="G53" s="275">
        <v>102.3</v>
      </c>
      <c r="H53" s="242">
        <v>100.1</v>
      </c>
      <c r="I53" s="242">
        <v>104</v>
      </c>
      <c r="J53" s="242">
        <v>93.1</v>
      </c>
    </row>
    <row r="54" spans="2:10" x14ac:dyDescent="0.2">
      <c r="B54" s="46" t="s">
        <v>759</v>
      </c>
      <c r="C54" s="276">
        <v>100</v>
      </c>
      <c r="D54" s="277">
        <v>100</v>
      </c>
      <c r="E54" s="277">
        <v>100</v>
      </c>
      <c r="F54" s="278">
        <v>100</v>
      </c>
      <c r="G54" s="275">
        <v>100</v>
      </c>
      <c r="H54" s="242">
        <v>100</v>
      </c>
      <c r="I54" s="242">
        <v>100</v>
      </c>
      <c r="J54" s="242">
        <v>100</v>
      </c>
    </row>
    <row r="55" spans="2:10" x14ac:dyDescent="0.2">
      <c r="B55" s="46" t="s">
        <v>828</v>
      </c>
      <c r="C55" s="276">
        <v>105.7</v>
      </c>
      <c r="D55" s="277">
        <v>100</v>
      </c>
      <c r="E55" s="277">
        <v>105.3</v>
      </c>
      <c r="F55" s="278">
        <v>101.4</v>
      </c>
      <c r="G55" s="275">
        <v>106.7</v>
      </c>
      <c r="H55" s="242">
        <v>98.8</v>
      </c>
      <c r="I55" s="242">
        <v>106.4</v>
      </c>
      <c r="J55" s="242">
        <v>117.6</v>
      </c>
    </row>
    <row r="56" spans="2:10" x14ac:dyDescent="0.2">
      <c r="B56" s="46" t="s">
        <v>880</v>
      </c>
      <c r="C56" s="276">
        <v>103.8</v>
      </c>
      <c r="D56" s="277">
        <v>92.4</v>
      </c>
      <c r="E56" s="277">
        <v>113.6</v>
      </c>
      <c r="F56" s="278">
        <v>97.3</v>
      </c>
      <c r="G56" s="275">
        <v>106.3</v>
      </c>
      <c r="H56" s="242">
        <v>103</v>
      </c>
      <c r="I56" s="242">
        <v>114.3</v>
      </c>
      <c r="J56" s="242">
        <v>102.5</v>
      </c>
    </row>
    <row r="57" spans="2:10" x14ac:dyDescent="0.2">
      <c r="B57" s="29"/>
      <c r="C57" s="279"/>
      <c r="D57" s="280"/>
      <c r="E57" s="280"/>
      <c r="F57" s="281"/>
      <c r="G57" s="282"/>
      <c r="H57" s="283"/>
      <c r="I57" s="283"/>
      <c r="J57" s="283"/>
    </row>
    <row r="58" spans="2:10" x14ac:dyDescent="0.2">
      <c r="B58" s="254" t="s">
        <v>881</v>
      </c>
      <c r="C58" s="284">
        <v>92</v>
      </c>
      <c r="D58" s="277">
        <v>81.599999999999994</v>
      </c>
      <c r="E58" s="216">
        <v>90.8</v>
      </c>
      <c r="F58" s="285">
        <v>154.80000000000001</v>
      </c>
      <c r="G58" s="275">
        <v>99.5</v>
      </c>
      <c r="H58" s="242">
        <v>92.3</v>
      </c>
      <c r="I58" s="242">
        <v>94.4</v>
      </c>
      <c r="J58" s="242">
        <v>135.19999999999999</v>
      </c>
    </row>
    <row r="59" spans="2:10" x14ac:dyDescent="0.2">
      <c r="B59" s="254" t="s">
        <v>882</v>
      </c>
      <c r="C59" s="284">
        <v>84.7</v>
      </c>
      <c r="D59" s="277">
        <v>79.099999999999994</v>
      </c>
      <c r="E59" s="216">
        <v>89.5</v>
      </c>
      <c r="F59" s="285">
        <v>76</v>
      </c>
      <c r="G59" s="286">
        <v>89.6</v>
      </c>
      <c r="H59" s="112">
        <v>91.4</v>
      </c>
      <c r="I59" s="112">
        <v>93</v>
      </c>
      <c r="J59" s="240">
        <v>80.7</v>
      </c>
    </row>
    <row r="60" spans="2:10" x14ac:dyDescent="0.2">
      <c r="B60" s="254" t="s">
        <v>883</v>
      </c>
      <c r="C60" s="284">
        <v>92</v>
      </c>
      <c r="D60" s="277">
        <v>76.099999999999994</v>
      </c>
      <c r="E60" s="216">
        <v>106.8</v>
      </c>
      <c r="F60" s="285">
        <v>74.099999999999994</v>
      </c>
      <c r="G60" s="275">
        <v>95.3</v>
      </c>
      <c r="H60" s="242">
        <v>93.9</v>
      </c>
      <c r="I60" s="242">
        <v>108.2</v>
      </c>
      <c r="J60" s="242">
        <v>79.7</v>
      </c>
    </row>
    <row r="61" spans="2:10" x14ac:dyDescent="0.2">
      <c r="B61" s="254"/>
      <c r="C61" s="284"/>
      <c r="D61" s="249"/>
      <c r="E61" s="216"/>
      <c r="F61" s="285"/>
      <c r="G61" s="275"/>
      <c r="H61" s="242"/>
      <c r="I61" s="242"/>
      <c r="J61" s="242"/>
    </row>
    <row r="62" spans="2:10" x14ac:dyDescent="0.2">
      <c r="B62" s="254" t="s">
        <v>884</v>
      </c>
      <c r="C62" s="207">
        <v>86.6</v>
      </c>
      <c r="D62" s="277">
        <v>76.3</v>
      </c>
      <c r="E62" s="216">
        <v>90.1</v>
      </c>
      <c r="F62" s="285">
        <v>74.3</v>
      </c>
      <c r="G62" s="275">
        <v>91</v>
      </c>
      <c r="H62" s="242">
        <v>87.4</v>
      </c>
      <c r="I62" s="242">
        <v>93.9</v>
      </c>
      <c r="J62" s="242">
        <v>79.099999999999994</v>
      </c>
    </row>
    <row r="63" spans="2:10" x14ac:dyDescent="0.2">
      <c r="B63" s="254" t="s">
        <v>885</v>
      </c>
      <c r="C63" s="284">
        <v>88.5</v>
      </c>
      <c r="D63" s="277">
        <v>73.900000000000006</v>
      </c>
      <c r="E63" s="216">
        <v>87.9</v>
      </c>
      <c r="F63" s="285">
        <v>73.2</v>
      </c>
      <c r="G63" s="275">
        <v>91.5</v>
      </c>
      <c r="H63" s="242">
        <v>85.9</v>
      </c>
      <c r="I63" s="242">
        <v>91.9</v>
      </c>
      <c r="J63" s="242">
        <v>78.7</v>
      </c>
    </row>
    <row r="64" spans="2:10" x14ac:dyDescent="0.2">
      <c r="B64" s="254" t="s">
        <v>886</v>
      </c>
      <c r="C64" s="284">
        <v>165.4</v>
      </c>
      <c r="D64" s="277">
        <v>137.9</v>
      </c>
      <c r="E64" s="216">
        <v>186.8</v>
      </c>
      <c r="F64" s="285">
        <v>142.6</v>
      </c>
      <c r="G64" s="275">
        <v>150.9</v>
      </c>
      <c r="H64" s="242">
        <v>119.7</v>
      </c>
      <c r="I64" s="242">
        <v>172.7</v>
      </c>
      <c r="J64" s="242">
        <v>171.5</v>
      </c>
    </row>
    <row r="65" spans="1:10" x14ac:dyDescent="0.2">
      <c r="B65" s="254"/>
      <c r="C65" s="284"/>
      <c r="D65" s="249"/>
      <c r="E65" s="216"/>
      <c r="F65" s="285"/>
      <c r="G65" s="275"/>
      <c r="H65" s="242"/>
      <c r="I65" s="242"/>
      <c r="J65" s="242"/>
    </row>
    <row r="66" spans="1:10" x14ac:dyDescent="0.2">
      <c r="B66" s="254" t="s">
        <v>887</v>
      </c>
      <c r="C66" s="284">
        <v>105.6</v>
      </c>
      <c r="D66" s="277">
        <v>93.1</v>
      </c>
      <c r="E66" s="216">
        <v>131.5</v>
      </c>
      <c r="F66" s="285">
        <v>151.30000000000001</v>
      </c>
      <c r="G66" s="275">
        <v>115.9</v>
      </c>
      <c r="H66" s="242">
        <v>112.6</v>
      </c>
      <c r="I66" s="242">
        <v>133.69999999999999</v>
      </c>
      <c r="J66" s="242">
        <v>131.6</v>
      </c>
    </row>
    <row r="67" spans="1:10" x14ac:dyDescent="0.2">
      <c r="B67" s="254" t="s">
        <v>888</v>
      </c>
      <c r="C67" s="284">
        <v>86.8</v>
      </c>
      <c r="D67" s="277">
        <v>81.099999999999994</v>
      </c>
      <c r="E67" s="216">
        <v>91.5</v>
      </c>
      <c r="F67" s="285">
        <v>71.8</v>
      </c>
      <c r="G67" s="275">
        <v>91.9</v>
      </c>
      <c r="H67" s="242">
        <v>107.9</v>
      </c>
      <c r="I67" s="242">
        <v>95.4</v>
      </c>
      <c r="J67" s="242">
        <v>77</v>
      </c>
    </row>
    <row r="68" spans="1:10" x14ac:dyDescent="0.2">
      <c r="B68" s="254" t="s">
        <v>889</v>
      </c>
      <c r="C68" s="284">
        <v>83.9</v>
      </c>
      <c r="D68" s="277">
        <v>73.900000000000006</v>
      </c>
      <c r="E68" s="216">
        <v>89.4</v>
      </c>
      <c r="F68" s="285">
        <v>70.400000000000006</v>
      </c>
      <c r="G68" s="275">
        <v>88</v>
      </c>
      <c r="H68" s="242">
        <v>93.5</v>
      </c>
      <c r="I68" s="242">
        <v>91.5</v>
      </c>
      <c r="J68" s="242">
        <v>76.5</v>
      </c>
    </row>
    <row r="69" spans="1:10" x14ac:dyDescent="0.2">
      <c r="B69" s="254"/>
      <c r="C69" s="284"/>
      <c r="D69" s="249"/>
      <c r="E69" s="216"/>
      <c r="F69" s="285"/>
      <c r="G69" s="275"/>
      <c r="H69" s="242"/>
      <c r="I69" s="242"/>
      <c r="J69" s="242"/>
    </row>
    <row r="70" spans="1:10" x14ac:dyDescent="0.2">
      <c r="B70" s="254" t="s">
        <v>890</v>
      </c>
      <c r="C70" s="284">
        <v>83.9</v>
      </c>
      <c r="D70" s="277">
        <v>76.599999999999994</v>
      </c>
      <c r="E70" s="216">
        <v>87.6</v>
      </c>
      <c r="F70" s="285">
        <v>70.3</v>
      </c>
      <c r="G70" s="275">
        <v>87.6</v>
      </c>
      <c r="H70" s="242">
        <v>87.1</v>
      </c>
      <c r="I70" s="242">
        <v>90</v>
      </c>
      <c r="J70" s="242">
        <v>76.3</v>
      </c>
    </row>
    <row r="71" spans="1:10" x14ac:dyDescent="0.2">
      <c r="B71" s="254" t="s">
        <v>891</v>
      </c>
      <c r="C71" s="284">
        <v>90.8</v>
      </c>
      <c r="D71" s="277">
        <v>75</v>
      </c>
      <c r="E71" s="216">
        <v>101.8</v>
      </c>
      <c r="F71" s="285">
        <v>70</v>
      </c>
      <c r="G71" s="275">
        <v>94.5</v>
      </c>
      <c r="H71" s="242">
        <v>90</v>
      </c>
      <c r="I71" s="242">
        <v>103.2</v>
      </c>
      <c r="J71" s="242">
        <v>75.2</v>
      </c>
    </row>
    <row r="72" spans="1:10" x14ac:dyDescent="0.2">
      <c r="B72" s="254" t="s">
        <v>892</v>
      </c>
      <c r="C72" s="291">
        <v>184</v>
      </c>
      <c r="D72" s="277">
        <v>182.2</v>
      </c>
      <c r="E72" s="292">
        <v>208.3</v>
      </c>
      <c r="F72" s="293">
        <v>139</v>
      </c>
      <c r="G72" s="275">
        <v>178.3</v>
      </c>
      <c r="H72" s="242">
        <v>172.7</v>
      </c>
      <c r="I72" s="242">
        <v>202.2</v>
      </c>
      <c r="J72" s="242">
        <v>167.5</v>
      </c>
    </row>
    <row r="73" spans="1:10" ht="18" thickBot="1" x14ac:dyDescent="0.2">
      <c r="B73" s="41"/>
      <c r="C73" s="178" t="s">
        <v>168</v>
      </c>
      <c r="D73" s="180" t="s">
        <v>168</v>
      </c>
      <c r="E73" s="180" t="s">
        <v>168</v>
      </c>
      <c r="F73" s="287" t="s">
        <v>168</v>
      </c>
      <c r="G73" s="288"/>
      <c r="H73" s="41"/>
      <c r="I73" s="41"/>
      <c r="J73" s="41"/>
    </row>
    <row r="74" spans="1:10" x14ac:dyDescent="0.2">
      <c r="B74" s="90"/>
      <c r="C74" s="30" t="s">
        <v>506</v>
      </c>
      <c r="D74" s="31"/>
      <c r="E74" s="31"/>
      <c r="F74" s="31"/>
      <c r="G74" s="90"/>
      <c r="H74" s="90"/>
      <c r="I74" s="90"/>
      <c r="J74" s="90"/>
    </row>
    <row r="75" spans="1:10" x14ac:dyDescent="0.2">
      <c r="B75" s="7"/>
      <c r="C75" s="30" t="s">
        <v>272</v>
      </c>
      <c r="D75" s="27"/>
      <c r="E75" s="27"/>
      <c r="F75" s="27"/>
    </row>
    <row r="76" spans="1:10" x14ac:dyDescent="0.2">
      <c r="A76" s="46"/>
      <c r="B76" s="7"/>
      <c r="C76" s="27"/>
      <c r="D76" s="27"/>
      <c r="E76" s="27"/>
      <c r="F76" s="27"/>
    </row>
    <row r="77" spans="1:10" x14ac:dyDescent="0.2">
      <c r="A77" s="46"/>
      <c r="C77" s="28"/>
      <c r="D77" s="28"/>
      <c r="E77" s="28"/>
      <c r="F77" s="28"/>
    </row>
    <row r="78" spans="1:10" x14ac:dyDescent="0.15">
      <c r="C78" s="28"/>
      <c r="D78" s="28"/>
      <c r="E78" s="28"/>
      <c r="F78" s="28"/>
    </row>
    <row r="79" spans="1:10" x14ac:dyDescent="0.15">
      <c r="C79" s="28"/>
      <c r="D79" s="28"/>
      <c r="E79" s="28"/>
      <c r="F79" s="28"/>
    </row>
    <row r="80" spans="1:10" x14ac:dyDescent="0.15">
      <c r="C80" s="28"/>
      <c r="D80" s="28"/>
      <c r="E80" s="28"/>
      <c r="F80" s="28"/>
    </row>
    <row r="81" spans="3:6" x14ac:dyDescent="0.15">
      <c r="C81" s="28"/>
      <c r="D81" s="28"/>
      <c r="E81" s="28"/>
      <c r="F81" s="28"/>
    </row>
    <row r="82" spans="3:6" x14ac:dyDescent="0.15">
      <c r="C82" s="28"/>
      <c r="D82" s="28"/>
      <c r="E82" s="28"/>
      <c r="F82" s="28"/>
    </row>
    <row r="83" spans="3:6" x14ac:dyDescent="0.15">
      <c r="C83" s="28"/>
      <c r="D83" s="28"/>
      <c r="E83" s="28"/>
      <c r="F83" s="28"/>
    </row>
    <row r="84" spans="3:6" x14ac:dyDescent="0.15">
      <c r="C84" s="28"/>
      <c r="D84" s="28"/>
      <c r="E84" s="28"/>
      <c r="F84" s="28"/>
    </row>
  </sheetData>
  <mergeCells count="22">
    <mergeCell ref="B6:J6"/>
    <mergeCell ref="C15:C17"/>
    <mergeCell ref="D15:D17"/>
    <mergeCell ref="E15:E17"/>
    <mergeCell ref="F15:F17"/>
    <mergeCell ref="G15:G17"/>
    <mergeCell ref="H15:H17"/>
    <mergeCell ref="I15:I17"/>
    <mergeCell ref="J15:J17"/>
    <mergeCell ref="J47:J49"/>
    <mergeCell ref="C50:F50"/>
    <mergeCell ref="G50:J50"/>
    <mergeCell ref="C18:F18"/>
    <mergeCell ref="G18:J18"/>
    <mergeCell ref="B45:J45"/>
    <mergeCell ref="C47:C49"/>
    <mergeCell ref="D47:D49"/>
    <mergeCell ref="E47:E49"/>
    <mergeCell ref="F47:F49"/>
    <mergeCell ref="G47:G49"/>
    <mergeCell ref="H47:H49"/>
    <mergeCell ref="I47:I49"/>
  </mergeCells>
  <phoneticPr fontId="2"/>
  <pageMargins left="0.78740157480314965" right="0.78740157480314965" top="0.59055118110236227" bottom="0.39370078740157483" header="0.51181102362204722" footer="0.51181102362204722"/>
  <pageSetup paperSize="9" scale="62"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R62"/>
  <sheetViews>
    <sheetView view="pageBreakPreview" topLeftCell="A2" zoomScaleNormal="70" zoomScaleSheetLayoutView="100" workbookViewId="0">
      <selection activeCell="L51" sqref="L51"/>
    </sheetView>
  </sheetViews>
  <sheetFormatPr defaultColWidth="10.875" defaultRowHeight="17.25" x14ac:dyDescent="0.15"/>
  <cols>
    <col min="1" max="1" width="13.375" style="35" customWidth="1"/>
    <col min="2" max="2" width="22" style="35" customWidth="1"/>
    <col min="3" max="10" width="16" style="35" customWidth="1"/>
    <col min="11" max="11" width="11.125" style="35" customWidth="1"/>
    <col min="12" max="13" width="9.875" style="35" customWidth="1"/>
    <col min="14" max="14" width="12" style="35" customWidth="1"/>
    <col min="15" max="15" width="10" style="35" customWidth="1"/>
    <col min="16" max="16" width="10.625" style="35" customWidth="1"/>
    <col min="17" max="17" width="10.25" style="35" customWidth="1"/>
    <col min="18" max="18" width="9.625" style="35" customWidth="1"/>
    <col min="19" max="16384" width="10.875" style="35"/>
  </cols>
  <sheetData>
    <row r="1" spans="1:17" x14ac:dyDescent="0.2">
      <c r="A1" s="46" t="s">
        <v>272</v>
      </c>
    </row>
    <row r="6" spans="1:17" x14ac:dyDescent="0.2">
      <c r="B6" s="690" t="s">
        <v>504</v>
      </c>
      <c r="C6" s="690"/>
      <c r="D6" s="690"/>
      <c r="E6" s="690"/>
      <c r="F6" s="690"/>
      <c r="G6" s="690"/>
      <c r="H6" s="690"/>
      <c r="I6" s="690"/>
      <c r="J6" s="690"/>
    </row>
    <row r="7" spans="1:17" ht="18" thickBot="1" x14ac:dyDescent="0.25">
      <c r="B7" s="41"/>
      <c r="C7" s="48" t="s">
        <v>410</v>
      </c>
      <c r="D7" s="41"/>
      <c r="E7" s="41"/>
      <c r="F7" s="47"/>
      <c r="G7" s="47"/>
      <c r="H7" s="47"/>
      <c r="I7" s="41"/>
      <c r="J7" s="49" t="s">
        <v>505</v>
      </c>
      <c r="K7" s="22"/>
      <c r="L7" s="21"/>
      <c r="M7" s="21"/>
      <c r="N7" s="21"/>
      <c r="O7" s="2"/>
      <c r="P7" s="2"/>
      <c r="Q7" s="2"/>
    </row>
    <row r="8" spans="1:17" ht="18" customHeight="1" x14ac:dyDescent="0.15">
      <c r="A8" s="2"/>
      <c r="B8" s="40"/>
      <c r="C8" s="820" t="s">
        <v>419</v>
      </c>
      <c r="D8" s="808" t="s">
        <v>91</v>
      </c>
      <c r="E8" s="808" t="s">
        <v>92</v>
      </c>
      <c r="F8" s="820" t="s">
        <v>651</v>
      </c>
      <c r="G8" s="820" t="s">
        <v>420</v>
      </c>
      <c r="H8" s="820" t="s">
        <v>653</v>
      </c>
      <c r="I8" s="820" t="s">
        <v>654</v>
      </c>
      <c r="J8" s="827" t="s">
        <v>655</v>
      </c>
      <c r="K8" s="2"/>
    </row>
    <row r="9" spans="1:17" ht="17.25" customHeight="1" x14ac:dyDescent="0.15">
      <c r="A9" s="2"/>
      <c r="B9" s="97"/>
      <c r="C9" s="820"/>
      <c r="D9" s="808"/>
      <c r="E9" s="808"/>
      <c r="F9" s="820"/>
      <c r="G9" s="820"/>
      <c r="H9" s="820"/>
      <c r="I9" s="820"/>
      <c r="J9" s="827"/>
      <c r="K9" s="2"/>
    </row>
    <row r="10" spans="1:17" ht="44.25" customHeight="1" x14ac:dyDescent="0.15">
      <c r="A10" s="2"/>
      <c r="B10" s="53"/>
      <c r="C10" s="821"/>
      <c r="D10" s="809"/>
      <c r="E10" s="809"/>
      <c r="F10" s="821"/>
      <c r="G10" s="821"/>
      <c r="H10" s="821"/>
      <c r="I10" s="821"/>
      <c r="J10" s="828"/>
      <c r="K10" s="2"/>
    </row>
    <row r="11" spans="1:17" x14ac:dyDescent="0.15">
      <c r="B11" s="90"/>
      <c r="C11" s="42"/>
      <c r="D11" s="90"/>
      <c r="E11" s="90"/>
      <c r="F11" s="90"/>
      <c r="G11" s="90"/>
      <c r="H11" s="90"/>
      <c r="I11" s="90"/>
      <c r="J11" s="90"/>
    </row>
    <row r="12" spans="1:17" s="12" customFormat="1" x14ac:dyDescent="0.2">
      <c r="B12" s="219" t="s">
        <v>652</v>
      </c>
      <c r="C12" s="261">
        <v>301647</v>
      </c>
      <c r="D12" s="262">
        <v>381406</v>
      </c>
      <c r="E12" s="263">
        <v>370750</v>
      </c>
      <c r="F12" s="264">
        <v>601369</v>
      </c>
      <c r="G12" s="264">
        <v>322686</v>
      </c>
      <c r="H12" s="264">
        <v>373054</v>
      </c>
      <c r="I12" s="264">
        <v>170926</v>
      </c>
      <c r="J12" s="264">
        <v>350474</v>
      </c>
    </row>
    <row r="13" spans="1:17" s="12" customFormat="1" x14ac:dyDescent="0.2">
      <c r="B13" s="219" t="s">
        <v>709</v>
      </c>
      <c r="C13" s="261">
        <v>312269</v>
      </c>
      <c r="D13" s="269">
        <v>417373</v>
      </c>
      <c r="E13" s="263">
        <v>380296</v>
      </c>
      <c r="F13" s="264">
        <v>671297</v>
      </c>
      <c r="G13" s="264">
        <v>373314</v>
      </c>
      <c r="H13" s="264">
        <v>345520</v>
      </c>
      <c r="I13" s="264">
        <v>193773</v>
      </c>
      <c r="J13" s="264">
        <v>331295</v>
      </c>
    </row>
    <row r="14" spans="1:17" s="12" customFormat="1" x14ac:dyDescent="0.2">
      <c r="B14" s="219" t="s">
        <v>744</v>
      </c>
      <c r="C14" s="261">
        <v>309267</v>
      </c>
      <c r="D14" s="269">
        <v>492344</v>
      </c>
      <c r="E14" s="263">
        <v>369210</v>
      </c>
      <c r="F14" s="264">
        <v>518206</v>
      </c>
      <c r="G14" s="264">
        <v>332430</v>
      </c>
      <c r="H14" s="264">
        <v>297752</v>
      </c>
      <c r="I14" s="264">
        <v>186358</v>
      </c>
      <c r="J14" s="264">
        <v>393247</v>
      </c>
    </row>
    <row r="15" spans="1:17" s="12" customFormat="1" x14ac:dyDescent="0.2">
      <c r="B15" s="219" t="s">
        <v>759</v>
      </c>
      <c r="C15" s="261">
        <v>307071</v>
      </c>
      <c r="D15" s="269">
        <v>412622</v>
      </c>
      <c r="E15" s="263">
        <v>352564</v>
      </c>
      <c r="F15" s="264">
        <v>580288</v>
      </c>
      <c r="G15" s="264">
        <v>373044</v>
      </c>
      <c r="H15" s="264">
        <v>266787</v>
      </c>
      <c r="I15" s="264">
        <v>192778</v>
      </c>
      <c r="J15" s="264">
        <v>405582</v>
      </c>
    </row>
    <row r="16" spans="1:17" s="12" customFormat="1" x14ac:dyDescent="0.2">
      <c r="B16" s="219" t="s">
        <v>828</v>
      </c>
      <c r="C16" s="261">
        <v>324165</v>
      </c>
      <c r="D16" s="269">
        <v>412130</v>
      </c>
      <c r="E16" s="263">
        <v>370050</v>
      </c>
      <c r="F16" s="264">
        <v>586668</v>
      </c>
      <c r="G16" s="264">
        <v>398147</v>
      </c>
      <c r="H16" s="264">
        <v>340660</v>
      </c>
      <c r="I16" s="264">
        <v>194304</v>
      </c>
      <c r="J16" s="264">
        <v>372906</v>
      </c>
    </row>
    <row r="17" spans="2:10" s="12" customFormat="1" x14ac:dyDescent="0.2">
      <c r="B17" s="219" t="s">
        <v>880</v>
      </c>
      <c r="C17" s="261">
        <v>325130</v>
      </c>
      <c r="D17" s="269">
        <v>388944</v>
      </c>
      <c r="E17" s="263">
        <v>408368</v>
      </c>
      <c r="F17" s="264">
        <v>575608</v>
      </c>
      <c r="G17" s="264">
        <v>427669</v>
      </c>
      <c r="H17" s="264">
        <v>298393</v>
      </c>
      <c r="I17" s="264">
        <v>183153</v>
      </c>
      <c r="J17" s="264">
        <v>366300</v>
      </c>
    </row>
    <row r="18" spans="2:10" s="12" customFormat="1" x14ac:dyDescent="0.2">
      <c r="B18" s="29"/>
      <c r="C18" s="261"/>
      <c r="D18" s="266"/>
      <c r="E18" s="263"/>
      <c r="F18" s="264"/>
      <c r="G18" s="264"/>
      <c r="H18" s="264"/>
      <c r="I18" s="264"/>
      <c r="J18" s="264"/>
    </row>
    <row r="19" spans="2:10" x14ac:dyDescent="0.2">
      <c r="B19" s="254" t="s">
        <v>881</v>
      </c>
      <c r="C19" s="265">
        <v>282822</v>
      </c>
      <c r="D19" s="269">
        <v>337618</v>
      </c>
      <c r="E19" s="263">
        <v>320585</v>
      </c>
      <c r="F19" s="267">
        <v>899719</v>
      </c>
      <c r="G19" s="267">
        <v>326306</v>
      </c>
      <c r="H19" s="267">
        <v>267710</v>
      </c>
      <c r="I19" s="267">
        <v>179723</v>
      </c>
      <c r="J19" s="267">
        <v>279418</v>
      </c>
    </row>
    <row r="20" spans="2:10" x14ac:dyDescent="0.2">
      <c r="B20" s="254" t="s">
        <v>882</v>
      </c>
      <c r="C20" s="265">
        <v>260606</v>
      </c>
      <c r="D20" s="269">
        <v>327184</v>
      </c>
      <c r="E20" s="263">
        <v>315950</v>
      </c>
      <c r="F20" s="267">
        <v>441693</v>
      </c>
      <c r="G20" s="267">
        <v>317786</v>
      </c>
      <c r="H20" s="267">
        <v>267958</v>
      </c>
      <c r="I20" s="267">
        <v>153281</v>
      </c>
      <c r="J20" s="267">
        <v>282629</v>
      </c>
    </row>
    <row r="21" spans="2:10" x14ac:dyDescent="0.2">
      <c r="B21" s="254" t="s">
        <v>883</v>
      </c>
      <c r="C21" s="265">
        <v>283784</v>
      </c>
      <c r="D21" s="269">
        <v>315597</v>
      </c>
      <c r="E21" s="263">
        <v>378127</v>
      </c>
      <c r="F21" s="267">
        <v>431977</v>
      </c>
      <c r="G21" s="267">
        <v>364803</v>
      </c>
      <c r="H21" s="267">
        <v>292381</v>
      </c>
      <c r="I21" s="267">
        <v>155150</v>
      </c>
      <c r="J21" s="267">
        <v>279360</v>
      </c>
    </row>
    <row r="22" spans="2:10" x14ac:dyDescent="0.2">
      <c r="B22" s="254"/>
      <c r="C22" s="265"/>
      <c r="D22" s="266"/>
      <c r="E22" s="263"/>
      <c r="F22" s="267"/>
      <c r="G22" s="267"/>
      <c r="H22" s="267"/>
      <c r="I22" s="267"/>
      <c r="J22" s="267"/>
    </row>
    <row r="23" spans="2:10" x14ac:dyDescent="0.2">
      <c r="B23" s="254" t="s">
        <v>884</v>
      </c>
      <c r="C23" s="265">
        <v>268300</v>
      </c>
      <c r="D23" s="269">
        <v>317921</v>
      </c>
      <c r="E23" s="263">
        <v>320124</v>
      </c>
      <c r="F23" s="269">
        <v>434861</v>
      </c>
      <c r="G23" s="267">
        <v>324529</v>
      </c>
      <c r="H23" s="267">
        <v>276638</v>
      </c>
      <c r="I23" s="267">
        <v>177070</v>
      </c>
      <c r="J23" s="267">
        <v>285245</v>
      </c>
    </row>
    <row r="24" spans="2:10" x14ac:dyDescent="0.2">
      <c r="B24" s="254" t="s">
        <v>885</v>
      </c>
      <c r="C24" s="265">
        <v>275017</v>
      </c>
      <c r="D24" s="269">
        <v>308569</v>
      </c>
      <c r="E24" s="263">
        <v>313414</v>
      </c>
      <c r="F24" s="269">
        <v>429655</v>
      </c>
      <c r="G24" s="267">
        <v>324406</v>
      </c>
      <c r="H24" s="267">
        <v>271834</v>
      </c>
      <c r="I24" s="267">
        <v>186520</v>
      </c>
      <c r="J24" s="267">
        <v>276109</v>
      </c>
    </row>
    <row r="25" spans="2:10" x14ac:dyDescent="0.2">
      <c r="B25" s="254" t="s">
        <v>886</v>
      </c>
      <c r="C25" s="265">
        <v>515022</v>
      </c>
      <c r="D25" s="269">
        <v>577186</v>
      </c>
      <c r="E25" s="263">
        <v>666947</v>
      </c>
      <c r="F25" s="267">
        <v>839073</v>
      </c>
      <c r="G25" s="267">
        <v>890381</v>
      </c>
      <c r="H25" s="267">
        <v>427082</v>
      </c>
      <c r="I25" s="267">
        <v>180003</v>
      </c>
      <c r="J25" s="267">
        <v>824945</v>
      </c>
    </row>
    <row r="26" spans="2:10" x14ac:dyDescent="0.2">
      <c r="B26" s="254"/>
      <c r="C26" s="265"/>
      <c r="D26" s="266"/>
      <c r="E26" s="263"/>
      <c r="F26" s="267"/>
      <c r="G26" s="267"/>
      <c r="H26" s="267"/>
      <c r="I26" s="267"/>
      <c r="J26" s="267"/>
    </row>
    <row r="27" spans="2:10" x14ac:dyDescent="0.2">
      <c r="B27" s="254" t="s">
        <v>887</v>
      </c>
      <c r="C27" s="265">
        <v>329841</v>
      </c>
      <c r="D27" s="269">
        <v>391534</v>
      </c>
      <c r="E27" s="263">
        <v>471305</v>
      </c>
      <c r="F27" s="267">
        <v>893313</v>
      </c>
      <c r="G27" s="267">
        <v>322068</v>
      </c>
      <c r="H27" s="267">
        <v>310777</v>
      </c>
      <c r="I27" s="267">
        <v>236426</v>
      </c>
      <c r="J27" s="267">
        <v>277929</v>
      </c>
    </row>
    <row r="28" spans="2:10" x14ac:dyDescent="0.2">
      <c r="B28" s="254" t="s">
        <v>888</v>
      </c>
      <c r="C28" s="265">
        <v>271695</v>
      </c>
      <c r="D28" s="269">
        <v>341212</v>
      </c>
      <c r="E28" s="263">
        <v>328496</v>
      </c>
      <c r="F28" s="267">
        <v>425203</v>
      </c>
      <c r="G28" s="267">
        <v>321948</v>
      </c>
      <c r="H28" s="267">
        <v>267615</v>
      </c>
      <c r="I28" s="267">
        <v>172075</v>
      </c>
      <c r="J28" s="267">
        <v>279709</v>
      </c>
    </row>
    <row r="29" spans="2:10" x14ac:dyDescent="0.2">
      <c r="B29" s="254" t="s">
        <v>889</v>
      </c>
      <c r="C29" s="265">
        <v>264753</v>
      </c>
      <c r="D29" s="269">
        <v>313563</v>
      </c>
      <c r="E29" s="263">
        <v>323839</v>
      </c>
      <c r="F29" s="267">
        <v>419770</v>
      </c>
      <c r="G29" s="267">
        <v>318938</v>
      </c>
      <c r="H29" s="267">
        <v>249262</v>
      </c>
      <c r="I29" s="267">
        <v>161901</v>
      </c>
      <c r="J29" s="267">
        <v>276121</v>
      </c>
    </row>
    <row r="30" spans="2:10" x14ac:dyDescent="0.2">
      <c r="B30" s="254"/>
      <c r="C30" s="265"/>
      <c r="D30" s="266"/>
      <c r="E30" s="263"/>
      <c r="F30" s="267"/>
      <c r="G30" s="267"/>
      <c r="H30" s="267"/>
      <c r="I30" s="267"/>
      <c r="J30" s="267"/>
    </row>
    <row r="31" spans="2:10" x14ac:dyDescent="0.2">
      <c r="B31" s="254" t="s">
        <v>890</v>
      </c>
      <c r="C31" s="265">
        <v>267997</v>
      </c>
      <c r="D31" s="269">
        <v>328811</v>
      </c>
      <c r="E31" s="263">
        <v>320696</v>
      </c>
      <c r="F31" s="267">
        <v>423960</v>
      </c>
      <c r="G31" s="267">
        <v>322798</v>
      </c>
      <c r="H31" s="267">
        <v>258616</v>
      </c>
      <c r="I31" s="267">
        <v>175399</v>
      </c>
      <c r="J31" s="267">
        <v>277503</v>
      </c>
    </row>
    <row r="32" spans="2:10" x14ac:dyDescent="0.2">
      <c r="B32" s="254" t="s">
        <v>891</v>
      </c>
      <c r="C32" s="265">
        <v>291369</v>
      </c>
      <c r="D32" s="269">
        <v>323707</v>
      </c>
      <c r="E32" s="263">
        <v>374925</v>
      </c>
      <c r="F32" s="267">
        <v>424396</v>
      </c>
      <c r="G32" s="267">
        <v>318764</v>
      </c>
      <c r="H32" s="267">
        <v>359653</v>
      </c>
      <c r="I32" s="267">
        <v>170199</v>
      </c>
      <c r="J32" s="267">
        <v>279449</v>
      </c>
    </row>
    <row r="33" spans="1:18" x14ac:dyDescent="0.2">
      <c r="B33" s="254" t="s">
        <v>892</v>
      </c>
      <c r="C33" s="265">
        <v>590125</v>
      </c>
      <c r="D33" s="269">
        <v>786127</v>
      </c>
      <c r="E33" s="263">
        <v>766980</v>
      </c>
      <c r="F33" s="267">
        <v>842366</v>
      </c>
      <c r="G33" s="267">
        <v>963303</v>
      </c>
      <c r="H33" s="267">
        <v>336664</v>
      </c>
      <c r="I33" s="267">
        <v>249859</v>
      </c>
      <c r="J33" s="267">
        <v>771672</v>
      </c>
    </row>
    <row r="34" spans="1:18" ht="18" thickBot="1" x14ac:dyDescent="0.2">
      <c r="B34" s="41"/>
      <c r="C34" s="146"/>
      <c r="D34" s="100"/>
      <c r="E34" s="100"/>
      <c r="F34" s="100"/>
      <c r="G34" s="100"/>
      <c r="H34" s="100"/>
      <c r="I34" s="100"/>
      <c r="J34" s="100"/>
    </row>
    <row r="35" spans="1:18" ht="21" customHeight="1" x14ac:dyDescent="0.15">
      <c r="B35" s="40"/>
      <c r="C35" s="820" t="s">
        <v>656</v>
      </c>
      <c r="D35" s="824" t="s">
        <v>657</v>
      </c>
      <c r="E35" s="820" t="s">
        <v>658</v>
      </c>
      <c r="F35" s="820" t="s">
        <v>659</v>
      </c>
      <c r="G35" s="820" t="s">
        <v>660</v>
      </c>
      <c r="H35" s="820" t="s">
        <v>661</v>
      </c>
      <c r="I35" s="820" t="s">
        <v>421</v>
      </c>
      <c r="J35" s="822" t="s">
        <v>366</v>
      </c>
    </row>
    <row r="36" spans="1:18" s="2" customFormat="1" x14ac:dyDescent="0.15">
      <c r="B36" s="97"/>
      <c r="C36" s="820"/>
      <c r="D36" s="825"/>
      <c r="E36" s="820"/>
      <c r="F36" s="820"/>
      <c r="G36" s="820"/>
      <c r="H36" s="820"/>
      <c r="I36" s="820"/>
      <c r="J36" s="822"/>
    </row>
    <row r="37" spans="1:18" s="2" customFormat="1" x14ac:dyDescent="0.15">
      <c r="B37" s="53"/>
      <c r="C37" s="821"/>
      <c r="D37" s="826"/>
      <c r="E37" s="821"/>
      <c r="F37" s="821"/>
      <c r="G37" s="821"/>
      <c r="H37" s="821"/>
      <c r="I37" s="821"/>
      <c r="J37" s="823"/>
      <c r="L37" s="15"/>
      <c r="M37" s="15"/>
      <c r="N37" s="15"/>
    </row>
    <row r="38" spans="1:18" s="2" customFormat="1" x14ac:dyDescent="0.15">
      <c r="A38" s="16"/>
      <c r="B38" s="51"/>
      <c r="C38" s="35"/>
      <c r="D38" s="35"/>
      <c r="E38" s="35"/>
      <c r="F38" s="35"/>
      <c r="G38" s="35"/>
      <c r="H38" s="35"/>
      <c r="I38" s="35"/>
      <c r="J38" s="35"/>
      <c r="K38" s="17"/>
      <c r="L38" s="17"/>
      <c r="M38" s="17"/>
      <c r="N38" s="17"/>
      <c r="O38" s="18"/>
      <c r="P38" s="18"/>
      <c r="Q38" s="18"/>
      <c r="R38" s="17"/>
    </row>
    <row r="39" spans="1:18" s="2" customFormat="1" x14ac:dyDescent="0.2">
      <c r="A39" s="16"/>
      <c r="B39" s="219" t="s">
        <v>652</v>
      </c>
      <c r="C39" s="262">
        <v>184186</v>
      </c>
      <c r="D39" s="262">
        <v>435810</v>
      </c>
      <c r="E39" s="262">
        <v>128375</v>
      </c>
      <c r="F39" s="262">
        <v>176455</v>
      </c>
      <c r="G39" s="268">
        <v>365739</v>
      </c>
      <c r="H39" s="268">
        <v>359992</v>
      </c>
      <c r="I39" s="268">
        <v>369114</v>
      </c>
      <c r="J39" s="17">
        <v>174284</v>
      </c>
      <c r="K39" s="17"/>
      <c r="L39" s="17"/>
      <c r="M39" s="17"/>
      <c r="N39" s="17"/>
      <c r="O39" s="18"/>
      <c r="P39" s="18"/>
      <c r="Q39" s="18"/>
      <c r="R39" s="17"/>
    </row>
    <row r="40" spans="1:18" s="2" customFormat="1" x14ac:dyDescent="0.2">
      <c r="A40" s="16"/>
      <c r="B40" s="219" t="s">
        <v>709</v>
      </c>
      <c r="C40" s="262">
        <v>261175</v>
      </c>
      <c r="D40" s="262">
        <v>434278</v>
      </c>
      <c r="E40" s="262">
        <v>126694</v>
      </c>
      <c r="F40" s="262">
        <v>153835</v>
      </c>
      <c r="G40" s="268">
        <v>472273</v>
      </c>
      <c r="H40" s="268">
        <v>320904</v>
      </c>
      <c r="I40" s="268">
        <v>362256</v>
      </c>
      <c r="J40" s="17">
        <v>184996</v>
      </c>
      <c r="K40" s="17"/>
      <c r="L40" s="17"/>
      <c r="M40" s="17"/>
      <c r="N40" s="17"/>
      <c r="O40" s="18"/>
      <c r="P40" s="18"/>
      <c r="Q40" s="18"/>
      <c r="R40" s="17"/>
    </row>
    <row r="41" spans="1:18" s="2" customFormat="1" x14ac:dyDescent="0.2">
      <c r="A41" s="16"/>
      <c r="B41" s="219" t="s">
        <v>744</v>
      </c>
      <c r="C41" s="264">
        <v>192353</v>
      </c>
      <c r="D41" s="264">
        <v>495300</v>
      </c>
      <c r="E41" s="264">
        <v>129515</v>
      </c>
      <c r="F41" s="264">
        <v>141548</v>
      </c>
      <c r="G41" s="268">
        <v>465016</v>
      </c>
      <c r="H41" s="268">
        <v>329482</v>
      </c>
      <c r="I41" s="268">
        <v>399312</v>
      </c>
      <c r="J41" s="18">
        <v>191964</v>
      </c>
      <c r="K41" s="15"/>
      <c r="L41" s="15"/>
      <c r="M41" s="15"/>
      <c r="N41" s="15"/>
      <c r="O41" s="18"/>
      <c r="P41" s="18"/>
      <c r="Q41" s="18"/>
      <c r="R41" s="18"/>
    </row>
    <row r="42" spans="1:18" s="2" customFormat="1" x14ac:dyDescent="0.2">
      <c r="A42" s="16"/>
      <c r="B42" s="219" t="s">
        <v>759</v>
      </c>
      <c r="C42" s="264">
        <v>204617</v>
      </c>
      <c r="D42" s="264">
        <v>453447</v>
      </c>
      <c r="E42" s="264">
        <v>135201</v>
      </c>
      <c r="F42" s="264">
        <v>151439</v>
      </c>
      <c r="G42" s="268">
        <v>478190</v>
      </c>
      <c r="H42" s="268">
        <v>336178</v>
      </c>
      <c r="I42" s="268">
        <v>372959</v>
      </c>
      <c r="J42" s="18">
        <v>203088</v>
      </c>
      <c r="K42" s="96"/>
      <c r="L42" s="15"/>
      <c r="M42" s="15"/>
      <c r="N42" s="15"/>
      <c r="O42" s="19"/>
      <c r="P42" s="19"/>
      <c r="Q42" s="19"/>
      <c r="R42" s="19"/>
    </row>
    <row r="43" spans="1:18" s="2" customFormat="1" x14ac:dyDescent="0.2">
      <c r="A43" s="16"/>
      <c r="B43" s="219" t="s">
        <v>828</v>
      </c>
      <c r="C43" s="264">
        <v>171372</v>
      </c>
      <c r="D43" s="264">
        <v>389384</v>
      </c>
      <c r="E43" s="264">
        <v>149374</v>
      </c>
      <c r="F43" s="264">
        <v>172867</v>
      </c>
      <c r="G43" s="268">
        <v>477806</v>
      </c>
      <c r="H43" s="268">
        <v>355625</v>
      </c>
      <c r="I43" s="268">
        <v>324888</v>
      </c>
      <c r="J43" s="18">
        <v>189426</v>
      </c>
      <c r="K43" s="96"/>
      <c r="L43" s="15"/>
      <c r="M43" s="15"/>
      <c r="N43" s="15"/>
      <c r="O43" s="19"/>
      <c r="P43" s="19"/>
      <c r="Q43" s="19"/>
      <c r="R43" s="19"/>
    </row>
    <row r="44" spans="1:18" s="2" customFormat="1" x14ac:dyDescent="0.2">
      <c r="A44" s="16"/>
      <c r="B44" s="219" t="s">
        <v>880</v>
      </c>
      <c r="C44" s="264">
        <v>256146</v>
      </c>
      <c r="D44" s="264">
        <v>371540</v>
      </c>
      <c r="E44" s="264">
        <v>148704</v>
      </c>
      <c r="F44" s="264">
        <v>172281</v>
      </c>
      <c r="G44" s="268">
        <v>446650</v>
      </c>
      <c r="H44" s="268">
        <v>357416</v>
      </c>
      <c r="I44" s="268">
        <v>366220</v>
      </c>
      <c r="J44" s="18">
        <v>198392</v>
      </c>
      <c r="K44" s="96"/>
      <c r="L44" s="15"/>
      <c r="M44" s="15"/>
      <c r="N44" s="15"/>
      <c r="O44" s="19"/>
      <c r="P44" s="19"/>
      <c r="Q44" s="19"/>
      <c r="R44" s="19"/>
    </row>
    <row r="45" spans="1:18" s="2" customFormat="1" x14ac:dyDescent="0.2">
      <c r="B45" s="29"/>
      <c r="C45" s="270"/>
      <c r="D45" s="15"/>
      <c r="E45" s="6"/>
      <c r="F45" s="6"/>
      <c r="G45" s="18"/>
      <c r="H45" s="18"/>
      <c r="I45" s="18"/>
      <c r="J45" s="18"/>
      <c r="K45" s="15"/>
      <c r="L45" s="15"/>
      <c r="M45" s="15"/>
      <c r="N45" s="15"/>
      <c r="O45" s="18"/>
      <c r="P45" s="18"/>
      <c r="Q45" s="18"/>
      <c r="R45" s="18"/>
    </row>
    <row r="46" spans="1:18" s="2" customFormat="1" x14ac:dyDescent="0.2">
      <c r="B46" s="254" t="s">
        <v>881</v>
      </c>
      <c r="C46" s="265">
        <v>225839</v>
      </c>
      <c r="D46" s="20">
        <v>377877</v>
      </c>
      <c r="E46" s="20">
        <v>141280</v>
      </c>
      <c r="F46" s="20">
        <v>217396</v>
      </c>
      <c r="G46" s="18">
        <v>341182</v>
      </c>
      <c r="H46" s="18">
        <v>321694</v>
      </c>
      <c r="I46" s="18">
        <v>365826</v>
      </c>
      <c r="J46" s="18">
        <v>198563</v>
      </c>
      <c r="K46" s="15"/>
      <c r="L46" s="15"/>
      <c r="M46" s="15"/>
      <c r="N46" s="15"/>
      <c r="O46" s="18"/>
      <c r="P46" s="18"/>
      <c r="Q46" s="18"/>
      <c r="R46" s="18"/>
    </row>
    <row r="47" spans="1:18" s="2" customFormat="1" x14ac:dyDescent="0.2">
      <c r="B47" s="254" t="s">
        <v>882</v>
      </c>
      <c r="C47" s="265">
        <v>222029</v>
      </c>
      <c r="D47" s="20">
        <v>296063</v>
      </c>
      <c r="E47" s="20">
        <v>125064</v>
      </c>
      <c r="F47" s="20">
        <v>140724</v>
      </c>
      <c r="G47" s="18">
        <v>341103</v>
      </c>
      <c r="H47" s="18">
        <v>278160</v>
      </c>
      <c r="I47" s="18">
        <v>301182</v>
      </c>
      <c r="J47" s="18">
        <v>165024</v>
      </c>
      <c r="K47" s="15"/>
      <c r="L47" s="15"/>
      <c r="M47" s="15"/>
      <c r="N47" s="15"/>
      <c r="O47" s="18"/>
      <c r="P47" s="18"/>
      <c r="Q47" s="18"/>
      <c r="R47" s="18"/>
    </row>
    <row r="48" spans="1:18" s="2" customFormat="1" x14ac:dyDescent="0.2">
      <c r="B48" s="254" t="s">
        <v>883</v>
      </c>
      <c r="C48" s="265">
        <v>213858</v>
      </c>
      <c r="D48" s="20">
        <v>302965</v>
      </c>
      <c r="E48" s="20">
        <v>134976</v>
      </c>
      <c r="F48" s="20">
        <v>144048</v>
      </c>
      <c r="G48" s="18">
        <v>365490</v>
      </c>
      <c r="H48" s="18">
        <v>300486</v>
      </c>
      <c r="I48" s="18">
        <v>286218</v>
      </c>
      <c r="J48" s="18">
        <v>176227</v>
      </c>
      <c r="K48" s="15"/>
      <c r="L48" s="15"/>
      <c r="M48" s="15"/>
      <c r="N48" s="15"/>
      <c r="O48" s="18"/>
      <c r="P48" s="18"/>
      <c r="Q48" s="18"/>
      <c r="R48" s="18"/>
    </row>
    <row r="49" spans="2:18" s="2" customFormat="1" x14ac:dyDescent="0.2">
      <c r="B49" s="254"/>
      <c r="C49" s="42"/>
      <c r="K49" s="15"/>
      <c r="L49" s="15"/>
      <c r="M49" s="15"/>
      <c r="N49" s="15"/>
      <c r="O49" s="18"/>
      <c r="P49" s="18"/>
      <c r="Q49" s="18"/>
      <c r="R49" s="18"/>
    </row>
    <row r="50" spans="2:18" s="2" customFormat="1" x14ac:dyDescent="0.2">
      <c r="B50" s="254" t="s">
        <v>884</v>
      </c>
      <c r="C50" s="265">
        <v>205662</v>
      </c>
      <c r="D50" s="20">
        <v>297624</v>
      </c>
      <c r="E50" s="20">
        <v>146527</v>
      </c>
      <c r="F50" s="20">
        <v>153988</v>
      </c>
      <c r="G50" s="18">
        <v>369973</v>
      </c>
      <c r="H50" s="18">
        <v>282326</v>
      </c>
      <c r="I50" s="18">
        <v>279582</v>
      </c>
      <c r="J50" s="18">
        <v>178882</v>
      </c>
      <c r="K50" s="15"/>
      <c r="L50" s="15"/>
      <c r="M50" s="15"/>
      <c r="N50" s="15"/>
      <c r="O50" s="18"/>
      <c r="P50" s="18"/>
      <c r="Q50" s="18"/>
      <c r="R50" s="18"/>
    </row>
    <row r="51" spans="2:18" s="2" customFormat="1" x14ac:dyDescent="0.2">
      <c r="B51" s="254" t="s">
        <v>885</v>
      </c>
      <c r="C51" s="265">
        <v>245768</v>
      </c>
      <c r="D51" s="20">
        <v>557442</v>
      </c>
      <c r="E51" s="20">
        <v>147492</v>
      </c>
      <c r="F51" s="421" t="s">
        <v>760</v>
      </c>
      <c r="G51" s="18">
        <v>354572</v>
      </c>
      <c r="H51" s="18">
        <v>305720</v>
      </c>
      <c r="I51" s="18">
        <v>314796</v>
      </c>
      <c r="J51" s="18">
        <v>171165</v>
      </c>
      <c r="K51" s="15"/>
      <c r="L51" s="15"/>
      <c r="M51" s="15"/>
      <c r="N51" s="15"/>
      <c r="O51" s="20"/>
      <c r="P51" s="18"/>
      <c r="Q51" s="18"/>
      <c r="R51" s="18"/>
    </row>
    <row r="52" spans="2:18" s="2" customFormat="1" x14ac:dyDescent="0.2">
      <c r="B52" s="254" t="s">
        <v>886</v>
      </c>
      <c r="C52" s="265">
        <v>415581</v>
      </c>
      <c r="D52" s="20">
        <v>444345</v>
      </c>
      <c r="E52" s="20">
        <v>155691</v>
      </c>
      <c r="F52" s="421" t="s">
        <v>760</v>
      </c>
      <c r="G52" s="18">
        <v>778368</v>
      </c>
      <c r="H52" s="18">
        <v>617122</v>
      </c>
      <c r="I52" s="18">
        <v>639569</v>
      </c>
      <c r="J52" s="18">
        <v>251101</v>
      </c>
      <c r="K52" s="15"/>
      <c r="L52" s="15"/>
      <c r="M52" s="15"/>
      <c r="N52" s="15"/>
      <c r="O52" s="20"/>
      <c r="P52" s="18"/>
      <c r="Q52" s="18"/>
      <c r="R52" s="18"/>
    </row>
    <row r="53" spans="2:18" s="2" customFormat="1" x14ac:dyDescent="0.2">
      <c r="B53" s="254"/>
      <c r="C53" s="42"/>
      <c r="K53" s="15"/>
      <c r="L53" s="15"/>
      <c r="M53" s="15"/>
      <c r="N53" s="15"/>
      <c r="O53" s="18"/>
      <c r="P53" s="18"/>
      <c r="Q53" s="18"/>
      <c r="R53" s="18"/>
    </row>
    <row r="54" spans="2:18" s="2" customFormat="1" x14ac:dyDescent="0.2">
      <c r="B54" s="254" t="s">
        <v>887</v>
      </c>
      <c r="C54" s="265">
        <v>307290</v>
      </c>
      <c r="D54" s="20">
        <v>351430</v>
      </c>
      <c r="E54" s="20">
        <v>144283</v>
      </c>
      <c r="F54" s="421" t="s">
        <v>760</v>
      </c>
      <c r="G54" s="20">
        <v>350265</v>
      </c>
      <c r="H54" s="18">
        <v>327638</v>
      </c>
      <c r="I54" s="18">
        <v>299380</v>
      </c>
      <c r="J54" s="18">
        <v>187847</v>
      </c>
      <c r="K54" s="15"/>
      <c r="L54" s="15"/>
      <c r="M54" s="15"/>
      <c r="N54" s="15"/>
      <c r="O54" s="18"/>
      <c r="P54" s="18"/>
      <c r="Q54" s="18"/>
      <c r="R54" s="18"/>
    </row>
    <row r="55" spans="2:18" s="2" customFormat="1" x14ac:dyDescent="0.2">
      <c r="B55" s="254" t="s">
        <v>888</v>
      </c>
      <c r="C55" s="265">
        <v>221744</v>
      </c>
      <c r="D55" s="20">
        <v>398605</v>
      </c>
      <c r="E55" s="20">
        <v>144984</v>
      </c>
      <c r="F55" s="421" t="s">
        <v>760</v>
      </c>
      <c r="G55" s="20">
        <v>349252</v>
      </c>
      <c r="H55" s="18">
        <v>292715</v>
      </c>
      <c r="I55" s="18">
        <v>299657</v>
      </c>
      <c r="J55" s="18">
        <v>175969</v>
      </c>
      <c r="K55" s="15"/>
      <c r="L55" s="15"/>
      <c r="M55" s="15"/>
      <c r="N55" s="15"/>
      <c r="O55" s="18"/>
      <c r="P55" s="18"/>
      <c r="Q55" s="18"/>
      <c r="R55" s="18"/>
    </row>
    <row r="56" spans="2:18" s="2" customFormat="1" x14ac:dyDescent="0.2">
      <c r="B56" s="254" t="s">
        <v>889</v>
      </c>
      <c r="C56" s="265">
        <v>217296</v>
      </c>
      <c r="D56" s="20">
        <v>297071</v>
      </c>
      <c r="E56" s="20">
        <v>145207</v>
      </c>
      <c r="F56" s="421" t="s">
        <v>760</v>
      </c>
      <c r="G56" s="18">
        <v>350265</v>
      </c>
      <c r="H56" s="18">
        <v>285512</v>
      </c>
      <c r="I56" s="420">
        <v>293834</v>
      </c>
      <c r="J56" s="18">
        <v>181783</v>
      </c>
      <c r="K56" s="15"/>
      <c r="L56" s="15"/>
      <c r="M56" s="15"/>
      <c r="N56" s="15"/>
      <c r="O56" s="18"/>
      <c r="P56" s="18"/>
      <c r="Q56" s="18"/>
      <c r="R56" s="18"/>
    </row>
    <row r="57" spans="2:18" s="2" customFormat="1" x14ac:dyDescent="0.2">
      <c r="B57" s="254"/>
      <c r="C57" s="42"/>
      <c r="I57" s="308"/>
      <c r="K57" s="15"/>
      <c r="L57" s="15"/>
      <c r="M57" s="15"/>
      <c r="N57" s="15"/>
      <c r="O57" s="18"/>
      <c r="P57" s="18"/>
      <c r="Q57" s="18"/>
      <c r="R57" s="18"/>
    </row>
    <row r="58" spans="2:18" s="2" customFormat="1" x14ac:dyDescent="0.2">
      <c r="B58" s="254" t="s">
        <v>890</v>
      </c>
      <c r="C58" s="265">
        <v>216448</v>
      </c>
      <c r="D58" s="20">
        <v>294615</v>
      </c>
      <c r="E58" s="20">
        <v>160352</v>
      </c>
      <c r="F58" s="421" t="s">
        <v>760</v>
      </c>
      <c r="G58" s="18">
        <v>355705</v>
      </c>
      <c r="H58" s="18">
        <v>284877</v>
      </c>
      <c r="I58" s="420">
        <v>300114</v>
      </c>
      <c r="J58" s="18">
        <v>176527</v>
      </c>
      <c r="K58" s="15"/>
      <c r="L58" s="15"/>
      <c r="M58" s="15"/>
      <c r="N58" s="15"/>
      <c r="O58" s="18"/>
      <c r="P58" s="18"/>
      <c r="Q58" s="18"/>
      <c r="R58" s="18"/>
    </row>
    <row r="59" spans="2:18" s="2" customFormat="1" x14ac:dyDescent="0.2">
      <c r="B59" s="254" t="s">
        <v>891</v>
      </c>
      <c r="C59" s="265">
        <v>214417</v>
      </c>
      <c r="D59" s="20">
        <v>343090</v>
      </c>
      <c r="E59" s="20">
        <v>147888</v>
      </c>
      <c r="F59" s="421" t="s">
        <v>760</v>
      </c>
      <c r="G59" s="18">
        <v>352364</v>
      </c>
      <c r="H59" s="18">
        <v>294105</v>
      </c>
      <c r="I59" s="421">
        <v>298754</v>
      </c>
      <c r="J59" s="18">
        <v>186670</v>
      </c>
      <c r="K59" s="15"/>
      <c r="L59" s="15"/>
      <c r="M59" s="15"/>
      <c r="N59" s="15"/>
      <c r="O59" s="20"/>
      <c r="P59" s="18"/>
      <c r="Q59" s="18"/>
      <c r="R59" s="18"/>
    </row>
    <row r="60" spans="2:18" s="2" customFormat="1" x14ac:dyDescent="0.2">
      <c r="B60" s="254" t="s">
        <v>892</v>
      </c>
      <c r="C60" s="265">
        <v>367364</v>
      </c>
      <c r="D60" s="20">
        <v>496575</v>
      </c>
      <c r="E60" s="20">
        <v>187746</v>
      </c>
      <c r="F60" s="421" t="s">
        <v>760</v>
      </c>
      <c r="G60" s="18">
        <v>1047380</v>
      </c>
      <c r="H60" s="18">
        <v>695005</v>
      </c>
      <c r="I60" s="421">
        <v>672296</v>
      </c>
      <c r="J60" s="18">
        <v>332727</v>
      </c>
      <c r="K60" s="14"/>
      <c r="L60" s="14"/>
      <c r="M60" s="14"/>
      <c r="N60" s="14"/>
    </row>
    <row r="61" spans="2:18" ht="18" thickBot="1" x14ac:dyDescent="0.2">
      <c r="B61" s="41"/>
      <c r="C61" s="146"/>
      <c r="D61" s="100"/>
      <c r="E61" s="100"/>
      <c r="F61" s="100"/>
      <c r="G61" s="41"/>
      <c r="H61" s="41"/>
      <c r="I61" s="41"/>
      <c r="J61" s="41"/>
      <c r="K61" s="11"/>
      <c r="L61" s="11"/>
      <c r="M61" s="11"/>
      <c r="N61" s="11"/>
    </row>
    <row r="62" spans="2:18" x14ac:dyDescent="0.2">
      <c r="B62" s="90"/>
      <c r="C62" s="46" t="s">
        <v>506</v>
      </c>
      <c r="D62" s="90"/>
      <c r="E62" s="90"/>
      <c r="F62" s="90"/>
      <c r="G62" s="90"/>
      <c r="H62" s="90"/>
      <c r="I62" s="90"/>
      <c r="J62" s="91"/>
    </row>
  </sheetData>
  <mergeCells count="17">
    <mergeCell ref="B6:J6"/>
    <mergeCell ref="C8:C10"/>
    <mergeCell ref="D8:D10"/>
    <mergeCell ref="E8:E10"/>
    <mergeCell ref="F8:F10"/>
    <mergeCell ref="G8:G10"/>
    <mergeCell ref="H8:H10"/>
    <mergeCell ref="I8:I10"/>
    <mergeCell ref="J8:J10"/>
    <mergeCell ref="I35:I37"/>
    <mergeCell ref="J35:J37"/>
    <mergeCell ref="C35:C37"/>
    <mergeCell ref="D35:D37"/>
    <mergeCell ref="E35:E37"/>
    <mergeCell ref="F35:F37"/>
    <mergeCell ref="G35:G37"/>
    <mergeCell ref="H35:H37"/>
  </mergeCells>
  <phoneticPr fontId="2"/>
  <pageMargins left="0.78740157480314965" right="0.78740157480314965" top="0.59055118110236227" bottom="0.39370078740157483" header="0.51181102362204722" footer="0.51181102362204722"/>
  <pageSetup paperSize="9" scale="58"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R62"/>
  <sheetViews>
    <sheetView view="pageBreakPreview" topLeftCell="A4" zoomScaleNormal="70" zoomScaleSheetLayoutView="100" workbookViewId="0">
      <selection activeCell="M68" sqref="M68"/>
    </sheetView>
  </sheetViews>
  <sheetFormatPr defaultColWidth="10.875" defaultRowHeight="17.25" x14ac:dyDescent="0.15"/>
  <cols>
    <col min="1" max="1" width="13.375" style="35" customWidth="1"/>
    <col min="2" max="2" width="22" style="35" customWidth="1"/>
    <col min="3" max="10" width="16" style="35" customWidth="1"/>
    <col min="11" max="11" width="11.125" style="35" customWidth="1"/>
    <col min="12" max="13" width="9.875" style="35" customWidth="1"/>
    <col min="14" max="14" width="12" style="35" customWidth="1"/>
    <col min="15" max="15" width="10" style="35" customWidth="1"/>
    <col min="16" max="16" width="10.625" style="35" customWidth="1"/>
    <col min="17" max="17" width="10.25" style="35" customWidth="1"/>
    <col min="18" max="18" width="9.625" style="35" customWidth="1"/>
    <col min="19" max="16384" width="10.875" style="35"/>
  </cols>
  <sheetData>
    <row r="1" spans="1:18" x14ac:dyDescent="0.2">
      <c r="A1" s="46" t="s">
        <v>272</v>
      </c>
    </row>
    <row r="6" spans="1:18" x14ac:dyDescent="0.2">
      <c r="B6" s="690" t="s">
        <v>504</v>
      </c>
      <c r="C6" s="690"/>
      <c r="D6" s="690"/>
      <c r="E6" s="690"/>
      <c r="F6" s="690"/>
      <c r="G6" s="690"/>
      <c r="H6" s="690"/>
      <c r="I6" s="690"/>
      <c r="J6" s="690"/>
    </row>
    <row r="7" spans="1:18" s="2" customFormat="1" ht="18" thickBot="1" x14ac:dyDescent="0.25">
      <c r="B7" s="41"/>
      <c r="C7" s="48" t="s">
        <v>411</v>
      </c>
      <c r="D7" s="41"/>
      <c r="E7" s="41"/>
      <c r="F7" s="47"/>
      <c r="G7" s="47"/>
      <c r="H7" s="47"/>
      <c r="I7" s="47"/>
      <c r="J7" s="49" t="s">
        <v>505</v>
      </c>
      <c r="R7" s="22"/>
    </row>
    <row r="8" spans="1:18" ht="18" customHeight="1" x14ac:dyDescent="0.15">
      <c r="A8" s="2"/>
      <c r="B8" s="50"/>
      <c r="C8" s="821" t="s">
        <v>419</v>
      </c>
      <c r="D8" s="809" t="s">
        <v>91</v>
      </c>
      <c r="E8" s="809" t="s">
        <v>92</v>
      </c>
      <c r="F8" s="821" t="s">
        <v>651</v>
      </c>
      <c r="G8" s="821" t="s">
        <v>420</v>
      </c>
      <c r="H8" s="821" t="s">
        <v>653</v>
      </c>
      <c r="I8" s="821" t="s">
        <v>654</v>
      </c>
      <c r="J8" s="828" t="s">
        <v>655</v>
      </c>
      <c r="K8" s="2"/>
    </row>
    <row r="9" spans="1:18" ht="17.25" customHeight="1" x14ac:dyDescent="0.15">
      <c r="A9" s="2"/>
      <c r="B9" s="97"/>
      <c r="C9" s="829"/>
      <c r="D9" s="831"/>
      <c r="E9" s="831"/>
      <c r="F9" s="829"/>
      <c r="G9" s="829"/>
      <c r="H9" s="829"/>
      <c r="I9" s="829"/>
      <c r="J9" s="832"/>
      <c r="K9" s="2"/>
    </row>
    <row r="10" spans="1:18" ht="44.25" customHeight="1" x14ac:dyDescent="0.15">
      <c r="A10" s="2"/>
      <c r="B10" s="53"/>
      <c r="C10" s="829"/>
      <c r="D10" s="831"/>
      <c r="E10" s="831"/>
      <c r="F10" s="829"/>
      <c r="G10" s="829"/>
      <c r="H10" s="829"/>
      <c r="I10" s="829"/>
      <c r="J10" s="832"/>
      <c r="K10" s="2"/>
    </row>
    <row r="11" spans="1:18" x14ac:dyDescent="0.15">
      <c r="B11" s="90"/>
      <c r="C11" s="42"/>
      <c r="D11" s="90"/>
      <c r="E11" s="90"/>
      <c r="F11" s="90"/>
      <c r="G11" s="90"/>
      <c r="H11" s="90"/>
      <c r="I11" s="90"/>
      <c r="J11" s="90"/>
    </row>
    <row r="12" spans="1:18" x14ac:dyDescent="0.2">
      <c r="A12" s="12"/>
      <c r="B12" s="46" t="s">
        <v>652</v>
      </c>
      <c r="C12" s="261">
        <v>288367</v>
      </c>
      <c r="D12" s="262">
        <v>377067</v>
      </c>
      <c r="E12" s="263">
        <v>332583</v>
      </c>
      <c r="F12" s="264">
        <v>519155</v>
      </c>
      <c r="G12" s="264">
        <v>285154</v>
      </c>
      <c r="H12" s="264">
        <v>349836</v>
      </c>
      <c r="I12" s="264">
        <v>231500</v>
      </c>
      <c r="J12" s="264">
        <v>365441</v>
      </c>
    </row>
    <row r="13" spans="1:18" x14ac:dyDescent="0.2">
      <c r="A13" s="12"/>
      <c r="B13" s="46" t="s">
        <v>709</v>
      </c>
      <c r="C13" s="261">
        <v>284072</v>
      </c>
      <c r="D13" s="262">
        <v>361633</v>
      </c>
      <c r="E13" s="263">
        <v>340865</v>
      </c>
      <c r="F13" s="264">
        <v>602356</v>
      </c>
      <c r="G13" s="264">
        <v>310340</v>
      </c>
      <c r="H13" s="264">
        <v>320407</v>
      </c>
      <c r="I13" s="264">
        <v>214833</v>
      </c>
      <c r="J13" s="264">
        <v>405008</v>
      </c>
    </row>
    <row r="14" spans="1:18" x14ac:dyDescent="0.2">
      <c r="A14" s="12"/>
      <c r="B14" s="46" t="s">
        <v>744</v>
      </c>
      <c r="C14" s="261">
        <v>276047</v>
      </c>
      <c r="D14" s="262">
        <v>371244</v>
      </c>
      <c r="E14" s="263">
        <v>321531</v>
      </c>
      <c r="F14" s="264">
        <v>478016</v>
      </c>
      <c r="G14" s="264">
        <v>332678</v>
      </c>
      <c r="H14" s="264">
        <v>283965</v>
      </c>
      <c r="I14" s="264">
        <v>206654</v>
      </c>
      <c r="J14" s="264">
        <v>421801</v>
      </c>
    </row>
    <row r="15" spans="1:18" x14ac:dyDescent="0.2">
      <c r="A15" s="12"/>
      <c r="B15" s="46" t="s">
        <v>759</v>
      </c>
      <c r="C15" s="261">
        <v>270249</v>
      </c>
      <c r="D15" s="262">
        <v>371325</v>
      </c>
      <c r="E15" s="263">
        <v>309724</v>
      </c>
      <c r="F15" s="264">
        <v>515968</v>
      </c>
      <c r="G15" s="264">
        <v>412077</v>
      </c>
      <c r="H15" s="264">
        <v>257105</v>
      </c>
      <c r="I15" s="264">
        <v>190765</v>
      </c>
      <c r="J15" s="264">
        <v>368465</v>
      </c>
    </row>
    <row r="16" spans="1:18" x14ac:dyDescent="0.2">
      <c r="A16" s="12"/>
      <c r="B16" s="46" t="s">
        <v>828</v>
      </c>
      <c r="C16" s="261">
        <v>287843</v>
      </c>
      <c r="D16" s="262">
        <v>366541</v>
      </c>
      <c r="E16" s="263">
        <v>328635</v>
      </c>
      <c r="F16" s="264">
        <v>605405</v>
      </c>
      <c r="G16" s="264">
        <v>399492</v>
      </c>
      <c r="H16" s="264">
        <v>317623</v>
      </c>
      <c r="I16" s="264">
        <v>209099</v>
      </c>
      <c r="J16" s="264">
        <v>331542</v>
      </c>
    </row>
    <row r="17" spans="1:10" x14ac:dyDescent="0.2">
      <c r="A17" s="12"/>
      <c r="B17" s="46" t="s">
        <v>880</v>
      </c>
      <c r="C17" s="261">
        <v>292932</v>
      </c>
      <c r="D17" s="262">
        <v>390607</v>
      </c>
      <c r="E17" s="263">
        <v>360768</v>
      </c>
      <c r="F17" s="264">
        <v>539060</v>
      </c>
      <c r="G17" s="264">
        <v>388464</v>
      </c>
      <c r="H17" s="264">
        <v>297295</v>
      </c>
      <c r="I17" s="264">
        <v>229432</v>
      </c>
      <c r="J17" s="264">
        <v>355888</v>
      </c>
    </row>
    <row r="18" spans="1:10" x14ac:dyDescent="0.2">
      <c r="A18" s="12"/>
      <c r="B18" s="46"/>
      <c r="C18" s="36"/>
      <c r="D18" s="221"/>
      <c r="E18" s="222"/>
      <c r="F18" s="37"/>
      <c r="G18" s="37"/>
      <c r="H18" s="37"/>
      <c r="I18" s="37"/>
      <c r="J18" s="37"/>
    </row>
    <row r="19" spans="1:10" x14ac:dyDescent="0.2">
      <c r="B19" s="254" t="s">
        <v>881</v>
      </c>
      <c r="C19" s="265">
        <v>269239</v>
      </c>
      <c r="D19" s="266">
        <v>343536</v>
      </c>
      <c r="E19" s="263">
        <v>292749</v>
      </c>
      <c r="F19" s="267">
        <v>698675</v>
      </c>
      <c r="G19" s="267">
        <v>305751</v>
      </c>
      <c r="H19" s="267">
        <v>267988</v>
      </c>
      <c r="I19" s="267">
        <v>256872</v>
      </c>
      <c r="J19" s="267">
        <v>332293</v>
      </c>
    </row>
    <row r="20" spans="1:10" x14ac:dyDescent="0.2">
      <c r="B20" s="254" t="s">
        <v>882</v>
      </c>
      <c r="C20" s="265">
        <v>242536</v>
      </c>
      <c r="D20" s="266">
        <v>340379</v>
      </c>
      <c r="E20" s="263">
        <v>288450</v>
      </c>
      <c r="F20" s="267">
        <v>417281</v>
      </c>
      <c r="G20" s="267">
        <v>297600</v>
      </c>
      <c r="H20" s="267">
        <v>270855</v>
      </c>
      <c r="I20" s="267">
        <v>196006</v>
      </c>
      <c r="J20" s="267">
        <v>280246</v>
      </c>
    </row>
    <row r="21" spans="1:10" x14ac:dyDescent="0.2">
      <c r="B21" s="254" t="s">
        <v>883</v>
      </c>
      <c r="C21" s="265">
        <v>258937</v>
      </c>
      <c r="D21" s="267">
        <v>350554</v>
      </c>
      <c r="E21" s="263">
        <v>336605</v>
      </c>
      <c r="F21" s="267">
        <v>413270</v>
      </c>
      <c r="G21" s="267">
        <v>330033</v>
      </c>
      <c r="H21" s="267">
        <v>291539</v>
      </c>
      <c r="I21" s="267">
        <v>188741</v>
      </c>
      <c r="J21" s="267">
        <v>279936</v>
      </c>
    </row>
    <row r="22" spans="1:10" x14ac:dyDescent="0.2">
      <c r="B22" s="254"/>
      <c r="C22" s="265"/>
      <c r="D22" s="267"/>
      <c r="E22" s="263"/>
      <c r="F22" s="267"/>
      <c r="G22" s="267"/>
      <c r="H22" s="267"/>
      <c r="I22" s="267"/>
      <c r="J22" s="267"/>
    </row>
    <row r="23" spans="1:10" x14ac:dyDescent="0.2">
      <c r="B23" s="254" t="s">
        <v>884</v>
      </c>
      <c r="C23" s="265">
        <v>248012</v>
      </c>
      <c r="D23" s="267">
        <v>327783</v>
      </c>
      <c r="E23" s="263">
        <v>293308</v>
      </c>
      <c r="F23" s="267">
        <v>411331</v>
      </c>
      <c r="G23" s="267">
        <v>304003</v>
      </c>
      <c r="H23" s="267">
        <v>280455</v>
      </c>
      <c r="I23" s="267">
        <v>204671</v>
      </c>
      <c r="J23" s="267">
        <v>286293</v>
      </c>
    </row>
    <row r="24" spans="1:10" x14ac:dyDescent="0.2">
      <c r="B24" s="254" t="s">
        <v>885</v>
      </c>
      <c r="C24" s="265">
        <v>250193</v>
      </c>
      <c r="D24" s="267">
        <v>322941</v>
      </c>
      <c r="E24" s="263">
        <v>287997</v>
      </c>
      <c r="F24" s="267">
        <v>410927</v>
      </c>
      <c r="G24" s="267">
        <v>298443</v>
      </c>
      <c r="H24" s="267">
        <v>273736</v>
      </c>
      <c r="I24" s="267">
        <v>204031</v>
      </c>
      <c r="J24" s="267">
        <v>280386</v>
      </c>
    </row>
    <row r="25" spans="1:10" x14ac:dyDescent="0.2">
      <c r="B25" s="254" t="s">
        <v>886</v>
      </c>
      <c r="C25" s="265">
        <v>413577</v>
      </c>
      <c r="D25" s="267">
        <v>450938</v>
      </c>
      <c r="E25" s="263">
        <v>541904</v>
      </c>
      <c r="F25" s="267">
        <v>897045</v>
      </c>
      <c r="G25" s="267">
        <v>765035</v>
      </c>
      <c r="H25" s="267">
        <v>389003</v>
      </c>
      <c r="I25" s="267">
        <v>205129</v>
      </c>
      <c r="J25" s="267">
        <v>654065</v>
      </c>
    </row>
    <row r="26" spans="1:10" x14ac:dyDescent="0.2">
      <c r="B26" s="254"/>
      <c r="C26" s="265"/>
      <c r="D26" s="267"/>
      <c r="E26" s="263"/>
      <c r="F26" s="267"/>
      <c r="G26" s="267"/>
      <c r="H26" s="267"/>
      <c r="I26" s="267"/>
      <c r="J26" s="267"/>
    </row>
    <row r="27" spans="1:10" x14ac:dyDescent="0.2">
      <c r="B27" s="254" t="s">
        <v>887</v>
      </c>
      <c r="C27" s="265">
        <v>318793</v>
      </c>
      <c r="D27" s="267">
        <v>425933</v>
      </c>
      <c r="E27" s="263">
        <v>421560</v>
      </c>
      <c r="F27" s="267">
        <v>690946</v>
      </c>
      <c r="G27" s="267">
        <v>343564</v>
      </c>
      <c r="H27" s="267">
        <v>344710</v>
      </c>
      <c r="I27" s="267">
        <v>308263</v>
      </c>
      <c r="J27" s="267">
        <v>349928</v>
      </c>
    </row>
    <row r="28" spans="1:10" x14ac:dyDescent="0.2">
      <c r="B28" s="254" t="s">
        <v>888</v>
      </c>
      <c r="C28" s="265">
        <v>253146</v>
      </c>
      <c r="D28" s="267">
        <v>408898</v>
      </c>
      <c r="E28" s="263">
        <v>301108</v>
      </c>
      <c r="F28" s="267">
        <v>405538</v>
      </c>
      <c r="G28" s="267">
        <v>301345</v>
      </c>
      <c r="H28" s="267">
        <v>264584</v>
      </c>
      <c r="I28" s="267">
        <v>210597</v>
      </c>
      <c r="J28" s="267">
        <v>294411</v>
      </c>
    </row>
    <row r="29" spans="1:10" x14ac:dyDescent="0.2">
      <c r="B29" s="254" t="s">
        <v>889</v>
      </c>
      <c r="C29" s="265">
        <v>244457</v>
      </c>
      <c r="D29" s="267">
        <v>357041</v>
      </c>
      <c r="E29" s="263">
        <v>291223</v>
      </c>
      <c r="F29" s="267">
        <v>405643</v>
      </c>
      <c r="G29" s="267">
        <v>300912</v>
      </c>
      <c r="H29" s="267">
        <v>251839</v>
      </c>
      <c r="I29" s="267">
        <v>195762</v>
      </c>
      <c r="J29" s="267">
        <v>287645</v>
      </c>
    </row>
    <row r="30" spans="1:10" x14ac:dyDescent="0.2">
      <c r="B30" s="254"/>
      <c r="C30" s="265"/>
      <c r="D30" s="267"/>
      <c r="E30" s="263"/>
      <c r="F30" s="267"/>
      <c r="G30" s="267"/>
      <c r="H30" s="267"/>
      <c r="I30" s="267"/>
      <c r="J30" s="267"/>
    </row>
    <row r="31" spans="1:10" x14ac:dyDescent="0.2">
      <c r="B31" s="254" t="s">
        <v>890</v>
      </c>
      <c r="C31" s="265">
        <v>246066</v>
      </c>
      <c r="D31" s="267">
        <v>336585</v>
      </c>
      <c r="E31" s="263">
        <v>289623</v>
      </c>
      <c r="F31" s="267">
        <v>409550</v>
      </c>
      <c r="G31" s="267">
        <v>309741</v>
      </c>
      <c r="H31" s="267">
        <v>257223</v>
      </c>
      <c r="I31" s="267">
        <v>209786</v>
      </c>
      <c r="J31" s="267">
        <v>293776</v>
      </c>
    </row>
    <row r="32" spans="1:10" x14ac:dyDescent="0.2">
      <c r="B32" s="254" t="s">
        <v>891</v>
      </c>
      <c r="C32" s="265">
        <v>266960</v>
      </c>
      <c r="D32" s="266">
        <v>349400</v>
      </c>
      <c r="E32" s="263">
        <v>333726</v>
      </c>
      <c r="F32" s="267">
        <v>405299</v>
      </c>
      <c r="G32" s="267">
        <v>306817</v>
      </c>
      <c r="H32" s="267">
        <v>331850</v>
      </c>
      <c r="I32" s="267">
        <v>242591</v>
      </c>
      <c r="J32" s="267">
        <v>290467</v>
      </c>
    </row>
    <row r="33" spans="2:14" x14ac:dyDescent="0.2">
      <c r="B33" s="254" t="s">
        <v>892</v>
      </c>
      <c r="C33" s="265">
        <v>503209</v>
      </c>
      <c r="D33" s="266">
        <v>670448</v>
      </c>
      <c r="E33" s="263">
        <v>654222</v>
      </c>
      <c r="F33" s="267">
        <v>902835</v>
      </c>
      <c r="G33" s="267">
        <v>787345</v>
      </c>
      <c r="H33" s="267">
        <v>347716</v>
      </c>
      <c r="I33" s="267">
        <v>329853</v>
      </c>
      <c r="J33" s="267">
        <v>647166</v>
      </c>
    </row>
    <row r="34" spans="2:14" ht="18" thickBot="1" x14ac:dyDescent="0.2">
      <c r="B34" s="41"/>
      <c r="C34" s="146"/>
      <c r="D34" s="100"/>
      <c r="E34" s="100"/>
      <c r="F34" s="100"/>
      <c r="G34" s="100"/>
      <c r="H34" s="100"/>
      <c r="I34" s="100"/>
      <c r="J34" s="100"/>
    </row>
    <row r="35" spans="2:14" ht="21" customHeight="1" x14ac:dyDescent="0.15">
      <c r="B35" s="50"/>
      <c r="C35" s="821" t="s">
        <v>656</v>
      </c>
      <c r="D35" s="821" t="s">
        <v>657</v>
      </c>
      <c r="E35" s="821" t="s">
        <v>658</v>
      </c>
      <c r="F35" s="821" t="s">
        <v>659</v>
      </c>
      <c r="G35" s="821" t="s">
        <v>660</v>
      </c>
      <c r="H35" s="821" t="s">
        <v>661</v>
      </c>
      <c r="I35" s="821" t="s">
        <v>421</v>
      </c>
      <c r="J35" s="823" t="s">
        <v>366</v>
      </c>
      <c r="K35" s="14"/>
      <c r="L35" s="11"/>
      <c r="M35" s="11"/>
      <c r="N35" s="11"/>
    </row>
    <row r="36" spans="2:14" x14ac:dyDescent="0.15">
      <c r="B36" s="97"/>
      <c r="C36" s="829"/>
      <c r="D36" s="829"/>
      <c r="E36" s="829"/>
      <c r="F36" s="829"/>
      <c r="G36" s="829"/>
      <c r="H36" s="829"/>
      <c r="I36" s="829"/>
      <c r="J36" s="830"/>
      <c r="K36" s="2"/>
    </row>
    <row r="37" spans="2:14" x14ac:dyDescent="0.15">
      <c r="B37" s="53"/>
      <c r="C37" s="829"/>
      <c r="D37" s="829"/>
      <c r="E37" s="829"/>
      <c r="F37" s="829"/>
      <c r="G37" s="829"/>
      <c r="H37" s="829"/>
      <c r="I37" s="829"/>
      <c r="J37" s="830"/>
      <c r="K37" s="2"/>
    </row>
    <row r="38" spans="2:14" x14ac:dyDescent="0.15">
      <c r="B38" s="51"/>
      <c r="C38" s="90"/>
      <c r="D38" s="266"/>
      <c r="E38" s="266"/>
      <c r="F38" s="266"/>
      <c r="G38" s="90"/>
      <c r="H38" s="90"/>
      <c r="I38" s="90"/>
      <c r="J38" s="90"/>
    </row>
    <row r="39" spans="2:14" x14ac:dyDescent="0.2">
      <c r="B39" s="219" t="s">
        <v>652</v>
      </c>
      <c r="C39" s="262">
        <v>253149</v>
      </c>
      <c r="D39" s="262">
        <v>388407</v>
      </c>
      <c r="E39" s="262">
        <v>126098</v>
      </c>
      <c r="F39" s="262">
        <v>224200</v>
      </c>
      <c r="G39" s="268">
        <v>380089</v>
      </c>
      <c r="H39" s="268">
        <v>298963</v>
      </c>
      <c r="I39" s="268">
        <v>371710</v>
      </c>
      <c r="J39" s="262">
        <v>219681</v>
      </c>
    </row>
    <row r="40" spans="2:14" x14ac:dyDescent="0.2">
      <c r="B40" s="219" t="s">
        <v>709</v>
      </c>
      <c r="C40" s="262">
        <v>305048</v>
      </c>
      <c r="D40" s="262">
        <v>370409</v>
      </c>
      <c r="E40" s="262">
        <v>107075</v>
      </c>
      <c r="F40" s="262">
        <v>192309</v>
      </c>
      <c r="G40" s="268">
        <v>415289</v>
      </c>
      <c r="H40" s="268">
        <v>283179</v>
      </c>
      <c r="I40" s="268">
        <v>349245</v>
      </c>
      <c r="J40" s="262">
        <v>227031</v>
      </c>
    </row>
    <row r="41" spans="2:14" x14ac:dyDescent="0.2">
      <c r="B41" s="219" t="s">
        <v>744</v>
      </c>
      <c r="C41" s="266">
        <v>296779</v>
      </c>
      <c r="D41" s="266">
        <v>388537</v>
      </c>
      <c r="E41" s="266">
        <v>112520</v>
      </c>
      <c r="F41" s="266">
        <v>186567</v>
      </c>
      <c r="G41" s="268">
        <v>403911</v>
      </c>
      <c r="H41" s="268">
        <v>281893</v>
      </c>
      <c r="I41" s="268">
        <v>377059</v>
      </c>
      <c r="J41" s="268">
        <v>218421</v>
      </c>
    </row>
    <row r="42" spans="2:14" x14ac:dyDescent="0.2">
      <c r="B42" s="219" t="s">
        <v>759</v>
      </c>
      <c r="C42" s="266">
        <v>256936</v>
      </c>
      <c r="D42" s="266">
        <v>356982</v>
      </c>
      <c r="E42" s="266">
        <v>118728</v>
      </c>
      <c r="F42" s="266">
        <v>176334</v>
      </c>
      <c r="G42" s="268">
        <v>447462</v>
      </c>
      <c r="H42" s="268">
        <v>271752</v>
      </c>
      <c r="I42" s="268">
        <v>336757</v>
      </c>
      <c r="J42" s="268">
        <v>220883</v>
      </c>
    </row>
    <row r="43" spans="2:14" x14ac:dyDescent="0.2">
      <c r="B43" s="219" t="s">
        <v>828</v>
      </c>
      <c r="C43" s="266">
        <v>317850</v>
      </c>
      <c r="D43" s="266">
        <v>340587</v>
      </c>
      <c r="E43" s="266">
        <v>107450</v>
      </c>
      <c r="F43" s="266">
        <v>199369</v>
      </c>
      <c r="G43" s="268">
        <v>431846</v>
      </c>
      <c r="H43" s="268">
        <v>302619</v>
      </c>
      <c r="I43" s="268">
        <v>333863</v>
      </c>
      <c r="J43" s="268">
        <v>259406</v>
      </c>
    </row>
    <row r="44" spans="2:14" x14ac:dyDescent="0.2">
      <c r="B44" s="46" t="s">
        <v>880</v>
      </c>
      <c r="C44" s="261">
        <v>351382</v>
      </c>
      <c r="D44" s="262">
        <v>360538</v>
      </c>
      <c r="E44" s="263">
        <v>125479</v>
      </c>
      <c r="F44" s="264">
        <v>190790</v>
      </c>
      <c r="G44" s="264">
        <v>373730</v>
      </c>
      <c r="H44" s="264">
        <v>305258</v>
      </c>
      <c r="I44" s="264">
        <v>376093</v>
      </c>
      <c r="J44" s="264">
        <v>231207</v>
      </c>
    </row>
    <row r="45" spans="2:14" x14ac:dyDescent="0.2">
      <c r="B45" s="46"/>
      <c r="C45" s="36"/>
      <c r="D45" s="221"/>
      <c r="E45" s="222"/>
      <c r="F45" s="37"/>
      <c r="G45" s="37"/>
      <c r="H45" s="37"/>
      <c r="I45" s="37"/>
      <c r="J45" s="37"/>
    </row>
    <row r="46" spans="2:14" x14ac:dyDescent="0.2">
      <c r="B46" s="254" t="s">
        <v>881</v>
      </c>
      <c r="C46" s="265">
        <v>305412</v>
      </c>
      <c r="D46" s="266">
        <v>281799</v>
      </c>
      <c r="E46" s="263">
        <v>115612</v>
      </c>
      <c r="F46" s="267">
        <v>222364</v>
      </c>
      <c r="G46" s="267">
        <v>299107</v>
      </c>
      <c r="H46" s="267">
        <v>279103</v>
      </c>
      <c r="I46" s="267">
        <v>433044</v>
      </c>
      <c r="J46" s="267">
        <v>227871</v>
      </c>
    </row>
    <row r="47" spans="2:14" x14ac:dyDescent="0.2">
      <c r="B47" s="254" t="s">
        <v>882</v>
      </c>
      <c r="C47" s="265">
        <v>310095</v>
      </c>
      <c r="D47" s="266">
        <v>282148</v>
      </c>
      <c r="E47" s="263">
        <v>104058</v>
      </c>
      <c r="F47" s="267">
        <v>175587</v>
      </c>
      <c r="G47" s="267">
        <v>297142</v>
      </c>
      <c r="H47" s="267">
        <v>242606</v>
      </c>
      <c r="I47" s="267">
        <v>282629</v>
      </c>
      <c r="J47" s="267">
        <v>205808</v>
      </c>
    </row>
    <row r="48" spans="2:14" x14ac:dyDescent="0.2">
      <c r="B48" s="254" t="s">
        <v>883</v>
      </c>
      <c r="C48" s="265">
        <v>501638</v>
      </c>
      <c r="D48" s="267">
        <v>329149</v>
      </c>
      <c r="E48" s="263">
        <v>107332</v>
      </c>
      <c r="F48" s="267">
        <v>178548</v>
      </c>
      <c r="G48" s="267">
        <v>310234</v>
      </c>
      <c r="H48" s="267">
        <v>257216</v>
      </c>
      <c r="I48" s="267">
        <v>268950</v>
      </c>
      <c r="J48" s="267">
        <v>233780</v>
      </c>
    </row>
    <row r="49" spans="2:10" x14ac:dyDescent="0.2">
      <c r="B49" s="254"/>
      <c r="C49" s="265"/>
      <c r="D49" s="267"/>
      <c r="E49" s="263"/>
      <c r="F49" s="267"/>
      <c r="G49" s="267"/>
      <c r="H49" s="267"/>
      <c r="I49" s="267"/>
      <c r="J49" s="267"/>
    </row>
    <row r="50" spans="2:10" x14ac:dyDescent="0.2">
      <c r="B50" s="254" t="s">
        <v>884</v>
      </c>
      <c r="C50" s="265">
        <v>307077</v>
      </c>
      <c r="D50" s="267">
        <v>308385</v>
      </c>
      <c r="E50" s="263">
        <v>114896</v>
      </c>
      <c r="F50" s="267">
        <v>182394</v>
      </c>
      <c r="G50" s="267">
        <v>311313</v>
      </c>
      <c r="H50" s="267">
        <v>246102</v>
      </c>
      <c r="I50" s="267">
        <v>273340</v>
      </c>
      <c r="J50" s="267">
        <v>218234</v>
      </c>
    </row>
    <row r="51" spans="2:10" x14ac:dyDescent="0.2">
      <c r="B51" s="254" t="s">
        <v>885</v>
      </c>
      <c r="C51" s="265">
        <v>317512</v>
      </c>
      <c r="D51" s="267">
        <v>369669</v>
      </c>
      <c r="E51" s="263">
        <v>118754</v>
      </c>
      <c r="F51" s="267">
        <v>187055</v>
      </c>
      <c r="G51" s="267">
        <v>303373</v>
      </c>
      <c r="H51" s="267">
        <v>261527</v>
      </c>
      <c r="I51" s="267">
        <v>294330</v>
      </c>
      <c r="J51" s="267">
        <v>212848</v>
      </c>
    </row>
    <row r="52" spans="2:10" x14ac:dyDescent="0.2">
      <c r="B52" s="254" t="s">
        <v>886</v>
      </c>
      <c r="C52" s="265">
        <v>520331</v>
      </c>
      <c r="D52" s="267">
        <v>429816</v>
      </c>
      <c r="E52" s="263">
        <v>120576</v>
      </c>
      <c r="F52" s="267">
        <v>223621</v>
      </c>
      <c r="G52" s="267">
        <v>643102</v>
      </c>
      <c r="H52" s="267">
        <v>493200</v>
      </c>
      <c r="I52" s="267">
        <v>532654</v>
      </c>
      <c r="J52" s="267">
        <v>361544</v>
      </c>
    </row>
    <row r="53" spans="2:10" x14ac:dyDescent="0.2">
      <c r="B53" s="254"/>
      <c r="C53" s="265"/>
      <c r="D53" s="267"/>
      <c r="E53" s="263"/>
      <c r="F53" s="267"/>
      <c r="G53" s="267"/>
      <c r="H53" s="267"/>
      <c r="I53" s="267"/>
      <c r="J53" s="267"/>
    </row>
    <row r="54" spans="2:10" x14ac:dyDescent="0.2">
      <c r="B54" s="254" t="s">
        <v>887</v>
      </c>
      <c r="C54" s="265">
        <v>437489</v>
      </c>
      <c r="D54" s="267">
        <v>353286</v>
      </c>
      <c r="E54" s="263">
        <v>142418</v>
      </c>
      <c r="F54" s="267">
        <v>193620</v>
      </c>
      <c r="G54" s="267">
        <v>328058</v>
      </c>
      <c r="H54" s="267">
        <v>291253</v>
      </c>
      <c r="I54" s="267">
        <v>514429</v>
      </c>
      <c r="J54" s="267">
        <v>210325</v>
      </c>
    </row>
    <row r="55" spans="2:10" x14ac:dyDescent="0.2">
      <c r="B55" s="254" t="s">
        <v>888</v>
      </c>
      <c r="C55" s="265">
        <v>246256</v>
      </c>
      <c r="D55" s="267">
        <v>335591</v>
      </c>
      <c r="E55" s="263">
        <v>124810</v>
      </c>
      <c r="F55" s="267">
        <v>174016</v>
      </c>
      <c r="G55" s="267">
        <v>286206</v>
      </c>
      <c r="H55" s="267">
        <v>261240</v>
      </c>
      <c r="I55" s="267">
        <v>288736</v>
      </c>
      <c r="J55" s="267">
        <v>185787</v>
      </c>
    </row>
    <row r="56" spans="2:10" x14ac:dyDescent="0.2">
      <c r="B56" s="254" t="s">
        <v>889</v>
      </c>
      <c r="C56" s="265">
        <v>266267</v>
      </c>
      <c r="D56" s="267">
        <v>306383</v>
      </c>
      <c r="E56" s="263">
        <v>126872</v>
      </c>
      <c r="F56" s="267">
        <v>182009</v>
      </c>
      <c r="G56" s="267">
        <v>290581</v>
      </c>
      <c r="H56" s="267">
        <v>253136</v>
      </c>
      <c r="I56" s="267">
        <v>283765</v>
      </c>
      <c r="J56" s="267">
        <v>189962</v>
      </c>
    </row>
    <row r="57" spans="2:10" x14ac:dyDescent="0.2">
      <c r="B57" s="254"/>
      <c r="C57" s="265"/>
      <c r="D57" s="267"/>
      <c r="E57" s="263"/>
      <c r="F57" s="267"/>
      <c r="G57" s="267"/>
      <c r="H57" s="267"/>
      <c r="I57" s="267"/>
      <c r="J57" s="267"/>
    </row>
    <row r="58" spans="2:10" x14ac:dyDescent="0.2">
      <c r="B58" s="254" t="s">
        <v>890</v>
      </c>
      <c r="C58" s="265">
        <v>247016</v>
      </c>
      <c r="D58" s="267">
        <v>305528</v>
      </c>
      <c r="E58" s="263">
        <v>135058</v>
      </c>
      <c r="F58" s="267">
        <v>177502</v>
      </c>
      <c r="G58" s="267">
        <v>294841</v>
      </c>
      <c r="H58" s="267">
        <v>251356</v>
      </c>
      <c r="I58" s="267">
        <v>285098</v>
      </c>
      <c r="J58" s="267">
        <v>179880</v>
      </c>
    </row>
    <row r="59" spans="2:10" x14ac:dyDescent="0.2">
      <c r="B59" s="254" t="s">
        <v>891</v>
      </c>
      <c r="C59" s="265">
        <v>268164</v>
      </c>
      <c r="D59" s="266">
        <v>314251</v>
      </c>
      <c r="E59" s="263">
        <v>129526</v>
      </c>
      <c r="F59" s="267">
        <v>179053</v>
      </c>
      <c r="G59" s="267">
        <v>293816</v>
      </c>
      <c r="H59" s="267">
        <v>257692</v>
      </c>
      <c r="I59" s="267">
        <v>282436</v>
      </c>
      <c r="J59" s="267">
        <v>190655</v>
      </c>
    </row>
    <row r="60" spans="2:10" x14ac:dyDescent="0.2">
      <c r="B60" s="254" t="s">
        <v>892</v>
      </c>
      <c r="C60" s="265">
        <v>480506</v>
      </c>
      <c r="D60" s="266">
        <v>691696</v>
      </c>
      <c r="E60" s="263">
        <v>165335</v>
      </c>
      <c r="F60" s="267">
        <v>212526</v>
      </c>
      <c r="G60" s="267">
        <v>824211</v>
      </c>
      <c r="H60" s="267">
        <v>567764</v>
      </c>
      <c r="I60" s="267">
        <v>753006</v>
      </c>
      <c r="J60" s="267">
        <v>358627</v>
      </c>
    </row>
    <row r="61" spans="2:10" ht="18" thickBot="1" x14ac:dyDescent="0.2">
      <c r="B61" s="130"/>
      <c r="C61" s="100"/>
      <c r="D61" s="100"/>
      <c r="E61" s="100"/>
      <c r="F61" s="100"/>
      <c r="G61" s="41"/>
      <c r="H61" s="41"/>
      <c r="I61" s="41"/>
      <c r="J61" s="41"/>
    </row>
    <row r="62" spans="2:10" x14ac:dyDescent="0.2">
      <c r="B62" s="90"/>
      <c r="C62" s="46" t="s">
        <v>506</v>
      </c>
      <c r="D62" s="90"/>
      <c r="E62" s="90"/>
      <c r="F62" s="90"/>
      <c r="G62" s="90"/>
      <c r="H62" s="90"/>
      <c r="I62" s="90"/>
      <c r="J62" s="90"/>
    </row>
  </sheetData>
  <mergeCells count="17">
    <mergeCell ref="B6:J6"/>
    <mergeCell ref="C8:C10"/>
    <mergeCell ref="D8:D10"/>
    <mergeCell ref="E8:E10"/>
    <mergeCell ref="F8:F10"/>
    <mergeCell ref="G8:G10"/>
    <mergeCell ref="H8:H10"/>
    <mergeCell ref="I8:I10"/>
    <mergeCell ref="J8:J10"/>
    <mergeCell ref="I35:I37"/>
    <mergeCell ref="J35:J37"/>
    <mergeCell ref="C35:C37"/>
    <mergeCell ref="D35:D37"/>
    <mergeCell ref="E35:E37"/>
    <mergeCell ref="F35:F37"/>
    <mergeCell ref="G35:G37"/>
    <mergeCell ref="H35:H37"/>
  </mergeCells>
  <phoneticPr fontId="2"/>
  <pageMargins left="0.78740157480314965" right="0.78740157480314965" top="0.59055118110236227" bottom="0.39370078740157483" header="0.51181102362204722" footer="0.51181102362204722"/>
  <pageSetup paperSize="9" scale="58"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R62"/>
  <sheetViews>
    <sheetView view="pageBreakPreview" zoomScaleNormal="70" zoomScaleSheetLayoutView="100" workbookViewId="0">
      <selection activeCell="D43" sqref="D43"/>
    </sheetView>
  </sheetViews>
  <sheetFormatPr defaultColWidth="10.875" defaultRowHeight="17.25" x14ac:dyDescent="0.15"/>
  <cols>
    <col min="1" max="1" width="13.375" style="35" customWidth="1"/>
    <col min="2" max="2" width="22" style="35" customWidth="1"/>
    <col min="3" max="10" width="16" style="35" customWidth="1"/>
    <col min="11" max="11" width="9.25" style="35" customWidth="1"/>
    <col min="12" max="12" width="10.25" style="35" customWidth="1"/>
    <col min="13" max="16" width="9.375" style="35" customWidth="1"/>
    <col min="17" max="17" width="10.375" style="35" customWidth="1"/>
    <col min="18" max="18" width="13.875" style="35" customWidth="1"/>
    <col min="19" max="16384" width="10.875" style="35"/>
  </cols>
  <sheetData>
    <row r="1" spans="1:18" x14ac:dyDescent="0.2">
      <c r="A1" s="46" t="s">
        <v>272</v>
      </c>
      <c r="F1" s="35" t="s">
        <v>272</v>
      </c>
    </row>
    <row r="6" spans="1:18" x14ac:dyDescent="0.2">
      <c r="B6" s="690" t="s">
        <v>458</v>
      </c>
      <c r="C6" s="690"/>
      <c r="D6" s="690"/>
      <c r="E6" s="690"/>
      <c r="F6" s="690"/>
      <c r="G6" s="690"/>
      <c r="H6" s="690"/>
      <c r="I6" s="690"/>
      <c r="J6" s="690"/>
    </row>
    <row r="7" spans="1:18" ht="18" thickBot="1" x14ac:dyDescent="0.25">
      <c r="B7" s="41"/>
      <c r="C7" s="48" t="s">
        <v>410</v>
      </c>
      <c r="D7" s="41"/>
      <c r="E7" s="41"/>
      <c r="F7" s="47"/>
      <c r="G7" s="47"/>
      <c r="H7" s="47"/>
      <c r="I7" s="47"/>
      <c r="J7" s="49" t="s">
        <v>415</v>
      </c>
      <c r="K7" s="2"/>
      <c r="L7" s="2"/>
      <c r="M7" s="2"/>
      <c r="N7" s="2"/>
      <c r="O7" s="2"/>
      <c r="P7" s="2"/>
      <c r="Q7" s="2"/>
      <c r="R7" s="2"/>
    </row>
    <row r="8" spans="1:18" ht="18" customHeight="1" x14ac:dyDescent="0.15">
      <c r="A8" s="2"/>
      <c r="B8" s="40"/>
      <c r="C8" s="821" t="s">
        <v>419</v>
      </c>
      <c r="D8" s="809" t="s">
        <v>91</v>
      </c>
      <c r="E8" s="809" t="s">
        <v>92</v>
      </c>
      <c r="F8" s="821" t="s">
        <v>651</v>
      </c>
      <c r="G8" s="821" t="s">
        <v>420</v>
      </c>
      <c r="H8" s="821" t="s">
        <v>653</v>
      </c>
      <c r="I8" s="821" t="s">
        <v>654</v>
      </c>
      <c r="J8" s="828" t="s">
        <v>655</v>
      </c>
      <c r="K8" s="2"/>
    </row>
    <row r="9" spans="1:18" ht="17.25" customHeight="1" x14ac:dyDescent="0.15">
      <c r="A9" s="2"/>
      <c r="B9" s="97"/>
      <c r="C9" s="829"/>
      <c r="D9" s="831"/>
      <c r="E9" s="831"/>
      <c r="F9" s="829"/>
      <c r="G9" s="829"/>
      <c r="H9" s="829"/>
      <c r="I9" s="829"/>
      <c r="J9" s="832"/>
      <c r="K9" s="2"/>
    </row>
    <row r="10" spans="1:18" ht="44.25" customHeight="1" x14ac:dyDescent="0.15">
      <c r="A10" s="2"/>
      <c r="B10" s="53"/>
      <c r="C10" s="829"/>
      <c r="D10" s="831"/>
      <c r="E10" s="831"/>
      <c r="F10" s="829"/>
      <c r="G10" s="829"/>
      <c r="H10" s="829"/>
      <c r="I10" s="829"/>
      <c r="J10" s="832"/>
      <c r="K10" s="2"/>
    </row>
    <row r="11" spans="1:18" x14ac:dyDescent="0.15">
      <c r="B11" s="90"/>
      <c r="C11" s="42"/>
      <c r="D11" s="90"/>
      <c r="E11" s="90"/>
      <c r="F11" s="90"/>
      <c r="G11" s="90"/>
      <c r="H11" s="90"/>
      <c r="I11" s="90"/>
      <c r="J11" s="90"/>
    </row>
    <row r="12" spans="1:18" s="12" customFormat="1" x14ac:dyDescent="0.2">
      <c r="B12" s="46" t="s">
        <v>652</v>
      </c>
      <c r="C12" s="238">
        <v>18.899999999999999</v>
      </c>
      <c r="D12" s="256">
        <v>22.1</v>
      </c>
      <c r="E12" s="240">
        <v>20.100000000000001</v>
      </c>
      <c r="F12" s="239">
        <v>19</v>
      </c>
      <c r="G12" s="239">
        <v>19.600000000000001</v>
      </c>
      <c r="H12" s="239">
        <v>19.8</v>
      </c>
      <c r="I12" s="239">
        <v>18.600000000000001</v>
      </c>
      <c r="J12" s="239">
        <v>17.899999999999999</v>
      </c>
    </row>
    <row r="13" spans="1:18" s="12" customFormat="1" x14ac:dyDescent="0.2">
      <c r="B13" s="46" t="s">
        <v>709</v>
      </c>
      <c r="C13" s="238">
        <v>18.8</v>
      </c>
      <c r="D13" s="256">
        <v>20.9</v>
      </c>
      <c r="E13" s="240">
        <v>20.100000000000001</v>
      </c>
      <c r="F13" s="239">
        <v>19.2</v>
      </c>
      <c r="G13" s="239">
        <v>20.100000000000001</v>
      </c>
      <c r="H13" s="239">
        <v>19.600000000000001</v>
      </c>
      <c r="I13" s="239">
        <v>18.600000000000001</v>
      </c>
      <c r="J13" s="239">
        <v>17.3</v>
      </c>
    </row>
    <row r="14" spans="1:18" s="12" customFormat="1" x14ac:dyDescent="0.2">
      <c r="B14" s="46" t="s">
        <v>744</v>
      </c>
      <c r="C14" s="238">
        <v>18.7</v>
      </c>
      <c r="D14" s="256">
        <v>19.399999999999999</v>
      </c>
      <c r="E14" s="240">
        <v>19.600000000000001</v>
      </c>
      <c r="F14" s="239">
        <v>18.600000000000001</v>
      </c>
      <c r="G14" s="239">
        <v>18.100000000000001</v>
      </c>
      <c r="H14" s="239">
        <v>19.899999999999999</v>
      </c>
      <c r="I14" s="239">
        <v>19.3</v>
      </c>
      <c r="J14" s="239">
        <v>17.600000000000001</v>
      </c>
    </row>
    <row r="15" spans="1:18" s="12" customFormat="1" x14ac:dyDescent="0.2">
      <c r="B15" s="46" t="s">
        <v>759</v>
      </c>
      <c r="C15" s="238">
        <v>18.5</v>
      </c>
      <c r="D15" s="249">
        <v>19.3</v>
      </c>
      <c r="E15" s="240">
        <v>19</v>
      </c>
      <c r="F15" s="239">
        <v>20</v>
      </c>
      <c r="G15" s="239">
        <v>18.899999999999999</v>
      </c>
      <c r="H15" s="239">
        <v>19.5</v>
      </c>
      <c r="I15" s="239">
        <v>19.399999999999999</v>
      </c>
      <c r="J15" s="239">
        <v>17.5</v>
      </c>
    </row>
    <row r="16" spans="1:18" s="12" customFormat="1" x14ac:dyDescent="0.2">
      <c r="B16" s="46" t="s">
        <v>828</v>
      </c>
      <c r="C16" s="238">
        <v>18.8</v>
      </c>
      <c r="D16" s="249">
        <v>19.3</v>
      </c>
      <c r="E16" s="240">
        <v>19.3</v>
      </c>
      <c r="F16" s="239">
        <v>20</v>
      </c>
      <c r="G16" s="239">
        <v>18.5</v>
      </c>
      <c r="H16" s="239">
        <v>19.5</v>
      </c>
      <c r="I16" s="239">
        <v>19</v>
      </c>
      <c r="J16" s="239">
        <v>17.5</v>
      </c>
    </row>
    <row r="17" spans="2:10" s="12" customFormat="1" x14ac:dyDescent="0.2">
      <c r="B17" s="46" t="s">
        <v>880</v>
      </c>
      <c r="C17" s="238">
        <v>18.3</v>
      </c>
      <c r="D17" s="249">
        <v>19.3</v>
      </c>
      <c r="E17" s="240">
        <v>19.3</v>
      </c>
      <c r="F17" s="239">
        <v>18.899999999999999</v>
      </c>
      <c r="G17" s="239">
        <v>18.600000000000001</v>
      </c>
      <c r="H17" s="239">
        <v>18.899999999999999</v>
      </c>
      <c r="I17" s="239">
        <v>18</v>
      </c>
      <c r="J17" s="239">
        <v>17</v>
      </c>
    </row>
    <row r="18" spans="2:10" s="12" customFormat="1" x14ac:dyDescent="0.2">
      <c r="B18" s="46"/>
      <c r="C18" s="238"/>
      <c r="D18" s="142"/>
      <c r="E18" s="240"/>
      <c r="F18" s="239"/>
      <c r="G18" s="239"/>
      <c r="H18" s="239"/>
      <c r="I18" s="239"/>
      <c r="J18" s="239"/>
    </row>
    <row r="19" spans="2:10" x14ac:dyDescent="0.2">
      <c r="B19" s="254" t="s">
        <v>881</v>
      </c>
      <c r="C19" s="244">
        <v>17.5</v>
      </c>
      <c r="D19" s="249">
        <v>17.7</v>
      </c>
      <c r="E19" s="240">
        <v>17.899999999999999</v>
      </c>
      <c r="F19" s="112">
        <v>19.3</v>
      </c>
      <c r="G19" s="251">
        <v>19.100000000000001</v>
      </c>
      <c r="H19" s="112">
        <v>17.100000000000001</v>
      </c>
      <c r="I19" s="112">
        <v>17.8</v>
      </c>
      <c r="J19" s="112">
        <v>16.2</v>
      </c>
    </row>
    <row r="20" spans="2:10" x14ac:dyDescent="0.2">
      <c r="B20" s="254" t="s">
        <v>882</v>
      </c>
      <c r="C20" s="244">
        <v>17.399999999999999</v>
      </c>
      <c r="D20" s="249">
        <v>19.399999999999999</v>
      </c>
      <c r="E20" s="240">
        <v>19.2</v>
      </c>
      <c r="F20" s="112">
        <v>18.2</v>
      </c>
      <c r="G20" s="112">
        <v>17.7</v>
      </c>
      <c r="H20" s="112">
        <v>17.2</v>
      </c>
      <c r="I20" s="112">
        <v>17.399999999999999</v>
      </c>
      <c r="J20" s="112">
        <v>15.7</v>
      </c>
    </row>
    <row r="21" spans="2:10" x14ac:dyDescent="0.2">
      <c r="B21" s="254" t="s">
        <v>883</v>
      </c>
      <c r="C21" s="244">
        <v>18.100000000000001</v>
      </c>
      <c r="D21" s="249">
        <v>19.3</v>
      </c>
      <c r="E21" s="240">
        <v>18.899999999999999</v>
      </c>
      <c r="F21" s="112">
        <v>20.399999999999999</v>
      </c>
      <c r="G21" s="112">
        <v>17.2</v>
      </c>
      <c r="H21" s="112">
        <v>19.399999999999999</v>
      </c>
      <c r="I21" s="112">
        <v>17.100000000000001</v>
      </c>
      <c r="J21" s="112">
        <v>17.8</v>
      </c>
    </row>
    <row r="22" spans="2:10" x14ac:dyDescent="0.2">
      <c r="B22" s="254"/>
      <c r="C22" s="244"/>
      <c r="D22" s="252"/>
      <c r="E22" s="240"/>
      <c r="F22" s="112"/>
      <c r="G22" s="112"/>
      <c r="H22" s="112"/>
      <c r="I22" s="112"/>
      <c r="J22" s="112"/>
    </row>
    <row r="23" spans="2:10" x14ac:dyDescent="0.2">
      <c r="B23" s="254" t="s">
        <v>884</v>
      </c>
      <c r="C23" s="244">
        <v>19</v>
      </c>
      <c r="D23" s="249">
        <v>20.100000000000001</v>
      </c>
      <c r="E23" s="240">
        <v>20.6</v>
      </c>
      <c r="F23" s="113">
        <v>20.8</v>
      </c>
      <c r="G23" s="112">
        <v>19.399999999999999</v>
      </c>
      <c r="H23" s="112">
        <v>18.7</v>
      </c>
      <c r="I23" s="112">
        <v>18.8</v>
      </c>
      <c r="J23" s="112">
        <v>17.7</v>
      </c>
    </row>
    <row r="24" spans="2:10" x14ac:dyDescent="0.2">
      <c r="B24" s="254" t="s">
        <v>885</v>
      </c>
      <c r="C24" s="244">
        <v>17.600000000000001</v>
      </c>
      <c r="D24" s="249">
        <v>17.399999999999999</v>
      </c>
      <c r="E24" s="240">
        <v>17.8</v>
      </c>
      <c r="F24" s="113">
        <v>18.2</v>
      </c>
      <c r="G24" s="112">
        <v>18.8</v>
      </c>
      <c r="H24" s="112">
        <v>17.600000000000001</v>
      </c>
      <c r="I24" s="112">
        <v>18</v>
      </c>
      <c r="J24" s="112">
        <v>16.2</v>
      </c>
    </row>
    <row r="25" spans="2:10" x14ac:dyDescent="0.2">
      <c r="B25" s="254" t="s">
        <v>886</v>
      </c>
      <c r="C25" s="244">
        <v>19.3</v>
      </c>
      <c r="D25" s="249">
        <v>20.8</v>
      </c>
      <c r="E25" s="240">
        <v>20.3</v>
      </c>
      <c r="F25" s="112">
        <v>18.600000000000001</v>
      </c>
      <c r="G25" s="112">
        <v>18.5</v>
      </c>
      <c r="H25" s="112">
        <v>19.600000000000001</v>
      </c>
      <c r="I25" s="112">
        <v>18.5</v>
      </c>
      <c r="J25" s="112">
        <v>18.5</v>
      </c>
    </row>
    <row r="26" spans="2:10" x14ac:dyDescent="0.2">
      <c r="B26" s="254"/>
      <c r="C26" s="244"/>
      <c r="D26" s="252"/>
      <c r="E26" s="240"/>
      <c r="F26" s="112"/>
      <c r="G26" s="112"/>
      <c r="H26" s="112"/>
      <c r="I26" s="112"/>
      <c r="J26" s="112"/>
    </row>
    <row r="27" spans="2:10" x14ac:dyDescent="0.2">
      <c r="B27" s="254" t="s">
        <v>887</v>
      </c>
      <c r="C27" s="244">
        <v>18.600000000000001</v>
      </c>
      <c r="D27" s="249">
        <v>19.7</v>
      </c>
      <c r="E27" s="240">
        <v>20.5</v>
      </c>
      <c r="F27" s="112">
        <v>19.399999999999999</v>
      </c>
      <c r="G27" s="112">
        <v>20.100000000000001</v>
      </c>
      <c r="H27" s="112">
        <v>18.7</v>
      </c>
      <c r="I27" s="112">
        <v>18.100000000000001</v>
      </c>
      <c r="J27" s="112">
        <v>17.100000000000001</v>
      </c>
    </row>
    <row r="28" spans="2:10" x14ac:dyDescent="0.2">
      <c r="B28" s="254" t="s">
        <v>888</v>
      </c>
      <c r="C28" s="244">
        <v>18.100000000000001</v>
      </c>
      <c r="D28" s="249">
        <v>18.7</v>
      </c>
      <c r="E28" s="240">
        <v>18.5</v>
      </c>
      <c r="F28" s="112">
        <v>18.600000000000001</v>
      </c>
      <c r="G28" s="112">
        <v>18.8</v>
      </c>
      <c r="H28" s="112">
        <v>19.7</v>
      </c>
      <c r="I28" s="112">
        <v>17.899999999999999</v>
      </c>
      <c r="J28" s="112">
        <v>16.3</v>
      </c>
    </row>
    <row r="29" spans="2:10" x14ac:dyDescent="0.2">
      <c r="B29" s="254" t="s">
        <v>889</v>
      </c>
      <c r="C29" s="244">
        <v>18.600000000000001</v>
      </c>
      <c r="D29" s="249">
        <v>19.7</v>
      </c>
      <c r="E29" s="240">
        <v>19.600000000000001</v>
      </c>
      <c r="F29" s="112">
        <v>18.600000000000001</v>
      </c>
      <c r="G29" s="112">
        <v>18.600000000000001</v>
      </c>
      <c r="H29" s="112">
        <v>20.399999999999999</v>
      </c>
      <c r="I29" s="112">
        <v>18</v>
      </c>
      <c r="J29" s="112">
        <v>17.3</v>
      </c>
    </row>
    <row r="30" spans="2:10" x14ac:dyDescent="0.2">
      <c r="B30" s="254"/>
      <c r="C30" s="244"/>
      <c r="D30" s="252"/>
      <c r="E30" s="240"/>
      <c r="F30" s="112"/>
      <c r="G30" s="112"/>
      <c r="H30" s="112"/>
      <c r="I30" s="112"/>
      <c r="J30" s="112"/>
    </row>
    <row r="31" spans="2:10" x14ac:dyDescent="0.2">
      <c r="B31" s="254" t="s">
        <v>890</v>
      </c>
      <c r="C31" s="244">
        <v>18.5</v>
      </c>
      <c r="D31" s="249">
        <v>19.2</v>
      </c>
      <c r="E31" s="240">
        <v>19.100000000000001</v>
      </c>
      <c r="F31" s="112">
        <v>18.2</v>
      </c>
      <c r="G31" s="112">
        <v>18.399999999999999</v>
      </c>
      <c r="H31" s="112">
        <v>19.5</v>
      </c>
      <c r="I31" s="112">
        <v>18.100000000000001</v>
      </c>
      <c r="J31" s="112">
        <v>16.899999999999999</v>
      </c>
    </row>
    <row r="32" spans="2:10" x14ac:dyDescent="0.2">
      <c r="B32" s="254" t="s">
        <v>891</v>
      </c>
      <c r="C32" s="244">
        <v>18.8</v>
      </c>
      <c r="D32" s="249">
        <v>20.100000000000001</v>
      </c>
      <c r="E32" s="240">
        <v>19.899999999999999</v>
      </c>
      <c r="F32" s="112">
        <v>18.3</v>
      </c>
      <c r="G32" s="112">
        <v>18.600000000000001</v>
      </c>
      <c r="H32" s="112">
        <v>20</v>
      </c>
      <c r="I32" s="112">
        <v>18.399999999999999</v>
      </c>
      <c r="J32" s="112">
        <v>16.600000000000001</v>
      </c>
    </row>
    <row r="33" spans="2:11" x14ac:dyDescent="0.2">
      <c r="B33" s="254" t="s">
        <v>892</v>
      </c>
      <c r="C33" s="244">
        <v>18.5</v>
      </c>
      <c r="D33" s="249">
        <v>19.7</v>
      </c>
      <c r="E33" s="240">
        <v>19.600000000000001</v>
      </c>
      <c r="F33" s="112">
        <v>18</v>
      </c>
      <c r="G33" s="112">
        <v>18.3</v>
      </c>
      <c r="H33" s="112">
        <v>19.7</v>
      </c>
      <c r="I33" s="112">
        <v>18.100000000000001</v>
      </c>
      <c r="J33" s="112">
        <v>17.899999999999999</v>
      </c>
    </row>
    <row r="34" spans="2:11" ht="18" thickBot="1" x14ac:dyDescent="0.2">
      <c r="B34" s="41"/>
      <c r="C34" s="146"/>
      <c r="D34" s="100"/>
      <c r="E34" s="100"/>
      <c r="F34" s="100"/>
      <c r="G34" s="100"/>
      <c r="H34" s="100"/>
      <c r="I34" s="100"/>
      <c r="J34" s="100"/>
    </row>
    <row r="35" spans="2:11" ht="21" customHeight="1" x14ac:dyDescent="0.15">
      <c r="B35" s="40"/>
      <c r="C35" s="829" t="s">
        <v>656</v>
      </c>
      <c r="D35" s="829" t="s">
        <v>657</v>
      </c>
      <c r="E35" s="829" t="s">
        <v>658</v>
      </c>
      <c r="F35" s="829" t="s">
        <v>659</v>
      </c>
      <c r="G35" s="829" t="s">
        <v>660</v>
      </c>
      <c r="H35" s="829" t="s">
        <v>661</v>
      </c>
      <c r="I35" s="829" t="s">
        <v>421</v>
      </c>
      <c r="J35" s="830" t="s">
        <v>366</v>
      </c>
      <c r="K35" s="2"/>
    </row>
    <row r="36" spans="2:11" x14ac:dyDescent="0.15">
      <c r="B36" s="97"/>
      <c r="C36" s="829"/>
      <c r="D36" s="829"/>
      <c r="E36" s="829"/>
      <c r="F36" s="829"/>
      <c r="G36" s="829"/>
      <c r="H36" s="829"/>
      <c r="I36" s="829"/>
      <c r="J36" s="830"/>
      <c r="K36" s="2"/>
    </row>
    <row r="37" spans="2:11" x14ac:dyDescent="0.15">
      <c r="B37" s="53"/>
      <c r="C37" s="829"/>
      <c r="D37" s="829"/>
      <c r="E37" s="829"/>
      <c r="F37" s="829"/>
      <c r="G37" s="829"/>
      <c r="H37" s="829"/>
      <c r="I37" s="829"/>
      <c r="J37" s="830"/>
      <c r="K37" s="2"/>
    </row>
    <row r="38" spans="2:11" x14ac:dyDescent="0.15">
      <c r="B38" s="51"/>
      <c r="C38" s="90"/>
      <c r="D38" s="90"/>
      <c r="E38" s="90"/>
      <c r="F38" s="657"/>
      <c r="G38" s="657"/>
      <c r="H38" s="657"/>
      <c r="I38" s="90"/>
      <c r="J38" s="90"/>
    </row>
    <row r="39" spans="2:11" x14ac:dyDescent="0.2">
      <c r="B39" s="219" t="s">
        <v>652</v>
      </c>
      <c r="C39" s="257">
        <v>17.899999999999999</v>
      </c>
      <c r="D39" s="257">
        <v>19.8</v>
      </c>
      <c r="E39" s="257">
        <v>17.3</v>
      </c>
      <c r="F39" s="257">
        <v>17.600000000000001</v>
      </c>
      <c r="G39" s="242">
        <v>16.100000000000001</v>
      </c>
      <c r="H39" s="242">
        <v>18.7</v>
      </c>
      <c r="I39" s="242">
        <v>19.600000000000001</v>
      </c>
      <c r="J39" s="257">
        <v>19.8</v>
      </c>
    </row>
    <row r="40" spans="2:11" x14ac:dyDescent="0.2">
      <c r="B40" s="219" t="s">
        <v>709</v>
      </c>
      <c r="C40" s="253">
        <v>19.399999999999999</v>
      </c>
      <c r="D40" s="246">
        <v>19.399999999999999</v>
      </c>
      <c r="E40" s="246">
        <v>17.2</v>
      </c>
      <c r="F40" s="246">
        <v>15.8</v>
      </c>
      <c r="G40" s="242">
        <v>17.3</v>
      </c>
      <c r="H40" s="242">
        <v>18.2</v>
      </c>
      <c r="I40" s="242">
        <v>19.2</v>
      </c>
      <c r="J40" s="246">
        <v>18.7</v>
      </c>
    </row>
    <row r="41" spans="2:11" x14ac:dyDescent="0.2">
      <c r="B41" s="219" t="s">
        <v>744</v>
      </c>
      <c r="C41" s="253">
        <v>17.7</v>
      </c>
      <c r="D41" s="242">
        <v>18.7</v>
      </c>
      <c r="E41" s="242">
        <v>17.3</v>
      </c>
      <c r="F41" s="242">
        <v>17.399999999999999</v>
      </c>
      <c r="G41" s="242">
        <v>18.2</v>
      </c>
      <c r="H41" s="242">
        <v>18</v>
      </c>
      <c r="I41" s="242">
        <v>18.7</v>
      </c>
      <c r="J41" s="242">
        <v>18.3</v>
      </c>
    </row>
    <row r="42" spans="2:11" x14ac:dyDescent="0.2">
      <c r="B42" s="219" t="s">
        <v>759</v>
      </c>
      <c r="C42" s="253">
        <v>18.100000000000001</v>
      </c>
      <c r="D42" s="242">
        <v>19.399999999999999</v>
      </c>
      <c r="E42" s="242">
        <v>15.2</v>
      </c>
      <c r="F42" s="242">
        <v>16.899999999999999</v>
      </c>
      <c r="G42" s="242">
        <v>18.600000000000001</v>
      </c>
      <c r="H42" s="242">
        <v>18.2</v>
      </c>
      <c r="I42" s="242">
        <v>18.8</v>
      </c>
      <c r="J42" s="242">
        <v>17.899999999999999</v>
      </c>
    </row>
    <row r="43" spans="2:11" x14ac:dyDescent="0.2">
      <c r="B43" s="219" t="s">
        <v>828</v>
      </c>
      <c r="C43" s="253">
        <v>17.399999999999999</v>
      </c>
      <c r="D43" s="242">
        <v>19.600000000000001</v>
      </c>
      <c r="E43" s="242">
        <v>16.3</v>
      </c>
      <c r="F43" s="242">
        <v>16.600000000000001</v>
      </c>
      <c r="G43" s="242">
        <v>18.7</v>
      </c>
      <c r="H43" s="242">
        <v>18.8</v>
      </c>
      <c r="I43" s="242">
        <v>19.5</v>
      </c>
      <c r="J43" s="242">
        <v>17.600000000000001</v>
      </c>
    </row>
    <row r="44" spans="2:11" x14ac:dyDescent="0.2">
      <c r="B44" s="46" t="s">
        <v>880</v>
      </c>
      <c r="C44" s="258">
        <v>17.8</v>
      </c>
      <c r="D44" s="242">
        <v>18.899999999999999</v>
      </c>
      <c r="E44" s="242">
        <v>16.3</v>
      </c>
      <c r="F44" s="242">
        <v>15.4</v>
      </c>
      <c r="G44" s="242">
        <v>18.5</v>
      </c>
      <c r="H44" s="242">
        <v>18.3</v>
      </c>
      <c r="I44" s="242">
        <v>18.7</v>
      </c>
      <c r="J44" s="242">
        <v>17.2</v>
      </c>
    </row>
    <row r="45" spans="2:11" x14ac:dyDescent="0.2">
      <c r="B45" s="46"/>
      <c r="C45" s="259"/>
      <c r="D45" s="260"/>
      <c r="E45" s="260"/>
      <c r="F45" s="260"/>
      <c r="G45" s="260"/>
      <c r="H45" s="260"/>
      <c r="I45" s="260"/>
      <c r="J45" s="260"/>
    </row>
    <row r="46" spans="2:11" x14ac:dyDescent="0.2">
      <c r="B46" s="254" t="s">
        <v>881</v>
      </c>
      <c r="C46" s="258">
        <v>17.3</v>
      </c>
      <c r="D46" s="242">
        <v>16.7</v>
      </c>
      <c r="E46" s="242">
        <v>16.5</v>
      </c>
      <c r="F46" s="242">
        <v>14.7</v>
      </c>
      <c r="G46" s="242">
        <v>16.899999999999999</v>
      </c>
      <c r="H46" s="242">
        <v>17.600000000000001</v>
      </c>
      <c r="I46" s="242">
        <v>18.8</v>
      </c>
      <c r="J46" s="242">
        <v>17.2</v>
      </c>
    </row>
    <row r="47" spans="2:11" x14ac:dyDescent="0.2">
      <c r="B47" s="254" t="s">
        <v>882</v>
      </c>
      <c r="C47" s="258">
        <v>17.3</v>
      </c>
      <c r="D47" s="242">
        <v>18.7</v>
      </c>
      <c r="E47" s="242">
        <v>14.2</v>
      </c>
      <c r="F47" s="242">
        <v>13.8</v>
      </c>
      <c r="G47" s="242">
        <v>16.7</v>
      </c>
      <c r="H47" s="242">
        <v>17.100000000000001</v>
      </c>
      <c r="I47" s="242">
        <v>16.399999999999999</v>
      </c>
      <c r="J47" s="242">
        <v>16.399999999999999</v>
      </c>
    </row>
    <row r="48" spans="2:11" x14ac:dyDescent="0.2">
      <c r="B48" s="254" t="s">
        <v>883</v>
      </c>
      <c r="C48" s="258">
        <v>17</v>
      </c>
      <c r="D48" s="242">
        <v>19.5</v>
      </c>
      <c r="E48" s="242">
        <v>14.9</v>
      </c>
      <c r="F48" s="242">
        <v>13.8</v>
      </c>
      <c r="G48" s="242">
        <v>20.5</v>
      </c>
      <c r="H48" s="242">
        <v>18.3</v>
      </c>
      <c r="I48" s="242">
        <v>18.5</v>
      </c>
      <c r="J48" s="242">
        <v>15.1</v>
      </c>
    </row>
    <row r="49" spans="2:10" x14ac:dyDescent="0.2">
      <c r="B49" s="254"/>
      <c r="C49" s="258"/>
      <c r="D49" s="242"/>
      <c r="E49" s="242"/>
      <c r="F49" s="242"/>
      <c r="G49" s="242"/>
      <c r="H49" s="242"/>
      <c r="I49" s="242"/>
      <c r="J49" s="242"/>
    </row>
    <row r="50" spans="2:10" x14ac:dyDescent="0.2">
      <c r="B50" s="254" t="s">
        <v>884</v>
      </c>
      <c r="C50" s="258">
        <v>17.8</v>
      </c>
      <c r="D50" s="242">
        <v>19.600000000000001</v>
      </c>
      <c r="E50" s="242">
        <v>16.8</v>
      </c>
      <c r="F50" s="242">
        <v>16</v>
      </c>
      <c r="G50" s="242">
        <v>20</v>
      </c>
      <c r="H50" s="242">
        <v>18.7</v>
      </c>
      <c r="I50" s="242">
        <v>18.399999999999999</v>
      </c>
      <c r="J50" s="242">
        <v>17.600000000000001</v>
      </c>
    </row>
    <row r="51" spans="2:10" x14ac:dyDescent="0.2">
      <c r="B51" s="254" t="s">
        <v>885</v>
      </c>
      <c r="C51" s="258">
        <v>17.399999999999999</v>
      </c>
      <c r="D51" s="242">
        <v>16.600000000000001</v>
      </c>
      <c r="E51" s="242">
        <v>16.7</v>
      </c>
      <c r="F51" s="685" t="s">
        <v>760</v>
      </c>
      <c r="G51" s="242">
        <v>18.3</v>
      </c>
      <c r="H51" s="242">
        <v>17.899999999999999</v>
      </c>
      <c r="I51" s="242">
        <v>18.3</v>
      </c>
      <c r="J51" s="242">
        <v>16.3</v>
      </c>
    </row>
    <row r="52" spans="2:10" x14ac:dyDescent="0.2">
      <c r="B52" s="254" t="s">
        <v>886</v>
      </c>
      <c r="C52" s="258">
        <v>18.399999999999999</v>
      </c>
      <c r="D52" s="242">
        <v>21.1</v>
      </c>
      <c r="E52" s="242">
        <v>16.399999999999999</v>
      </c>
      <c r="F52" s="685" t="s">
        <v>760</v>
      </c>
      <c r="G52" s="242">
        <v>21.4</v>
      </c>
      <c r="H52" s="242">
        <v>19.399999999999999</v>
      </c>
      <c r="I52" s="242">
        <v>19</v>
      </c>
      <c r="J52" s="242">
        <v>17.600000000000001</v>
      </c>
    </row>
    <row r="53" spans="2:10" x14ac:dyDescent="0.2">
      <c r="B53" s="254"/>
      <c r="C53" s="258"/>
      <c r="D53" s="242"/>
      <c r="E53" s="242"/>
      <c r="F53" s="686"/>
      <c r="G53" s="242"/>
      <c r="H53" s="242"/>
      <c r="I53" s="242"/>
      <c r="J53" s="242"/>
    </row>
    <row r="54" spans="2:10" x14ac:dyDescent="0.2">
      <c r="B54" s="254" t="s">
        <v>887</v>
      </c>
      <c r="C54" s="258">
        <v>17.899999999999999</v>
      </c>
      <c r="D54" s="242">
        <v>20</v>
      </c>
      <c r="E54" s="242">
        <v>16.2</v>
      </c>
      <c r="F54" s="685" t="s">
        <v>760</v>
      </c>
      <c r="G54" s="242">
        <v>18.5</v>
      </c>
      <c r="H54" s="242">
        <v>18.100000000000001</v>
      </c>
      <c r="I54" s="242">
        <v>19</v>
      </c>
      <c r="J54" s="242">
        <v>17.7</v>
      </c>
    </row>
    <row r="55" spans="2:10" x14ac:dyDescent="0.2">
      <c r="B55" s="254" t="s">
        <v>888</v>
      </c>
      <c r="C55" s="258">
        <v>18.100000000000001</v>
      </c>
      <c r="D55" s="242">
        <v>17.8</v>
      </c>
      <c r="E55" s="242">
        <v>16.100000000000001</v>
      </c>
      <c r="F55" s="685" t="s">
        <v>760</v>
      </c>
      <c r="G55" s="242">
        <v>15.1</v>
      </c>
      <c r="H55" s="242">
        <v>19</v>
      </c>
      <c r="I55" s="242">
        <v>19.100000000000001</v>
      </c>
      <c r="J55" s="242">
        <v>16.8</v>
      </c>
    </row>
    <row r="56" spans="2:10" x14ac:dyDescent="0.2">
      <c r="B56" s="254" t="s">
        <v>889</v>
      </c>
      <c r="C56" s="258">
        <v>18.2</v>
      </c>
      <c r="D56" s="242">
        <v>20.100000000000001</v>
      </c>
      <c r="E56" s="242">
        <v>16.399999999999999</v>
      </c>
      <c r="F56" s="685" t="s">
        <v>760</v>
      </c>
      <c r="G56" s="242">
        <v>19</v>
      </c>
      <c r="H56" s="242">
        <v>18.100000000000001</v>
      </c>
      <c r="I56" s="253">
        <v>18.899999999999999</v>
      </c>
      <c r="J56" s="242">
        <v>18</v>
      </c>
    </row>
    <row r="57" spans="2:10" x14ac:dyDescent="0.2">
      <c r="B57" s="254"/>
      <c r="C57" s="258"/>
      <c r="D57" s="242"/>
      <c r="E57" s="242"/>
      <c r="F57" s="686"/>
      <c r="G57" s="242"/>
      <c r="H57" s="242"/>
      <c r="I57" s="233"/>
      <c r="J57" s="242"/>
    </row>
    <row r="58" spans="2:10" x14ac:dyDescent="0.2">
      <c r="B58" s="254" t="s">
        <v>890</v>
      </c>
      <c r="C58" s="258">
        <v>17.7</v>
      </c>
      <c r="D58" s="242">
        <v>18.2</v>
      </c>
      <c r="E58" s="242">
        <v>17.7</v>
      </c>
      <c r="F58" s="685" t="s">
        <v>760</v>
      </c>
      <c r="G58" s="242">
        <v>19.399999999999999</v>
      </c>
      <c r="H58" s="242">
        <v>18.100000000000001</v>
      </c>
      <c r="I58" s="246">
        <v>19</v>
      </c>
      <c r="J58" s="242">
        <v>17.5</v>
      </c>
    </row>
    <row r="59" spans="2:10" x14ac:dyDescent="0.2">
      <c r="B59" s="254" t="s">
        <v>891</v>
      </c>
      <c r="C59" s="258">
        <v>18.7</v>
      </c>
      <c r="D59" s="242">
        <v>19.8</v>
      </c>
      <c r="E59" s="242">
        <v>16.600000000000001</v>
      </c>
      <c r="F59" s="685" t="s">
        <v>760</v>
      </c>
      <c r="G59" s="242">
        <v>19</v>
      </c>
      <c r="H59" s="242">
        <v>18.399999999999999</v>
      </c>
      <c r="I59" s="253">
        <v>18.7</v>
      </c>
      <c r="J59" s="242">
        <v>18.5</v>
      </c>
    </row>
    <row r="60" spans="2:10" x14ac:dyDescent="0.2">
      <c r="B60" s="254" t="s">
        <v>892</v>
      </c>
      <c r="C60" s="258">
        <v>17.5</v>
      </c>
      <c r="D60" s="242">
        <v>19.3</v>
      </c>
      <c r="E60" s="242">
        <v>16.8</v>
      </c>
      <c r="F60" s="685" t="s">
        <v>760</v>
      </c>
      <c r="G60" s="242">
        <v>17.899999999999999</v>
      </c>
      <c r="H60" s="242">
        <v>18.3</v>
      </c>
      <c r="I60" s="253">
        <v>20.5</v>
      </c>
      <c r="J60" s="242">
        <v>17.600000000000001</v>
      </c>
    </row>
    <row r="61" spans="2:10" ht="18" thickBot="1" x14ac:dyDescent="0.2">
      <c r="B61" s="130"/>
      <c r="C61" s="100"/>
      <c r="D61" s="41"/>
      <c r="E61" s="41"/>
      <c r="F61" s="41"/>
      <c r="G61" s="41"/>
      <c r="H61" s="41"/>
      <c r="I61" s="41"/>
      <c r="J61" s="41"/>
    </row>
    <row r="62" spans="2:10" x14ac:dyDescent="0.2">
      <c r="B62" s="90"/>
      <c r="C62" s="46" t="s">
        <v>506</v>
      </c>
      <c r="D62" s="90"/>
      <c r="E62" s="90"/>
      <c r="F62" s="90"/>
      <c r="G62" s="90"/>
      <c r="H62" s="90"/>
      <c r="I62" s="90"/>
      <c r="J62" s="90"/>
    </row>
  </sheetData>
  <mergeCells count="17">
    <mergeCell ref="B6:J6"/>
    <mergeCell ref="C8:C10"/>
    <mergeCell ref="D8:D10"/>
    <mergeCell ref="E8:E10"/>
    <mergeCell ref="F8:F10"/>
    <mergeCell ref="G8:G10"/>
    <mergeCell ref="H8:H10"/>
    <mergeCell ref="I8:I10"/>
    <mergeCell ref="J8:J10"/>
    <mergeCell ref="I35:I37"/>
    <mergeCell ref="J35:J37"/>
    <mergeCell ref="C35:C37"/>
    <mergeCell ref="D35:D37"/>
    <mergeCell ref="E35:E37"/>
    <mergeCell ref="F35:F37"/>
    <mergeCell ref="G35:G37"/>
    <mergeCell ref="H35:H37"/>
  </mergeCells>
  <phoneticPr fontId="2"/>
  <pageMargins left="0.78740157480314965" right="0.78740157480314965" top="0.59055118110236227" bottom="0.39370078740157483" header="0.51181102362204722" footer="0.51181102362204722"/>
  <pageSetup paperSize="9" scale="58" orientation="portrait"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S62"/>
  <sheetViews>
    <sheetView view="pageBreakPreview" topLeftCell="A46" zoomScaleNormal="70" zoomScaleSheetLayoutView="100" workbookViewId="0">
      <selection activeCell="I48" sqref="I48"/>
    </sheetView>
  </sheetViews>
  <sheetFormatPr defaultColWidth="10.875" defaultRowHeight="17.25" x14ac:dyDescent="0.15"/>
  <cols>
    <col min="1" max="1" width="13.375" style="35" customWidth="1"/>
    <col min="2" max="2" width="22" style="35" customWidth="1"/>
    <col min="3" max="10" width="16" style="35" customWidth="1"/>
    <col min="11" max="11" width="9.25" style="35" customWidth="1"/>
    <col min="12" max="12" width="10.25" style="35" customWidth="1"/>
    <col min="13" max="16" width="9.375" style="35" customWidth="1"/>
    <col min="17" max="17" width="10.375" style="35" customWidth="1"/>
    <col min="18" max="18" width="13.875" style="35" customWidth="1"/>
    <col min="19" max="16384" width="10.875" style="35"/>
  </cols>
  <sheetData>
    <row r="1" spans="1:17" x14ac:dyDescent="0.2">
      <c r="A1" s="46" t="s">
        <v>272</v>
      </c>
      <c r="F1" s="35" t="s">
        <v>272</v>
      </c>
    </row>
    <row r="6" spans="1:17" x14ac:dyDescent="0.2">
      <c r="B6" s="690" t="s">
        <v>458</v>
      </c>
      <c r="C6" s="690"/>
      <c r="D6" s="690"/>
      <c r="E6" s="690"/>
      <c r="F6" s="690"/>
      <c r="G6" s="690"/>
      <c r="H6" s="690"/>
      <c r="I6" s="690"/>
      <c r="J6" s="690"/>
    </row>
    <row r="7" spans="1:17" ht="18" thickBot="1" x14ac:dyDescent="0.25">
      <c r="B7" s="41"/>
      <c r="C7" s="48" t="s">
        <v>411</v>
      </c>
      <c r="D7" s="41"/>
      <c r="E7" s="41"/>
      <c r="F7" s="47"/>
      <c r="G7" s="47"/>
      <c r="H7" s="47"/>
      <c r="I7" s="47"/>
      <c r="J7" s="49" t="s">
        <v>415</v>
      </c>
      <c r="K7" s="2"/>
      <c r="L7" s="2"/>
      <c r="M7" s="2"/>
      <c r="N7" s="2"/>
      <c r="O7" s="2"/>
      <c r="P7" s="2"/>
      <c r="Q7" s="2"/>
    </row>
    <row r="8" spans="1:17" ht="18" customHeight="1" x14ac:dyDescent="0.15">
      <c r="A8" s="2"/>
      <c r="B8" s="40"/>
      <c r="C8" s="821" t="s">
        <v>419</v>
      </c>
      <c r="D8" s="809" t="s">
        <v>91</v>
      </c>
      <c r="E8" s="809" t="s">
        <v>92</v>
      </c>
      <c r="F8" s="821" t="s">
        <v>651</v>
      </c>
      <c r="G8" s="821" t="s">
        <v>420</v>
      </c>
      <c r="H8" s="821" t="s">
        <v>653</v>
      </c>
      <c r="I8" s="821" t="s">
        <v>654</v>
      </c>
      <c r="J8" s="828" t="s">
        <v>655</v>
      </c>
      <c r="K8" s="2"/>
    </row>
    <row r="9" spans="1:17" ht="17.25" customHeight="1" x14ac:dyDescent="0.15">
      <c r="A9" s="2"/>
      <c r="B9" s="97"/>
      <c r="C9" s="829"/>
      <c r="D9" s="831"/>
      <c r="E9" s="831"/>
      <c r="F9" s="829"/>
      <c r="G9" s="829"/>
      <c r="H9" s="829"/>
      <c r="I9" s="829"/>
      <c r="J9" s="832"/>
      <c r="K9" s="2"/>
    </row>
    <row r="10" spans="1:17" ht="44.25" customHeight="1" x14ac:dyDescent="0.15">
      <c r="A10" s="2"/>
      <c r="B10" s="53"/>
      <c r="C10" s="829"/>
      <c r="D10" s="831"/>
      <c r="E10" s="831"/>
      <c r="F10" s="829"/>
      <c r="G10" s="829"/>
      <c r="H10" s="829"/>
      <c r="I10" s="829"/>
      <c r="J10" s="832"/>
      <c r="K10" s="2"/>
    </row>
    <row r="11" spans="1:17" x14ac:dyDescent="0.15">
      <c r="B11" s="90"/>
      <c r="C11" s="42"/>
      <c r="D11" s="90"/>
      <c r="E11" s="90"/>
      <c r="F11" s="90"/>
      <c r="G11" s="90"/>
      <c r="H11" s="90"/>
      <c r="I11" s="90"/>
      <c r="J11" s="90"/>
    </row>
    <row r="12" spans="1:17" x14ac:dyDescent="0.2">
      <c r="A12" s="12"/>
      <c r="B12" s="46" t="s">
        <v>652</v>
      </c>
      <c r="C12" s="248">
        <v>19.2</v>
      </c>
      <c r="D12" s="250">
        <v>22</v>
      </c>
      <c r="E12" s="240">
        <v>20.3</v>
      </c>
      <c r="F12" s="250">
        <v>18.8</v>
      </c>
      <c r="G12" s="250">
        <v>18.3</v>
      </c>
      <c r="H12" s="250">
        <v>20.100000000000001</v>
      </c>
      <c r="I12" s="250">
        <v>19.600000000000001</v>
      </c>
      <c r="J12" s="250">
        <v>18.399999999999999</v>
      </c>
    </row>
    <row r="13" spans="1:17" x14ac:dyDescent="0.2">
      <c r="A13" s="12"/>
      <c r="B13" s="46" t="s">
        <v>709</v>
      </c>
      <c r="C13" s="248">
        <v>18.899999999999999</v>
      </c>
      <c r="D13" s="250">
        <v>20.9</v>
      </c>
      <c r="E13" s="240">
        <v>20.2</v>
      </c>
      <c r="F13" s="250">
        <v>19.100000000000001</v>
      </c>
      <c r="G13" s="250">
        <v>20</v>
      </c>
      <c r="H13" s="250">
        <v>19.899999999999999</v>
      </c>
      <c r="I13" s="250">
        <v>19.100000000000001</v>
      </c>
      <c r="J13" s="250">
        <v>18.7</v>
      </c>
    </row>
    <row r="14" spans="1:17" x14ac:dyDescent="0.2">
      <c r="A14" s="12"/>
      <c r="B14" s="46" t="s">
        <v>744</v>
      </c>
      <c r="C14" s="248">
        <v>18.5</v>
      </c>
      <c r="D14" s="250">
        <v>20.399999999999999</v>
      </c>
      <c r="E14" s="240">
        <v>19.5</v>
      </c>
      <c r="F14" s="250">
        <v>18.8</v>
      </c>
      <c r="G14" s="250">
        <v>18.600000000000001</v>
      </c>
      <c r="H14" s="250">
        <v>20.100000000000001</v>
      </c>
      <c r="I14" s="250">
        <v>18.7</v>
      </c>
      <c r="J14" s="250">
        <v>18.5</v>
      </c>
    </row>
    <row r="15" spans="1:17" x14ac:dyDescent="0.2">
      <c r="A15" s="12"/>
      <c r="B15" s="46" t="s">
        <v>759</v>
      </c>
      <c r="C15" s="248">
        <v>18.3</v>
      </c>
      <c r="D15" s="250">
        <v>21.3</v>
      </c>
      <c r="E15" s="240">
        <v>19.100000000000001</v>
      </c>
      <c r="F15" s="250">
        <v>19.7</v>
      </c>
      <c r="G15" s="250">
        <v>18.8</v>
      </c>
      <c r="H15" s="250">
        <v>19</v>
      </c>
      <c r="I15" s="250">
        <v>18.5</v>
      </c>
      <c r="J15" s="250">
        <v>17.8</v>
      </c>
    </row>
    <row r="16" spans="1:17" x14ac:dyDescent="0.2">
      <c r="A16" s="12"/>
      <c r="B16" s="46" t="s">
        <v>828</v>
      </c>
      <c r="C16" s="248">
        <v>18.7</v>
      </c>
      <c r="D16" s="250">
        <v>20.8</v>
      </c>
      <c r="E16" s="240">
        <v>19.5</v>
      </c>
      <c r="F16" s="250">
        <v>19.8</v>
      </c>
      <c r="G16" s="250">
        <v>18.899999999999999</v>
      </c>
      <c r="H16" s="250">
        <v>19.5</v>
      </c>
      <c r="I16" s="250">
        <v>19</v>
      </c>
      <c r="J16" s="250">
        <v>17.8</v>
      </c>
    </row>
    <row r="17" spans="1:10" x14ac:dyDescent="0.2">
      <c r="A17" s="12"/>
      <c r="B17" s="46" t="s">
        <v>880</v>
      </c>
      <c r="C17" s="248">
        <v>18.100000000000001</v>
      </c>
      <c r="D17" s="250">
        <v>20.2</v>
      </c>
      <c r="E17" s="240">
        <v>19.2</v>
      </c>
      <c r="F17" s="250">
        <v>18.7</v>
      </c>
      <c r="G17" s="250">
        <v>18.600000000000001</v>
      </c>
      <c r="H17" s="250">
        <v>19.100000000000001</v>
      </c>
      <c r="I17" s="250">
        <v>18.7</v>
      </c>
      <c r="J17" s="250">
        <v>17.5</v>
      </c>
    </row>
    <row r="18" spans="1:10" x14ac:dyDescent="0.2">
      <c r="B18" s="46"/>
      <c r="C18" s="241"/>
      <c r="D18" s="242"/>
      <c r="E18" s="112"/>
      <c r="F18" s="242"/>
      <c r="G18" s="112"/>
      <c r="H18" s="242"/>
      <c r="I18" s="243"/>
      <c r="J18" s="242"/>
    </row>
    <row r="19" spans="1:10" x14ac:dyDescent="0.2">
      <c r="B19" s="254" t="s">
        <v>881</v>
      </c>
      <c r="C19" s="244">
        <v>17.100000000000001</v>
      </c>
      <c r="D19" s="112">
        <v>17.7</v>
      </c>
      <c r="E19" s="240">
        <v>17.600000000000001</v>
      </c>
      <c r="F19" s="112">
        <v>19.100000000000001</v>
      </c>
      <c r="G19" s="112">
        <v>18.399999999999999</v>
      </c>
      <c r="H19" s="112">
        <v>17.399999999999999</v>
      </c>
      <c r="I19" s="112">
        <v>18.399999999999999</v>
      </c>
      <c r="J19" s="112">
        <v>17.100000000000001</v>
      </c>
    </row>
    <row r="20" spans="1:10" x14ac:dyDescent="0.2">
      <c r="B20" s="254" t="s">
        <v>882</v>
      </c>
      <c r="C20" s="244">
        <v>17.5</v>
      </c>
      <c r="D20" s="112">
        <v>20.8</v>
      </c>
      <c r="E20" s="240">
        <v>19.2</v>
      </c>
      <c r="F20" s="112">
        <v>18</v>
      </c>
      <c r="G20" s="112">
        <v>17.600000000000001</v>
      </c>
      <c r="H20" s="112">
        <v>17.899999999999999</v>
      </c>
      <c r="I20" s="112">
        <v>18.5</v>
      </c>
      <c r="J20" s="112">
        <v>16.3</v>
      </c>
    </row>
    <row r="21" spans="1:10" x14ac:dyDescent="0.2">
      <c r="B21" s="254" t="s">
        <v>883</v>
      </c>
      <c r="C21" s="244">
        <v>17.8</v>
      </c>
      <c r="D21" s="112">
        <v>19.899999999999999</v>
      </c>
      <c r="E21" s="240">
        <v>18.8</v>
      </c>
      <c r="F21" s="112">
        <v>21.1</v>
      </c>
      <c r="G21" s="112">
        <v>17.7</v>
      </c>
      <c r="H21" s="112">
        <v>19.600000000000001</v>
      </c>
      <c r="I21" s="112">
        <v>17.899999999999999</v>
      </c>
      <c r="J21" s="112">
        <v>17.7</v>
      </c>
    </row>
    <row r="22" spans="1:10" x14ac:dyDescent="0.2">
      <c r="B22" s="254"/>
      <c r="C22" s="244"/>
      <c r="D22" s="112"/>
      <c r="E22" s="240"/>
      <c r="F22" s="112"/>
      <c r="G22" s="112"/>
      <c r="H22" s="112"/>
      <c r="I22" s="112"/>
      <c r="J22" s="112"/>
    </row>
    <row r="23" spans="1:10" x14ac:dyDescent="0.2">
      <c r="B23" s="254" t="s">
        <v>884</v>
      </c>
      <c r="C23" s="244">
        <v>18.8</v>
      </c>
      <c r="D23" s="112">
        <v>21.2</v>
      </c>
      <c r="E23" s="240">
        <v>20.3</v>
      </c>
      <c r="F23" s="112">
        <v>20</v>
      </c>
      <c r="G23" s="112">
        <v>19.100000000000001</v>
      </c>
      <c r="H23" s="112">
        <v>19.399999999999999</v>
      </c>
      <c r="I23" s="112">
        <v>19.100000000000001</v>
      </c>
      <c r="J23" s="112">
        <v>18.3</v>
      </c>
    </row>
    <row r="24" spans="1:10" x14ac:dyDescent="0.2">
      <c r="B24" s="254" t="s">
        <v>885</v>
      </c>
      <c r="C24" s="244">
        <v>17.399999999999999</v>
      </c>
      <c r="D24" s="112">
        <v>18.100000000000001</v>
      </c>
      <c r="E24" s="240">
        <v>17.899999999999999</v>
      </c>
      <c r="F24" s="112">
        <v>18.3</v>
      </c>
      <c r="G24" s="112">
        <v>18.7</v>
      </c>
      <c r="H24" s="112">
        <v>17.600000000000001</v>
      </c>
      <c r="I24" s="112">
        <v>18.2</v>
      </c>
      <c r="J24" s="112">
        <v>17.100000000000001</v>
      </c>
    </row>
    <row r="25" spans="1:10" x14ac:dyDescent="0.2">
      <c r="B25" s="254" t="s">
        <v>886</v>
      </c>
      <c r="C25" s="244">
        <v>19</v>
      </c>
      <c r="D25" s="112">
        <v>21.6</v>
      </c>
      <c r="E25" s="240">
        <v>20.3</v>
      </c>
      <c r="F25" s="112">
        <v>18.7</v>
      </c>
      <c r="G25" s="112">
        <v>19</v>
      </c>
      <c r="H25" s="112">
        <v>20</v>
      </c>
      <c r="I25" s="112">
        <v>19.399999999999999</v>
      </c>
      <c r="J25" s="112">
        <v>18.100000000000001</v>
      </c>
    </row>
    <row r="26" spans="1:10" x14ac:dyDescent="0.2">
      <c r="B26" s="254"/>
      <c r="C26" s="244"/>
      <c r="D26" s="112"/>
      <c r="E26" s="240"/>
      <c r="F26" s="112"/>
      <c r="G26" s="112"/>
      <c r="H26" s="112"/>
      <c r="I26" s="112"/>
      <c r="J26" s="112"/>
    </row>
    <row r="27" spans="1:10" x14ac:dyDescent="0.2">
      <c r="B27" s="254" t="s">
        <v>887</v>
      </c>
      <c r="C27" s="244">
        <v>18.3</v>
      </c>
      <c r="D27" s="112">
        <v>20.5</v>
      </c>
      <c r="E27" s="240">
        <v>20</v>
      </c>
      <c r="F27" s="112">
        <v>18.3</v>
      </c>
      <c r="G27" s="112">
        <v>19.600000000000001</v>
      </c>
      <c r="H27" s="112">
        <v>18.899999999999999</v>
      </c>
      <c r="I27" s="112">
        <v>18.8</v>
      </c>
      <c r="J27" s="112">
        <v>18</v>
      </c>
    </row>
    <row r="28" spans="1:10" x14ac:dyDescent="0.2">
      <c r="B28" s="254" t="s">
        <v>888</v>
      </c>
      <c r="C28" s="244">
        <v>17.5</v>
      </c>
      <c r="D28" s="112">
        <v>19.600000000000001</v>
      </c>
      <c r="E28" s="240">
        <v>18.100000000000001</v>
      </c>
      <c r="F28" s="112">
        <v>18.7</v>
      </c>
      <c r="G28" s="112">
        <v>18.7</v>
      </c>
      <c r="H28" s="112">
        <v>19.399999999999999</v>
      </c>
      <c r="I28" s="112">
        <v>18.2</v>
      </c>
      <c r="J28" s="112">
        <v>17.3</v>
      </c>
    </row>
    <row r="29" spans="1:10" x14ac:dyDescent="0.2">
      <c r="B29" s="254" t="s">
        <v>889</v>
      </c>
      <c r="C29" s="244">
        <v>18.3</v>
      </c>
      <c r="D29" s="112">
        <v>20.3</v>
      </c>
      <c r="E29" s="240">
        <v>19.3</v>
      </c>
      <c r="F29" s="112">
        <v>18.2</v>
      </c>
      <c r="G29" s="112">
        <v>18.5</v>
      </c>
      <c r="H29" s="112">
        <v>20.3</v>
      </c>
      <c r="I29" s="112">
        <v>18.600000000000001</v>
      </c>
      <c r="J29" s="112">
        <v>17.100000000000001</v>
      </c>
    </row>
    <row r="30" spans="1:10" x14ac:dyDescent="0.2">
      <c r="B30" s="254"/>
      <c r="C30" s="244"/>
      <c r="D30" s="112"/>
      <c r="E30" s="240"/>
      <c r="F30" s="112"/>
      <c r="G30" s="112"/>
      <c r="H30" s="112"/>
      <c r="I30" s="112"/>
      <c r="J30" s="112"/>
    </row>
    <row r="31" spans="1:10" x14ac:dyDescent="0.2">
      <c r="B31" s="254" t="s">
        <v>890</v>
      </c>
      <c r="C31" s="244">
        <v>18.2</v>
      </c>
      <c r="D31" s="112">
        <v>20.6</v>
      </c>
      <c r="E31" s="240">
        <v>19</v>
      </c>
      <c r="F31" s="112">
        <v>18</v>
      </c>
      <c r="G31" s="112">
        <v>18.5</v>
      </c>
      <c r="H31" s="112">
        <v>19.5</v>
      </c>
      <c r="I31" s="112">
        <v>18.7</v>
      </c>
      <c r="J31" s="112">
        <v>17.3</v>
      </c>
    </row>
    <row r="32" spans="1:10" x14ac:dyDescent="0.2">
      <c r="B32" s="254" t="s">
        <v>891</v>
      </c>
      <c r="C32" s="244">
        <v>18.5</v>
      </c>
      <c r="D32" s="112">
        <v>21.4</v>
      </c>
      <c r="E32" s="240">
        <v>19.8</v>
      </c>
      <c r="F32" s="112">
        <v>17.899999999999999</v>
      </c>
      <c r="G32" s="112">
        <v>19</v>
      </c>
      <c r="H32" s="112">
        <v>19.899999999999999</v>
      </c>
      <c r="I32" s="112">
        <v>19.100000000000001</v>
      </c>
      <c r="J32" s="112">
        <v>17.2</v>
      </c>
    </row>
    <row r="33" spans="2:19" x14ac:dyDescent="0.2">
      <c r="B33" s="254" t="s">
        <v>892</v>
      </c>
      <c r="C33" s="244">
        <v>18.2</v>
      </c>
      <c r="D33" s="112">
        <v>20.6</v>
      </c>
      <c r="E33" s="240">
        <v>19.7</v>
      </c>
      <c r="F33" s="112">
        <v>17.7</v>
      </c>
      <c r="G33" s="112">
        <v>18.3</v>
      </c>
      <c r="H33" s="112">
        <v>19.600000000000001</v>
      </c>
      <c r="I33" s="112">
        <v>18.899999999999999</v>
      </c>
      <c r="J33" s="112">
        <v>18.5</v>
      </c>
      <c r="S33" s="2"/>
    </row>
    <row r="34" spans="2:19" ht="18" thickBot="1" x14ac:dyDescent="0.2">
      <c r="B34" s="41"/>
      <c r="C34" s="146"/>
      <c r="D34" s="100"/>
      <c r="E34" s="100"/>
      <c r="F34" s="100"/>
      <c r="G34" s="100"/>
      <c r="H34" s="100"/>
      <c r="I34" s="100"/>
      <c r="J34" s="100"/>
      <c r="S34" s="2"/>
    </row>
    <row r="35" spans="2:19" ht="21" customHeight="1" x14ac:dyDescent="0.15">
      <c r="B35" s="40"/>
      <c r="C35" s="829" t="s">
        <v>656</v>
      </c>
      <c r="D35" s="829" t="s">
        <v>657</v>
      </c>
      <c r="E35" s="829" t="s">
        <v>658</v>
      </c>
      <c r="F35" s="829" t="s">
        <v>659</v>
      </c>
      <c r="G35" s="829" t="s">
        <v>660</v>
      </c>
      <c r="H35" s="829" t="s">
        <v>661</v>
      </c>
      <c r="I35" s="829" t="s">
        <v>421</v>
      </c>
      <c r="J35" s="830" t="s">
        <v>366</v>
      </c>
      <c r="K35" s="2"/>
    </row>
    <row r="36" spans="2:19" x14ac:dyDescent="0.15">
      <c r="B36" s="97"/>
      <c r="C36" s="829"/>
      <c r="D36" s="829"/>
      <c r="E36" s="829"/>
      <c r="F36" s="829"/>
      <c r="G36" s="829"/>
      <c r="H36" s="829"/>
      <c r="I36" s="829"/>
      <c r="J36" s="830"/>
      <c r="K36" s="2"/>
    </row>
    <row r="37" spans="2:19" x14ac:dyDescent="0.15">
      <c r="B37" s="53"/>
      <c r="C37" s="829"/>
      <c r="D37" s="829"/>
      <c r="E37" s="829"/>
      <c r="F37" s="829"/>
      <c r="G37" s="829"/>
      <c r="H37" s="829"/>
      <c r="I37" s="829"/>
      <c r="J37" s="830"/>
      <c r="K37" s="2"/>
    </row>
    <row r="38" spans="2:19" x14ac:dyDescent="0.15">
      <c r="B38" s="51"/>
      <c r="C38" s="90"/>
      <c r="D38" s="90"/>
      <c r="E38" s="90"/>
      <c r="F38" s="90"/>
      <c r="G38" s="90"/>
      <c r="H38" s="90"/>
      <c r="I38" s="90"/>
      <c r="J38" s="38"/>
    </row>
    <row r="39" spans="2:19" x14ac:dyDescent="0.2">
      <c r="B39" s="219" t="s">
        <v>652</v>
      </c>
      <c r="C39" s="245">
        <v>18.7</v>
      </c>
      <c r="D39" s="246">
        <v>19.899999999999999</v>
      </c>
      <c r="E39" s="246">
        <v>16.5</v>
      </c>
      <c r="F39" s="246">
        <v>19.100000000000001</v>
      </c>
      <c r="G39" s="246">
        <v>17.100000000000001</v>
      </c>
      <c r="H39" s="246">
        <v>18.7</v>
      </c>
      <c r="I39" s="246">
        <v>19.2</v>
      </c>
      <c r="J39" s="246">
        <v>19.8</v>
      </c>
    </row>
    <row r="40" spans="2:19" x14ac:dyDescent="0.2">
      <c r="B40" s="219" t="s">
        <v>709</v>
      </c>
      <c r="C40" s="245">
        <v>19.7</v>
      </c>
      <c r="D40" s="246">
        <v>19.600000000000001</v>
      </c>
      <c r="E40" s="246">
        <v>16</v>
      </c>
      <c r="F40" s="246">
        <v>18.600000000000001</v>
      </c>
      <c r="G40" s="246">
        <v>17.600000000000001</v>
      </c>
      <c r="H40" s="246">
        <v>18.5</v>
      </c>
      <c r="I40" s="246">
        <v>19.100000000000001</v>
      </c>
      <c r="J40" s="246">
        <v>18.899999999999999</v>
      </c>
    </row>
    <row r="41" spans="2:19" x14ac:dyDescent="0.2">
      <c r="B41" s="219" t="s">
        <v>744</v>
      </c>
      <c r="C41" s="245">
        <v>19.5</v>
      </c>
      <c r="D41" s="246">
        <v>18.8</v>
      </c>
      <c r="E41" s="246">
        <v>16.399999999999999</v>
      </c>
      <c r="F41" s="246">
        <v>18.399999999999999</v>
      </c>
      <c r="G41" s="246">
        <v>17.399999999999999</v>
      </c>
      <c r="H41" s="246">
        <v>17.899999999999999</v>
      </c>
      <c r="I41" s="246">
        <v>18.600000000000001</v>
      </c>
      <c r="J41" s="246">
        <v>18.100000000000001</v>
      </c>
    </row>
    <row r="42" spans="2:19" x14ac:dyDescent="0.2">
      <c r="B42" s="219" t="s">
        <v>759</v>
      </c>
      <c r="C42" s="245">
        <v>18.3</v>
      </c>
      <c r="D42" s="246">
        <v>19.399999999999999</v>
      </c>
      <c r="E42" s="246">
        <v>15.8</v>
      </c>
      <c r="F42" s="246">
        <v>16.8</v>
      </c>
      <c r="G42" s="246">
        <v>18.2</v>
      </c>
      <c r="H42" s="246">
        <v>17.7</v>
      </c>
      <c r="I42" s="246">
        <v>18.7</v>
      </c>
      <c r="J42" s="246">
        <v>18.2</v>
      </c>
    </row>
    <row r="43" spans="2:19" x14ac:dyDescent="0.2">
      <c r="B43" s="219" t="s">
        <v>828</v>
      </c>
      <c r="C43" s="245">
        <v>19.399999999999999</v>
      </c>
      <c r="D43" s="246">
        <v>19.8</v>
      </c>
      <c r="E43" s="246">
        <v>15.4</v>
      </c>
      <c r="F43" s="246">
        <v>17.600000000000001</v>
      </c>
      <c r="G43" s="246">
        <v>18.2</v>
      </c>
      <c r="H43" s="246">
        <v>18.5</v>
      </c>
      <c r="I43" s="246">
        <v>19.3</v>
      </c>
      <c r="J43" s="246">
        <v>18.399999999999999</v>
      </c>
    </row>
    <row r="44" spans="2:19" x14ac:dyDescent="0.2">
      <c r="B44" s="219" t="s">
        <v>880</v>
      </c>
      <c r="C44" s="245">
        <v>19.100000000000001</v>
      </c>
      <c r="D44" s="246">
        <v>19.600000000000001</v>
      </c>
      <c r="E44" s="246">
        <v>15</v>
      </c>
      <c r="F44" s="246">
        <v>16.8</v>
      </c>
      <c r="G44" s="246">
        <v>17.2</v>
      </c>
      <c r="H44" s="246">
        <v>17.7</v>
      </c>
      <c r="I44" s="246">
        <v>18.399999999999999</v>
      </c>
      <c r="J44" s="246">
        <v>16.899999999999999</v>
      </c>
    </row>
    <row r="45" spans="2:19" x14ac:dyDescent="0.2">
      <c r="B45" s="219"/>
      <c r="C45" s="112"/>
      <c r="D45" s="242"/>
      <c r="E45" s="242"/>
      <c r="F45" s="242"/>
      <c r="G45" s="242"/>
      <c r="H45" s="242"/>
      <c r="I45" s="242"/>
      <c r="J45" s="242"/>
    </row>
    <row r="46" spans="2:19" x14ac:dyDescent="0.2">
      <c r="B46" s="224" t="s">
        <v>881</v>
      </c>
      <c r="C46" s="245">
        <v>17</v>
      </c>
      <c r="D46" s="242">
        <v>16.100000000000001</v>
      </c>
      <c r="E46" s="242">
        <v>14.2</v>
      </c>
      <c r="F46" s="242">
        <v>17</v>
      </c>
      <c r="G46" s="242">
        <v>16.100000000000001</v>
      </c>
      <c r="H46" s="242">
        <v>16.899999999999999</v>
      </c>
      <c r="I46" s="242">
        <v>18.8</v>
      </c>
      <c r="J46" s="242">
        <v>17</v>
      </c>
    </row>
    <row r="47" spans="2:19" x14ac:dyDescent="0.2">
      <c r="B47" s="224" t="s">
        <v>882</v>
      </c>
      <c r="C47" s="245">
        <v>20</v>
      </c>
      <c r="D47" s="242">
        <v>21.3</v>
      </c>
      <c r="E47" s="242">
        <v>12.7</v>
      </c>
      <c r="F47" s="242">
        <v>15.6</v>
      </c>
      <c r="G47" s="242">
        <v>15.9</v>
      </c>
      <c r="H47" s="242">
        <v>16.8</v>
      </c>
      <c r="I47" s="242">
        <v>16.2</v>
      </c>
      <c r="J47" s="242">
        <v>16.7</v>
      </c>
    </row>
    <row r="48" spans="2:19" x14ac:dyDescent="0.2">
      <c r="B48" s="224" t="s">
        <v>883</v>
      </c>
      <c r="C48" s="245">
        <v>18.600000000000001</v>
      </c>
      <c r="D48" s="242">
        <v>21</v>
      </c>
      <c r="E48" s="242">
        <v>13.9</v>
      </c>
      <c r="F48" s="242">
        <v>16.399999999999999</v>
      </c>
      <c r="G48" s="242">
        <v>18.5</v>
      </c>
      <c r="H48" s="242">
        <v>17.5</v>
      </c>
      <c r="I48" s="242">
        <v>17.7</v>
      </c>
      <c r="J48" s="242">
        <v>16.100000000000001</v>
      </c>
    </row>
    <row r="49" spans="2:10" x14ac:dyDescent="0.2">
      <c r="B49" s="224"/>
      <c r="C49" s="245"/>
      <c r="D49" s="242"/>
      <c r="E49" s="242"/>
      <c r="F49" s="242"/>
      <c r="G49" s="242"/>
      <c r="H49" s="242"/>
      <c r="I49" s="242"/>
      <c r="J49" s="242"/>
    </row>
    <row r="50" spans="2:10" x14ac:dyDescent="0.2">
      <c r="B50" s="224" t="s">
        <v>884</v>
      </c>
      <c r="C50" s="245">
        <v>20.8</v>
      </c>
      <c r="D50" s="242">
        <v>20.5</v>
      </c>
      <c r="E50" s="242">
        <v>15.1</v>
      </c>
      <c r="F50" s="242">
        <v>17.5</v>
      </c>
      <c r="G50" s="242">
        <v>18.600000000000001</v>
      </c>
      <c r="H50" s="242">
        <v>18.3</v>
      </c>
      <c r="I50" s="242">
        <v>18.8</v>
      </c>
      <c r="J50" s="242">
        <v>17.8</v>
      </c>
    </row>
    <row r="51" spans="2:10" x14ac:dyDescent="0.2">
      <c r="B51" s="224" t="s">
        <v>885</v>
      </c>
      <c r="C51" s="245">
        <v>18.2</v>
      </c>
      <c r="D51" s="242">
        <v>17.899999999999999</v>
      </c>
      <c r="E51" s="242">
        <v>15</v>
      </c>
      <c r="F51" s="242">
        <v>17.399999999999999</v>
      </c>
      <c r="G51" s="242">
        <v>17.2</v>
      </c>
      <c r="H51" s="242">
        <v>17.2</v>
      </c>
      <c r="I51" s="242">
        <v>18.100000000000001</v>
      </c>
      <c r="J51" s="242">
        <v>16.8</v>
      </c>
    </row>
    <row r="52" spans="2:10" x14ac:dyDescent="0.2">
      <c r="B52" s="224" t="s">
        <v>886</v>
      </c>
      <c r="C52" s="245">
        <v>20.2</v>
      </c>
      <c r="D52" s="242">
        <v>20.399999999999999</v>
      </c>
      <c r="E52" s="242">
        <v>14.6</v>
      </c>
      <c r="F52" s="242">
        <v>17.5</v>
      </c>
      <c r="G52" s="242">
        <v>19.600000000000001</v>
      </c>
      <c r="H52" s="242">
        <v>18.8</v>
      </c>
      <c r="I52" s="242">
        <v>18.8</v>
      </c>
      <c r="J52" s="242">
        <v>18.2</v>
      </c>
    </row>
    <row r="53" spans="2:10" x14ac:dyDescent="0.2">
      <c r="B53" s="224"/>
      <c r="C53" s="233"/>
      <c r="D53" s="242"/>
      <c r="E53" s="242"/>
      <c r="F53" s="242"/>
      <c r="G53" s="242"/>
      <c r="H53" s="242"/>
      <c r="I53" s="242"/>
      <c r="J53" s="242"/>
    </row>
    <row r="54" spans="2:10" x14ac:dyDescent="0.2">
      <c r="B54" s="224" t="s">
        <v>887</v>
      </c>
      <c r="C54" s="245">
        <v>18.899999999999999</v>
      </c>
      <c r="D54" s="242">
        <v>20.2</v>
      </c>
      <c r="E54" s="242">
        <v>15.8</v>
      </c>
      <c r="F54" s="242">
        <v>16.8</v>
      </c>
      <c r="G54" s="242">
        <v>17.2</v>
      </c>
      <c r="H54" s="242">
        <v>17.600000000000001</v>
      </c>
      <c r="I54" s="242">
        <v>18.100000000000001</v>
      </c>
      <c r="J54" s="242">
        <v>17.100000000000001</v>
      </c>
    </row>
    <row r="55" spans="2:10" x14ac:dyDescent="0.2">
      <c r="B55" s="224" t="s">
        <v>888</v>
      </c>
      <c r="C55" s="245">
        <v>18.399999999999999</v>
      </c>
      <c r="D55" s="242">
        <v>19.3</v>
      </c>
      <c r="E55" s="242">
        <v>15.3</v>
      </c>
      <c r="F55" s="242">
        <v>15.5</v>
      </c>
      <c r="G55" s="242">
        <v>13.3</v>
      </c>
      <c r="H55" s="242">
        <v>18.100000000000001</v>
      </c>
      <c r="I55" s="242">
        <v>19</v>
      </c>
      <c r="J55" s="242">
        <v>16</v>
      </c>
    </row>
    <row r="56" spans="2:10" x14ac:dyDescent="0.2">
      <c r="B56" s="224" t="s">
        <v>889</v>
      </c>
      <c r="C56" s="245">
        <v>20.2</v>
      </c>
      <c r="D56" s="242">
        <v>20.3</v>
      </c>
      <c r="E56" s="242">
        <v>15.4</v>
      </c>
      <c r="F56" s="242">
        <v>17</v>
      </c>
      <c r="G56" s="242">
        <v>17.7</v>
      </c>
      <c r="H56" s="242">
        <v>17.7</v>
      </c>
      <c r="I56" s="242">
        <v>18.899999999999999</v>
      </c>
      <c r="J56" s="242">
        <v>17</v>
      </c>
    </row>
    <row r="57" spans="2:10" x14ac:dyDescent="0.2">
      <c r="B57" s="224"/>
      <c r="C57" s="240"/>
      <c r="D57" s="242"/>
      <c r="E57" s="242"/>
      <c r="F57" s="242"/>
      <c r="G57" s="242"/>
      <c r="H57" s="242"/>
      <c r="I57" s="242"/>
      <c r="J57" s="242"/>
    </row>
    <row r="58" spans="2:10" x14ac:dyDescent="0.2">
      <c r="B58" s="224" t="s">
        <v>890</v>
      </c>
      <c r="C58" s="245">
        <v>19.100000000000001</v>
      </c>
      <c r="D58" s="242">
        <v>19.3</v>
      </c>
      <c r="E58" s="242">
        <v>16</v>
      </c>
      <c r="F58" s="242">
        <v>17.2</v>
      </c>
      <c r="G58" s="242">
        <v>18.2</v>
      </c>
      <c r="H58" s="242">
        <v>17.5</v>
      </c>
      <c r="I58" s="242">
        <v>18.5</v>
      </c>
      <c r="J58" s="242">
        <v>16.7</v>
      </c>
    </row>
    <row r="59" spans="2:10" x14ac:dyDescent="0.2">
      <c r="B59" s="224" t="s">
        <v>891</v>
      </c>
      <c r="C59" s="245">
        <v>20.2</v>
      </c>
      <c r="D59" s="242">
        <v>19.399999999999999</v>
      </c>
      <c r="E59" s="242">
        <v>15.8</v>
      </c>
      <c r="F59" s="242">
        <v>16.8</v>
      </c>
      <c r="G59" s="242">
        <v>18</v>
      </c>
      <c r="H59" s="242">
        <v>17.8</v>
      </c>
      <c r="I59" s="242">
        <v>18.100000000000001</v>
      </c>
      <c r="J59" s="242">
        <v>17.2</v>
      </c>
    </row>
    <row r="60" spans="2:10" x14ac:dyDescent="0.2">
      <c r="B60" s="224" t="s">
        <v>892</v>
      </c>
      <c r="C60" s="245">
        <v>18.100000000000001</v>
      </c>
      <c r="D60" s="255">
        <v>19.2</v>
      </c>
      <c r="E60" s="255">
        <v>15.7</v>
      </c>
      <c r="F60" s="255">
        <v>16.399999999999999</v>
      </c>
      <c r="G60" s="255">
        <v>16.3</v>
      </c>
      <c r="H60" s="255">
        <v>17.7</v>
      </c>
      <c r="I60" s="255">
        <v>19.5</v>
      </c>
      <c r="J60" s="255">
        <v>16.399999999999999</v>
      </c>
    </row>
    <row r="61" spans="2:10" ht="18" thickBot="1" x14ac:dyDescent="0.2">
      <c r="B61" s="130"/>
      <c r="C61" s="100"/>
      <c r="D61" s="41"/>
      <c r="E61" s="41"/>
      <c r="F61" s="41"/>
      <c r="G61" s="41"/>
      <c r="H61" s="41"/>
      <c r="I61" s="41"/>
      <c r="J61" s="41"/>
    </row>
    <row r="62" spans="2:10" x14ac:dyDescent="0.2">
      <c r="B62" s="90"/>
      <c r="C62" s="46" t="s">
        <v>506</v>
      </c>
      <c r="D62" s="90"/>
      <c r="E62" s="90"/>
      <c r="F62" s="90"/>
      <c r="G62" s="90"/>
      <c r="H62" s="90"/>
      <c r="I62" s="90"/>
      <c r="J62" s="90"/>
    </row>
  </sheetData>
  <mergeCells count="17">
    <mergeCell ref="B6:J6"/>
    <mergeCell ref="C8:C10"/>
    <mergeCell ref="D8:D10"/>
    <mergeCell ref="E8:E10"/>
    <mergeCell ref="F8:F10"/>
    <mergeCell ref="G8:G10"/>
    <mergeCell ref="H8:H10"/>
    <mergeCell ref="I8:I10"/>
    <mergeCell ref="J8:J10"/>
    <mergeCell ref="I35:I37"/>
    <mergeCell ref="J35:J37"/>
    <mergeCell ref="C35:C37"/>
    <mergeCell ref="D35:D37"/>
    <mergeCell ref="E35:E37"/>
    <mergeCell ref="F35:F37"/>
    <mergeCell ref="G35:G37"/>
    <mergeCell ref="H35:H37"/>
  </mergeCells>
  <phoneticPr fontId="2"/>
  <pageMargins left="0.78740157480314965" right="0.78740157480314965" top="0.59055118110236227" bottom="0.39370078740157483" header="0.51181102362204722" footer="0.51181102362204722"/>
  <pageSetup paperSize="9" scale="58" orientation="portrait"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K62"/>
  <sheetViews>
    <sheetView view="pageBreakPreview" zoomScaleNormal="75" zoomScaleSheetLayoutView="100" workbookViewId="0">
      <selection activeCell="I56" sqref="I56"/>
    </sheetView>
  </sheetViews>
  <sheetFormatPr defaultColWidth="10.875" defaultRowHeight="17.25" x14ac:dyDescent="0.15"/>
  <cols>
    <col min="1" max="1" width="13.375" style="35" customWidth="1"/>
    <col min="2" max="2" width="22" style="35" customWidth="1"/>
    <col min="3" max="10" width="16" style="35" customWidth="1"/>
    <col min="11" max="11" width="9.375" style="35" customWidth="1"/>
    <col min="12" max="12" width="10.5" style="35" customWidth="1"/>
    <col min="13" max="16" width="9.375" style="35" customWidth="1"/>
    <col min="17" max="17" width="10.25" style="35" customWidth="1"/>
    <col min="18" max="18" width="10.75" style="35" customWidth="1"/>
    <col min="19" max="16384" width="10.875" style="35"/>
  </cols>
  <sheetData>
    <row r="1" spans="1:11" x14ac:dyDescent="0.2">
      <c r="A1" s="46" t="s">
        <v>272</v>
      </c>
    </row>
    <row r="6" spans="1:11" x14ac:dyDescent="0.2">
      <c r="B6" s="690" t="s">
        <v>459</v>
      </c>
      <c r="C6" s="690"/>
      <c r="D6" s="690"/>
      <c r="E6" s="690"/>
      <c r="F6" s="690"/>
      <c r="G6" s="690"/>
      <c r="H6" s="690"/>
      <c r="I6" s="690"/>
      <c r="J6" s="690"/>
    </row>
    <row r="7" spans="1:11" ht="18" thickBot="1" x14ac:dyDescent="0.25">
      <c r="B7" s="41"/>
      <c r="C7" s="48" t="s">
        <v>410</v>
      </c>
      <c r="D7" s="41"/>
      <c r="E7" s="41"/>
      <c r="F7" s="47"/>
      <c r="G7" s="47"/>
      <c r="H7" s="47"/>
      <c r="I7" s="47"/>
      <c r="J7" s="49" t="s">
        <v>417</v>
      </c>
    </row>
    <row r="8" spans="1:11" ht="18" customHeight="1" x14ac:dyDescent="0.15">
      <c r="A8" s="2"/>
      <c r="B8" s="40"/>
      <c r="C8" s="820" t="s">
        <v>419</v>
      </c>
      <c r="D8" s="808" t="s">
        <v>91</v>
      </c>
      <c r="E8" s="808" t="s">
        <v>92</v>
      </c>
      <c r="F8" s="820" t="s">
        <v>651</v>
      </c>
      <c r="G8" s="820" t="s">
        <v>420</v>
      </c>
      <c r="H8" s="820" t="s">
        <v>653</v>
      </c>
      <c r="I8" s="820" t="s">
        <v>654</v>
      </c>
      <c r="J8" s="827" t="s">
        <v>655</v>
      </c>
      <c r="K8" s="2"/>
    </row>
    <row r="9" spans="1:11" ht="17.25" customHeight="1" x14ac:dyDescent="0.15">
      <c r="A9" s="2"/>
      <c r="B9" s="97"/>
      <c r="C9" s="820"/>
      <c r="D9" s="808"/>
      <c r="E9" s="808"/>
      <c r="F9" s="820"/>
      <c r="G9" s="820"/>
      <c r="H9" s="820"/>
      <c r="I9" s="820"/>
      <c r="J9" s="827"/>
      <c r="K9" s="2"/>
    </row>
    <row r="10" spans="1:11" ht="44.25" customHeight="1" x14ac:dyDescent="0.15">
      <c r="A10" s="2"/>
      <c r="B10" s="53"/>
      <c r="C10" s="821"/>
      <c r="D10" s="809"/>
      <c r="E10" s="809"/>
      <c r="F10" s="821"/>
      <c r="G10" s="821"/>
      <c r="H10" s="821"/>
      <c r="I10" s="821"/>
      <c r="J10" s="828"/>
      <c r="K10" s="2"/>
    </row>
    <row r="11" spans="1:11" x14ac:dyDescent="0.15">
      <c r="B11" s="90"/>
      <c r="C11" s="42"/>
      <c r="D11" s="90"/>
      <c r="E11" s="90"/>
      <c r="F11" s="90"/>
      <c r="G11" s="90"/>
      <c r="H11" s="90"/>
      <c r="I11" s="90"/>
      <c r="J11" s="90"/>
    </row>
    <row r="12" spans="1:11" s="12" customFormat="1" x14ac:dyDescent="0.2">
      <c r="B12" s="46" t="s">
        <v>652</v>
      </c>
      <c r="C12" s="248">
        <v>146</v>
      </c>
      <c r="D12" s="249">
        <v>182.6</v>
      </c>
      <c r="E12" s="240">
        <v>168.5</v>
      </c>
      <c r="F12" s="250">
        <v>153.69999999999999</v>
      </c>
      <c r="G12" s="250">
        <v>155.5</v>
      </c>
      <c r="H12" s="250">
        <v>173.5</v>
      </c>
      <c r="I12" s="250">
        <v>122.1</v>
      </c>
      <c r="J12" s="250">
        <v>133.69999999999999</v>
      </c>
    </row>
    <row r="13" spans="1:11" s="12" customFormat="1" x14ac:dyDescent="0.2">
      <c r="B13" s="46" t="s">
        <v>709</v>
      </c>
      <c r="C13" s="248">
        <v>143.6</v>
      </c>
      <c r="D13" s="249">
        <v>178.4</v>
      </c>
      <c r="E13" s="240">
        <v>169.3</v>
      </c>
      <c r="F13" s="250">
        <v>155.5</v>
      </c>
      <c r="G13" s="250">
        <v>160.1</v>
      </c>
      <c r="H13" s="250">
        <v>158.5</v>
      </c>
      <c r="I13" s="250">
        <v>125.3</v>
      </c>
      <c r="J13" s="250">
        <v>124.8</v>
      </c>
    </row>
    <row r="14" spans="1:11" s="12" customFormat="1" x14ac:dyDescent="0.2">
      <c r="B14" s="46" t="s">
        <v>744</v>
      </c>
      <c r="C14" s="248">
        <v>143.6</v>
      </c>
      <c r="D14" s="249">
        <v>174.3</v>
      </c>
      <c r="E14" s="240">
        <v>162.6</v>
      </c>
      <c r="F14" s="250">
        <v>145.1</v>
      </c>
      <c r="G14" s="250">
        <v>145.69999999999999</v>
      </c>
      <c r="H14" s="250">
        <v>159.69999999999999</v>
      </c>
      <c r="I14" s="250">
        <v>128</v>
      </c>
      <c r="J14" s="250">
        <v>134.6</v>
      </c>
    </row>
    <row r="15" spans="1:11" s="12" customFormat="1" x14ac:dyDescent="0.2">
      <c r="B15" s="46" t="s">
        <v>759</v>
      </c>
      <c r="C15" s="248">
        <v>140.19999999999999</v>
      </c>
      <c r="D15" s="249">
        <v>164</v>
      </c>
      <c r="E15" s="240">
        <v>154.5</v>
      </c>
      <c r="F15" s="250">
        <v>148.5</v>
      </c>
      <c r="G15" s="250">
        <v>157.6</v>
      </c>
      <c r="H15" s="250">
        <v>147.6</v>
      </c>
      <c r="I15" s="250">
        <v>128.6</v>
      </c>
      <c r="J15" s="250">
        <v>136.19999999999999</v>
      </c>
    </row>
    <row r="16" spans="1:11" s="12" customFormat="1" x14ac:dyDescent="0.2">
      <c r="B16" s="46" t="s">
        <v>828</v>
      </c>
      <c r="C16" s="248">
        <v>145.9</v>
      </c>
      <c r="D16" s="249">
        <v>161.4</v>
      </c>
      <c r="E16" s="240">
        <v>157.80000000000001</v>
      </c>
      <c r="F16" s="250">
        <v>154.80000000000001</v>
      </c>
      <c r="G16" s="250">
        <v>152</v>
      </c>
      <c r="H16" s="250">
        <v>164.2</v>
      </c>
      <c r="I16" s="250">
        <v>129</v>
      </c>
      <c r="J16" s="250">
        <v>132.69999999999999</v>
      </c>
    </row>
    <row r="17" spans="2:10" s="12" customFormat="1" x14ac:dyDescent="0.2">
      <c r="B17" s="46" t="s">
        <v>880</v>
      </c>
      <c r="C17" s="248">
        <v>144</v>
      </c>
      <c r="D17" s="249">
        <v>165.3</v>
      </c>
      <c r="E17" s="240">
        <v>158.9</v>
      </c>
      <c r="F17" s="250">
        <v>150.9</v>
      </c>
      <c r="G17" s="250">
        <v>155</v>
      </c>
      <c r="H17" s="250">
        <v>167.2</v>
      </c>
      <c r="I17" s="250">
        <v>122.8</v>
      </c>
      <c r="J17" s="250">
        <v>128.19999999999999</v>
      </c>
    </row>
    <row r="18" spans="2:10" x14ac:dyDescent="0.2">
      <c r="B18" s="46"/>
      <c r="C18" s="241"/>
      <c r="D18" s="142"/>
      <c r="E18" s="112"/>
      <c r="F18" s="242"/>
      <c r="G18" s="112"/>
      <c r="H18" s="242"/>
      <c r="I18" s="243"/>
      <c r="J18" s="242"/>
    </row>
    <row r="19" spans="2:10" ht="18" customHeight="1" x14ac:dyDescent="0.2">
      <c r="B19" s="224" t="s">
        <v>881</v>
      </c>
      <c r="C19" s="244">
        <v>136.6</v>
      </c>
      <c r="D19" s="249">
        <v>151.30000000000001</v>
      </c>
      <c r="E19" s="240">
        <v>146.6</v>
      </c>
      <c r="F19" s="112">
        <v>149.80000000000001</v>
      </c>
      <c r="G19" s="251">
        <v>161.1</v>
      </c>
      <c r="H19" s="112">
        <v>149.9</v>
      </c>
      <c r="I19" s="112">
        <v>123.1</v>
      </c>
      <c r="J19" s="112">
        <v>122.1</v>
      </c>
    </row>
    <row r="20" spans="2:10" x14ac:dyDescent="0.2">
      <c r="B20" s="224" t="s">
        <v>882</v>
      </c>
      <c r="C20" s="244">
        <v>136.69999999999999</v>
      </c>
      <c r="D20" s="249">
        <v>166.6</v>
      </c>
      <c r="E20" s="240">
        <v>157.19999999999999</v>
      </c>
      <c r="F20" s="112">
        <v>140.4</v>
      </c>
      <c r="G20" s="112">
        <v>147.69999999999999</v>
      </c>
      <c r="H20" s="112">
        <v>155.1</v>
      </c>
      <c r="I20" s="112">
        <v>117.1</v>
      </c>
      <c r="J20" s="112">
        <v>119.2</v>
      </c>
    </row>
    <row r="21" spans="2:10" x14ac:dyDescent="0.2">
      <c r="B21" s="224" t="s">
        <v>883</v>
      </c>
      <c r="C21" s="244">
        <v>141.4</v>
      </c>
      <c r="D21" s="249">
        <v>168</v>
      </c>
      <c r="E21" s="240">
        <v>154.80000000000001</v>
      </c>
      <c r="F21" s="112">
        <v>149.1</v>
      </c>
      <c r="G21" s="112">
        <v>145.69999999999999</v>
      </c>
      <c r="H21" s="112">
        <v>170</v>
      </c>
      <c r="I21" s="112">
        <v>114.8</v>
      </c>
      <c r="J21" s="112">
        <v>134.9</v>
      </c>
    </row>
    <row r="22" spans="2:10" x14ac:dyDescent="0.2">
      <c r="B22" s="224"/>
      <c r="C22" s="244"/>
      <c r="D22" s="252"/>
      <c r="E22" s="240"/>
      <c r="F22" s="112"/>
      <c r="G22" s="112"/>
      <c r="H22" s="112"/>
      <c r="I22" s="112"/>
      <c r="J22" s="112"/>
    </row>
    <row r="23" spans="2:10" x14ac:dyDescent="0.2">
      <c r="B23" s="224" t="s">
        <v>884</v>
      </c>
      <c r="C23" s="244">
        <v>149.19999999999999</v>
      </c>
      <c r="D23" s="249">
        <v>174.3</v>
      </c>
      <c r="E23" s="240">
        <v>169.7</v>
      </c>
      <c r="F23" s="113">
        <v>164.2</v>
      </c>
      <c r="G23" s="112">
        <v>161.1</v>
      </c>
      <c r="H23" s="112">
        <v>161.30000000000001</v>
      </c>
      <c r="I23" s="112">
        <v>126</v>
      </c>
      <c r="J23" s="112">
        <v>134.4</v>
      </c>
    </row>
    <row r="24" spans="2:10" x14ac:dyDescent="0.2">
      <c r="B24" s="224" t="s">
        <v>885</v>
      </c>
      <c r="C24" s="244">
        <v>137.5</v>
      </c>
      <c r="D24" s="249">
        <v>152</v>
      </c>
      <c r="E24" s="240">
        <v>146.4</v>
      </c>
      <c r="F24" s="113">
        <v>152.5</v>
      </c>
      <c r="G24" s="112">
        <v>158.6</v>
      </c>
      <c r="H24" s="112">
        <v>153.6</v>
      </c>
      <c r="I24" s="112">
        <v>119.4</v>
      </c>
      <c r="J24" s="112">
        <v>122.5</v>
      </c>
    </row>
    <row r="25" spans="2:10" x14ac:dyDescent="0.2">
      <c r="B25" s="224" t="s">
        <v>886</v>
      </c>
      <c r="C25" s="244">
        <v>152</v>
      </c>
      <c r="D25" s="249">
        <v>175.7</v>
      </c>
      <c r="E25" s="240">
        <v>166.6</v>
      </c>
      <c r="F25" s="112">
        <v>153.30000000000001</v>
      </c>
      <c r="G25" s="112">
        <v>153.9</v>
      </c>
      <c r="H25" s="112">
        <v>173</v>
      </c>
      <c r="I25" s="112">
        <v>127.2</v>
      </c>
      <c r="J25" s="112">
        <v>140.19999999999999</v>
      </c>
    </row>
    <row r="26" spans="2:10" x14ac:dyDescent="0.2">
      <c r="B26" s="224"/>
      <c r="C26" s="244"/>
      <c r="D26" s="252"/>
      <c r="E26" s="240"/>
      <c r="F26" s="112"/>
      <c r="G26" s="112"/>
      <c r="H26" s="112"/>
      <c r="I26" s="112"/>
      <c r="J26" s="112"/>
    </row>
    <row r="27" spans="2:10" x14ac:dyDescent="0.2">
      <c r="B27" s="224" t="s">
        <v>887</v>
      </c>
      <c r="C27" s="244">
        <v>145.6</v>
      </c>
      <c r="D27" s="249">
        <v>165.4</v>
      </c>
      <c r="E27" s="240">
        <v>168.7</v>
      </c>
      <c r="F27" s="112">
        <v>155.9</v>
      </c>
      <c r="G27" s="112">
        <v>168.5</v>
      </c>
      <c r="H27" s="112">
        <v>158.1</v>
      </c>
      <c r="I27" s="112">
        <v>125.8</v>
      </c>
      <c r="J27" s="112">
        <v>127.8</v>
      </c>
    </row>
    <row r="28" spans="2:10" x14ac:dyDescent="0.2">
      <c r="B28" s="224" t="s">
        <v>888</v>
      </c>
      <c r="C28" s="244">
        <v>141.5</v>
      </c>
      <c r="D28" s="249">
        <v>157.80000000000001</v>
      </c>
      <c r="E28" s="240">
        <v>151.69999999999999</v>
      </c>
      <c r="F28" s="112">
        <v>149.9</v>
      </c>
      <c r="G28" s="112">
        <v>154.30000000000001</v>
      </c>
      <c r="H28" s="112">
        <v>176.7</v>
      </c>
      <c r="I28" s="112">
        <v>124.9</v>
      </c>
      <c r="J28" s="112">
        <v>124</v>
      </c>
    </row>
    <row r="29" spans="2:10" x14ac:dyDescent="0.2">
      <c r="B29" s="224" t="s">
        <v>889</v>
      </c>
      <c r="C29" s="244">
        <v>146.9</v>
      </c>
      <c r="D29" s="249">
        <v>167.8</v>
      </c>
      <c r="E29" s="240">
        <v>161.6</v>
      </c>
      <c r="F29" s="112">
        <v>149.4</v>
      </c>
      <c r="G29" s="112">
        <v>151.69999999999999</v>
      </c>
      <c r="H29" s="112">
        <v>183.9</v>
      </c>
      <c r="I29" s="112">
        <v>121.9</v>
      </c>
      <c r="J29" s="112">
        <v>130.1</v>
      </c>
    </row>
    <row r="30" spans="2:10" x14ac:dyDescent="0.2">
      <c r="B30" s="224"/>
      <c r="C30" s="244"/>
      <c r="D30" s="252"/>
      <c r="E30" s="240"/>
      <c r="F30" s="112"/>
      <c r="G30" s="112"/>
      <c r="H30" s="112"/>
      <c r="I30" s="112"/>
      <c r="J30" s="112"/>
    </row>
    <row r="31" spans="2:10" x14ac:dyDescent="0.2">
      <c r="B31" s="224" t="s">
        <v>890</v>
      </c>
      <c r="C31" s="244">
        <v>145.1</v>
      </c>
      <c r="D31" s="249">
        <v>166.2</v>
      </c>
      <c r="E31" s="240">
        <v>157.69999999999999</v>
      </c>
      <c r="F31" s="112">
        <v>147.80000000000001</v>
      </c>
      <c r="G31" s="112">
        <v>152.19999999999999</v>
      </c>
      <c r="H31" s="112">
        <v>172.9</v>
      </c>
      <c r="I31" s="112">
        <v>122.4</v>
      </c>
      <c r="J31" s="112">
        <v>126.6</v>
      </c>
    </row>
    <row r="32" spans="2:10" x14ac:dyDescent="0.2">
      <c r="B32" s="224" t="s">
        <v>891</v>
      </c>
      <c r="C32" s="244">
        <v>148.5</v>
      </c>
      <c r="D32" s="249">
        <v>170.6</v>
      </c>
      <c r="E32" s="240">
        <v>163.9</v>
      </c>
      <c r="F32" s="112">
        <v>149.6</v>
      </c>
      <c r="G32" s="112">
        <v>153.6</v>
      </c>
      <c r="H32" s="112">
        <v>178.7</v>
      </c>
      <c r="I32" s="112">
        <v>126.3</v>
      </c>
      <c r="J32" s="112">
        <v>123.9</v>
      </c>
    </row>
    <row r="33" spans="2:10" x14ac:dyDescent="0.2">
      <c r="B33" s="224" t="s">
        <v>892</v>
      </c>
      <c r="C33" s="244">
        <v>146.80000000000001</v>
      </c>
      <c r="D33" s="249">
        <v>167.8</v>
      </c>
      <c r="E33" s="240">
        <v>161.69999999999999</v>
      </c>
      <c r="F33" s="112">
        <v>148</v>
      </c>
      <c r="G33" s="112">
        <v>151.5</v>
      </c>
      <c r="H33" s="112">
        <v>178.8</v>
      </c>
      <c r="I33" s="112">
        <v>125.6</v>
      </c>
      <c r="J33" s="112">
        <v>132.9</v>
      </c>
    </row>
    <row r="34" spans="2:10" ht="18" thickBot="1" x14ac:dyDescent="0.2">
      <c r="B34" s="130"/>
      <c r="C34" s="100"/>
      <c r="D34" s="100"/>
      <c r="E34" s="100"/>
      <c r="F34" s="100"/>
      <c r="G34" s="100"/>
      <c r="H34" s="100"/>
      <c r="I34" s="100"/>
      <c r="J34" s="100"/>
    </row>
    <row r="35" spans="2:10" ht="21" customHeight="1" x14ac:dyDescent="0.15">
      <c r="B35" s="40"/>
      <c r="C35" s="820" t="s">
        <v>656</v>
      </c>
      <c r="D35" s="820" t="s">
        <v>657</v>
      </c>
      <c r="E35" s="820" t="s">
        <v>658</v>
      </c>
      <c r="F35" s="820" t="s">
        <v>659</v>
      </c>
      <c r="G35" s="820" t="s">
        <v>660</v>
      </c>
      <c r="H35" s="820" t="s">
        <v>661</v>
      </c>
      <c r="I35" s="820" t="s">
        <v>421</v>
      </c>
      <c r="J35" s="822" t="s">
        <v>366</v>
      </c>
    </row>
    <row r="36" spans="2:10" x14ac:dyDescent="0.15">
      <c r="B36" s="97"/>
      <c r="C36" s="820"/>
      <c r="D36" s="820"/>
      <c r="E36" s="820"/>
      <c r="F36" s="820"/>
      <c r="G36" s="820"/>
      <c r="H36" s="820"/>
      <c r="I36" s="820"/>
      <c r="J36" s="822"/>
    </row>
    <row r="37" spans="2:10" x14ac:dyDescent="0.15">
      <c r="B37" s="53"/>
      <c r="C37" s="821"/>
      <c r="D37" s="821"/>
      <c r="E37" s="821"/>
      <c r="F37" s="821"/>
      <c r="G37" s="821"/>
      <c r="H37" s="821"/>
      <c r="I37" s="821"/>
      <c r="J37" s="823"/>
    </row>
    <row r="38" spans="2:10" x14ac:dyDescent="0.15">
      <c r="B38" s="51"/>
      <c r="C38" s="90"/>
      <c r="D38" s="90"/>
      <c r="E38" s="90"/>
      <c r="F38" s="90"/>
      <c r="G38" s="90"/>
      <c r="H38" s="90"/>
      <c r="I38" s="90"/>
      <c r="J38" s="90"/>
    </row>
    <row r="39" spans="2:10" x14ac:dyDescent="0.2">
      <c r="B39" s="219" t="s">
        <v>652</v>
      </c>
      <c r="C39" s="253">
        <v>123.1</v>
      </c>
      <c r="D39" s="246">
        <v>163.5</v>
      </c>
      <c r="E39" s="246">
        <v>108.3</v>
      </c>
      <c r="F39" s="246">
        <v>131.4</v>
      </c>
      <c r="G39" s="246">
        <v>134.4</v>
      </c>
      <c r="H39" s="246">
        <v>144</v>
      </c>
      <c r="I39" s="246">
        <v>151.5</v>
      </c>
      <c r="J39" s="246">
        <v>143.6</v>
      </c>
    </row>
    <row r="40" spans="2:10" x14ac:dyDescent="0.2">
      <c r="B40" s="219" t="s">
        <v>709</v>
      </c>
      <c r="C40" s="253">
        <v>147.19999999999999</v>
      </c>
      <c r="D40" s="246">
        <v>162.4</v>
      </c>
      <c r="E40" s="246">
        <v>110.1</v>
      </c>
      <c r="F40" s="246">
        <v>108.3</v>
      </c>
      <c r="G40" s="246">
        <v>134.4</v>
      </c>
      <c r="H40" s="246">
        <v>140</v>
      </c>
      <c r="I40" s="246">
        <v>152.1</v>
      </c>
      <c r="J40" s="246">
        <v>130.1</v>
      </c>
    </row>
    <row r="41" spans="2:10" x14ac:dyDescent="0.2">
      <c r="B41" s="219" t="s">
        <v>744</v>
      </c>
      <c r="C41" s="253">
        <v>123.6</v>
      </c>
      <c r="D41" s="246">
        <v>165.6</v>
      </c>
      <c r="E41" s="246">
        <v>114.1</v>
      </c>
      <c r="F41" s="246">
        <v>113.8</v>
      </c>
      <c r="G41" s="246">
        <v>142.30000000000001</v>
      </c>
      <c r="H41" s="246">
        <v>139.4</v>
      </c>
      <c r="I41" s="246">
        <v>148.80000000000001</v>
      </c>
      <c r="J41" s="246">
        <v>132.69999999999999</v>
      </c>
    </row>
    <row r="42" spans="2:10" x14ac:dyDescent="0.2">
      <c r="B42" s="219" t="s">
        <v>759</v>
      </c>
      <c r="C42" s="253">
        <v>126.8</v>
      </c>
      <c r="D42" s="246">
        <v>165.2</v>
      </c>
      <c r="E42" s="246">
        <v>101.1</v>
      </c>
      <c r="F42" s="246">
        <v>109.5</v>
      </c>
      <c r="G42" s="246">
        <v>146</v>
      </c>
      <c r="H42" s="246">
        <v>140.1</v>
      </c>
      <c r="I42" s="246">
        <v>146.1</v>
      </c>
      <c r="J42" s="246">
        <v>129.80000000000001</v>
      </c>
    </row>
    <row r="43" spans="2:10" x14ac:dyDescent="0.2">
      <c r="B43" s="219" t="s">
        <v>828</v>
      </c>
      <c r="C43" s="253">
        <v>116.9</v>
      </c>
      <c r="D43" s="246">
        <v>159.30000000000001</v>
      </c>
      <c r="E43" s="246">
        <v>116.3</v>
      </c>
      <c r="F43" s="246">
        <v>114</v>
      </c>
      <c r="G43" s="246">
        <v>152.1</v>
      </c>
      <c r="H43" s="246">
        <v>145.80000000000001</v>
      </c>
      <c r="I43" s="246">
        <v>149.5</v>
      </c>
      <c r="J43" s="246">
        <v>137.19999999999999</v>
      </c>
    </row>
    <row r="44" spans="2:10" x14ac:dyDescent="0.2">
      <c r="B44" s="219" t="s">
        <v>880</v>
      </c>
      <c r="C44" s="253">
        <v>131.19999999999999</v>
      </c>
      <c r="D44" s="246">
        <v>157.1</v>
      </c>
      <c r="E44" s="246">
        <v>113.5</v>
      </c>
      <c r="F44" s="246">
        <v>105.3</v>
      </c>
      <c r="G44" s="246">
        <v>149.69999999999999</v>
      </c>
      <c r="H44" s="246">
        <v>140.6</v>
      </c>
      <c r="I44" s="246">
        <v>149</v>
      </c>
      <c r="J44" s="246">
        <v>137.30000000000001</v>
      </c>
    </row>
    <row r="45" spans="2:10" x14ac:dyDescent="0.2">
      <c r="B45" s="219"/>
      <c r="C45" s="112"/>
      <c r="D45" s="242"/>
      <c r="E45" s="242"/>
      <c r="F45" s="242"/>
      <c r="G45" s="242"/>
      <c r="H45" s="242"/>
      <c r="I45" s="242"/>
      <c r="J45" s="242"/>
    </row>
    <row r="46" spans="2:10" x14ac:dyDescent="0.2">
      <c r="B46" s="224" t="s">
        <v>881</v>
      </c>
      <c r="C46" s="245">
        <v>126.4</v>
      </c>
      <c r="D46" s="242">
        <v>162.30000000000001</v>
      </c>
      <c r="E46" s="242">
        <v>107.2</v>
      </c>
      <c r="F46" s="242">
        <v>98.8</v>
      </c>
      <c r="G46" s="242">
        <v>133.69999999999999</v>
      </c>
      <c r="H46" s="242">
        <v>136.6</v>
      </c>
      <c r="I46" s="242">
        <v>151.30000000000001</v>
      </c>
      <c r="J46" s="242">
        <v>138.30000000000001</v>
      </c>
    </row>
    <row r="47" spans="2:10" x14ac:dyDescent="0.2">
      <c r="B47" s="224" t="s">
        <v>882</v>
      </c>
      <c r="C47" s="245">
        <v>130</v>
      </c>
      <c r="D47" s="242">
        <v>160.9</v>
      </c>
      <c r="E47" s="242">
        <v>98.3</v>
      </c>
      <c r="F47" s="242">
        <v>88.5</v>
      </c>
      <c r="G47" s="242">
        <v>133.5</v>
      </c>
      <c r="H47" s="242">
        <v>131.9</v>
      </c>
      <c r="I47" s="242">
        <v>123.2</v>
      </c>
      <c r="J47" s="242">
        <v>131.19999999999999</v>
      </c>
    </row>
    <row r="48" spans="2:10" x14ac:dyDescent="0.2">
      <c r="B48" s="224" t="s">
        <v>883</v>
      </c>
      <c r="C48" s="245">
        <v>128</v>
      </c>
      <c r="D48" s="242">
        <v>167.6</v>
      </c>
      <c r="E48" s="242">
        <v>99.8</v>
      </c>
      <c r="F48" s="242">
        <v>90.9</v>
      </c>
      <c r="G48" s="242">
        <v>166.8</v>
      </c>
      <c r="H48" s="242">
        <v>138.9</v>
      </c>
      <c r="I48" s="242">
        <v>148</v>
      </c>
      <c r="J48" s="242">
        <v>123.1</v>
      </c>
    </row>
    <row r="49" spans="2:10" x14ac:dyDescent="0.2">
      <c r="B49" s="224"/>
      <c r="C49" s="233"/>
      <c r="D49" s="242"/>
      <c r="E49" s="242"/>
      <c r="F49" s="242"/>
      <c r="G49" s="242"/>
      <c r="H49" s="242"/>
      <c r="I49" s="242"/>
      <c r="J49" s="242"/>
    </row>
    <row r="50" spans="2:10" x14ac:dyDescent="0.2">
      <c r="B50" s="224" t="s">
        <v>884</v>
      </c>
      <c r="C50" s="245">
        <v>130.30000000000001</v>
      </c>
      <c r="D50" s="242">
        <v>168</v>
      </c>
      <c r="E50" s="242">
        <v>116.1</v>
      </c>
      <c r="F50" s="242">
        <v>108.7</v>
      </c>
      <c r="G50" s="242">
        <v>166.7</v>
      </c>
      <c r="H50" s="242">
        <v>143.5</v>
      </c>
      <c r="I50" s="242">
        <v>147.80000000000001</v>
      </c>
      <c r="J50" s="242">
        <v>140.30000000000001</v>
      </c>
    </row>
    <row r="51" spans="2:10" x14ac:dyDescent="0.2">
      <c r="B51" s="224" t="s">
        <v>885</v>
      </c>
      <c r="C51" s="245">
        <v>130.6</v>
      </c>
      <c r="D51" s="242">
        <v>139.6</v>
      </c>
      <c r="E51" s="242">
        <v>118</v>
      </c>
      <c r="F51" s="685" t="s">
        <v>760</v>
      </c>
      <c r="G51" s="242">
        <v>150.30000000000001</v>
      </c>
      <c r="H51" s="242">
        <v>137.1</v>
      </c>
      <c r="I51" s="242">
        <v>146.69999999999999</v>
      </c>
      <c r="J51" s="242">
        <v>125.2</v>
      </c>
    </row>
    <row r="52" spans="2:10" x14ac:dyDescent="0.2">
      <c r="B52" s="224" t="s">
        <v>886</v>
      </c>
      <c r="C52" s="245">
        <v>136.30000000000001</v>
      </c>
      <c r="D52" s="242">
        <v>177.8</v>
      </c>
      <c r="E52" s="242">
        <v>114.6</v>
      </c>
      <c r="F52" s="685" t="s">
        <v>760</v>
      </c>
      <c r="G52" s="242">
        <v>173.2</v>
      </c>
      <c r="H52" s="242">
        <v>151.30000000000001</v>
      </c>
      <c r="I52" s="242">
        <v>150.30000000000001</v>
      </c>
      <c r="J52" s="242">
        <v>138.1</v>
      </c>
    </row>
    <row r="53" spans="2:10" x14ac:dyDescent="0.2">
      <c r="B53" s="224"/>
      <c r="C53" s="233"/>
      <c r="D53" s="242"/>
      <c r="E53" s="242"/>
      <c r="F53" s="686"/>
      <c r="G53" s="242"/>
      <c r="H53" s="242"/>
      <c r="I53" s="242"/>
      <c r="J53" s="242"/>
    </row>
    <row r="54" spans="2:10" x14ac:dyDescent="0.2">
      <c r="B54" s="224" t="s">
        <v>887</v>
      </c>
      <c r="C54" s="245">
        <v>132.30000000000001</v>
      </c>
      <c r="D54" s="242">
        <v>166.3</v>
      </c>
      <c r="E54" s="242">
        <v>114.2</v>
      </c>
      <c r="F54" s="685" t="s">
        <v>760</v>
      </c>
      <c r="G54" s="242">
        <v>150.1</v>
      </c>
      <c r="H54" s="242">
        <v>139.4</v>
      </c>
      <c r="I54" s="242">
        <v>150.4</v>
      </c>
      <c r="J54" s="242">
        <v>137.1</v>
      </c>
    </row>
    <row r="55" spans="2:10" x14ac:dyDescent="0.2">
      <c r="B55" s="224" t="s">
        <v>888</v>
      </c>
      <c r="C55" s="245">
        <v>133</v>
      </c>
      <c r="D55" s="242">
        <v>154</v>
      </c>
      <c r="E55" s="242">
        <v>114.8</v>
      </c>
      <c r="F55" s="685" t="s">
        <v>760</v>
      </c>
      <c r="G55" s="242">
        <v>118.3</v>
      </c>
      <c r="H55" s="242">
        <v>145.19999999999999</v>
      </c>
      <c r="I55" s="242">
        <v>148.69999999999999</v>
      </c>
      <c r="J55" s="242">
        <v>131.4</v>
      </c>
    </row>
    <row r="56" spans="2:10" x14ac:dyDescent="0.2">
      <c r="B56" s="224" t="s">
        <v>889</v>
      </c>
      <c r="C56" s="245">
        <v>132.69999999999999</v>
      </c>
      <c r="D56" s="242">
        <v>153.69999999999999</v>
      </c>
      <c r="E56" s="242">
        <v>114.7</v>
      </c>
      <c r="F56" s="685" t="s">
        <v>760</v>
      </c>
      <c r="G56" s="242">
        <v>154.6</v>
      </c>
      <c r="H56" s="242">
        <v>140.30000000000001</v>
      </c>
      <c r="I56" s="245">
        <v>151.1</v>
      </c>
      <c r="J56" s="242">
        <v>146.5</v>
      </c>
    </row>
    <row r="57" spans="2:10" x14ac:dyDescent="0.2">
      <c r="B57" s="224"/>
      <c r="C57" s="233"/>
      <c r="D57" s="242"/>
      <c r="E57" s="242"/>
      <c r="F57" s="686"/>
      <c r="G57" s="242"/>
      <c r="H57" s="242"/>
      <c r="I57" s="233"/>
      <c r="J57" s="242"/>
    </row>
    <row r="58" spans="2:10" x14ac:dyDescent="0.2">
      <c r="B58" s="224" t="s">
        <v>890</v>
      </c>
      <c r="C58" s="245">
        <v>130.19999999999999</v>
      </c>
      <c r="D58" s="242">
        <v>138.30000000000001</v>
      </c>
      <c r="E58" s="242">
        <v>126.1</v>
      </c>
      <c r="F58" s="685" t="s">
        <v>760</v>
      </c>
      <c r="G58" s="242">
        <v>156.4</v>
      </c>
      <c r="H58" s="242">
        <v>138.6</v>
      </c>
      <c r="I58" s="246">
        <v>153.5</v>
      </c>
      <c r="J58" s="242">
        <v>142.6</v>
      </c>
    </row>
    <row r="59" spans="2:10" x14ac:dyDescent="0.2">
      <c r="B59" s="224" t="s">
        <v>891</v>
      </c>
      <c r="C59" s="245">
        <v>136</v>
      </c>
      <c r="D59" s="242">
        <v>151.30000000000001</v>
      </c>
      <c r="E59" s="242">
        <v>118.6</v>
      </c>
      <c r="F59" s="685" t="s">
        <v>760</v>
      </c>
      <c r="G59" s="242">
        <v>154.1</v>
      </c>
      <c r="H59" s="242">
        <v>141.6</v>
      </c>
      <c r="I59" s="245">
        <v>149.30000000000001</v>
      </c>
      <c r="J59" s="242">
        <v>151.6</v>
      </c>
    </row>
    <row r="60" spans="2:10" x14ac:dyDescent="0.2">
      <c r="B60" s="224" t="s">
        <v>892</v>
      </c>
      <c r="C60" s="245">
        <v>128.9</v>
      </c>
      <c r="D60" s="242">
        <v>145.80000000000001</v>
      </c>
      <c r="E60" s="242">
        <v>117.1</v>
      </c>
      <c r="F60" s="685" t="s">
        <v>760</v>
      </c>
      <c r="G60" s="242">
        <v>142.30000000000001</v>
      </c>
      <c r="H60" s="242">
        <v>142.9</v>
      </c>
      <c r="I60" s="245">
        <v>169.2</v>
      </c>
      <c r="J60" s="242">
        <v>141.9</v>
      </c>
    </row>
    <row r="61" spans="2:10" ht="18" thickBot="1" x14ac:dyDescent="0.2">
      <c r="B61" s="130"/>
      <c r="C61" s="100"/>
      <c r="D61" s="41"/>
      <c r="E61" s="41"/>
      <c r="F61" s="41"/>
      <c r="G61" s="41"/>
      <c r="H61" s="41"/>
      <c r="I61" s="41"/>
      <c r="J61" s="41"/>
    </row>
    <row r="62" spans="2:10" x14ac:dyDescent="0.2">
      <c r="B62" s="90"/>
      <c r="C62" s="46" t="s">
        <v>506</v>
      </c>
      <c r="D62" s="90"/>
      <c r="E62" s="90"/>
      <c r="F62" s="90"/>
      <c r="G62" s="90"/>
      <c r="H62" s="90"/>
      <c r="I62" s="90"/>
      <c r="J62" s="90"/>
    </row>
  </sheetData>
  <mergeCells count="17">
    <mergeCell ref="B6:J6"/>
    <mergeCell ref="C8:C10"/>
    <mergeCell ref="D8:D10"/>
    <mergeCell ref="E8:E10"/>
    <mergeCell ref="F8:F10"/>
    <mergeCell ref="G8:G10"/>
    <mergeCell ref="H8:H10"/>
    <mergeCell ref="I8:I10"/>
    <mergeCell ref="J8:J10"/>
    <mergeCell ref="I35:I37"/>
    <mergeCell ref="J35:J37"/>
    <mergeCell ref="C35:C37"/>
    <mergeCell ref="D35:D37"/>
    <mergeCell ref="E35:E37"/>
    <mergeCell ref="F35:F37"/>
    <mergeCell ref="G35:G37"/>
    <mergeCell ref="H35:H37"/>
  </mergeCells>
  <phoneticPr fontId="2"/>
  <pageMargins left="0.78740157480314965" right="0.78740157480314965" top="0.59055118110236227" bottom="0.39370078740157483" header="0.51181102362204722" footer="0.51181102362204722"/>
  <pageSetup paperSize="9" scale="58" orientation="portrait"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S62"/>
  <sheetViews>
    <sheetView view="pageBreakPreview" topLeftCell="A43" zoomScaleNormal="75" zoomScaleSheetLayoutView="100" workbookViewId="0">
      <selection activeCell="J24" sqref="J24"/>
    </sheetView>
  </sheetViews>
  <sheetFormatPr defaultColWidth="10.875" defaultRowHeight="17.25" x14ac:dyDescent="0.15"/>
  <cols>
    <col min="1" max="1" width="13.375" style="35" customWidth="1"/>
    <col min="2" max="2" width="22" style="35" customWidth="1"/>
    <col min="3" max="10" width="16" style="35" customWidth="1"/>
    <col min="11" max="11" width="9.375" style="35" customWidth="1"/>
    <col min="12" max="12" width="10.5" style="35" customWidth="1"/>
    <col min="13" max="16" width="9.375" style="35" customWidth="1"/>
    <col min="17" max="17" width="10.25" style="35" customWidth="1"/>
    <col min="18" max="18" width="10.75" style="35" customWidth="1"/>
    <col min="19" max="16384" width="10.875" style="35"/>
  </cols>
  <sheetData>
    <row r="1" spans="1:19" x14ac:dyDescent="0.2">
      <c r="A1" s="46" t="s">
        <v>272</v>
      </c>
    </row>
    <row r="6" spans="1:19" x14ac:dyDescent="0.2">
      <c r="B6" s="690" t="s">
        <v>416</v>
      </c>
      <c r="C6" s="690"/>
      <c r="D6" s="690"/>
      <c r="E6" s="690"/>
      <c r="F6" s="690"/>
      <c r="G6" s="690"/>
      <c r="H6" s="690"/>
      <c r="I6" s="690"/>
      <c r="J6" s="690"/>
    </row>
    <row r="7" spans="1:19" ht="18" thickBot="1" x14ac:dyDescent="0.25">
      <c r="B7" s="41"/>
      <c r="C7" s="48" t="s">
        <v>411</v>
      </c>
      <c r="D7" s="41"/>
      <c r="E7" s="41"/>
      <c r="F7" s="47"/>
      <c r="G7" s="47"/>
      <c r="H7" s="47"/>
      <c r="I7" s="47"/>
      <c r="J7" s="49" t="s">
        <v>417</v>
      </c>
      <c r="K7" s="2"/>
      <c r="L7" s="2"/>
      <c r="M7" s="2"/>
      <c r="N7" s="2"/>
      <c r="O7" s="2"/>
      <c r="P7" s="2"/>
      <c r="Q7" s="2"/>
      <c r="R7" s="2"/>
    </row>
    <row r="8" spans="1:19" ht="18" customHeight="1" x14ac:dyDescent="0.15">
      <c r="A8" s="2"/>
      <c r="B8" s="40"/>
      <c r="C8" s="820" t="s">
        <v>419</v>
      </c>
      <c r="D8" s="808" t="s">
        <v>91</v>
      </c>
      <c r="E8" s="808" t="s">
        <v>92</v>
      </c>
      <c r="F8" s="820" t="s">
        <v>651</v>
      </c>
      <c r="G8" s="820" t="s">
        <v>420</v>
      </c>
      <c r="H8" s="820" t="s">
        <v>653</v>
      </c>
      <c r="I8" s="820" t="s">
        <v>654</v>
      </c>
      <c r="J8" s="827" t="s">
        <v>655</v>
      </c>
      <c r="K8" s="2"/>
    </row>
    <row r="9" spans="1:19" ht="17.25" customHeight="1" x14ac:dyDescent="0.15">
      <c r="A9" s="2"/>
      <c r="B9" s="97"/>
      <c r="C9" s="820"/>
      <c r="D9" s="808"/>
      <c r="E9" s="808"/>
      <c r="F9" s="820"/>
      <c r="G9" s="820"/>
      <c r="H9" s="820"/>
      <c r="I9" s="820"/>
      <c r="J9" s="827"/>
      <c r="K9" s="2"/>
    </row>
    <row r="10" spans="1:19" ht="44.25" customHeight="1" x14ac:dyDescent="0.15">
      <c r="A10" s="2"/>
      <c r="B10" s="53"/>
      <c r="C10" s="821"/>
      <c r="D10" s="809"/>
      <c r="E10" s="809"/>
      <c r="F10" s="821"/>
      <c r="G10" s="821"/>
      <c r="H10" s="821"/>
      <c r="I10" s="821"/>
      <c r="J10" s="828"/>
      <c r="K10" s="2"/>
    </row>
    <row r="11" spans="1:19" x14ac:dyDescent="0.15">
      <c r="B11" s="90"/>
      <c r="C11" s="42"/>
      <c r="D11" s="90"/>
      <c r="E11" s="90"/>
      <c r="F11" s="90"/>
      <c r="G11" s="90"/>
      <c r="H11" s="90"/>
      <c r="I11" s="90"/>
      <c r="J11" s="90"/>
    </row>
    <row r="12" spans="1:19" x14ac:dyDescent="0.2">
      <c r="B12" s="219" t="s">
        <v>652</v>
      </c>
      <c r="C12" s="238">
        <v>145.6</v>
      </c>
      <c r="D12" s="239">
        <v>177.6</v>
      </c>
      <c r="E12" s="240">
        <v>165.9</v>
      </c>
      <c r="F12" s="239">
        <v>152.9</v>
      </c>
      <c r="G12" s="239">
        <v>145.30000000000001</v>
      </c>
      <c r="H12" s="239">
        <v>172.1</v>
      </c>
      <c r="I12" s="239">
        <v>136.6</v>
      </c>
      <c r="J12" s="239">
        <v>138.9</v>
      </c>
      <c r="S12" s="13"/>
    </row>
    <row r="13" spans="1:19" x14ac:dyDescent="0.2">
      <c r="A13" s="12"/>
      <c r="B13" s="219" t="s">
        <v>709</v>
      </c>
      <c r="C13" s="238">
        <v>141.4</v>
      </c>
      <c r="D13" s="239">
        <v>167.3</v>
      </c>
      <c r="E13" s="240">
        <v>165.5</v>
      </c>
      <c r="F13" s="239">
        <v>155.9</v>
      </c>
      <c r="G13" s="239">
        <v>163.6</v>
      </c>
      <c r="H13" s="239">
        <v>162.5</v>
      </c>
      <c r="I13" s="239">
        <v>132.9</v>
      </c>
      <c r="J13" s="239">
        <v>138.69999999999999</v>
      </c>
      <c r="S13" s="13"/>
    </row>
    <row r="14" spans="1:19" x14ac:dyDescent="0.2">
      <c r="A14" s="12"/>
      <c r="B14" s="219" t="s">
        <v>744</v>
      </c>
      <c r="C14" s="238">
        <v>138.5</v>
      </c>
      <c r="D14" s="239">
        <v>166.6</v>
      </c>
      <c r="E14" s="240">
        <v>155.30000000000001</v>
      </c>
      <c r="F14" s="239">
        <v>148.5</v>
      </c>
      <c r="G14" s="239">
        <v>151.80000000000001</v>
      </c>
      <c r="H14" s="239">
        <v>159.9</v>
      </c>
      <c r="I14" s="239">
        <v>134</v>
      </c>
      <c r="J14" s="239">
        <v>148.19999999999999</v>
      </c>
      <c r="S14" s="13"/>
    </row>
    <row r="15" spans="1:19" x14ac:dyDescent="0.2">
      <c r="A15" s="12"/>
      <c r="B15" s="219" t="s">
        <v>759</v>
      </c>
      <c r="C15" s="238">
        <v>134.6</v>
      </c>
      <c r="D15" s="239">
        <v>173.1</v>
      </c>
      <c r="E15" s="240">
        <v>151.69999999999999</v>
      </c>
      <c r="F15" s="239">
        <v>150.19999999999999</v>
      </c>
      <c r="G15" s="239">
        <v>153.30000000000001</v>
      </c>
      <c r="H15" s="239">
        <v>142.5</v>
      </c>
      <c r="I15" s="239">
        <v>121.1</v>
      </c>
      <c r="J15" s="239">
        <v>135</v>
      </c>
    </row>
    <row r="16" spans="1:19" x14ac:dyDescent="0.2">
      <c r="A16" s="12"/>
      <c r="B16" s="219" t="s">
        <v>828</v>
      </c>
      <c r="C16" s="238">
        <v>139.80000000000001</v>
      </c>
      <c r="D16" s="239">
        <v>167.7</v>
      </c>
      <c r="E16" s="240">
        <v>156.30000000000001</v>
      </c>
      <c r="F16" s="239">
        <v>155.19999999999999</v>
      </c>
      <c r="G16" s="239">
        <v>152.1</v>
      </c>
      <c r="H16" s="239">
        <v>161.9</v>
      </c>
      <c r="I16" s="239">
        <v>126.9</v>
      </c>
      <c r="J16" s="239">
        <v>131.6</v>
      </c>
    </row>
    <row r="17" spans="1:10" x14ac:dyDescent="0.2">
      <c r="A17" s="12"/>
      <c r="B17" s="219" t="s">
        <v>880</v>
      </c>
      <c r="C17" s="238">
        <v>138.1</v>
      </c>
      <c r="D17" s="239">
        <v>165</v>
      </c>
      <c r="E17" s="240">
        <v>154.1</v>
      </c>
      <c r="F17" s="239">
        <v>146.30000000000001</v>
      </c>
      <c r="G17" s="239">
        <v>153.5</v>
      </c>
      <c r="H17" s="239">
        <v>166.7</v>
      </c>
      <c r="I17" s="239">
        <v>135.69999999999999</v>
      </c>
      <c r="J17" s="239">
        <v>131.9</v>
      </c>
    </row>
    <row r="18" spans="1:10" x14ac:dyDescent="0.2">
      <c r="B18" s="219"/>
      <c r="C18" s="241"/>
      <c r="D18" s="242"/>
      <c r="E18" s="112"/>
      <c r="F18" s="242"/>
      <c r="G18" s="112"/>
      <c r="H18" s="242"/>
      <c r="I18" s="243"/>
      <c r="J18" s="242"/>
    </row>
    <row r="19" spans="1:10" x14ac:dyDescent="0.2">
      <c r="B19" s="224" t="s">
        <v>881</v>
      </c>
      <c r="C19" s="244">
        <v>130.9</v>
      </c>
      <c r="D19" s="112">
        <v>144.5</v>
      </c>
      <c r="E19" s="240">
        <v>141.5</v>
      </c>
      <c r="F19" s="112">
        <v>147</v>
      </c>
      <c r="G19" s="112">
        <v>155.1</v>
      </c>
      <c r="H19" s="112">
        <v>151.19999999999999</v>
      </c>
      <c r="I19" s="112">
        <v>133</v>
      </c>
      <c r="J19" s="112">
        <v>128.69999999999999</v>
      </c>
    </row>
    <row r="20" spans="1:10" x14ac:dyDescent="0.2">
      <c r="B20" s="224" t="s">
        <v>882</v>
      </c>
      <c r="C20" s="244">
        <v>134</v>
      </c>
      <c r="D20" s="112">
        <v>171.1</v>
      </c>
      <c r="E20" s="240">
        <v>154.80000000000001</v>
      </c>
      <c r="F20" s="112">
        <v>137.69999999999999</v>
      </c>
      <c r="G20" s="112">
        <v>145.5</v>
      </c>
      <c r="H20" s="112">
        <v>159.6</v>
      </c>
      <c r="I20" s="112">
        <v>134.30000000000001</v>
      </c>
      <c r="J20" s="112">
        <v>122.7</v>
      </c>
    </row>
    <row r="21" spans="1:10" x14ac:dyDescent="0.2">
      <c r="B21" s="224" t="s">
        <v>883</v>
      </c>
      <c r="C21" s="244">
        <v>136.6</v>
      </c>
      <c r="D21" s="112">
        <v>165.1</v>
      </c>
      <c r="E21" s="240">
        <v>152.1</v>
      </c>
      <c r="F21" s="112">
        <v>155.4</v>
      </c>
      <c r="G21" s="112">
        <v>147.80000000000001</v>
      </c>
      <c r="H21" s="112">
        <v>172.1</v>
      </c>
      <c r="I21" s="112">
        <v>129.19999999999999</v>
      </c>
      <c r="J21" s="112">
        <v>133.5</v>
      </c>
    </row>
    <row r="22" spans="1:10" x14ac:dyDescent="0.2">
      <c r="B22" s="224"/>
      <c r="C22" s="244"/>
      <c r="D22" s="112"/>
      <c r="E22" s="240"/>
      <c r="F22" s="112"/>
      <c r="G22" s="112"/>
      <c r="H22" s="112"/>
      <c r="I22" s="112"/>
      <c r="J22" s="112"/>
    </row>
    <row r="23" spans="1:10" x14ac:dyDescent="0.2">
      <c r="B23" s="224" t="s">
        <v>884</v>
      </c>
      <c r="C23" s="244">
        <v>143.1</v>
      </c>
      <c r="D23" s="112">
        <v>171.7</v>
      </c>
      <c r="E23" s="240">
        <v>163.9</v>
      </c>
      <c r="F23" s="112">
        <v>154.9</v>
      </c>
      <c r="G23" s="112">
        <v>158.80000000000001</v>
      </c>
      <c r="H23" s="112">
        <v>167.4</v>
      </c>
      <c r="I23" s="112">
        <v>135.9</v>
      </c>
      <c r="J23" s="112">
        <v>138.4</v>
      </c>
    </row>
    <row r="24" spans="1:10" x14ac:dyDescent="0.2">
      <c r="B24" s="224" t="s">
        <v>885</v>
      </c>
      <c r="C24" s="244">
        <v>132.1</v>
      </c>
      <c r="D24" s="112">
        <v>148.5</v>
      </c>
      <c r="E24" s="240">
        <v>143</v>
      </c>
      <c r="F24" s="112">
        <v>148.69999999999999</v>
      </c>
      <c r="G24" s="112">
        <v>155.4</v>
      </c>
      <c r="H24" s="112">
        <v>152.9</v>
      </c>
      <c r="I24" s="112">
        <v>128.5</v>
      </c>
      <c r="J24" s="112">
        <v>129.5</v>
      </c>
    </row>
    <row r="25" spans="1:10" x14ac:dyDescent="0.2">
      <c r="B25" s="224" t="s">
        <v>886</v>
      </c>
      <c r="C25" s="244">
        <v>144.80000000000001</v>
      </c>
      <c r="D25" s="112">
        <v>174.7</v>
      </c>
      <c r="E25" s="240">
        <v>164.1</v>
      </c>
      <c r="F25" s="112">
        <v>149.30000000000001</v>
      </c>
      <c r="G25" s="112">
        <v>156.30000000000001</v>
      </c>
      <c r="H25" s="112">
        <v>174.2</v>
      </c>
      <c r="I25" s="112">
        <v>138.1</v>
      </c>
      <c r="J25" s="112">
        <v>136.69999999999999</v>
      </c>
    </row>
    <row r="26" spans="1:10" x14ac:dyDescent="0.2">
      <c r="B26" s="224"/>
      <c r="C26" s="244"/>
      <c r="D26" s="112"/>
      <c r="E26" s="240"/>
      <c r="F26" s="112"/>
      <c r="G26" s="112"/>
      <c r="H26" s="112"/>
      <c r="I26" s="112"/>
      <c r="J26" s="112"/>
    </row>
    <row r="27" spans="1:10" x14ac:dyDescent="0.2">
      <c r="B27" s="224" t="s">
        <v>887</v>
      </c>
      <c r="C27" s="244">
        <v>139.9</v>
      </c>
      <c r="D27" s="112">
        <v>166.6</v>
      </c>
      <c r="E27" s="240">
        <v>160.5</v>
      </c>
      <c r="F27" s="112">
        <v>144.9</v>
      </c>
      <c r="G27" s="112">
        <v>161.69999999999999</v>
      </c>
      <c r="H27" s="112">
        <v>159.69999999999999</v>
      </c>
      <c r="I27" s="112">
        <v>137.80000000000001</v>
      </c>
      <c r="J27" s="112">
        <v>135.5</v>
      </c>
    </row>
    <row r="28" spans="1:10" x14ac:dyDescent="0.2">
      <c r="B28" s="224" t="s">
        <v>888</v>
      </c>
      <c r="C28" s="244">
        <v>134.19999999999999</v>
      </c>
      <c r="D28" s="112">
        <v>159.19999999999999</v>
      </c>
      <c r="E28" s="240">
        <v>144.69999999999999</v>
      </c>
      <c r="F28" s="112">
        <v>145.5</v>
      </c>
      <c r="G28" s="112">
        <v>152.1</v>
      </c>
      <c r="H28" s="112">
        <v>170.7</v>
      </c>
      <c r="I28" s="112">
        <v>133.80000000000001</v>
      </c>
      <c r="J28" s="112">
        <v>131.5</v>
      </c>
    </row>
    <row r="29" spans="1:10" x14ac:dyDescent="0.2">
      <c r="B29" s="224" t="s">
        <v>889</v>
      </c>
      <c r="C29" s="244">
        <v>140.1</v>
      </c>
      <c r="D29" s="112">
        <v>165.6</v>
      </c>
      <c r="E29" s="240">
        <v>153.9</v>
      </c>
      <c r="F29" s="112">
        <v>143.9</v>
      </c>
      <c r="G29" s="112">
        <v>150.30000000000001</v>
      </c>
      <c r="H29" s="112">
        <v>179.6</v>
      </c>
      <c r="I29" s="112">
        <v>137</v>
      </c>
      <c r="J29" s="112">
        <v>129</v>
      </c>
    </row>
    <row r="30" spans="1:10" x14ac:dyDescent="0.2">
      <c r="B30" s="224"/>
      <c r="C30" s="244"/>
      <c r="D30" s="112"/>
      <c r="E30" s="240"/>
      <c r="F30" s="112"/>
      <c r="G30" s="112"/>
      <c r="H30" s="112"/>
      <c r="I30" s="112"/>
      <c r="J30" s="112"/>
    </row>
    <row r="31" spans="1:10" x14ac:dyDescent="0.2">
      <c r="B31" s="224" t="s">
        <v>890</v>
      </c>
      <c r="C31" s="244">
        <v>139.30000000000001</v>
      </c>
      <c r="D31" s="112">
        <v>167.5</v>
      </c>
      <c r="E31" s="240">
        <v>151.6</v>
      </c>
      <c r="F31" s="112">
        <v>144.9</v>
      </c>
      <c r="G31" s="112">
        <v>152.5</v>
      </c>
      <c r="H31" s="112">
        <v>169.3</v>
      </c>
      <c r="I31" s="112">
        <v>137.9</v>
      </c>
      <c r="J31" s="112">
        <v>130.5</v>
      </c>
    </row>
    <row r="32" spans="1:10" x14ac:dyDescent="0.2">
      <c r="B32" s="224" t="s">
        <v>891</v>
      </c>
      <c r="C32" s="244">
        <v>142.30000000000001</v>
      </c>
      <c r="D32" s="112">
        <v>176.1</v>
      </c>
      <c r="E32" s="240">
        <v>159.1</v>
      </c>
      <c r="F32" s="112">
        <v>142</v>
      </c>
      <c r="G32" s="112">
        <v>155.1</v>
      </c>
      <c r="H32" s="112">
        <v>174</v>
      </c>
      <c r="I32" s="112">
        <v>141.6</v>
      </c>
      <c r="J32" s="112">
        <v>129.30000000000001</v>
      </c>
    </row>
    <row r="33" spans="2:12" x14ac:dyDescent="0.2">
      <c r="B33" s="224" t="s">
        <v>892</v>
      </c>
      <c r="C33" s="244">
        <v>140.5</v>
      </c>
      <c r="D33" s="112">
        <v>169.1</v>
      </c>
      <c r="E33" s="240">
        <v>160.19999999999999</v>
      </c>
      <c r="F33" s="112">
        <v>141.30000000000001</v>
      </c>
      <c r="G33" s="112">
        <v>150.69999999999999</v>
      </c>
      <c r="H33" s="112">
        <v>173.1</v>
      </c>
      <c r="I33" s="112">
        <v>140.4</v>
      </c>
      <c r="J33" s="112">
        <v>138.19999999999999</v>
      </c>
    </row>
    <row r="34" spans="2:12" ht="18" thickBot="1" x14ac:dyDescent="0.2">
      <c r="B34" s="41"/>
      <c r="C34" s="146"/>
      <c r="D34" s="100"/>
      <c r="E34" s="100"/>
      <c r="F34" s="100"/>
      <c r="G34" s="100"/>
      <c r="H34" s="100"/>
      <c r="I34" s="100"/>
      <c r="J34" s="100"/>
    </row>
    <row r="35" spans="2:12" ht="21" customHeight="1" x14ac:dyDescent="0.15">
      <c r="B35" s="40"/>
      <c r="C35" s="820" t="s">
        <v>656</v>
      </c>
      <c r="D35" s="820" t="s">
        <v>657</v>
      </c>
      <c r="E35" s="820" t="s">
        <v>658</v>
      </c>
      <c r="F35" s="820" t="s">
        <v>659</v>
      </c>
      <c r="G35" s="820" t="s">
        <v>660</v>
      </c>
      <c r="H35" s="820" t="s">
        <v>661</v>
      </c>
      <c r="I35" s="820" t="s">
        <v>421</v>
      </c>
      <c r="J35" s="822" t="s">
        <v>366</v>
      </c>
      <c r="K35" s="11"/>
      <c r="L35" s="2"/>
    </row>
    <row r="36" spans="2:12" x14ac:dyDescent="0.15">
      <c r="B36" s="97"/>
      <c r="C36" s="820"/>
      <c r="D36" s="820"/>
      <c r="E36" s="820"/>
      <c r="F36" s="820"/>
      <c r="G36" s="820"/>
      <c r="H36" s="820"/>
      <c r="I36" s="820"/>
      <c r="J36" s="822"/>
    </row>
    <row r="37" spans="2:12" x14ac:dyDescent="0.15">
      <c r="B37" s="53"/>
      <c r="C37" s="821"/>
      <c r="D37" s="821"/>
      <c r="E37" s="821"/>
      <c r="F37" s="821"/>
      <c r="G37" s="821"/>
      <c r="H37" s="821"/>
      <c r="I37" s="821"/>
      <c r="J37" s="823"/>
    </row>
    <row r="38" spans="2:12" x14ac:dyDescent="0.15">
      <c r="B38" s="51"/>
      <c r="C38" s="90"/>
      <c r="D38" s="90"/>
      <c r="E38" s="90"/>
      <c r="F38" s="90"/>
      <c r="G38" s="90"/>
      <c r="H38" s="90"/>
      <c r="I38" s="90"/>
      <c r="J38" s="90"/>
    </row>
    <row r="39" spans="2:12" x14ac:dyDescent="0.2">
      <c r="B39" s="219" t="s">
        <v>652</v>
      </c>
      <c r="C39" s="245">
        <v>147.6</v>
      </c>
      <c r="D39" s="246">
        <v>160.5</v>
      </c>
      <c r="E39" s="246">
        <v>105.8</v>
      </c>
      <c r="F39" s="246">
        <v>144.30000000000001</v>
      </c>
      <c r="G39" s="246">
        <v>138</v>
      </c>
      <c r="H39" s="246">
        <v>137.30000000000001</v>
      </c>
      <c r="I39" s="246">
        <v>149.1</v>
      </c>
      <c r="J39" s="246">
        <v>146.19999999999999</v>
      </c>
    </row>
    <row r="40" spans="2:12" x14ac:dyDescent="0.2">
      <c r="B40" s="219" t="s">
        <v>709</v>
      </c>
      <c r="C40" s="245">
        <v>160.5</v>
      </c>
      <c r="D40" s="246">
        <v>157.9</v>
      </c>
      <c r="E40" s="246">
        <v>96.3</v>
      </c>
      <c r="F40" s="246">
        <v>134.80000000000001</v>
      </c>
      <c r="G40" s="246">
        <v>138.1</v>
      </c>
      <c r="H40" s="246">
        <v>134.69999999999999</v>
      </c>
      <c r="I40" s="246">
        <v>150</v>
      </c>
      <c r="J40" s="246">
        <v>138.4</v>
      </c>
    </row>
    <row r="41" spans="2:12" x14ac:dyDescent="0.2">
      <c r="B41" s="219" t="s">
        <v>744</v>
      </c>
      <c r="C41" s="245">
        <v>148.30000000000001</v>
      </c>
      <c r="D41" s="242">
        <v>156.6</v>
      </c>
      <c r="E41" s="242">
        <v>102.5</v>
      </c>
      <c r="F41" s="242">
        <v>133</v>
      </c>
      <c r="G41" s="242">
        <v>132.4</v>
      </c>
      <c r="H41" s="242">
        <v>129.69999999999999</v>
      </c>
      <c r="I41" s="242">
        <v>149.6</v>
      </c>
      <c r="J41" s="242">
        <v>134.5</v>
      </c>
    </row>
    <row r="42" spans="2:12" x14ac:dyDescent="0.2">
      <c r="B42" s="219" t="s">
        <v>759</v>
      </c>
      <c r="C42" s="245">
        <v>141.6</v>
      </c>
      <c r="D42" s="242">
        <v>162.69999999999999</v>
      </c>
      <c r="E42" s="242">
        <v>98.7</v>
      </c>
      <c r="F42" s="242">
        <v>114.6</v>
      </c>
      <c r="G42" s="242">
        <v>147.6</v>
      </c>
      <c r="H42" s="242">
        <v>126.9</v>
      </c>
      <c r="I42" s="242">
        <v>146.80000000000001</v>
      </c>
      <c r="J42" s="242">
        <v>133.80000000000001</v>
      </c>
    </row>
    <row r="43" spans="2:12" x14ac:dyDescent="0.2">
      <c r="B43" s="219" t="s">
        <v>828</v>
      </c>
      <c r="C43" s="245">
        <v>146.80000000000001</v>
      </c>
      <c r="D43" s="242">
        <v>162.80000000000001</v>
      </c>
      <c r="E43" s="242">
        <v>93.3</v>
      </c>
      <c r="F43" s="242">
        <v>125.4</v>
      </c>
      <c r="G43" s="242">
        <v>147.5</v>
      </c>
      <c r="H43" s="242">
        <v>136.30000000000001</v>
      </c>
      <c r="I43" s="242">
        <v>149.6</v>
      </c>
      <c r="J43" s="242">
        <v>143.80000000000001</v>
      </c>
    </row>
    <row r="44" spans="2:12" x14ac:dyDescent="0.2">
      <c r="B44" s="219" t="s">
        <v>880</v>
      </c>
      <c r="C44" s="245">
        <v>155.4</v>
      </c>
      <c r="D44" s="242">
        <v>154.19999999999999</v>
      </c>
      <c r="E44" s="242">
        <v>98</v>
      </c>
      <c r="F44" s="242">
        <v>117.5</v>
      </c>
      <c r="G44" s="242">
        <v>135</v>
      </c>
      <c r="H44" s="242">
        <v>130.5</v>
      </c>
      <c r="I44" s="242">
        <v>145.5</v>
      </c>
      <c r="J44" s="242">
        <v>131.9</v>
      </c>
    </row>
    <row r="45" spans="2:12" x14ac:dyDescent="0.2">
      <c r="B45" s="219"/>
      <c r="C45" s="112"/>
      <c r="D45" s="242"/>
      <c r="E45" s="242"/>
      <c r="F45" s="242"/>
      <c r="G45" s="242"/>
      <c r="H45" s="242"/>
      <c r="I45" s="242"/>
      <c r="J45" s="242"/>
    </row>
    <row r="46" spans="2:12" x14ac:dyDescent="0.2">
      <c r="B46" s="224" t="s">
        <v>881</v>
      </c>
      <c r="C46" s="245">
        <v>133.19999999999999</v>
      </c>
      <c r="D46" s="242">
        <v>137</v>
      </c>
      <c r="E46" s="242">
        <v>91</v>
      </c>
      <c r="F46" s="242">
        <v>120</v>
      </c>
      <c r="G46" s="242">
        <v>124.7</v>
      </c>
      <c r="H46" s="242">
        <v>126.1</v>
      </c>
      <c r="I46" s="242">
        <v>151.5</v>
      </c>
      <c r="J46" s="242">
        <v>134.1</v>
      </c>
    </row>
    <row r="47" spans="2:12" x14ac:dyDescent="0.2">
      <c r="B47" s="224" t="s">
        <v>882</v>
      </c>
      <c r="C47" s="245">
        <v>157.5</v>
      </c>
      <c r="D47" s="242">
        <v>173.6</v>
      </c>
      <c r="E47" s="242">
        <v>79.599999999999994</v>
      </c>
      <c r="F47" s="242">
        <v>108.9</v>
      </c>
      <c r="G47" s="242">
        <v>125.2</v>
      </c>
      <c r="H47" s="242">
        <v>123.3</v>
      </c>
      <c r="I47" s="242">
        <v>128.19999999999999</v>
      </c>
      <c r="J47" s="242">
        <v>131.5</v>
      </c>
    </row>
    <row r="48" spans="2:12" x14ac:dyDescent="0.2">
      <c r="B48" s="224" t="s">
        <v>883</v>
      </c>
      <c r="C48" s="245">
        <v>149.6</v>
      </c>
      <c r="D48" s="242">
        <v>187.8</v>
      </c>
      <c r="E48" s="242">
        <v>87.3</v>
      </c>
      <c r="F48" s="242">
        <v>113.9</v>
      </c>
      <c r="G48" s="242">
        <v>146.69999999999999</v>
      </c>
      <c r="H48" s="242">
        <v>128.1</v>
      </c>
      <c r="I48" s="242">
        <v>146.4</v>
      </c>
      <c r="J48" s="242">
        <v>126.4</v>
      </c>
    </row>
    <row r="49" spans="2:10" ht="21" x14ac:dyDescent="0.2">
      <c r="B49" s="224"/>
      <c r="C49" s="247"/>
      <c r="D49" s="247"/>
      <c r="E49" s="247"/>
      <c r="F49" s="242"/>
      <c r="G49" s="242"/>
      <c r="H49" s="242"/>
      <c r="I49" s="242"/>
      <c r="J49" s="242"/>
    </row>
    <row r="50" spans="2:10" x14ac:dyDescent="0.2">
      <c r="B50" s="224" t="s">
        <v>884</v>
      </c>
      <c r="C50" s="245">
        <v>165.2</v>
      </c>
      <c r="D50" s="242">
        <v>153.1</v>
      </c>
      <c r="E50" s="242">
        <v>96.9</v>
      </c>
      <c r="F50" s="242">
        <v>121.7</v>
      </c>
      <c r="G50" s="242">
        <v>149.6</v>
      </c>
      <c r="H50" s="242">
        <v>134</v>
      </c>
      <c r="I50" s="242">
        <v>152.19999999999999</v>
      </c>
      <c r="J50" s="242">
        <v>139.69999999999999</v>
      </c>
    </row>
    <row r="51" spans="2:10" x14ac:dyDescent="0.2">
      <c r="B51" s="224" t="s">
        <v>885</v>
      </c>
      <c r="C51" s="245">
        <v>145.5</v>
      </c>
      <c r="D51" s="242">
        <v>131.4</v>
      </c>
      <c r="E51" s="242">
        <v>98.9</v>
      </c>
      <c r="F51" s="242">
        <v>123.4</v>
      </c>
      <c r="G51" s="242">
        <v>138.1</v>
      </c>
      <c r="H51" s="242">
        <v>126.6</v>
      </c>
      <c r="I51" s="242">
        <v>145.80000000000001</v>
      </c>
      <c r="J51" s="242">
        <v>128.1</v>
      </c>
    </row>
    <row r="52" spans="2:10" x14ac:dyDescent="0.2">
      <c r="B52" s="224" t="s">
        <v>886</v>
      </c>
      <c r="C52" s="245">
        <v>160.4</v>
      </c>
      <c r="D52" s="242">
        <v>154.80000000000001</v>
      </c>
      <c r="E52" s="242">
        <v>94.3</v>
      </c>
      <c r="F52" s="242">
        <v>119.7</v>
      </c>
      <c r="G52" s="242">
        <v>156.19999999999999</v>
      </c>
      <c r="H52" s="242">
        <v>137.69999999999999</v>
      </c>
      <c r="I52" s="242">
        <v>150.4</v>
      </c>
      <c r="J52" s="242">
        <v>142</v>
      </c>
    </row>
    <row r="53" spans="2:10" ht="21" x14ac:dyDescent="0.2">
      <c r="B53" s="224"/>
      <c r="C53" s="247"/>
      <c r="D53" s="247"/>
      <c r="E53" s="247"/>
      <c r="F53" s="242"/>
      <c r="G53" s="242"/>
      <c r="H53" s="242"/>
      <c r="I53" s="242"/>
      <c r="J53" s="242"/>
    </row>
    <row r="54" spans="2:10" x14ac:dyDescent="0.2">
      <c r="B54" s="224" t="s">
        <v>887</v>
      </c>
      <c r="C54" s="245">
        <v>159.19999999999999</v>
      </c>
      <c r="D54" s="242">
        <v>160.30000000000001</v>
      </c>
      <c r="E54" s="242">
        <v>104.7</v>
      </c>
      <c r="F54" s="242">
        <v>117.1</v>
      </c>
      <c r="G54" s="242">
        <v>135.30000000000001</v>
      </c>
      <c r="H54" s="242">
        <v>131.30000000000001</v>
      </c>
      <c r="I54" s="242">
        <v>140.19999999999999</v>
      </c>
      <c r="J54" s="242">
        <v>131</v>
      </c>
    </row>
    <row r="55" spans="2:10" x14ac:dyDescent="0.2">
      <c r="B55" s="224" t="s">
        <v>888</v>
      </c>
      <c r="C55" s="240">
        <v>157</v>
      </c>
      <c r="D55" s="242">
        <v>152.4</v>
      </c>
      <c r="E55" s="242">
        <v>102.8</v>
      </c>
      <c r="F55" s="242">
        <v>110.8</v>
      </c>
      <c r="G55" s="242">
        <v>102.1</v>
      </c>
      <c r="H55" s="242">
        <v>134.30000000000001</v>
      </c>
      <c r="I55" s="242">
        <v>146.5</v>
      </c>
      <c r="J55" s="242">
        <v>123.6</v>
      </c>
    </row>
    <row r="56" spans="2:10" x14ac:dyDescent="0.2">
      <c r="B56" s="224" t="s">
        <v>889</v>
      </c>
      <c r="C56" s="240">
        <v>163.19999999999999</v>
      </c>
      <c r="D56" s="242">
        <v>157.69999999999999</v>
      </c>
      <c r="E56" s="242">
        <v>101.8</v>
      </c>
      <c r="F56" s="242">
        <v>120.4</v>
      </c>
      <c r="G56" s="242">
        <v>138.4</v>
      </c>
      <c r="H56" s="242">
        <v>131.6</v>
      </c>
      <c r="I56" s="242">
        <v>144.9</v>
      </c>
      <c r="J56" s="242">
        <v>134.19999999999999</v>
      </c>
    </row>
    <row r="57" spans="2:10" x14ac:dyDescent="0.2">
      <c r="B57" s="224"/>
      <c r="C57" s="240"/>
      <c r="D57" s="242"/>
      <c r="E57" s="242"/>
      <c r="F57" s="242"/>
      <c r="G57" s="242"/>
      <c r="H57" s="242"/>
      <c r="I57" s="242"/>
      <c r="J57" s="242"/>
    </row>
    <row r="58" spans="2:10" x14ac:dyDescent="0.2">
      <c r="B58" s="224" t="s">
        <v>890</v>
      </c>
      <c r="C58" s="245">
        <v>161.6</v>
      </c>
      <c r="D58" s="242">
        <v>149.6</v>
      </c>
      <c r="E58" s="242">
        <v>106.9</v>
      </c>
      <c r="F58" s="242">
        <v>120.8</v>
      </c>
      <c r="G58" s="242">
        <v>141.4</v>
      </c>
      <c r="H58" s="242">
        <v>129.80000000000001</v>
      </c>
      <c r="I58" s="242">
        <v>145.69999999999999</v>
      </c>
      <c r="J58" s="242">
        <v>130.4</v>
      </c>
    </row>
    <row r="59" spans="2:10" x14ac:dyDescent="0.2">
      <c r="B59" s="224" t="s">
        <v>891</v>
      </c>
      <c r="C59" s="245">
        <v>162.4</v>
      </c>
      <c r="D59" s="242">
        <v>150.1</v>
      </c>
      <c r="E59" s="242">
        <v>105.7</v>
      </c>
      <c r="F59" s="242">
        <v>118.8</v>
      </c>
      <c r="G59" s="242">
        <v>139.9</v>
      </c>
      <c r="H59" s="242">
        <v>131.19999999999999</v>
      </c>
      <c r="I59" s="242">
        <v>141</v>
      </c>
      <c r="J59" s="242">
        <v>134</v>
      </c>
    </row>
    <row r="60" spans="2:10" x14ac:dyDescent="0.2">
      <c r="B60" s="224" t="s">
        <v>892</v>
      </c>
      <c r="C60" s="245">
        <v>152.4</v>
      </c>
      <c r="D60" s="242">
        <v>146.4</v>
      </c>
      <c r="E60" s="242">
        <v>105</v>
      </c>
      <c r="F60" s="242">
        <v>114.1</v>
      </c>
      <c r="G60" s="242">
        <v>122.9</v>
      </c>
      <c r="H60" s="242">
        <v>132.19999999999999</v>
      </c>
      <c r="I60" s="242">
        <v>155.1</v>
      </c>
      <c r="J60" s="242">
        <v>127.5</v>
      </c>
    </row>
    <row r="61" spans="2:10" ht="18" thickBot="1" x14ac:dyDescent="0.2">
      <c r="B61" s="130"/>
      <c r="C61" s="100"/>
      <c r="D61" s="41"/>
      <c r="E61" s="41"/>
      <c r="F61" s="41"/>
      <c r="G61" s="41"/>
      <c r="H61" s="41"/>
      <c r="I61" s="41"/>
      <c r="J61" s="41"/>
    </row>
    <row r="62" spans="2:10" x14ac:dyDescent="0.2">
      <c r="B62" s="90"/>
      <c r="C62" s="46" t="s">
        <v>506</v>
      </c>
      <c r="D62" s="90"/>
      <c r="E62" s="90"/>
      <c r="F62" s="90"/>
      <c r="G62" s="90"/>
      <c r="H62" s="90"/>
      <c r="I62" s="90"/>
      <c r="J62" s="90"/>
    </row>
  </sheetData>
  <mergeCells count="17">
    <mergeCell ref="B6:J6"/>
    <mergeCell ref="C8:C10"/>
    <mergeCell ref="D8:D10"/>
    <mergeCell ref="E8:E10"/>
    <mergeCell ref="F8:F10"/>
    <mergeCell ref="G8:G10"/>
    <mergeCell ref="H8:H10"/>
    <mergeCell ref="I8:I10"/>
    <mergeCell ref="J8:J10"/>
    <mergeCell ref="I35:I37"/>
    <mergeCell ref="J35:J37"/>
    <mergeCell ref="C35:C37"/>
    <mergeCell ref="D35:D37"/>
    <mergeCell ref="E35:E37"/>
    <mergeCell ref="F35:F37"/>
    <mergeCell ref="G35:G37"/>
    <mergeCell ref="H35:H37"/>
  </mergeCells>
  <phoneticPr fontId="2"/>
  <pageMargins left="0.78740157480314965" right="0.78740157480314965" top="0.59055118110236227" bottom="0.39370078740157483" header="0.51181102362204722" footer="0.51181102362204722"/>
  <pageSetup paperSize="9" scale="58"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S62"/>
  <sheetViews>
    <sheetView view="pageBreakPreview" topLeftCell="A43" zoomScaleNormal="70" zoomScaleSheetLayoutView="100" workbookViewId="0">
      <selection sqref="A1:XFD1048576"/>
    </sheetView>
  </sheetViews>
  <sheetFormatPr defaultColWidth="10.875" defaultRowHeight="17.25" x14ac:dyDescent="0.15"/>
  <cols>
    <col min="1" max="1" width="13.375" style="35" customWidth="1"/>
    <col min="2" max="2" width="22" style="35" customWidth="1"/>
    <col min="3" max="10" width="16" style="35" customWidth="1"/>
    <col min="11" max="11" width="8.75" style="35" customWidth="1"/>
    <col min="12" max="12" width="10.375" style="35" customWidth="1"/>
    <col min="13" max="16" width="9.375" style="35" customWidth="1"/>
    <col min="17" max="18" width="9.75" style="35" customWidth="1"/>
    <col min="19" max="16384" width="10.875" style="35"/>
  </cols>
  <sheetData>
    <row r="1" spans="1:11" x14ac:dyDescent="0.2">
      <c r="A1" s="46" t="s">
        <v>272</v>
      </c>
    </row>
    <row r="6" spans="1:11" x14ac:dyDescent="0.2">
      <c r="B6" s="690" t="s">
        <v>460</v>
      </c>
      <c r="C6" s="690"/>
      <c r="D6" s="690"/>
      <c r="E6" s="690"/>
      <c r="F6" s="690"/>
      <c r="G6" s="690"/>
      <c r="H6" s="690"/>
      <c r="I6" s="690"/>
      <c r="J6" s="690"/>
    </row>
    <row r="7" spans="1:11" s="2" customFormat="1" ht="18" thickBot="1" x14ac:dyDescent="0.25">
      <c r="B7" s="41"/>
      <c r="C7" s="48" t="s">
        <v>410</v>
      </c>
      <c r="D7" s="41"/>
      <c r="E7" s="41"/>
      <c r="F7" s="47"/>
      <c r="G7" s="47"/>
      <c r="H7" s="47"/>
      <c r="I7" s="47"/>
      <c r="J7" s="49" t="s">
        <v>418</v>
      </c>
    </row>
    <row r="8" spans="1:11" ht="18" customHeight="1" x14ac:dyDescent="0.15">
      <c r="A8" s="2"/>
      <c r="B8" s="50"/>
      <c r="C8" s="821" t="s">
        <v>419</v>
      </c>
      <c r="D8" s="809" t="s">
        <v>91</v>
      </c>
      <c r="E8" s="809" t="s">
        <v>92</v>
      </c>
      <c r="F8" s="821" t="s">
        <v>651</v>
      </c>
      <c r="G8" s="821" t="s">
        <v>420</v>
      </c>
      <c r="H8" s="821" t="s">
        <v>653</v>
      </c>
      <c r="I8" s="821" t="s">
        <v>654</v>
      </c>
      <c r="J8" s="828" t="s">
        <v>655</v>
      </c>
      <c r="K8" s="2"/>
    </row>
    <row r="9" spans="1:11" ht="17.25" customHeight="1" x14ac:dyDescent="0.15">
      <c r="A9" s="2"/>
      <c r="B9" s="97"/>
      <c r="C9" s="829"/>
      <c r="D9" s="831"/>
      <c r="E9" s="831"/>
      <c r="F9" s="829"/>
      <c r="G9" s="829"/>
      <c r="H9" s="829"/>
      <c r="I9" s="829"/>
      <c r="J9" s="832"/>
      <c r="K9" s="2"/>
    </row>
    <row r="10" spans="1:11" ht="44.25" customHeight="1" x14ac:dyDescent="0.15">
      <c r="A10" s="2"/>
      <c r="B10" s="53"/>
      <c r="C10" s="829"/>
      <c r="D10" s="831"/>
      <c r="E10" s="831"/>
      <c r="F10" s="829"/>
      <c r="G10" s="829"/>
      <c r="H10" s="829"/>
      <c r="I10" s="829"/>
      <c r="J10" s="832"/>
      <c r="K10" s="2"/>
    </row>
    <row r="11" spans="1:11" x14ac:dyDescent="0.15">
      <c r="B11" s="90"/>
      <c r="C11" s="42"/>
      <c r="D11" s="90"/>
      <c r="E11" s="90"/>
      <c r="F11" s="90"/>
      <c r="G11" s="90"/>
      <c r="H11" s="90"/>
      <c r="I11" s="90"/>
      <c r="J11" s="90"/>
    </row>
    <row r="12" spans="1:11" s="12" customFormat="1" x14ac:dyDescent="0.2">
      <c r="B12" s="46" t="s">
        <v>652</v>
      </c>
      <c r="C12" s="220">
        <v>152123</v>
      </c>
      <c r="D12" s="232">
        <v>4236</v>
      </c>
      <c r="E12" s="222">
        <v>33745</v>
      </c>
      <c r="F12" s="221">
        <v>1374</v>
      </c>
      <c r="G12" s="221">
        <v>2035</v>
      </c>
      <c r="H12" s="221">
        <v>12027</v>
      </c>
      <c r="I12" s="221">
        <v>21223</v>
      </c>
      <c r="J12" s="221">
        <v>3733</v>
      </c>
    </row>
    <row r="13" spans="1:11" s="12" customFormat="1" x14ac:dyDescent="0.2">
      <c r="B13" s="46" t="s">
        <v>709</v>
      </c>
      <c r="C13" s="220">
        <v>156899</v>
      </c>
      <c r="D13" s="232">
        <v>4841</v>
      </c>
      <c r="E13" s="222">
        <v>34082</v>
      </c>
      <c r="F13" s="221">
        <v>1450</v>
      </c>
      <c r="G13" s="221">
        <v>825</v>
      </c>
      <c r="H13" s="221">
        <v>13793</v>
      </c>
      <c r="I13" s="221">
        <v>23112</v>
      </c>
      <c r="J13" s="221">
        <v>3610</v>
      </c>
    </row>
    <row r="14" spans="1:11" s="12" customFormat="1" x14ac:dyDescent="0.2">
      <c r="B14" s="46" t="s">
        <v>744</v>
      </c>
      <c r="C14" s="220">
        <v>155394</v>
      </c>
      <c r="D14" s="232">
        <v>4732</v>
      </c>
      <c r="E14" s="222">
        <v>34348</v>
      </c>
      <c r="F14" s="221">
        <v>457</v>
      </c>
      <c r="G14" s="221">
        <v>1206</v>
      </c>
      <c r="H14" s="221">
        <v>13387</v>
      </c>
      <c r="I14" s="221">
        <v>23246</v>
      </c>
      <c r="J14" s="221">
        <v>3540</v>
      </c>
    </row>
    <row r="15" spans="1:11" s="12" customFormat="1" x14ac:dyDescent="0.2">
      <c r="B15" s="46" t="s">
        <v>759</v>
      </c>
      <c r="C15" s="220">
        <v>149463</v>
      </c>
      <c r="D15" s="232">
        <v>5140</v>
      </c>
      <c r="E15" s="222">
        <v>34032</v>
      </c>
      <c r="F15" s="221">
        <v>1354</v>
      </c>
      <c r="G15" s="221">
        <v>1285</v>
      </c>
      <c r="H15" s="221">
        <v>12793</v>
      </c>
      <c r="I15" s="221">
        <v>23347</v>
      </c>
      <c r="J15" s="221">
        <v>3491</v>
      </c>
    </row>
    <row r="16" spans="1:11" s="12" customFormat="1" x14ac:dyDescent="0.2">
      <c r="B16" s="46" t="s">
        <v>828</v>
      </c>
      <c r="C16" s="220">
        <v>145422</v>
      </c>
      <c r="D16" s="232">
        <v>5067</v>
      </c>
      <c r="E16" s="222">
        <v>35315</v>
      </c>
      <c r="F16" s="221">
        <v>1336</v>
      </c>
      <c r="G16" s="221">
        <v>1291</v>
      </c>
      <c r="H16" s="221">
        <v>12198</v>
      </c>
      <c r="I16" s="221">
        <v>22875</v>
      </c>
      <c r="J16" s="221">
        <v>3339</v>
      </c>
    </row>
    <row r="17" spans="2:10" s="12" customFormat="1" x14ac:dyDescent="0.2">
      <c r="B17" s="46" t="s">
        <v>880</v>
      </c>
      <c r="C17" s="220">
        <v>156505</v>
      </c>
      <c r="D17" s="232">
        <v>4397</v>
      </c>
      <c r="E17" s="222">
        <v>35450</v>
      </c>
      <c r="F17" s="221">
        <v>942</v>
      </c>
      <c r="G17" s="221">
        <v>1489</v>
      </c>
      <c r="H17" s="221">
        <v>14505</v>
      </c>
      <c r="I17" s="221">
        <v>20249</v>
      </c>
      <c r="J17" s="221">
        <v>3553</v>
      </c>
    </row>
    <row r="18" spans="2:10" x14ac:dyDescent="0.2">
      <c r="B18" s="46"/>
      <c r="C18" s="45"/>
      <c r="D18" s="43"/>
      <c r="E18" s="44"/>
      <c r="F18" s="43"/>
      <c r="G18" s="44"/>
      <c r="H18" s="43"/>
      <c r="I18" s="223"/>
      <c r="J18" s="43"/>
    </row>
    <row r="19" spans="2:10" x14ac:dyDescent="0.2">
      <c r="B19" s="224" t="s">
        <v>881</v>
      </c>
      <c r="C19" s="104">
        <v>159209</v>
      </c>
      <c r="D19" s="232">
        <v>4536</v>
      </c>
      <c r="E19" s="222">
        <v>35550</v>
      </c>
      <c r="F19" s="44">
        <v>946</v>
      </c>
      <c r="G19" s="232">
        <v>1440</v>
      </c>
      <c r="H19" s="44">
        <v>15395</v>
      </c>
      <c r="I19" s="44">
        <v>20767</v>
      </c>
      <c r="J19" s="44">
        <v>3517</v>
      </c>
    </row>
    <row r="20" spans="2:10" x14ac:dyDescent="0.2">
      <c r="B20" s="224" t="s">
        <v>882</v>
      </c>
      <c r="C20" s="104">
        <v>155871</v>
      </c>
      <c r="D20" s="232">
        <v>4535</v>
      </c>
      <c r="E20" s="222">
        <v>35480</v>
      </c>
      <c r="F20" s="44">
        <v>943</v>
      </c>
      <c r="G20" s="44">
        <v>1443</v>
      </c>
      <c r="H20" s="44">
        <v>15429</v>
      </c>
      <c r="I20" s="44">
        <v>20307</v>
      </c>
      <c r="J20" s="44">
        <v>3513</v>
      </c>
    </row>
    <row r="21" spans="2:10" x14ac:dyDescent="0.2">
      <c r="B21" s="224" t="s">
        <v>883</v>
      </c>
      <c r="C21" s="104">
        <v>154457</v>
      </c>
      <c r="D21" s="232">
        <v>4445</v>
      </c>
      <c r="E21" s="222">
        <v>35387</v>
      </c>
      <c r="F21" s="44">
        <v>939</v>
      </c>
      <c r="G21" s="44">
        <v>1436</v>
      </c>
      <c r="H21" s="44">
        <v>15414</v>
      </c>
      <c r="I21" s="44">
        <v>20096</v>
      </c>
      <c r="J21" s="44">
        <v>3490</v>
      </c>
    </row>
    <row r="22" spans="2:10" x14ac:dyDescent="0.2">
      <c r="B22" s="224"/>
      <c r="C22" s="104"/>
      <c r="D22" s="233"/>
      <c r="E22" s="222"/>
      <c r="F22" s="44"/>
      <c r="G22" s="44"/>
      <c r="H22" s="44"/>
      <c r="I22" s="44"/>
      <c r="J22" s="44"/>
    </row>
    <row r="23" spans="2:10" x14ac:dyDescent="0.2">
      <c r="B23" s="224" t="s">
        <v>884</v>
      </c>
      <c r="C23" s="104">
        <v>157585</v>
      </c>
      <c r="D23" s="232">
        <v>4507</v>
      </c>
      <c r="E23" s="222">
        <v>35524</v>
      </c>
      <c r="F23" s="69">
        <v>941</v>
      </c>
      <c r="G23" s="44">
        <v>1436</v>
      </c>
      <c r="H23" s="44">
        <v>15457</v>
      </c>
      <c r="I23" s="44">
        <v>20285</v>
      </c>
      <c r="J23" s="44">
        <v>3554</v>
      </c>
    </row>
    <row r="24" spans="2:10" x14ac:dyDescent="0.2">
      <c r="B24" s="224" t="s">
        <v>885</v>
      </c>
      <c r="C24" s="104">
        <v>157959</v>
      </c>
      <c r="D24" s="232">
        <v>4498</v>
      </c>
      <c r="E24" s="222">
        <v>35550</v>
      </c>
      <c r="F24" s="69">
        <v>941</v>
      </c>
      <c r="G24" s="44">
        <v>1529</v>
      </c>
      <c r="H24" s="44">
        <v>15226</v>
      </c>
      <c r="I24" s="44">
        <v>20235</v>
      </c>
      <c r="J24" s="44">
        <v>3567</v>
      </c>
    </row>
    <row r="25" spans="2:10" x14ac:dyDescent="0.2">
      <c r="B25" s="224" t="s">
        <v>886</v>
      </c>
      <c r="C25" s="104">
        <v>157562</v>
      </c>
      <c r="D25" s="232">
        <v>4494</v>
      </c>
      <c r="E25" s="222">
        <v>35503</v>
      </c>
      <c r="F25" s="44">
        <v>945</v>
      </c>
      <c r="G25" s="44">
        <v>1531</v>
      </c>
      <c r="H25" s="44">
        <v>14353</v>
      </c>
      <c r="I25" s="44">
        <v>20251</v>
      </c>
      <c r="J25" s="44">
        <v>3614</v>
      </c>
    </row>
    <row r="26" spans="2:10" x14ac:dyDescent="0.2">
      <c r="B26" s="224"/>
      <c r="C26" s="104"/>
      <c r="D26" s="233"/>
      <c r="E26" s="222"/>
      <c r="F26" s="44"/>
      <c r="G26" s="44"/>
      <c r="H26" s="44"/>
      <c r="I26" s="44"/>
      <c r="J26" s="44"/>
    </row>
    <row r="27" spans="2:10" x14ac:dyDescent="0.2">
      <c r="B27" s="224" t="s">
        <v>887</v>
      </c>
      <c r="C27" s="104">
        <v>157019</v>
      </c>
      <c r="D27" s="232">
        <v>4446</v>
      </c>
      <c r="E27" s="222">
        <v>35526</v>
      </c>
      <c r="F27" s="44">
        <v>937</v>
      </c>
      <c r="G27" s="44">
        <v>1532</v>
      </c>
      <c r="H27" s="44">
        <v>13998</v>
      </c>
      <c r="I27" s="44">
        <v>20179</v>
      </c>
      <c r="J27" s="44">
        <v>3573</v>
      </c>
    </row>
    <row r="28" spans="2:10" x14ac:dyDescent="0.2">
      <c r="B28" s="224" t="s">
        <v>888</v>
      </c>
      <c r="C28" s="104">
        <v>156304</v>
      </c>
      <c r="D28" s="232">
        <v>4436</v>
      </c>
      <c r="E28" s="222">
        <v>35461</v>
      </c>
      <c r="F28" s="44">
        <v>942</v>
      </c>
      <c r="G28" s="44">
        <v>1521</v>
      </c>
      <c r="H28" s="44">
        <v>13554</v>
      </c>
      <c r="I28" s="44">
        <v>20191</v>
      </c>
      <c r="J28" s="44">
        <v>3572</v>
      </c>
    </row>
    <row r="29" spans="2:10" x14ac:dyDescent="0.2">
      <c r="B29" s="224" t="s">
        <v>889</v>
      </c>
      <c r="C29" s="104">
        <v>155204</v>
      </c>
      <c r="D29" s="232">
        <v>4424</v>
      </c>
      <c r="E29" s="222">
        <v>35426</v>
      </c>
      <c r="F29" s="44">
        <v>944</v>
      </c>
      <c r="G29" s="44">
        <v>1517</v>
      </c>
      <c r="H29" s="44">
        <v>13448</v>
      </c>
      <c r="I29" s="44">
        <v>20057</v>
      </c>
      <c r="J29" s="44">
        <v>3563</v>
      </c>
    </row>
    <row r="30" spans="2:10" x14ac:dyDescent="0.2">
      <c r="B30" s="224"/>
      <c r="C30" s="104"/>
      <c r="D30" s="233"/>
      <c r="E30" s="222"/>
      <c r="F30" s="44"/>
      <c r="G30" s="44"/>
      <c r="H30" s="44"/>
      <c r="I30" s="44"/>
      <c r="J30" s="44"/>
    </row>
    <row r="31" spans="2:10" x14ac:dyDescent="0.2">
      <c r="B31" s="224" t="s">
        <v>890</v>
      </c>
      <c r="C31" s="104">
        <v>154941</v>
      </c>
      <c r="D31" s="232">
        <v>3766</v>
      </c>
      <c r="E31" s="222">
        <v>35334</v>
      </c>
      <c r="F31" s="44">
        <v>941</v>
      </c>
      <c r="G31" s="44">
        <v>1500</v>
      </c>
      <c r="H31" s="44">
        <v>14131</v>
      </c>
      <c r="I31" s="44">
        <v>19916</v>
      </c>
      <c r="J31" s="44">
        <v>3577</v>
      </c>
    </row>
    <row r="32" spans="2:10" x14ac:dyDescent="0.2">
      <c r="B32" s="224" t="s">
        <v>891</v>
      </c>
      <c r="C32" s="104">
        <v>155714</v>
      </c>
      <c r="D32" s="232">
        <v>4351</v>
      </c>
      <c r="E32" s="222">
        <v>35363</v>
      </c>
      <c r="F32" s="44">
        <v>941</v>
      </c>
      <c r="G32" s="44">
        <v>1495</v>
      </c>
      <c r="H32" s="44">
        <v>13936</v>
      </c>
      <c r="I32" s="44">
        <v>20082</v>
      </c>
      <c r="J32" s="44">
        <v>3562</v>
      </c>
    </row>
    <row r="33" spans="2:19" x14ac:dyDescent="0.2">
      <c r="B33" s="224" t="s">
        <v>892</v>
      </c>
      <c r="C33" s="104">
        <v>156240</v>
      </c>
      <c r="D33" s="232">
        <v>4325</v>
      </c>
      <c r="E33" s="222">
        <v>35290</v>
      </c>
      <c r="F33" s="44">
        <v>939</v>
      </c>
      <c r="G33" s="44">
        <v>1483</v>
      </c>
      <c r="H33" s="44">
        <v>13725</v>
      </c>
      <c r="I33" s="44">
        <v>20619</v>
      </c>
      <c r="J33" s="44">
        <v>3542</v>
      </c>
    </row>
    <row r="34" spans="2:19" ht="18" thickBot="1" x14ac:dyDescent="0.2">
      <c r="B34" s="41"/>
      <c r="C34" s="146"/>
      <c r="D34" s="100"/>
      <c r="E34" s="100"/>
      <c r="F34" s="100"/>
      <c r="G34" s="100"/>
      <c r="H34" s="100"/>
      <c r="I34" s="100"/>
      <c r="J34" s="100"/>
      <c r="S34" s="2"/>
    </row>
    <row r="35" spans="2:19" ht="18" customHeight="1" thickTop="1" x14ac:dyDescent="0.15">
      <c r="B35" s="234"/>
      <c r="C35" s="833" t="s">
        <v>656</v>
      </c>
      <c r="D35" s="833" t="s">
        <v>657</v>
      </c>
      <c r="E35" s="833" t="s">
        <v>658</v>
      </c>
      <c r="F35" s="833" t="s">
        <v>659</v>
      </c>
      <c r="G35" s="833" t="s">
        <v>660</v>
      </c>
      <c r="H35" s="833" t="s">
        <v>661</v>
      </c>
      <c r="I35" s="833" t="s">
        <v>421</v>
      </c>
      <c r="J35" s="834" t="s">
        <v>366</v>
      </c>
      <c r="K35" s="11"/>
    </row>
    <row r="36" spans="2:19" ht="18" customHeight="1" x14ac:dyDescent="0.15">
      <c r="B36" s="97"/>
      <c r="C36" s="820"/>
      <c r="D36" s="820"/>
      <c r="E36" s="820"/>
      <c r="F36" s="820"/>
      <c r="G36" s="820"/>
      <c r="H36" s="820"/>
      <c r="I36" s="820"/>
      <c r="J36" s="822"/>
      <c r="K36" s="11"/>
    </row>
    <row r="37" spans="2:19" ht="18" customHeight="1" x14ac:dyDescent="0.15">
      <c r="B37" s="53"/>
      <c r="C37" s="821"/>
      <c r="D37" s="821"/>
      <c r="E37" s="821"/>
      <c r="F37" s="821"/>
      <c r="G37" s="821"/>
      <c r="H37" s="821"/>
      <c r="I37" s="821"/>
      <c r="J37" s="823"/>
      <c r="K37" s="11"/>
    </row>
    <row r="38" spans="2:19" ht="18" customHeight="1" x14ac:dyDescent="0.15">
      <c r="B38" s="51"/>
      <c r="C38" s="90"/>
      <c r="D38" s="90"/>
      <c r="E38" s="90"/>
      <c r="F38" s="90"/>
      <c r="G38" s="90"/>
      <c r="H38" s="90"/>
      <c r="I38" s="90"/>
      <c r="J38" s="90"/>
      <c r="K38" s="11"/>
    </row>
    <row r="39" spans="2:19" ht="18" customHeight="1" x14ac:dyDescent="0.2">
      <c r="B39" s="219" t="s">
        <v>652</v>
      </c>
      <c r="C39" s="225">
        <v>963</v>
      </c>
      <c r="D39" s="225">
        <v>1564</v>
      </c>
      <c r="E39" s="225">
        <v>11561</v>
      </c>
      <c r="F39" s="225">
        <v>4377</v>
      </c>
      <c r="G39" s="226">
        <v>12348</v>
      </c>
      <c r="H39" s="226">
        <v>29198</v>
      </c>
      <c r="I39" s="226">
        <v>1627</v>
      </c>
      <c r="J39" s="225">
        <v>12113</v>
      </c>
      <c r="K39" s="11"/>
    </row>
    <row r="40" spans="2:19" ht="18" customHeight="1" x14ac:dyDescent="0.2">
      <c r="B40" s="219" t="s">
        <v>709</v>
      </c>
      <c r="C40" s="235">
        <v>1099</v>
      </c>
      <c r="D40" s="226">
        <v>1773</v>
      </c>
      <c r="E40" s="226">
        <v>11158</v>
      </c>
      <c r="F40" s="226">
        <v>2863</v>
      </c>
      <c r="G40" s="226">
        <v>12808</v>
      </c>
      <c r="H40" s="226">
        <v>34497</v>
      </c>
      <c r="I40" s="226">
        <v>1260</v>
      </c>
      <c r="J40" s="226">
        <v>9723</v>
      </c>
      <c r="K40" s="11"/>
    </row>
    <row r="41" spans="2:19" ht="18" customHeight="1" x14ac:dyDescent="0.2">
      <c r="B41" s="219" t="s">
        <v>744</v>
      </c>
      <c r="C41" s="226">
        <v>779</v>
      </c>
      <c r="D41" s="226">
        <v>1739</v>
      </c>
      <c r="E41" s="226">
        <v>10456</v>
      </c>
      <c r="F41" s="226">
        <v>2848</v>
      </c>
      <c r="G41" s="226">
        <v>13306</v>
      </c>
      <c r="H41" s="226">
        <v>34811</v>
      </c>
      <c r="I41" s="226">
        <v>1244</v>
      </c>
      <c r="J41" s="226">
        <v>9296</v>
      </c>
      <c r="K41" s="11"/>
    </row>
    <row r="42" spans="2:19" ht="18" customHeight="1" x14ac:dyDescent="0.2">
      <c r="B42" s="219" t="s">
        <v>759</v>
      </c>
      <c r="C42" s="226">
        <v>772</v>
      </c>
      <c r="D42" s="226">
        <v>1651</v>
      </c>
      <c r="E42" s="226">
        <v>10044</v>
      </c>
      <c r="F42" s="226">
        <v>2789</v>
      </c>
      <c r="G42" s="226">
        <v>12597</v>
      </c>
      <c r="H42" s="226">
        <v>30814</v>
      </c>
      <c r="I42" s="226">
        <v>1227</v>
      </c>
      <c r="J42" s="226">
        <v>8126</v>
      </c>
      <c r="K42" s="11"/>
    </row>
    <row r="43" spans="2:19" ht="18" customHeight="1" x14ac:dyDescent="0.2">
      <c r="B43" s="219" t="s">
        <v>828</v>
      </c>
      <c r="C43" s="226">
        <v>795</v>
      </c>
      <c r="D43" s="226">
        <v>755</v>
      </c>
      <c r="E43" s="226">
        <v>7564</v>
      </c>
      <c r="F43" s="226">
        <v>2647</v>
      </c>
      <c r="G43" s="226">
        <v>12811</v>
      </c>
      <c r="H43" s="226">
        <v>30615</v>
      </c>
      <c r="I43" s="226">
        <v>1144</v>
      </c>
      <c r="J43" s="226">
        <v>7673</v>
      </c>
      <c r="K43" s="11"/>
    </row>
    <row r="44" spans="2:19" ht="18" customHeight="1" x14ac:dyDescent="0.2">
      <c r="B44" s="219" t="s">
        <v>880</v>
      </c>
      <c r="C44" s="226">
        <v>1130</v>
      </c>
      <c r="D44" s="226">
        <v>1596</v>
      </c>
      <c r="E44" s="226">
        <v>9618</v>
      </c>
      <c r="F44" s="226">
        <v>2508</v>
      </c>
      <c r="G44" s="226">
        <v>11008</v>
      </c>
      <c r="H44" s="226">
        <v>39179</v>
      </c>
      <c r="I44" s="226">
        <v>2155</v>
      </c>
      <c r="J44" s="226">
        <v>8725</v>
      </c>
      <c r="K44" s="11"/>
    </row>
    <row r="45" spans="2:19" ht="18" customHeight="1" x14ac:dyDescent="0.2">
      <c r="B45" s="219"/>
      <c r="C45" s="226"/>
      <c r="D45" s="230"/>
      <c r="E45" s="230"/>
      <c r="F45" s="230"/>
      <c r="G45" s="230"/>
      <c r="H45" s="230"/>
      <c r="I45" s="230"/>
      <c r="J45" s="230"/>
      <c r="K45" s="11"/>
    </row>
    <row r="46" spans="2:19" ht="18" customHeight="1" x14ac:dyDescent="0.2">
      <c r="B46" s="224" t="s">
        <v>881</v>
      </c>
      <c r="C46" s="226">
        <v>1127</v>
      </c>
      <c r="D46" s="226">
        <v>1627</v>
      </c>
      <c r="E46" s="226">
        <v>9997</v>
      </c>
      <c r="F46" s="226">
        <v>2542</v>
      </c>
      <c r="G46" s="230">
        <v>11384</v>
      </c>
      <c r="H46" s="230">
        <v>39031</v>
      </c>
      <c r="I46" s="230">
        <v>2459</v>
      </c>
      <c r="J46" s="230">
        <v>8891</v>
      </c>
      <c r="K46" s="11"/>
    </row>
    <row r="47" spans="2:19" ht="18" customHeight="1" x14ac:dyDescent="0.2">
      <c r="B47" s="224" t="s">
        <v>882</v>
      </c>
      <c r="C47" s="226">
        <v>1130</v>
      </c>
      <c r="D47" s="226">
        <v>1587</v>
      </c>
      <c r="E47" s="226">
        <v>7786</v>
      </c>
      <c r="F47" s="226">
        <v>2536</v>
      </c>
      <c r="G47" s="230">
        <v>11270</v>
      </c>
      <c r="H47" s="230">
        <v>38985</v>
      </c>
      <c r="I47" s="230">
        <v>2279</v>
      </c>
      <c r="J47" s="230">
        <v>8648</v>
      </c>
      <c r="K47" s="11"/>
    </row>
    <row r="48" spans="2:19" ht="18" customHeight="1" x14ac:dyDescent="0.2">
      <c r="B48" s="224" t="s">
        <v>883</v>
      </c>
      <c r="C48" s="226">
        <v>1137</v>
      </c>
      <c r="D48" s="226">
        <v>1584</v>
      </c>
      <c r="E48" s="226">
        <v>9851</v>
      </c>
      <c r="F48" s="226">
        <v>2530</v>
      </c>
      <c r="G48" s="230">
        <v>9896</v>
      </c>
      <c r="H48" s="230">
        <v>38992</v>
      </c>
      <c r="I48" s="230">
        <v>874</v>
      </c>
      <c r="J48" s="230">
        <v>8386</v>
      </c>
      <c r="K48" s="11"/>
    </row>
    <row r="49" spans="2:11" ht="18" customHeight="1" x14ac:dyDescent="0.2">
      <c r="B49" s="224"/>
      <c r="C49" s="226"/>
      <c r="D49" s="230"/>
      <c r="E49" s="230"/>
      <c r="F49" s="230"/>
      <c r="G49" s="230"/>
      <c r="H49" s="230"/>
      <c r="I49" s="230"/>
      <c r="J49" s="230"/>
      <c r="K49" s="11"/>
    </row>
    <row r="50" spans="2:11" ht="18" customHeight="1" x14ac:dyDescent="0.2">
      <c r="B50" s="224" t="s">
        <v>884</v>
      </c>
      <c r="C50" s="226">
        <v>1125</v>
      </c>
      <c r="D50" s="230">
        <v>1597</v>
      </c>
      <c r="E50" s="230">
        <v>9894</v>
      </c>
      <c r="F50" s="230">
        <v>2567</v>
      </c>
      <c r="G50" s="230">
        <v>10930</v>
      </c>
      <c r="H50" s="230">
        <v>39012</v>
      </c>
      <c r="I50" s="230">
        <v>2216</v>
      </c>
      <c r="J50" s="230">
        <v>8540</v>
      </c>
      <c r="K50" s="11"/>
    </row>
    <row r="51" spans="2:11" ht="18" customHeight="1" x14ac:dyDescent="0.2">
      <c r="B51" s="224" t="s">
        <v>885</v>
      </c>
      <c r="C51" s="226">
        <v>1125</v>
      </c>
      <c r="D51" s="230">
        <v>1596</v>
      </c>
      <c r="E51" s="230">
        <v>9924</v>
      </c>
      <c r="F51" s="226" t="s">
        <v>760</v>
      </c>
      <c r="G51" s="230">
        <v>11030</v>
      </c>
      <c r="H51" s="230">
        <v>39088</v>
      </c>
      <c r="I51" s="230">
        <v>2270</v>
      </c>
      <c r="J51" s="230">
        <v>8848</v>
      </c>
      <c r="K51" s="11"/>
    </row>
    <row r="52" spans="2:11" ht="18" customHeight="1" x14ac:dyDescent="0.2">
      <c r="B52" s="224" t="s">
        <v>886</v>
      </c>
      <c r="C52" s="226">
        <v>1125</v>
      </c>
      <c r="D52" s="230">
        <v>1614</v>
      </c>
      <c r="E52" s="230">
        <v>9883</v>
      </c>
      <c r="F52" s="226" t="s">
        <v>760</v>
      </c>
      <c r="G52" s="230">
        <v>11120</v>
      </c>
      <c r="H52" s="230">
        <v>39276</v>
      </c>
      <c r="I52" s="230">
        <v>2274</v>
      </c>
      <c r="J52" s="230">
        <v>9013</v>
      </c>
      <c r="K52" s="11"/>
    </row>
    <row r="53" spans="2:11" ht="18" customHeight="1" x14ac:dyDescent="0.2">
      <c r="B53" s="224"/>
      <c r="C53" s="226"/>
      <c r="D53" s="230"/>
      <c r="E53" s="230"/>
      <c r="F53" s="230"/>
      <c r="G53" s="230"/>
      <c r="H53" s="230"/>
      <c r="I53" s="230"/>
      <c r="J53" s="230"/>
      <c r="K53" s="11"/>
    </row>
    <row r="54" spans="2:11" ht="18" customHeight="1" x14ac:dyDescent="0.2">
      <c r="B54" s="224" t="s">
        <v>887</v>
      </c>
      <c r="C54" s="226">
        <v>1122</v>
      </c>
      <c r="D54" s="230">
        <v>1599</v>
      </c>
      <c r="E54" s="230">
        <v>10052</v>
      </c>
      <c r="F54" s="226" t="s">
        <v>760</v>
      </c>
      <c r="G54" s="230">
        <v>11100</v>
      </c>
      <c r="H54" s="230">
        <v>39124</v>
      </c>
      <c r="I54" s="230">
        <v>2278</v>
      </c>
      <c r="J54" s="230">
        <v>9056</v>
      </c>
      <c r="K54" s="11"/>
    </row>
    <row r="55" spans="2:11" ht="18" customHeight="1" x14ac:dyDescent="0.2">
      <c r="B55" s="224" t="s">
        <v>888</v>
      </c>
      <c r="C55" s="226">
        <v>1126</v>
      </c>
      <c r="D55" s="230">
        <v>1599</v>
      </c>
      <c r="E55" s="230">
        <v>9920</v>
      </c>
      <c r="F55" s="226" t="s">
        <v>760</v>
      </c>
      <c r="G55" s="230">
        <v>11093</v>
      </c>
      <c r="H55" s="230">
        <v>39165</v>
      </c>
      <c r="I55" s="230">
        <v>2278</v>
      </c>
      <c r="J55" s="230">
        <v>9004</v>
      </c>
      <c r="K55" s="11"/>
    </row>
    <row r="56" spans="2:11" ht="18" customHeight="1" x14ac:dyDescent="0.2">
      <c r="B56" s="224" t="s">
        <v>889</v>
      </c>
      <c r="C56" s="226">
        <v>1139</v>
      </c>
      <c r="D56" s="230">
        <v>1588</v>
      </c>
      <c r="E56" s="230">
        <v>9617</v>
      </c>
      <c r="F56" s="226" t="s">
        <v>760</v>
      </c>
      <c r="G56" s="230">
        <v>11045</v>
      </c>
      <c r="H56" s="230">
        <v>39098</v>
      </c>
      <c r="I56" s="226">
        <v>2264</v>
      </c>
      <c r="J56" s="230">
        <v>8700</v>
      </c>
      <c r="K56" s="11"/>
    </row>
    <row r="57" spans="2:11" ht="18" customHeight="1" x14ac:dyDescent="0.2">
      <c r="B57" s="224"/>
      <c r="C57" s="226"/>
      <c r="D57" s="230"/>
      <c r="E57" s="230"/>
      <c r="F57" s="230"/>
      <c r="G57" s="230"/>
      <c r="H57" s="230"/>
      <c r="I57" s="227"/>
      <c r="J57" s="230"/>
      <c r="K57" s="11"/>
    </row>
    <row r="58" spans="2:11" ht="18" customHeight="1" x14ac:dyDescent="0.2">
      <c r="B58" s="224" t="s">
        <v>890</v>
      </c>
      <c r="C58" s="226">
        <v>1122</v>
      </c>
      <c r="D58" s="230">
        <v>1588</v>
      </c>
      <c r="E58" s="230">
        <v>9413</v>
      </c>
      <c r="F58" s="226" t="s">
        <v>760</v>
      </c>
      <c r="G58" s="230">
        <v>11053</v>
      </c>
      <c r="H58" s="230">
        <v>39391</v>
      </c>
      <c r="I58" s="226">
        <v>2225</v>
      </c>
      <c r="J58" s="230">
        <v>8569</v>
      </c>
      <c r="K58" s="11"/>
    </row>
    <row r="59" spans="2:11" ht="18" customHeight="1" x14ac:dyDescent="0.2">
      <c r="B59" s="224" t="s">
        <v>891</v>
      </c>
      <c r="C59" s="226">
        <v>1143</v>
      </c>
      <c r="D59" s="230">
        <v>1592</v>
      </c>
      <c r="E59" s="230">
        <v>9468</v>
      </c>
      <c r="F59" s="226" t="s">
        <v>760</v>
      </c>
      <c r="G59" s="230">
        <v>11041</v>
      </c>
      <c r="H59" s="230">
        <v>39454</v>
      </c>
      <c r="I59" s="226">
        <v>2216</v>
      </c>
      <c r="J59" s="230">
        <v>8531</v>
      </c>
      <c r="K59" s="11"/>
    </row>
    <row r="60" spans="2:11" ht="18" customHeight="1" x14ac:dyDescent="0.2">
      <c r="B60" s="224" t="s">
        <v>892</v>
      </c>
      <c r="C60" s="226">
        <v>1147</v>
      </c>
      <c r="D60" s="230">
        <v>1586</v>
      </c>
      <c r="E60" s="230">
        <v>9607</v>
      </c>
      <c r="F60" s="226" t="s">
        <v>760</v>
      </c>
      <c r="G60" s="230">
        <v>11139</v>
      </c>
      <c r="H60" s="230">
        <v>39537</v>
      </c>
      <c r="I60" s="226">
        <v>2230</v>
      </c>
      <c r="J60" s="230">
        <v>8512</v>
      </c>
      <c r="K60" s="11"/>
    </row>
    <row r="61" spans="2:11" ht="18" customHeight="1" thickBot="1" x14ac:dyDescent="0.2">
      <c r="B61" s="130"/>
      <c r="C61" s="236"/>
      <c r="D61" s="237"/>
      <c r="E61" s="237"/>
      <c r="F61" s="237"/>
      <c r="G61" s="237"/>
      <c r="H61" s="237"/>
      <c r="I61" s="237"/>
      <c r="J61" s="237"/>
      <c r="K61" s="11"/>
    </row>
    <row r="62" spans="2:11" x14ac:dyDescent="0.2">
      <c r="B62" s="90"/>
      <c r="C62" s="46" t="s">
        <v>506</v>
      </c>
      <c r="D62" s="90"/>
      <c r="E62" s="90"/>
      <c r="F62" s="90"/>
      <c r="G62" s="90"/>
      <c r="H62" s="90"/>
      <c r="I62" s="90"/>
      <c r="J62" s="90"/>
    </row>
  </sheetData>
  <mergeCells count="17">
    <mergeCell ref="B6:J6"/>
    <mergeCell ref="C8:C10"/>
    <mergeCell ref="D8:D10"/>
    <mergeCell ref="E8:E10"/>
    <mergeCell ref="F8:F10"/>
    <mergeCell ref="G8:G10"/>
    <mergeCell ref="H8:H10"/>
    <mergeCell ref="I8:I10"/>
    <mergeCell ref="J8:J10"/>
    <mergeCell ref="I35:I37"/>
    <mergeCell ref="J35:J37"/>
    <mergeCell ref="C35:C37"/>
    <mergeCell ref="D35:D37"/>
    <mergeCell ref="E35:E37"/>
    <mergeCell ref="F35:F37"/>
    <mergeCell ref="G35:G37"/>
    <mergeCell ref="H35:H37"/>
  </mergeCells>
  <phoneticPr fontId="2"/>
  <pageMargins left="0.78740157480314965" right="0.78740157480314965" top="0.59055118110236227" bottom="0.39370078740157483" header="0.51181102362204722" footer="0.51181102362204722"/>
  <pageSetup paperSize="9" scale="58" orientation="portrait"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R62"/>
  <sheetViews>
    <sheetView view="pageBreakPreview" topLeftCell="A46" zoomScaleNormal="70" zoomScaleSheetLayoutView="100" workbookViewId="0">
      <selection activeCell="J51" sqref="J51"/>
    </sheetView>
  </sheetViews>
  <sheetFormatPr defaultColWidth="10.875" defaultRowHeight="17.25" x14ac:dyDescent="0.15"/>
  <cols>
    <col min="1" max="1" width="13.375" style="35" customWidth="1"/>
    <col min="2" max="2" width="22" style="35" customWidth="1"/>
    <col min="3" max="10" width="16" style="35" customWidth="1"/>
    <col min="11" max="11" width="8.75" style="2" customWidth="1"/>
    <col min="12" max="12" width="10.375" style="35" customWidth="1"/>
    <col min="13" max="16" width="9.375" style="35" customWidth="1"/>
    <col min="17" max="18" width="9.75" style="35" customWidth="1"/>
    <col min="19" max="16384" width="10.875" style="35"/>
  </cols>
  <sheetData>
    <row r="1" spans="1:18" x14ac:dyDescent="0.2">
      <c r="A1" s="46" t="s">
        <v>272</v>
      </c>
    </row>
    <row r="6" spans="1:18" x14ac:dyDescent="0.2">
      <c r="B6" s="690" t="s">
        <v>460</v>
      </c>
      <c r="C6" s="690"/>
      <c r="D6" s="690"/>
      <c r="E6" s="690"/>
      <c r="F6" s="690"/>
      <c r="G6" s="690"/>
      <c r="H6" s="690"/>
      <c r="I6" s="690"/>
      <c r="J6" s="690"/>
    </row>
    <row r="7" spans="1:18" ht="18" thickBot="1" x14ac:dyDescent="0.25">
      <c r="B7" s="41"/>
      <c r="C7" s="48" t="s">
        <v>411</v>
      </c>
      <c r="D7" s="41"/>
      <c r="E7" s="41"/>
      <c r="F7" s="47"/>
      <c r="G7" s="47"/>
      <c r="H7" s="47"/>
      <c r="I7" s="47"/>
      <c r="J7" s="49" t="s">
        <v>418</v>
      </c>
      <c r="L7" s="2"/>
      <c r="M7" s="2"/>
      <c r="N7" s="2"/>
      <c r="O7" s="2"/>
      <c r="P7" s="2"/>
      <c r="Q7" s="2"/>
      <c r="R7" s="2"/>
    </row>
    <row r="8" spans="1:18" ht="18" customHeight="1" x14ac:dyDescent="0.15">
      <c r="A8" s="2"/>
      <c r="B8" s="90"/>
      <c r="C8" s="835" t="s">
        <v>419</v>
      </c>
      <c r="D8" s="813" t="s">
        <v>91</v>
      </c>
      <c r="E8" s="813" t="s">
        <v>92</v>
      </c>
      <c r="F8" s="835" t="s">
        <v>651</v>
      </c>
      <c r="G8" s="835" t="s">
        <v>420</v>
      </c>
      <c r="H8" s="835" t="s">
        <v>653</v>
      </c>
      <c r="I8" s="835" t="s">
        <v>654</v>
      </c>
      <c r="J8" s="837" t="s">
        <v>655</v>
      </c>
    </row>
    <row r="9" spans="1:18" ht="17.25" customHeight="1" x14ac:dyDescent="0.15">
      <c r="A9" s="2"/>
      <c r="B9" s="90"/>
      <c r="C9" s="820"/>
      <c r="D9" s="808"/>
      <c r="E9" s="808"/>
      <c r="F9" s="820"/>
      <c r="G9" s="820"/>
      <c r="H9" s="820"/>
      <c r="I9" s="820"/>
      <c r="J9" s="827"/>
    </row>
    <row r="10" spans="1:18" ht="44.25" customHeight="1" x14ac:dyDescent="0.15">
      <c r="A10" s="2"/>
      <c r="B10" s="52"/>
      <c r="C10" s="821"/>
      <c r="D10" s="809"/>
      <c r="E10" s="809"/>
      <c r="F10" s="821"/>
      <c r="G10" s="821"/>
      <c r="H10" s="821"/>
      <c r="I10" s="821"/>
      <c r="J10" s="828"/>
    </row>
    <row r="11" spans="1:18" x14ac:dyDescent="0.15">
      <c r="B11" s="90"/>
      <c r="C11" s="42"/>
      <c r="D11" s="90"/>
      <c r="E11" s="90"/>
      <c r="F11" s="90"/>
      <c r="G11" s="90"/>
      <c r="H11" s="90"/>
      <c r="I11" s="90"/>
      <c r="J11" s="90"/>
    </row>
    <row r="12" spans="1:18" x14ac:dyDescent="0.2">
      <c r="A12" s="12"/>
      <c r="B12" s="219" t="s">
        <v>652</v>
      </c>
      <c r="C12" s="220">
        <v>284730</v>
      </c>
      <c r="D12" s="221">
        <v>14450</v>
      </c>
      <c r="E12" s="222">
        <v>50296</v>
      </c>
      <c r="F12" s="221">
        <v>2084</v>
      </c>
      <c r="G12" s="221">
        <v>3167</v>
      </c>
      <c r="H12" s="221">
        <v>18232</v>
      </c>
      <c r="I12" s="221">
        <v>51330</v>
      </c>
      <c r="J12" s="221">
        <v>9160</v>
      </c>
    </row>
    <row r="13" spans="1:18" x14ac:dyDescent="0.2">
      <c r="A13" s="12"/>
      <c r="B13" s="219" t="s">
        <v>709</v>
      </c>
      <c r="C13" s="220">
        <v>294078</v>
      </c>
      <c r="D13" s="221">
        <v>16155</v>
      </c>
      <c r="E13" s="222">
        <v>50962</v>
      </c>
      <c r="F13" s="221">
        <v>2156</v>
      </c>
      <c r="G13" s="221">
        <v>1842</v>
      </c>
      <c r="H13" s="221">
        <v>19448</v>
      </c>
      <c r="I13" s="221">
        <v>51481</v>
      </c>
      <c r="J13" s="221">
        <v>9139</v>
      </c>
    </row>
    <row r="14" spans="1:18" x14ac:dyDescent="0.2">
      <c r="A14" s="12"/>
      <c r="B14" s="219" t="s">
        <v>744</v>
      </c>
      <c r="C14" s="220">
        <v>294385</v>
      </c>
      <c r="D14" s="221">
        <v>15995</v>
      </c>
      <c r="E14" s="222">
        <v>52420</v>
      </c>
      <c r="F14" s="221">
        <v>1170</v>
      </c>
      <c r="G14" s="221">
        <v>2128</v>
      </c>
      <c r="H14" s="221">
        <v>19279</v>
      </c>
      <c r="I14" s="221">
        <v>51382</v>
      </c>
      <c r="J14" s="221">
        <v>9025</v>
      </c>
    </row>
    <row r="15" spans="1:18" x14ac:dyDescent="0.2">
      <c r="A15" s="12"/>
      <c r="B15" s="219" t="s">
        <v>759</v>
      </c>
      <c r="C15" s="220">
        <v>285792</v>
      </c>
      <c r="D15" s="221">
        <v>16050</v>
      </c>
      <c r="E15" s="222">
        <v>52436</v>
      </c>
      <c r="F15" s="221">
        <v>2051</v>
      </c>
      <c r="G15" s="221">
        <v>2149</v>
      </c>
      <c r="H15" s="221">
        <v>18658</v>
      </c>
      <c r="I15" s="221">
        <v>51456</v>
      </c>
      <c r="J15" s="221">
        <v>8720</v>
      </c>
    </row>
    <row r="16" spans="1:18" x14ac:dyDescent="0.2">
      <c r="A16" s="12"/>
      <c r="B16" s="219" t="s">
        <v>828</v>
      </c>
      <c r="C16" s="220">
        <v>279122</v>
      </c>
      <c r="D16" s="221">
        <v>15629</v>
      </c>
      <c r="E16" s="222">
        <v>51149</v>
      </c>
      <c r="F16" s="221">
        <v>2012</v>
      </c>
      <c r="G16" s="221">
        <v>2171</v>
      </c>
      <c r="H16" s="221">
        <v>17777</v>
      </c>
      <c r="I16" s="221">
        <v>51557</v>
      </c>
      <c r="J16" s="221">
        <v>8364</v>
      </c>
    </row>
    <row r="17" spans="1:10" x14ac:dyDescent="0.2">
      <c r="A17" s="12"/>
      <c r="B17" s="219" t="s">
        <v>880</v>
      </c>
      <c r="C17" s="220">
        <v>286610</v>
      </c>
      <c r="D17" s="221">
        <v>14058</v>
      </c>
      <c r="E17" s="222">
        <v>49399</v>
      </c>
      <c r="F17" s="221">
        <v>1552</v>
      </c>
      <c r="G17" s="221">
        <v>2373</v>
      </c>
      <c r="H17" s="221">
        <v>19528</v>
      </c>
      <c r="I17" s="221">
        <v>50699</v>
      </c>
      <c r="J17" s="221">
        <v>7580</v>
      </c>
    </row>
    <row r="18" spans="1:10" x14ac:dyDescent="0.2">
      <c r="B18" s="219"/>
      <c r="C18" s="45"/>
      <c r="D18" s="43"/>
      <c r="E18" s="44"/>
      <c r="F18" s="43"/>
      <c r="G18" s="44"/>
      <c r="H18" s="43"/>
      <c r="I18" s="223"/>
      <c r="J18" s="43"/>
    </row>
    <row r="19" spans="1:10" x14ac:dyDescent="0.2">
      <c r="B19" s="224" t="s">
        <v>881</v>
      </c>
      <c r="C19" s="104">
        <v>290401</v>
      </c>
      <c r="D19" s="44">
        <v>14038</v>
      </c>
      <c r="E19" s="222">
        <v>50377</v>
      </c>
      <c r="F19" s="44">
        <v>1556</v>
      </c>
      <c r="G19" s="44">
        <v>2334</v>
      </c>
      <c r="H19" s="44">
        <v>20650</v>
      </c>
      <c r="I19" s="44">
        <v>51208</v>
      </c>
      <c r="J19" s="44">
        <v>7580</v>
      </c>
    </row>
    <row r="20" spans="1:10" x14ac:dyDescent="0.2">
      <c r="B20" s="224" t="s">
        <v>882</v>
      </c>
      <c r="C20" s="104">
        <v>286527</v>
      </c>
      <c r="D20" s="44">
        <v>13940</v>
      </c>
      <c r="E20" s="222">
        <v>50240</v>
      </c>
      <c r="F20" s="44">
        <v>1553</v>
      </c>
      <c r="G20" s="44">
        <v>2308</v>
      </c>
      <c r="H20" s="44">
        <v>20577</v>
      </c>
      <c r="I20" s="44">
        <v>50926</v>
      </c>
      <c r="J20" s="44">
        <v>7593</v>
      </c>
    </row>
    <row r="21" spans="1:10" x14ac:dyDescent="0.2">
      <c r="B21" s="224" t="s">
        <v>883</v>
      </c>
      <c r="C21" s="104">
        <v>283150</v>
      </c>
      <c r="D21" s="44">
        <v>14023</v>
      </c>
      <c r="E21" s="222">
        <v>48114</v>
      </c>
      <c r="F21" s="44">
        <v>1549</v>
      </c>
      <c r="G21" s="44">
        <v>2301</v>
      </c>
      <c r="H21" s="44">
        <v>20562</v>
      </c>
      <c r="I21" s="44">
        <v>51063</v>
      </c>
      <c r="J21" s="44">
        <v>7587</v>
      </c>
    </row>
    <row r="22" spans="1:10" x14ac:dyDescent="0.2">
      <c r="B22" s="224"/>
      <c r="C22" s="104"/>
      <c r="D22" s="44"/>
      <c r="E22" s="222"/>
      <c r="F22" s="44"/>
      <c r="G22" s="44"/>
      <c r="H22" s="44"/>
      <c r="I22" s="44"/>
      <c r="J22" s="44"/>
    </row>
    <row r="23" spans="1:10" x14ac:dyDescent="0.2">
      <c r="B23" s="224" t="s">
        <v>884</v>
      </c>
      <c r="C23" s="104">
        <v>290134</v>
      </c>
      <c r="D23" s="44">
        <v>14334</v>
      </c>
      <c r="E23" s="222">
        <v>50516</v>
      </c>
      <c r="F23" s="44">
        <v>1551</v>
      </c>
      <c r="G23" s="44">
        <v>2360</v>
      </c>
      <c r="H23" s="44">
        <v>20530</v>
      </c>
      <c r="I23" s="44">
        <v>51068</v>
      </c>
      <c r="J23" s="44">
        <v>7582</v>
      </c>
    </row>
    <row r="24" spans="1:10" x14ac:dyDescent="0.2">
      <c r="B24" s="224" t="s">
        <v>885</v>
      </c>
      <c r="C24" s="104">
        <v>288720</v>
      </c>
      <c r="D24" s="44">
        <v>14160</v>
      </c>
      <c r="E24" s="222">
        <v>49565</v>
      </c>
      <c r="F24" s="44">
        <v>1551</v>
      </c>
      <c r="G24" s="44">
        <v>2454</v>
      </c>
      <c r="H24" s="44">
        <v>20259</v>
      </c>
      <c r="I24" s="44">
        <v>50496</v>
      </c>
      <c r="J24" s="44">
        <v>7528</v>
      </c>
    </row>
    <row r="25" spans="1:10" x14ac:dyDescent="0.2">
      <c r="B25" s="224" t="s">
        <v>886</v>
      </c>
      <c r="C25" s="104">
        <v>289263</v>
      </c>
      <c r="D25" s="44">
        <v>14134</v>
      </c>
      <c r="E25" s="222">
        <v>50296</v>
      </c>
      <c r="F25" s="44">
        <v>1555</v>
      </c>
      <c r="G25" s="44">
        <v>2441</v>
      </c>
      <c r="H25" s="44">
        <v>19315</v>
      </c>
      <c r="I25" s="44">
        <v>50166</v>
      </c>
      <c r="J25" s="44">
        <v>7550</v>
      </c>
    </row>
    <row r="26" spans="1:10" x14ac:dyDescent="0.2">
      <c r="B26" s="224"/>
      <c r="C26" s="104"/>
      <c r="D26" s="44"/>
      <c r="E26" s="222"/>
      <c r="F26" s="44"/>
      <c r="G26" s="44"/>
      <c r="H26" s="44"/>
      <c r="I26" s="44"/>
      <c r="J26" s="44"/>
    </row>
    <row r="27" spans="1:10" x14ac:dyDescent="0.2">
      <c r="B27" s="224" t="s">
        <v>887</v>
      </c>
      <c r="C27" s="104">
        <v>287213</v>
      </c>
      <c r="D27" s="44">
        <v>14055</v>
      </c>
      <c r="E27" s="222">
        <v>49290</v>
      </c>
      <c r="F27" s="44">
        <v>1547</v>
      </c>
      <c r="G27" s="44">
        <v>2422</v>
      </c>
      <c r="H27" s="44">
        <v>19008</v>
      </c>
      <c r="I27" s="44">
        <v>49972</v>
      </c>
      <c r="J27" s="44">
        <v>7537</v>
      </c>
    </row>
    <row r="28" spans="1:10" x14ac:dyDescent="0.2">
      <c r="B28" s="224" t="s">
        <v>888</v>
      </c>
      <c r="C28" s="104">
        <v>285539</v>
      </c>
      <c r="D28" s="44">
        <v>13995</v>
      </c>
      <c r="E28" s="222">
        <v>49018</v>
      </c>
      <c r="F28" s="44">
        <v>1552</v>
      </c>
      <c r="G28" s="44">
        <v>2431</v>
      </c>
      <c r="H28" s="44">
        <v>18378</v>
      </c>
      <c r="I28" s="44">
        <v>50234</v>
      </c>
      <c r="J28" s="44">
        <v>7660</v>
      </c>
    </row>
    <row r="29" spans="1:10" x14ac:dyDescent="0.2">
      <c r="B29" s="224" t="s">
        <v>889</v>
      </c>
      <c r="C29" s="104">
        <v>284110</v>
      </c>
      <c r="D29" s="44">
        <v>14162</v>
      </c>
      <c r="E29" s="222">
        <v>49222</v>
      </c>
      <c r="F29" s="44">
        <v>1554</v>
      </c>
      <c r="G29" s="44">
        <v>2387</v>
      </c>
      <c r="H29" s="44">
        <v>18288</v>
      </c>
      <c r="I29" s="44">
        <v>50090</v>
      </c>
      <c r="J29" s="44">
        <v>7645</v>
      </c>
    </row>
    <row r="30" spans="1:10" x14ac:dyDescent="0.2">
      <c r="B30" s="224"/>
      <c r="C30" s="104"/>
      <c r="D30" s="44"/>
      <c r="E30" s="222"/>
      <c r="F30" s="44"/>
      <c r="G30" s="44"/>
      <c r="H30" s="44"/>
      <c r="I30" s="44"/>
      <c r="J30" s="44"/>
    </row>
    <row r="31" spans="1:10" x14ac:dyDescent="0.2">
      <c r="B31" s="224" t="s">
        <v>890</v>
      </c>
      <c r="C31" s="104">
        <v>284280</v>
      </c>
      <c r="D31" s="44">
        <v>13549</v>
      </c>
      <c r="E31" s="222">
        <v>48964</v>
      </c>
      <c r="F31" s="44">
        <v>1551</v>
      </c>
      <c r="G31" s="44">
        <v>2326</v>
      </c>
      <c r="H31" s="44">
        <v>19022</v>
      </c>
      <c r="I31" s="44">
        <v>50530</v>
      </c>
      <c r="J31" s="44">
        <v>7668</v>
      </c>
    </row>
    <row r="32" spans="1:10" x14ac:dyDescent="0.2">
      <c r="B32" s="224" t="s">
        <v>891</v>
      </c>
      <c r="C32" s="104">
        <v>284756</v>
      </c>
      <c r="D32" s="44">
        <v>14165</v>
      </c>
      <c r="E32" s="222">
        <v>48652</v>
      </c>
      <c r="F32" s="44">
        <v>1551</v>
      </c>
      <c r="G32" s="44">
        <v>2361</v>
      </c>
      <c r="H32" s="44">
        <v>18921</v>
      </c>
      <c r="I32" s="44">
        <v>51086</v>
      </c>
      <c r="J32" s="44">
        <v>7520</v>
      </c>
    </row>
    <row r="33" spans="2:10" x14ac:dyDescent="0.2">
      <c r="B33" s="224" t="s">
        <v>892</v>
      </c>
      <c r="C33" s="104">
        <v>285237</v>
      </c>
      <c r="D33" s="44">
        <v>14139</v>
      </c>
      <c r="E33" s="222">
        <v>48539</v>
      </c>
      <c r="F33" s="44">
        <v>1549</v>
      </c>
      <c r="G33" s="44">
        <v>2349</v>
      </c>
      <c r="H33" s="44">
        <v>18830</v>
      </c>
      <c r="I33" s="44">
        <v>51550</v>
      </c>
      <c r="J33" s="44">
        <v>7500</v>
      </c>
    </row>
    <row r="34" spans="2:10" ht="18" thickBot="1" x14ac:dyDescent="0.2">
      <c r="B34" s="90"/>
      <c r="C34" s="146"/>
      <c r="D34" s="100"/>
      <c r="E34" s="100"/>
      <c r="F34" s="100"/>
      <c r="G34" s="100"/>
      <c r="H34" s="100"/>
      <c r="I34" s="100"/>
      <c r="J34" s="100"/>
    </row>
    <row r="35" spans="2:10" ht="21" customHeight="1" x14ac:dyDescent="0.15">
      <c r="B35" s="50"/>
      <c r="C35" s="835" t="s">
        <v>656</v>
      </c>
      <c r="D35" s="835" t="s">
        <v>657</v>
      </c>
      <c r="E35" s="835" t="s">
        <v>658</v>
      </c>
      <c r="F35" s="835" t="s">
        <v>659</v>
      </c>
      <c r="G35" s="835" t="s">
        <v>660</v>
      </c>
      <c r="H35" s="835" t="s">
        <v>661</v>
      </c>
      <c r="I35" s="835" t="s">
        <v>421</v>
      </c>
      <c r="J35" s="836" t="s">
        <v>366</v>
      </c>
    </row>
    <row r="36" spans="2:10" x14ac:dyDescent="0.15">
      <c r="B36" s="97"/>
      <c r="C36" s="820"/>
      <c r="D36" s="820"/>
      <c r="E36" s="820"/>
      <c r="F36" s="820"/>
      <c r="G36" s="820"/>
      <c r="H36" s="820"/>
      <c r="I36" s="820"/>
      <c r="J36" s="822"/>
    </row>
    <row r="37" spans="2:10" x14ac:dyDescent="0.15">
      <c r="B37" s="53"/>
      <c r="C37" s="821"/>
      <c r="D37" s="821"/>
      <c r="E37" s="821"/>
      <c r="F37" s="821"/>
      <c r="G37" s="821"/>
      <c r="H37" s="821"/>
      <c r="I37" s="821"/>
      <c r="J37" s="823"/>
    </row>
    <row r="38" spans="2:10" x14ac:dyDescent="0.15">
      <c r="B38" s="51"/>
      <c r="C38" s="90"/>
      <c r="D38" s="90"/>
      <c r="E38" s="90"/>
      <c r="F38" s="90"/>
      <c r="G38" s="90"/>
      <c r="H38" s="90"/>
      <c r="I38" s="90"/>
      <c r="J38" s="90"/>
    </row>
    <row r="39" spans="2:10" x14ac:dyDescent="0.2">
      <c r="B39" s="219" t="s">
        <v>652</v>
      </c>
      <c r="C39" s="225">
        <v>3285</v>
      </c>
      <c r="D39" s="225">
        <v>4778</v>
      </c>
      <c r="E39" s="225">
        <v>24731</v>
      </c>
      <c r="F39" s="225">
        <v>10563</v>
      </c>
      <c r="G39" s="226">
        <v>21884</v>
      </c>
      <c r="H39" s="226">
        <v>47939</v>
      </c>
      <c r="I39" s="226">
        <v>3346</v>
      </c>
      <c r="J39" s="225">
        <v>19483</v>
      </c>
    </row>
    <row r="40" spans="2:10" x14ac:dyDescent="0.2">
      <c r="B40" s="219" t="s">
        <v>709</v>
      </c>
      <c r="C40" s="227">
        <v>3299</v>
      </c>
      <c r="D40" s="226">
        <v>5498</v>
      </c>
      <c r="E40" s="226">
        <v>28649</v>
      </c>
      <c r="F40" s="226">
        <v>7708</v>
      </c>
      <c r="G40" s="226">
        <v>22189</v>
      </c>
      <c r="H40" s="226">
        <v>55927</v>
      </c>
      <c r="I40" s="226">
        <v>2963</v>
      </c>
      <c r="J40" s="226">
        <v>16665</v>
      </c>
    </row>
    <row r="41" spans="2:10" x14ac:dyDescent="0.2">
      <c r="B41" s="219" t="s">
        <v>744</v>
      </c>
      <c r="C41" s="228">
        <v>2867</v>
      </c>
      <c r="D41" s="226">
        <v>5495</v>
      </c>
      <c r="E41" s="226">
        <v>29036</v>
      </c>
      <c r="F41" s="226">
        <v>7515</v>
      </c>
      <c r="G41" s="226">
        <v>22553</v>
      </c>
      <c r="H41" s="226">
        <v>56382</v>
      </c>
      <c r="I41" s="226">
        <v>2959</v>
      </c>
      <c r="J41" s="226">
        <v>16179</v>
      </c>
    </row>
    <row r="42" spans="2:10" x14ac:dyDescent="0.2">
      <c r="B42" s="219" t="s">
        <v>759</v>
      </c>
      <c r="C42" s="228">
        <v>2893</v>
      </c>
      <c r="D42" s="226">
        <v>5672</v>
      </c>
      <c r="E42" s="226">
        <v>27120</v>
      </c>
      <c r="F42" s="226">
        <v>7104</v>
      </c>
      <c r="G42" s="226">
        <v>21496</v>
      </c>
      <c r="H42" s="226">
        <v>51416</v>
      </c>
      <c r="I42" s="226">
        <v>2851</v>
      </c>
      <c r="J42" s="226">
        <v>15719</v>
      </c>
    </row>
    <row r="43" spans="2:10" x14ac:dyDescent="0.2">
      <c r="B43" s="219" t="s">
        <v>828</v>
      </c>
      <c r="C43" s="228">
        <v>2935</v>
      </c>
      <c r="D43" s="226">
        <v>5015</v>
      </c>
      <c r="E43" s="226">
        <v>24387</v>
      </c>
      <c r="F43" s="226">
        <v>6655</v>
      </c>
      <c r="G43" s="226">
        <v>22072</v>
      </c>
      <c r="H43" s="226">
        <v>50525</v>
      </c>
      <c r="I43" s="226">
        <v>2729</v>
      </c>
      <c r="J43" s="226">
        <v>16121</v>
      </c>
    </row>
    <row r="44" spans="2:10" x14ac:dyDescent="0.2">
      <c r="B44" s="219" t="s">
        <v>880</v>
      </c>
      <c r="C44" s="228">
        <v>3025</v>
      </c>
      <c r="D44" s="226">
        <v>5074</v>
      </c>
      <c r="E44" s="226">
        <v>25142</v>
      </c>
      <c r="F44" s="226">
        <v>6588</v>
      </c>
      <c r="G44" s="226">
        <v>20170</v>
      </c>
      <c r="H44" s="226">
        <v>60454</v>
      </c>
      <c r="I44" s="226">
        <v>4135</v>
      </c>
      <c r="J44" s="226">
        <v>16783</v>
      </c>
    </row>
    <row r="45" spans="2:10" x14ac:dyDescent="0.2">
      <c r="B45" s="219"/>
      <c r="C45" s="229"/>
      <c r="D45" s="230"/>
      <c r="E45" s="230"/>
      <c r="F45" s="230"/>
      <c r="G45" s="230"/>
      <c r="H45" s="230"/>
      <c r="I45" s="230"/>
      <c r="J45" s="230"/>
    </row>
    <row r="46" spans="2:10" x14ac:dyDescent="0.2">
      <c r="B46" s="224" t="s">
        <v>881</v>
      </c>
      <c r="C46" s="228">
        <v>3169</v>
      </c>
      <c r="D46" s="230">
        <v>4873</v>
      </c>
      <c r="E46" s="230">
        <v>25554</v>
      </c>
      <c r="F46" s="230">
        <v>6380</v>
      </c>
      <c r="G46" s="230">
        <v>20670</v>
      </c>
      <c r="H46" s="230">
        <v>60341</v>
      </c>
      <c r="I46" s="230">
        <v>4480</v>
      </c>
      <c r="J46" s="230">
        <v>17139</v>
      </c>
    </row>
    <row r="47" spans="2:10" x14ac:dyDescent="0.2">
      <c r="B47" s="224" t="s">
        <v>882</v>
      </c>
      <c r="C47" s="228">
        <v>3172</v>
      </c>
      <c r="D47" s="230">
        <v>4736</v>
      </c>
      <c r="E47" s="230">
        <v>23227</v>
      </c>
      <c r="F47" s="230">
        <v>6291</v>
      </c>
      <c r="G47" s="230">
        <v>20589</v>
      </c>
      <c r="H47" s="230">
        <v>60246</v>
      </c>
      <c r="I47" s="230">
        <v>4369</v>
      </c>
      <c r="J47" s="230">
        <v>16708</v>
      </c>
    </row>
    <row r="48" spans="2:10" x14ac:dyDescent="0.2">
      <c r="B48" s="224" t="s">
        <v>883</v>
      </c>
      <c r="C48" s="228">
        <v>3179</v>
      </c>
      <c r="D48" s="230">
        <v>4614</v>
      </c>
      <c r="E48" s="230">
        <v>24802</v>
      </c>
      <c r="F48" s="230">
        <v>6365</v>
      </c>
      <c r="G48" s="230">
        <v>19144</v>
      </c>
      <c r="H48" s="230">
        <v>60256</v>
      </c>
      <c r="I48" s="230">
        <v>2918</v>
      </c>
      <c r="J48" s="230">
        <v>16621</v>
      </c>
    </row>
    <row r="49" spans="2:10" x14ac:dyDescent="0.2">
      <c r="B49" s="224"/>
      <c r="C49" s="228"/>
      <c r="D49" s="230"/>
      <c r="E49" s="230"/>
      <c r="F49" s="230"/>
      <c r="G49" s="230"/>
      <c r="H49" s="230"/>
      <c r="I49" s="230"/>
      <c r="J49" s="230"/>
    </row>
    <row r="50" spans="2:10" x14ac:dyDescent="0.2">
      <c r="B50" s="224" t="s">
        <v>884</v>
      </c>
      <c r="C50" s="228">
        <v>3167</v>
      </c>
      <c r="D50" s="230">
        <v>5268</v>
      </c>
      <c r="E50" s="230">
        <v>25676</v>
      </c>
      <c r="F50" s="230">
        <v>6497</v>
      </c>
      <c r="G50" s="230">
        <v>20092</v>
      </c>
      <c r="H50" s="230">
        <v>60463</v>
      </c>
      <c r="I50" s="230">
        <v>4216</v>
      </c>
      <c r="J50" s="230">
        <v>16762</v>
      </c>
    </row>
    <row r="51" spans="2:10" x14ac:dyDescent="0.2">
      <c r="B51" s="224" t="s">
        <v>885</v>
      </c>
      <c r="C51" s="228">
        <v>3167</v>
      </c>
      <c r="D51" s="230">
        <v>5209</v>
      </c>
      <c r="E51" s="230">
        <v>25724</v>
      </c>
      <c r="F51" s="230">
        <v>6686</v>
      </c>
      <c r="G51" s="230">
        <v>20164</v>
      </c>
      <c r="H51" s="230">
        <v>60367</v>
      </c>
      <c r="I51" s="230">
        <v>4270</v>
      </c>
      <c r="J51" s="230">
        <v>17068</v>
      </c>
    </row>
    <row r="52" spans="2:10" x14ac:dyDescent="0.2">
      <c r="B52" s="224" t="s">
        <v>886</v>
      </c>
      <c r="C52" s="228">
        <v>3031</v>
      </c>
      <c r="D52" s="230">
        <v>5227</v>
      </c>
      <c r="E52" s="230">
        <v>26521</v>
      </c>
      <c r="F52" s="230">
        <v>6669</v>
      </c>
      <c r="G52" s="230">
        <v>20261</v>
      </c>
      <c r="H52" s="230">
        <v>60612</v>
      </c>
      <c r="I52" s="230">
        <v>4274</v>
      </c>
      <c r="J52" s="230">
        <v>17159</v>
      </c>
    </row>
    <row r="53" spans="2:10" x14ac:dyDescent="0.2">
      <c r="B53" s="224"/>
      <c r="C53" s="228"/>
      <c r="D53" s="230"/>
      <c r="E53" s="230"/>
      <c r="F53" s="230"/>
      <c r="G53" s="230"/>
      <c r="H53" s="230"/>
      <c r="I53" s="230"/>
      <c r="J53" s="230"/>
    </row>
    <row r="54" spans="2:10" x14ac:dyDescent="0.2">
      <c r="B54" s="224" t="s">
        <v>887</v>
      </c>
      <c r="C54" s="228">
        <v>2955</v>
      </c>
      <c r="D54" s="230">
        <v>5212</v>
      </c>
      <c r="E54" s="230">
        <v>26327</v>
      </c>
      <c r="F54" s="230">
        <v>6660</v>
      </c>
      <c r="G54" s="230">
        <v>20209</v>
      </c>
      <c r="H54" s="230">
        <v>60653</v>
      </c>
      <c r="I54" s="230">
        <v>4278</v>
      </c>
      <c r="J54" s="230">
        <v>17041</v>
      </c>
    </row>
    <row r="55" spans="2:10" x14ac:dyDescent="0.2">
      <c r="B55" s="224" t="s">
        <v>888</v>
      </c>
      <c r="C55" s="231">
        <v>2959</v>
      </c>
      <c r="D55" s="230">
        <v>5127</v>
      </c>
      <c r="E55" s="230">
        <v>25679</v>
      </c>
      <c r="F55" s="230">
        <v>6632</v>
      </c>
      <c r="G55" s="230">
        <v>20119</v>
      </c>
      <c r="H55" s="230">
        <v>60515</v>
      </c>
      <c r="I55" s="230">
        <v>4278</v>
      </c>
      <c r="J55" s="230">
        <v>16915</v>
      </c>
    </row>
    <row r="56" spans="2:10" x14ac:dyDescent="0.2">
      <c r="B56" s="224" t="s">
        <v>889</v>
      </c>
      <c r="C56" s="231">
        <v>2972</v>
      </c>
      <c r="D56" s="230">
        <v>5116</v>
      </c>
      <c r="E56" s="230">
        <v>24824</v>
      </c>
      <c r="F56" s="230">
        <v>6478</v>
      </c>
      <c r="G56" s="230">
        <v>20123</v>
      </c>
      <c r="H56" s="230">
        <v>60284</v>
      </c>
      <c r="I56" s="230">
        <v>4220</v>
      </c>
      <c r="J56" s="230">
        <v>16698</v>
      </c>
    </row>
    <row r="57" spans="2:10" x14ac:dyDescent="0.2">
      <c r="B57" s="224"/>
      <c r="C57" s="231"/>
      <c r="D57" s="230"/>
      <c r="E57" s="230"/>
      <c r="F57" s="230"/>
      <c r="G57" s="230"/>
      <c r="H57" s="230"/>
      <c r="I57" s="230"/>
      <c r="J57" s="230"/>
    </row>
    <row r="58" spans="2:10" x14ac:dyDescent="0.2">
      <c r="B58" s="224" t="s">
        <v>890</v>
      </c>
      <c r="C58" s="228">
        <v>2830</v>
      </c>
      <c r="D58" s="230">
        <v>5116</v>
      </c>
      <c r="E58" s="230">
        <v>24461</v>
      </c>
      <c r="F58" s="230">
        <v>6783</v>
      </c>
      <c r="G58" s="230">
        <v>20078</v>
      </c>
      <c r="H58" s="230">
        <v>60612</v>
      </c>
      <c r="I58" s="230">
        <v>4176</v>
      </c>
      <c r="J58" s="230">
        <v>16567</v>
      </c>
    </row>
    <row r="59" spans="2:10" x14ac:dyDescent="0.2">
      <c r="B59" s="224" t="s">
        <v>891</v>
      </c>
      <c r="C59" s="228">
        <v>2851</v>
      </c>
      <c r="D59" s="230">
        <v>5205</v>
      </c>
      <c r="E59" s="230">
        <v>24234</v>
      </c>
      <c r="F59" s="230">
        <v>6823</v>
      </c>
      <c r="G59" s="230">
        <v>20231</v>
      </c>
      <c r="H59" s="230">
        <v>60531</v>
      </c>
      <c r="I59" s="230">
        <v>4122</v>
      </c>
      <c r="J59" s="230">
        <v>16456</v>
      </c>
    </row>
    <row r="60" spans="2:10" x14ac:dyDescent="0.2">
      <c r="B60" s="224" t="s">
        <v>892</v>
      </c>
      <c r="C60" s="228">
        <v>2855</v>
      </c>
      <c r="D60" s="230">
        <v>5184</v>
      </c>
      <c r="E60" s="230">
        <v>24680</v>
      </c>
      <c r="F60" s="230">
        <v>6790</v>
      </c>
      <c r="G60" s="230">
        <v>20360</v>
      </c>
      <c r="H60" s="230">
        <v>60572</v>
      </c>
      <c r="I60" s="230">
        <v>4022</v>
      </c>
      <c r="J60" s="230">
        <v>16271</v>
      </c>
    </row>
    <row r="61" spans="2:10" ht="18" thickBot="1" x14ac:dyDescent="0.2">
      <c r="B61" s="130"/>
      <c r="C61" s="100"/>
      <c r="D61" s="41"/>
      <c r="E61" s="41"/>
      <c r="F61" s="41"/>
      <c r="G61" s="41"/>
      <c r="H61" s="41"/>
      <c r="I61" s="41"/>
      <c r="J61" s="41"/>
    </row>
    <row r="62" spans="2:10" x14ac:dyDescent="0.2">
      <c r="B62" s="90"/>
      <c r="C62" s="46" t="s">
        <v>506</v>
      </c>
      <c r="D62" s="90"/>
      <c r="E62" s="90"/>
      <c r="F62" s="90"/>
      <c r="G62" s="90"/>
      <c r="H62" s="90"/>
      <c r="I62" s="90"/>
      <c r="J62" s="90"/>
    </row>
  </sheetData>
  <mergeCells count="17">
    <mergeCell ref="B6:J6"/>
    <mergeCell ref="C8:C10"/>
    <mergeCell ref="D8:D10"/>
    <mergeCell ref="E8:E10"/>
    <mergeCell ref="F8:F10"/>
    <mergeCell ref="G8:G10"/>
    <mergeCell ref="H8:H10"/>
    <mergeCell ref="I8:I10"/>
    <mergeCell ref="J8:J10"/>
    <mergeCell ref="I35:I37"/>
    <mergeCell ref="J35:J37"/>
    <mergeCell ref="C35:C37"/>
    <mergeCell ref="D35:D37"/>
    <mergeCell ref="E35:E37"/>
    <mergeCell ref="F35:F37"/>
    <mergeCell ref="G35:G37"/>
    <mergeCell ref="H35:H37"/>
  </mergeCells>
  <phoneticPr fontId="2"/>
  <pageMargins left="0.78740157480314965" right="0.78740157480314965" top="0.59055118110236227" bottom="0.39370078740157483" header="0.51181102362204722" footer="0.51181102362204722"/>
  <pageSetup paperSize="9" scale="58" orientation="portrait"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3"/>
    <pageSetUpPr autoPageBreaks="0" fitToPage="1"/>
  </sheetPr>
  <dimension ref="A1:N68"/>
  <sheetViews>
    <sheetView view="pageBreakPreview" topLeftCell="A28" zoomScale="70" zoomScaleNormal="75" zoomScaleSheetLayoutView="70" workbookViewId="0">
      <selection sqref="A1:XFD1048576"/>
    </sheetView>
  </sheetViews>
  <sheetFormatPr defaultColWidth="9.625" defaultRowHeight="17.25" x14ac:dyDescent="0.15"/>
  <cols>
    <col min="1" max="1" width="13.375" style="35" customWidth="1"/>
    <col min="2" max="2" width="14.125" style="63" customWidth="1"/>
    <col min="3" max="3" width="8.75" style="28" customWidth="1"/>
    <col min="4" max="4" width="9.75" style="35" customWidth="1"/>
    <col min="5" max="5" width="8.875" style="35" customWidth="1"/>
    <col min="6" max="6" width="11.25" style="35" customWidth="1"/>
    <col min="7" max="7" width="11.25" style="28" customWidth="1"/>
    <col min="8" max="8" width="12.75" style="28" customWidth="1"/>
    <col min="9" max="9" width="8.25" style="28" customWidth="1"/>
    <col min="10" max="10" width="9.75" style="35" customWidth="1"/>
    <col min="11" max="11" width="8.625" style="35" customWidth="1"/>
    <col min="12" max="13" width="11.25" style="28" customWidth="1"/>
    <col min="14" max="14" width="12.75" style="28" customWidth="1"/>
    <col min="15" max="15" width="3.625" style="35" customWidth="1"/>
    <col min="16" max="16384" width="9.625" style="35"/>
  </cols>
  <sheetData>
    <row r="1" spans="1:14" x14ac:dyDescent="0.2">
      <c r="A1" s="46"/>
    </row>
    <row r="6" spans="1:14" x14ac:dyDescent="0.2">
      <c r="B6" s="690" t="s">
        <v>452</v>
      </c>
      <c r="C6" s="690"/>
      <c r="D6" s="690"/>
      <c r="E6" s="690"/>
      <c r="F6" s="690"/>
      <c r="G6" s="690"/>
      <c r="H6" s="690"/>
      <c r="I6" s="690"/>
      <c r="J6" s="690"/>
      <c r="K6" s="690"/>
      <c r="L6" s="690"/>
      <c r="M6" s="690"/>
      <c r="N6" s="690"/>
    </row>
    <row r="7" spans="1:14" ht="18" thickBot="1" x14ac:dyDescent="0.25">
      <c r="B7" s="838" t="s">
        <v>904</v>
      </c>
      <c r="C7" s="838"/>
      <c r="D7" s="838"/>
      <c r="E7" s="838"/>
      <c r="F7" s="838"/>
      <c r="G7" s="838"/>
      <c r="H7" s="838"/>
      <c r="I7" s="838"/>
      <c r="J7" s="838"/>
      <c r="K7" s="838"/>
      <c r="L7" s="838"/>
      <c r="M7" s="838"/>
      <c r="N7" s="838"/>
    </row>
    <row r="8" spans="1:14" x14ac:dyDescent="0.2">
      <c r="C8" s="148"/>
      <c r="D8" s="26"/>
      <c r="E8" s="26"/>
      <c r="F8" s="106" t="s">
        <v>35</v>
      </c>
      <c r="G8" s="150"/>
      <c r="H8" s="150"/>
      <c r="I8" s="148"/>
      <c r="J8" s="26"/>
      <c r="K8" s="26"/>
      <c r="L8" s="203" t="s">
        <v>51</v>
      </c>
      <c r="M8" s="204"/>
      <c r="N8" s="150"/>
    </row>
    <row r="9" spans="1:14" x14ac:dyDescent="0.2">
      <c r="C9" s="144"/>
      <c r="D9" s="839" t="s">
        <v>461</v>
      </c>
      <c r="E9" s="840"/>
      <c r="F9" s="841" t="s">
        <v>462</v>
      </c>
      <c r="G9" s="842"/>
      <c r="H9" s="151" t="s">
        <v>174</v>
      </c>
      <c r="I9" s="144"/>
      <c r="J9" s="839" t="s">
        <v>461</v>
      </c>
      <c r="K9" s="840"/>
      <c r="L9" s="841" t="s">
        <v>462</v>
      </c>
      <c r="M9" s="843"/>
      <c r="N9" s="152" t="s">
        <v>174</v>
      </c>
    </row>
    <row r="10" spans="1:14" x14ac:dyDescent="0.2">
      <c r="B10" s="23" t="s">
        <v>175</v>
      </c>
      <c r="C10" s="151" t="s">
        <v>176</v>
      </c>
      <c r="D10" s="687" t="s">
        <v>310</v>
      </c>
      <c r="E10" s="687" t="s">
        <v>311</v>
      </c>
      <c r="F10" s="152" t="s">
        <v>443</v>
      </c>
      <c r="G10" s="153" t="s">
        <v>442</v>
      </c>
      <c r="H10" s="151" t="s">
        <v>177</v>
      </c>
      <c r="I10" s="151" t="s">
        <v>176</v>
      </c>
      <c r="J10" s="687" t="s">
        <v>310</v>
      </c>
      <c r="K10" s="687" t="s">
        <v>311</v>
      </c>
      <c r="L10" s="151" t="s">
        <v>443</v>
      </c>
      <c r="M10" s="153" t="s">
        <v>442</v>
      </c>
      <c r="N10" s="151" t="s">
        <v>177</v>
      </c>
    </row>
    <row r="11" spans="1:14" x14ac:dyDescent="0.2">
      <c r="B11" s="154" t="s">
        <v>178</v>
      </c>
      <c r="C11" s="155" t="s">
        <v>179</v>
      </c>
      <c r="D11" s="688"/>
      <c r="E11" s="688"/>
      <c r="F11" s="61" t="s">
        <v>180</v>
      </c>
      <c r="G11" s="205" t="s">
        <v>480</v>
      </c>
      <c r="H11" s="155" t="s">
        <v>180</v>
      </c>
      <c r="I11" s="155" t="s">
        <v>179</v>
      </c>
      <c r="J11" s="688"/>
      <c r="K11" s="688"/>
      <c r="L11" s="155" t="s">
        <v>180</v>
      </c>
      <c r="M11" s="156" t="s">
        <v>480</v>
      </c>
      <c r="N11" s="155" t="s">
        <v>180</v>
      </c>
    </row>
    <row r="12" spans="1:14" x14ac:dyDescent="0.2">
      <c r="C12" s="158" t="s">
        <v>181</v>
      </c>
      <c r="D12" s="159" t="s">
        <v>182</v>
      </c>
      <c r="E12" s="3" t="s">
        <v>182</v>
      </c>
      <c r="F12" s="3" t="s">
        <v>183</v>
      </c>
      <c r="G12" s="145" t="s">
        <v>183</v>
      </c>
      <c r="H12" s="145" t="s">
        <v>183</v>
      </c>
      <c r="I12" s="145" t="s">
        <v>181</v>
      </c>
      <c r="J12" s="3" t="s">
        <v>182</v>
      </c>
      <c r="K12" s="3" t="s">
        <v>182</v>
      </c>
      <c r="L12" s="145" t="s">
        <v>183</v>
      </c>
      <c r="M12" s="145" t="s">
        <v>183</v>
      </c>
      <c r="N12" s="145" t="s">
        <v>183</v>
      </c>
    </row>
    <row r="13" spans="1:14" x14ac:dyDescent="0.2">
      <c r="C13" s="144"/>
      <c r="D13" s="2"/>
      <c r="H13" s="30" t="s">
        <v>184</v>
      </c>
    </row>
    <row r="14" spans="1:14" x14ac:dyDescent="0.2">
      <c r="B14" s="206" t="s">
        <v>264</v>
      </c>
      <c r="C14" s="207">
        <v>14.7</v>
      </c>
      <c r="D14" s="629">
        <v>167</v>
      </c>
      <c r="E14" s="629">
        <v>15</v>
      </c>
      <c r="F14" s="630">
        <v>359.6</v>
      </c>
      <c r="G14" s="630">
        <v>325.10000000000002</v>
      </c>
      <c r="H14" s="630">
        <v>913.2</v>
      </c>
      <c r="I14" s="630">
        <v>11.3</v>
      </c>
      <c r="J14" s="629">
        <v>163</v>
      </c>
      <c r="K14" s="629">
        <v>8</v>
      </c>
      <c r="L14" s="630">
        <v>274.60000000000002</v>
      </c>
      <c r="M14" s="630">
        <v>256</v>
      </c>
      <c r="N14" s="630">
        <v>644.70000000000005</v>
      </c>
    </row>
    <row r="15" spans="1:14" x14ac:dyDescent="0.2">
      <c r="B15" s="206"/>
      <c r="C15" s="68"/>
      <c r="D15" s="66"/>
      <c r="E15" s="66"/>
      <c r="F15" s="68"/>
      <c r="G15" s="68"/>
      <c r="H15" s="68"/>
      <c r="I15" s="68"/>
      <c r="J15" s="66"/>
      <c r="K15" s="66"/>
      <c r="L15" s="68"/>
      <c r="M15" s="68"/>
      <c r="N15" s="68"/>
    </row>
    <row r="16" spans="1:14" x14ac:dyDescent="0.2">
      <c r="B16" s="161" t="s">
        <v>333</v>
      </c>
      <c r="C16" s="208">
        <v>0.8</v>
      </c>
      <c r="D16" s="66">
        <v>170</v>
      </c>
      <c r="E16" s="66">
        <v>9</v>
      </c>
      <c r="F16" s="68">
        <v>199.9</v>
      </c>
      <c r="G16" s="68">
        <v>183.9</v>
      </c>
      <c r="H16" s="68">
        <v>163.6</v>
      </c>
      <c r="I16" s="68">
        <v>1.1000000000000001</v>
      </c>
      <c r="J16" s="66">
        <v>169</v>
      </c>
      <c r="K16" s="66">
        <v>8</v>
      </c>
      <c r="L16" s="68">
        <v>191</v>
      </c>
      <c r="M16" s="68">
        <v>179.3</v>
      </c>
      <c r="N16" s="68">
        <v>170.1</v>
      </c>
    </row>
    <row r="17" spans="1:14" x14ac:dyDescent="0.2">
      <c r="B17" s="161" t="s">
        <v>185</v>
      </c>
      <c r="C17" s="207">
        <v>2.5</v>
      </c>
      <c r="D17" s="629">
        <v>167</v>
      </c>
      <c r="E17" s="629">
        <v>13</v>
      </c>
      <c r="F17" s="630">
        <v>242.1</v>
      </c>
      <c r="G17" s="630">
        <v>216.9</v>
      </c>
      <c r="H17" s="630">
        <v>416.1</v>
      </c>
      <c r="I17" s="630">
        <v>2.4</v>
      </c>
      <c r="J17" s="629">
        <v>168</v>
      </c>
      <c r="K17" s="629">
        <v>10</v>
      </c>
      <c r="L17" s="630">
        <v>236.4</v>
      </c>
      <c r="M17" s="630">
        <v>212.3</v>
      </c>
      <c r="N17" s="630">
        <v>468.4</v>
      </c>
    </row>
    <row r="18" spans="1:14" x14ac:dyDescent="0.2">
      <c r="B18" s="161" t="s">
        <v>186</v>
      </c>
      <c r="C18" s="207">
        <v>4.9000000000000004</v>
      </c>
      <c r="D18" s="629">
        <v>168</v>
      </c>
      <c r="E18" s="629">
        <v>17</v>
      </c>
      <c r="F18" s="630">
        <v>299.89999999999998</v>
      </c>
      <c r="G18" s="630">
        <v>262.8</v>
      </c>
      <c r="H18" s="630">
        <v>711.4</v>
      </c>
      <c r="I18" s="630">
        <v>4.5999999999999996</v>
      </c>
      <c r="J18" s="629">
        <v>166</v>
      </c>
      <c r="K18" s="629">
        <v>10</v>
      </c>
      <c r="L18" s="630">
        <v>260.8</v>
      </c>
      <c r="M18" s="630">
        <v>236.6</v>
      </c>
      <c r="N18" s="630">
        <v>621.79999999999995</v>
      </c>
    </row>
    <row r="19" spans="1:14" x14ac:dyDescent="0.2">
      <c r="A19" s="59"/>
      <c r="B19" s="161" t="s">
        <v>187</v>
      </c>
      <c r="C19" s="207">
        <v>7.4</v>
      </c>
      <c r="D19" s="629">
        <v>166</v>
      </c>
      <c r="E19" s="629">
        <v>16</v>
      </c>
      <c r="F19" s="630">
        <v>308.39999999999998</v>
      </c>
      <c r="G19" s="630">
        <v>272.89999999999998</v>
      </c>
      <c r="H19" s="630">
        <v>828.6</v>
      </c>
      <c r="I19" s="630">
        <v>6.2</v>
      </c>
      <c r="J19" s="629">
        <v>161</v>
      </c>
      <c r="K19" s="629">
        <v>5</v>
      </c>
      <c r="L19" s="630">
        <v>257.10000000000002</v>
      </c>
      <c r="M19" s="630">
        <v>237.4</v>
      </c>
      <c r="N19" s="630">
        <v>564.4</v>
      </c>
    </row>
    <row r="20" spans="1:14" x14ac:dyDescent="0.2">
      <c r="A20" s="59"/>
      <c r="B20" s="161" t="s">
        <v>188</v>
      </c>
      <c r="C20" s="207">
        <v>10.8</v>
      </c>
      <c r="D20" s="629">
        <v>164</v>
      </c>
      <c r="E20" s="629">
        <v>18</v>
      </c>
      <c r="F20" s="630">
        <v>351</v>
      </c>
      <c r="G20" s="630">
        <v>311.10000000000002</v>
      </c>
      <c r="H20" s="630">
        <v>973.4</v>
      </c>
      <c r="I20" s="630">
        <v>7.3</v>
      </c>
      <c r="J20" s="629">
        <v>161</v>
      </c>
      <c r="K20" s="629">
        <v>7</v>
      </c>
      <c r="L20" s="630">
        <v>278.60000000000002</v>
      </c>
      <c r="M20" s="630">
        <v>260.8</v>
      </c>
      <c r="N20" s="630">
        <v>610.20000000000005</v>
      </c>
    </row>
    <row r="21" spans="1:14" x14ac:dyDescent="0.2">
      <c r="A21" s="59"/>
      <c r="B21" s="161" t="s">
        <v>189</v>
      </c>
      <c r="C21" s="207">
        <v>13.9</v>
      </c>
      <c r="D21" s="629">
        <v>169</v>
      </c>
      <c r="E21" s="629">
        <v>15</v>
      </c>
      <c r="F21" s="630">
        <v>365.8</v>
      </c>
      <c r="G21" s="630">
        <v>328.7</v>
      </c>
      <c r="H21" s="630">
        <v>1052.4000000000001</v>
      </c>
      <c r="I21" s="630">
        <v>9.1999999999999993</v>
      </c>
      <c r="J21" s="629">
        <v>159</v>
      </c>
      <c r="K21" s="629">
        <v>6</v>
      </c>
      <c r="L21" s="630">
        <v>264.3</v>
      </c>
      <c r="M21" s="630">
        <v>249.8</v>
      </c>
      <c r="N21" s="630">
        <v>578.70000000000005</v>
      </c>
    </row>
    <row r="22" spans="1:14" x14ac:dyDescent="0.2">
      <c r="A22" s="59"/>
      <c r="B22" s="161" t="s">
        <v>190</v>
      </c>
      <c r="C22" s="207">
        <v>17.8</v>
      </c>
      <c r="D22" s="629">
        <v>168</v>
      </c>
      <c r="E22" s="629">
        <v>13</v>
      </c>
      <c r="F22" s="630">
        <v>387.2</v>
      </c>
      <c r="G22" s="630">
        <v>354.5</v>
      </c>
      <c r="H22" s="630">
        <v>1180.3</v>
      </c>
      <c r="I22" s="630">
        <v>12.6</v>
      </c>
      <c r="J22" s="629">
        <v>161</v>
      </c>
      <c r="K22" s="629">
        <v>8</v>
      </c>
      <c r="L22" s="630">
        <v>288.5</v>
      </c>
      <c r="M22" s="630">
        <v>268.7</v>
      </c>
      <c r="N22" s="630">
        <v>758.4</v>
      </c>
    </row>
    <row r="23" spans="1:14" x14ac:dyDescent="0.2">
      <c r="A23" s="59"/>
      <c r="B23" s="161" t="s">
        <v>191</v>
      </c>
      <c r="C23" s="207">
        <v>21.8</v>
      </c>
      <c r="D23" s="629">
        <v>170</v>
      </c>
      <c r="E23" s="629">
        <v>17</v>
      </c>
      <c r="F23" s="630">
        <v>402.9</v>
      </c>
      <c r="G23" s="630">
        <v>363.9</v>
      </c>
      <c r="H23" s="630">
        <v>1159.0999999999999</v>
      </c>
      <c r="I23" s="630">
        <v>17.100000000000001</v>
      </c>
      <c r="J23" s="629">
        <v>165</v>
      </c>
      <c r="K23" s="629">
        <v>9</v>
      </c>
      <c r="L23" s="630">
        <v>305.60000000000002</v>
      </c>
      <c r="M23" s="630">
        <v>283.89999999999998</v>
      </c>
      <c r="N23" s="630">
        <v>775.1</v>
      </c>
    </row>
    <row r="24" spans="1:14" x14ac:dyDescent="0.2">
      <c r="A24" s="59"/>
      <c r="B24" s="161" t="s">
        <v>192</v>
      </c>
      <c r="C24" s="207">
        <v>24.5</v>
      </c>
      <c r="D24" s="629">
        <v>167</v>
      </c>
      <c r="E24" s="629">
        <v>12</v>
      </c>
      <c r="F24" s="630">
        <v>404.1</v>
      </c>
      <c r="G24" s="630">
        <v>374.4</v>
      </c>
      <c r="H24" s="630">
        <v>1175.7</v>
      </c>
      <c r="I24" s="630">
        <v>19.100000000000001</v>
      </c>
      <c r="J24" s="629">
        <v>159</v>
      </c>
      <c r="K24" s="629">
        <v>7</v>
      </c>
      <c r="L24" s="630">
        <v>306</v>
      </c>
      <c r="M24" s="630">
        <v>291</v>
      </c>
      <c r="N24" s="630">
        <v>820</v>
      </c>
    </row>
    <row r="25" spans="1:14" x14ac:dyDescent="0.2">
      <c r="A25" s="59"/>
      <c r="B25" s="161" t="s">
        <v>193</v>
      </c>
      <c r="C25" s="207">
        <v>23.4</v>
      </c>
      <c r="D25" s="629">
        <v>168</v>
      </c>
      <c r="E25" s="629">
        <v>10</v>
      </c>
      <c r="F25" s="630">
        <v>453.7</v>
      </c>
      <c r="G25" s="630">
        <v>416.6</v>
      </c>
      <c r="H25" s="630">
        <v>542.4</v>
      </c>
      <c r="I25" s="630">
        <v>13.2</v>
      </c>
      <c r="J25" s="629">
        <v>165</v>
      </c>
      <c r="K25" s="629">
        <v>4</v>
      </c>
      <c r="L25" s="630">
        <v>243.7</v>
      </c>
      <c r="M25" s="630">
        <v>229.8</v>
      </c>
      <c r="N25" s="630">
        <v>475.1</v>
      </c>
    </row>
    <row r="26" spans="1:14" x14ac:dyDescent="0.2">
      <c r="A26" s="59"/>
      <c r="B26" s="161" t="s">
        <v>334</v>
      </c>
      <c r="C26" s="207">
        <v>17.8</v>
      </c>
      <c r="D26" s="629">
        <v>166</v>
      </c>
      <c r="E26" s="629">
        <v>9</v>
      </c>
      <c r="F26" s="630">
        <v>306.89999999999998</v>
      </c>
      <c r="G26" s="630">
        <v>288.8</v>
      </c>
      <c r="H26" s="630">
        <v>324.7</v>
      </c>
      <c r="I26" s="630">
        <v>15.2</v>
      </c>
      <c r="J26" s="629">
        <v>161</v>
      </c>
      <c r="K26" s="629">
        <v>7</v>
      </c>
      <c r="L26" s="630">
        <v>232</v>
      </c>
      <c r="M26" s="630">
        <v>217.7</v>
      </c>
      <c r="N26" s="630">
        <v>295.2</v>
      </c>
    </row>
    <row r="27" spans="1:14" x14ac:dyDescent="0.2">
      <c r="A27" s="59"/>
      <c r="B27" s="161" t="s">
        <v>335</v>
      </c>
      <c r="C27" s="207">
        <v>16.7</v>
      </c>
      <c r="D27" s="629">
        <v>168</v>
      </c>
      <c r="E27" s="629">
        <v>3</v>
      </c>
      <c r="F27" s="630">
        <v>290.5</v>
      </c>
      <c r="G27" s="630">
        <v>279.7</v>
      </c>
      <c r="H27" s="630">
        <v>178.3</v>
      </c>
      <c r="I27" s="630">
        <v>19</v>
      </c>
      <c r="J27" s="629">
        <v>147</v>
      </c>
      <c r="K27" s="629">
        <v>2</v>
      </c>
      <c r="L27" s="630">
        <v>213.8</v>
      </c>
      <c r="M27" s="630">
        <v>211.2</v>
      </c>
      <c r="N27" s="630">
        <v>302.10000000000002</v>
      </c>
    </row>
    <row r="28" spans="1:14" x14ac:dyDescent="0.15">
      <c r="B28" s="67"/>
      <c r="C28" s="209"/>
      <c r="D28" s="172"/>
      <c r="E28" s="172"/>
      <c r="F28" s="210"/>
      <c r="G28" s="210"/>
      <c r="H28" s="210"/>
      <c r="I28" s="210"/>
      <c r="J28" s="172"/>
      <c r="K28" s="172"/>
      <c r="L28" s="210"/>
      <c r="M28" s="210"/>
      <c r="N28" s="210"/>
    </row>
    <row r="29" spans="1:14" x14ac:dyDescent="0.2">
      <c r="A29" s="59"/>
      <c r="B29" s="23" t="s">
        <v>175</v>
      </c>
      <c r="C29" s="211"/>
      <c r="D29" s="212"/>
      <c r="E29" s="213"/>
      <c r="F29" s="214"/>
      <c r="G29" s="214"/>
      <c r="H29" s="215" t="s">
        <v>184</v>
      </c>
      <c r="I29" s="214"/>
      <c r="J29" s="213"/>
      <c r="K29" s="213"/>
      <c r="L29" s="214"/>
      <c r="M29" s="214"/>
      <c r="N29" s="214"/>
    </row>
    <row r="30" spans="1:14" x14ac:dyDescent="0.2">
      <c r="A30" s="59"/>
      <c r="B30" s="161" t="s">
        <v>194</v>
      </c>
      <c r="C30" s="216">
        <v>13.5</v>
      </c>
      <c r="D30" s="66">
        <v>174</v>
      </c>
      <c r="E30" s="66">
        <v>15</v>
      </c>
      <c r="F30" s="68">
        <v>323.8</v>
      </c>
      <c r="G30" s="68">
        <v>292.5</v>
      </c>
      <c r="H30" s="68">
        <v>534.79999999999995</v>
      </c>
      <c r="I30" s="68">
        <v>9.6999999999999993</v>
      </c>
      <c r="J30" s="66">
        <v>168</v>
      </c>
      <c r="K30" s="66">
        <v>5</v>
      </c>
      <c r="L30" s="68">
        <v>247.8</v>
      </c>
      <c r="M30" s="68">
        <v>236.1</v>
      </c>
      <c r="N30" s="68">
        <v>469.6</v>
      </c>
    </row>
    <row r="31" spans="1:14" x14ac:dyDescent="0.2">
      <c r="A31" s="59"/>
      <c r="B31" s="161"/>
      <c r="C31" s="68"/>
      <c r="D31" s="66"/>
      <c r="E31" s="66"/>
      <c r="F31" s="68"/>
      <c r="G31" s="68"/>
      <c r="H31" s="68"/>
      <c r="I31" s="68"/>
      <c r="J31" s="66"/>
      <c r="K31" s="66"/>
      <c r="L31" s="68"/>
      <c r="M31" s="68"/>
      <c r="N31" s="68"/>
    </row>
    <row r="32" spans="1:14" x14ac:dyDescent="0.2">
      <c r="A32" s="59"/>
      <c r="B32" s="161" t="s">
        <v>333</v>
      </c>
      <c r="C32" s="68">
        <v>0.6</v>
      </c>
      <c r="D32" s="66">
        <v>177</v>
      </c>
      <c r="E32" s="66">
        <v>12</v>
      </c>
      <c r="F32" s="68">
        <v>192.7</v>
      </c>
      <c r="G32" s="68">
        <v>176.9</v>
      </c>
      <c r="H32" s="68">
        <v>49.6</v>
      </c>
      <c r="I32" s="68">
        <v>1</v>
      </c>
      <c r="J32" s="66">
        <v>171</v>
      </c>
      <c r="K32" s="66">
        <v>10</v>
      </c>
      <c r="L32" s="68">
        <v>184.2</v>
      </c>
      <c r="M32" s="68">
        <v>172.4</v>
      </c>
      <c r="N32" s="68">
        <v>125.3</v>
      </c>
    </row>
    <row r="33" spans="1:14" x14ac:dyDescent="0.2">
      <c r="A33" s="59"/>
      <c r="B33" s="161" t="s">
        <v>185</v>
      </c>
      <c r="C33" s="68">
        <v>2.4</v>
      </c>
      <c r="D33" s="66">
        <v>172</v>
      </c>
      <c r="E33" s="66">
        <v>18</v>
      </c>
      <c r="F33" s="68">
        <v>240.9</v>
      </c>
      <c r="G33" s="68">
        <v>211.1</v>
      </c>
      <c r="H33" s="68">
        <v>319.3</v>
      </c>
      <c r="I33" s="68">
        <v>2.4</v>
      </c>
      <c r="J33" s="66">
        <v>173</v>
      </c>
      <c r="K33" s="66">
        <v>6</v>
      </c>
      <c r="L33" s="68">
        <v>206.7</v>
      </c>
      <c r="M33" s="68">
        <v>198.1</v>
      </c>
      <c r="N33" s="68">
        <v>435.3</v>
      </c>
    </row>
    <row r="34" spans="1:14" x14ac:dyDescent="0.2">
      <c r="A34" s="59"/>
      <c r="B34" s="161" t="s">
        <v>186</v>
      </c>
      <c r="C34" s="68">
        <v>3.9</v>
      </c>
      <c r="D34" s="66">
        <v>176</v>
      </c>
      <c r="E34" s="66">
        <v>17</v>
      </c>
      <c r="F34" s="68">
        <v>263.89999999999998</v>
      </c>
      <c r="G34" s="68">
        <v>234.8</v>
      </c>
      <c r="H34" s="68">
        <v>404</v>
      </c>
      <c r="I34" s="68">
        <v>4.5999999999999996</v>
      </c>
      <c r="J34" s="66">
        <v>168</v>
      </c>
      <c r="K34" s="66">
        <v>5</v>
      </c>
      <c r="L34" s="68">
        <v>221.5</v>
      </c>
      <c r="M34" s="68">
        <v>214.2</v>
      </c>
      <c r="N34" s="68">
        <v>504</v>
      </c>
    </row>
    <row r="35" spans="1:14" x14ac:dyDescent="0.2">
      <c r="A35" s="59"/>
      <c r="B35" s="161" t="s">
        <v>187</v>
      </c>
      <c r="C35" s="68">
        <v>6.7</v>
      </c>
      <c r="D35" s="66">
        <v>176</v>
      </c>
      <c r="E35" s="66">
        <v>17</v>
      </c>
      <c r="F35" s="68">
        <v>305.2</v>
      </c>
      <c r="G35" s="68">
        <v>273.5</v>
      </c>
      <c r="H35" s="68">
        <v>567.6</v>
      </c>
      <c r="I35" s="68">
        <v>6.1</v>
      </c>
      <c r="J35" s="66">
        <v>169</v>
      </c>
      <c r="K35" s="66">
        <v>3</v>
      </c>
      <c r="L35" s="68">
        <v>230.3</v>
      </c>
      <c r="M35" s="68">
        <v>224</v>
      </c>
      <c r="N35" s="68">
        <v>408.2</v>
      </c>
    </row>
    <row r="36" spans="1:14" x14ac:dyDescent="0.2">
      <c r="A36" s="59"/>
      <c r="B36" s="161" t="s">
        <v>188</v>
      </c>
      <c r="C36" s="68">
        <v>8.9</v>
      </c>
      <c r="D36" s="66">
        <v>174</v>
      </c>
      <c r="E36" s="66">
        <v>16</v>
      </c>
      <c r="F36" s="68">
        <v>323.89999999999998</v>
      </c>
      <c r="G36" s="68">
        <v>289.10000000000002</v>
      </c>
      <c r="H36" s="68">
        <v>626.1</v>
      </c>
      <c r="I36" s="68">
        <v>7.4</v>
      </c>
      <c r="J36" s="66">
        <v>170</v>
      </c>
      <c r="K36" s="66">
        <v>8</v>
      </c>
      <c r="L36" s="68">
        <v>250</v>
      </c>
      <c r="M36" s="68">
        <v>235.6</v>
      </c>
      <c r="N36" s="68">
        <v>392.8</v>
      </c>
    </row>
    <row r="37" spans="1:14" x14ac:dyDescent="0.2">
      <c r="A37" s="59"/>
      <c r="B37" s="161" t="s">
        <v>189</v>
      </c>
      <c r="C37" s="68">
        <v>11.9</v>
      </c>
      <c r="D37" s="66">
        <v>175</v>
      </c>
      <c r="E37" s="66">
        <v>15</v>
      </c>
      <c r="F37" s="68">
        <v>329.5</v>
      </c>
      <c r="G37" s="68">
        <v>295.5</v>
      </c>
      <c r="H37" s="68">
        <v>563.9</v>
      </c>
      <c r="I37" s="68">
        <v>11.7</v>
      </c>
      <c r="J37" s="66">
        <v>170</v>
      </c>
      <c r="K37" s="66">
        <v>2</v>
      </c>
      <c r="L37" s="68">
        <v>248.6</v>
      </c>
      <c r="M37" s="68">
        <v>243.9</v>
      </c>
      <c r="N37" s="68">
        <v>529.20000000000005</v>
      </c>
    </row>
    <row r="38" spans="1:14" x14ac:dyDescent="0.2">
      <c r="A38" s="59"/>
      <c r="B38" s="161" t="s">
        <v>190</v>
      </c>
      <c r="C38" s="68">
        <v>15.5</v>
      </c>
      <c r="D38" s="66">
        <v>175</v>
      </c>
      <c r="E38" s="66">
        <v>15</v>
      </c>
      <c r="F38" s="68">
        <v>354.1</v>
      </c>
      <c r="G38" s="68">
        <v>321.5</v>
      </c>
      <c r="H38" s="68">
        <v>788.8</v>
      </c>
      <c r="I38" s="68">
        <v>10.9</v>
      </c>
      <c r="J38" s="66">
        <v>166</v>
      </c>
      <c r="K38" s="66">
        <v>6</v>
      </c>
      <c r="L38" s="68">
        <v>260.60000000000002</v>
      </c>
      <c r="M38" s="68">
        <v>247.2</v>
      </c>
      <c r="N38" s="68">
        <v>579.6</v>
      </c>
    </row>
    <row r="39" spans="1:14" x14ac:dyDescent="0.2">
      <c r="A39" s="59"/>
      <c r="B39" s="161" t="s">
        <v>191</v>
      </c>
      <c r="C39" s="68">
        <v>17.600000000000001</v>
      </c>
      <c r="D39" s="66">
        <v>176</v>
      </c>
      <c r="E39" s="66">
        <v>21</v>
      </c>
      <c r="F39" s="68">
        <v>371.5</v>
      </c>
      <c r="G39" s="68">
        <v>328.3</v>
      </c>
      <c r="H39" s="68">
        <v>578</v>
      </c>
      <c r="I39" s="68">
        <v>12</v>
      </c>
      <c r="J39" s="66">
        <v>168</v>
      </c>
      <c r="K39" s="66">
        <v>7</v>
      </c>
      <c r="L39" s="68">
        <v>267.8</v>
      </c>
      <c r="M39" s="68">
        <v>248.3</v>
      </c>
      <c r="N39" s="68">
        <v>517.1</v>
      </c>
    </row>
    <row r="40" spans="1:14" x14ac:dyDescent="0.2">
      <c r="A40" s="59"/>
      <c r="B40" s="161" t="s">
        <v>192</v>
      </c>
      <c r="C40" s="68">
        <v>19.8</v>
      </c>
      <c r="D40" s="66">
        <v>175</v>
      </c>
      <c r="E40" s="66">
        <v>13</v>
      </c>
      <c r="F40" s="68">
        <v>355.5</v>
      </c>
      <c r="G40" s="68">
        <v>328.2</v>
      </c>
      <c r="H40" s="68">
        <v>603</v>
      </c>
      <c r="I40" s="68">
        <v>11.6</v>
      </c>
      <c r="J40" s="66">
        <v>167</v>
      </c>
      <c r="K40" s="66">
        <v>2</v>
      </c>
      <c r="L40" s="68">
        <v>271.10000000000002</v>
      </c>
      <c r="M40" s="68">
        <v>262.60000000000002</v>
      </c>
      <c r="N40" s="68">
        <v>462.6</v>
      </c>
    </row>
    <row r="41" spans="1:14" x14ac:dyDescent="0.2">
      <c r="A41" s="59"/>
      <c r="B41" s="161" t="s">
        <v>193</v>
      </c>
      <c r="C41" s="68">
        <v>20.8</v>
      </c>
      <c r="D41" s="66">
        <v>171</v>
      </c>
      <c r="E41" s="66">
        <v>11</v>
      </c>
      <c r="F41" s="68">
        <v>315.89999999999998</v>
      </c>
      <c r="G41" s="68">
        <v>290.5</v>
      </c>
      <c r="H41" s="68">
        <v>373.4</v>
      </c>
      <c r="I41" s="68">
        <v>12.3</v>
      </c>
      <c r="J41" s="66">
        <v>171</v>
      </c>
      <c r="K41" s="66">
        <v>3</v>
      </c>
      <c r="L41" s="68">
        <v>243.5</v>
      </c>
      <c r="M41" s="68">
        <v>229</v>
      </c>
      <c r="N41" s="68">
        <v>355.8</v>
      </c>
    </row>
    <row r="42" spans="1:14" x14ac:dyDescent="0.2">
      <c r="A42" s="59"/>
      <c r="B42" s="161" t="s">
        <v>334</v>
      </c>
      <c r="C42" s="68">
        <v>17.600000000000001</v>
      </c>
      <c r="D42" s="66">
        <v>167</v>
      </c>
      <c r="E42" s="66">
        <v>11</v>
      </c>
      <c r="F42" s="68">
        <v>272.89999999999998</v>
      </c>
      <c r="G42" s="68">
        <v>251.6</v>
      </c>
      <c r="H42" s="68">
        <v>321.89999999999998</v>
      </c>
      <c r="I42" s="68">
        <v>13</v>
      </c>
      <c r="J42" s="66">
        <v>169</v>
      </c>
      <c r="K42" s="66">
        <v>9</v>
      </c>
      <c r="L42" s="68">
        <v>232.9</v>
      </c>
      <c r="M42" s="68">
        <v>221.2</v>
      </c>
      <c r="N42" s="68">
        <v>328.9</v>
      </c>
    </row>
    <row r="43" spans="1:14" x14ac:dyDescent="0.2">
      <c r="A43" s="59"/>
      <c r="B43" s="161" t="s">
        <v>335</v>
      </c>
      <c r="C43" s="68">
        <v>15.9</v>
      </c>
      <c r="D43" s="66">
        <v>164</v>
      </c>
      <c r="E43" s="66">
        <v>2</v>
      </c>
      <c r="F43" s="68">
        <v>308.5</v>
      </c>
      <c r="G43" s="68">
        <v>297.7</v>
      </c>
      <c r="H43" s="68">
        <v>204.4</v>
      </c>
      <c r="I43" s="68">
        <v>17.5</v>
      </c>
      <c r="J43" s="66">
        <v>140</v>
      </c>
      <c r="K43" s="66">
        <v>1</v>
      </c>
      <c r="L43" s="68">
        <v>241.8</v>
      </c>
      <c r="M43" s="68">
        <v>240.9</v>
      </c>
      <c r="N43" s="68">
        <v>419.4</v>
      </c>
    </row>
    <row r="44" spans="1:14" x14ac:dyDescent="0.15">
      <c r="B44" s="67"/>
      <c r="C44" s="209"/>
      <c r="D44" s="172"/>
      <c r="E44" s="172"/>
      <c r="F44" s="210"/>
      <c r="G44" s="210"/>
      <c r="H44" s="210"/>
      <c r="I44" s="210"/>
      <c r="J44" s="172"/>
      <c r="K44" s="172"/>
      <c r="L44" s="210"/>
      <c r="M44" s="210"/>
      <c r="N44" s="210"/>
    </row>
    <row r="45" spans="1:14" x14ac:dyDescent="0.2">
      <c r="A45" s="59"/>
      <c r="B45" s="23" t="s">
        <v>175</v>
      </c>
      <c r="C45" s="211"/>
      <c r="D45" s="212"/>
      <c r="E45" s="213"/>
      <c r="F45" s="214"/>
      <c r="G45" s="214"/>
      <c r="H45" s="215" t="s">
        <v>184</v>
      </c>
      <c r="I45" s="214"/>
      <c r="J45" s="213"/>
      <c r="K45" s="213"/>
      <c r="L45" s="214"/>
      <c r="M45" s="214"/>
      <c r="N45" s="214"/>
    </row>
    <row r="46" spans="1:14" x14ac:dyDescent="0.2">
      <c r="A46" s="59"/>
      <c r="B46" s="23" t="s">
        <v>195</v>
      </c>
      <c r="C46" s="207">
        <v>14.9</v>
      </c>
      <c r="D46" s="629">
        <v>164</v>
      </c>
      <c r="E46" s="629">
        <v>13</v>
      </c>
      <c r="F46" s="630">
        <v>364.4</v>
      </c>
      <c r="G46" s="630">
        <v>333.3</v>
      </c>
      <c r="H46" s="630">
        <v>934.7</v>
      </c>
      <c r="I46" s="630">
        <v>11.9</v>
      </c>
      <c r="J46" s="629">
        <v>161</v>
      </c>
      <c r="K46" s="629">
        <v>9</v>
      </c>
      <c r="L46" s="630">
        <v>284.2</v>
      </c>
      <c r="M46" s="630">
        <v>263.2</v>
      </c>
      <c r="N46" s="630">
        <v>691.7</v>
      </c>
    </row>
    <row r="47" spans="1:14" x14ac:dyDescent="0.2">
      <c r="A47" s="59"/>
      <c r="B47" s="23"/>
      <c r="C47" s="208"/>
      <c r="D47" s="66"/>
      <c r="E47" s="66"/>
      <c r="F47" s="68"/>
      <c r="G47" s="68"/>
      <c r="H47" s="68"/>
      <c r="I47" s="68"/>
      <c r="J47" s="66"/>
      <c r="K47" s="66"/>
      <c r="L47" s="68"/>
      <c r="M47" s="68"/>
      <c r="N47" s="68"/>
    </row>
    <row r="48" spans="1:14" x14ac:dyDescent="0.2">
      <c r="A48" s="59"/>
      <c r="B48" s="23" t="s">
        <v>333</v>
      </c>
      <c r="C48" s="208">
        <v>0.9</v>
      </c>
      <c r="D48" s="66">
        <v>168</v>
      </c>
      <c r="E48" s="66">
        <v>6</v>
      </c>
      <c r="F48" s="68">
        <v>199.9</v>
      </c>
      <c r="G48" s="68">
        <v>188</v>
      </c>
      <c r="H48" s="68">
        <v>152.80000000000001</v>
      </c>
      <c r="I48" s="68">
        <v>1.1000000000000001</v>
      </c>
      <c r="J48" s="66">
        <v>173</v>
      </c>
      <c r="K48" s="66">
        <v>5</v>
      </c>
      <c r="L48" s="68">
        <v>186.6</v>
      </c>
      <c r="M48" s="68">
        <v>174.8</v>
      </c>
      <c r="N48" s="68">
        <v>127.8</v>
      </c>
    </row>
    <row r="49" spans="1:14" x14ac:dyDescent="0.2">
      <c r="A49" s="59"/>
      <c r="B49" s="23" t="s">
        <v>185</v>
      </c>
      <c r="C49" s="207">
        <v>2.1</v>
      </c>
      <c r="D49" s="629">
        <v>166</v>
      </c>
      <c r="E49" s="629">
        <v>10</v>
      </c>
      <c r="F49" s="630">
        <v>235.2</v>
      </c>
      <c r="G49" s="630">
        <v>215.9</v>
      </c>
      <c r="H49" s="630">
        <v>357</v>
      </c>
      <c r="I49" s="630">
        <v>2.5</v>
      </c>
      <c r="J49" s="629">
        <v>167</v>
      </c>
      <c r="K49" s="629">
        <v>13</v>
      </c>
      <c r="L49" s="630">
        <v>253.4</v>
      </c>
      <c r="M49" s="630">
        <v>220.4</v>
      </c>
      <c r="N49" s="630">
        <v>515.5</v>
      </c>
    </row>
    <row r="50" spans="1:14" x14ac:dyDescent="0.2">
      <c r="A50" s="59"/>
      <c r="B50" s="23" t="s">
        <v>186</v>
      </c>
      <c r="C50" s="207">
        <v>5.6</v>
      </c>
      <c r="D50" s="629">
        <v>166</v>
      </c>
      <c r="E50" s="629">
        <v>15</v>
      </c>
      <c r="F50" s="630">
        <v>311.5</v>
      </c>
      <c r="G50" s="630">
        <v>279.2</v>
      </c>
      <c r="H50" s="630">
        <v>807.2</v>
      </c>
      <c r="I50" s="630">
        <v>4.4000000000000004</v>
      </c>
      <c r="J50" s="629">
        <v>167</v>
      </c>
      <c r="K50" s="629">
        <v>11</v>
      </c>
      <c r="L50" s="630">
        <v>263.7</v>
      </c>
      <c r="M50" s="630">
        <v>237.8</v>
      </c>
      <c r="N50" s="630">
        <v>629.6</v>
      </c>
    </row>
    <row r="51" spans="1:14" x14ac:dyDescent="0.2">
      <c r="A51" s="59"/>
      <c r="B51" s="23" t="s">
        <v>187</v>
      </c>
      <c r="C51" s="207">
        <v>7.7</v>
      </c>
      <c r="D51" s="629">
        <v>162</v>
      </c>
      <c r="E51" s="629">
        <v>13</v>
      </c>
      <c r="F51" s="630">
        <v>282.2</v>
      </c>
      <c r="G51" s="630">
        <v>255.8</v>
      </c>
      <c r="H51" s="630">
        <v>847.9</v>
      </c>
      <c r="I51" s="630">
        <v>5.4</v>
      </c>
      <c r="J51" s="629">
        <v>157</v>
      </c>
      <c r="K51" s="629">
        <v>5</v>
      </c>
      <c r="L51" s="630">
        <v>255.9</v>
      </c>
      <c r="M51" s="630">
        <v>234.5</v>
      </c>
      <c r="N51" s="630">
        <v>593.79999999999995</v>
      </c>
    </row>
    <row r="52" spans="1:14" x14ac:dyDescent="0.2">
      <c r="A52" s="59"/>
      <c r="B52" s="23" t="s">
        <v>188</v>
      </c>
      <c r="C52" s="207">
        <v>11.5</v>
      </c>
      <c r="D52" s="629">
        <v>160</v>
      </c>
      <c r="E52" s="629">
        <v>18</v>
      </c>
      <c r="F52" s="630">
        <v>344.7</v>
      </c>
      <c r="G52" s="630">
        <v>309</v>
      </c>
      <c r="H52" s="630">
        <v>992.9</v>
      </c>
      <c r="I52" s="630">
        <v>6.2</v>
      </c>
      <c r="J52" s="629">
        <v>159</v>
      </c>
      <c r="K52" s="629">
        <v>7</v>
      </c>
      <c r="L52" s="630">
        <v>289.3</v>
      </c>
      <c r="M52" s="630">
        <v>269.7</v>
      </c>
      <c r="N52" s="630">
        <v>642.5</v>
      </c>
    </row>
    <row r="53" spans="1:14" x14ac:dyDescent="0.2">
      <c r="A53" s="59"/>
      <c r="B53" s="23" t="s">
        <v>189</v>
      </c>
      <c r="C53" s="207">
        <v>14.5</v>
      </c>
      <c r="D53" s="629">
        <v>164</v>
      </c>
      <c r="E53" s="629">
        <v>11</v>
      </c>
      <c r="F53" s="630">
        <v>360</v>
      </c>
      <c r="G53" s="630">
        <v>332.3</v>
      </c>
      <c r="H53" s="630">
        <v>1162.3</v>
      </c>
      <c r="I53" s="630">
        <v>7.7</v>
      </c>
      <c r="J53" s="629">
        <v>156</v>
      </c>
      <c r="K53" s="629">
        <v>8</v>
      </c>
      <c r="L53" s="630">
        <v>259.60000000000002</v>
      </c>
      <c r="M53" s="630">
        <v>242.8</v>
      </c>
      <c r="N53" s="630">
        <v>531.29999999999995</v>
      </c>
    </row>
    <row r="54" spans="1:14" x14ac:dyDescent="0.2">
      <c r="A54" s="59"/>
      <c r="B54" s="23" t="s">
        <v>190</v>
      </c>
      <c r="C54" s="207">
        <v>18.7</v>
      </c>
      <c r="D54" s="629">
        <v>165</v>
      </c>
      <c r="E54" s="629">
        <v>9</v>
      </c>
      <c r="F54" s="630">
        <v>379.5</v>
      </c>
      <c r="G54" s="630">
        <v>355.6</v>
      </c>
      <c r="H54" s="630">
        <v>1171.4000000000001</v>
      </c>
      <c r="I54" s="630">
        <v>13</v>
      </c>
      <c r="J54" s="629">
        <v>160</v>
      </c>
      <c r="K54" s="629">
        <v>10</v>
      </c>
      <c r="L54" s="630">
        <v>302.60000000000002</v>
      </c>
      <c r="M54" s="630">
        <v>279.2</v>
      </c>
      <c r="N54" s="630">
        <v>823.4</v>
      </c>
    </row>
    <row r="55" spans="1:14" x14ac:dyDescent="0.2">
      <c r="A55" s="59"/>
      <c r="B55" s="23" t="s">
        <v>191</v>
      </c>
      <c r="C55" s="207">
        <v>24</v>
      </c>
      <c r="D55" s="629">
        <v>168</v>
      </c>
      <c r="E55" s="629">
        <v>16</v>
      </c>
      <c r="F55" s="630">
        <v>383.4</v>
      </c>
      <c r="G55" s="630">
        <v>344.5</v>
      </c>
      <c r="H55" s="630">
        <v>1231.4000000000001</v>
      </c>
      <c r="I55" s="630">
        <v>19.600000000000001</v>
      </c>
      <c r="J55" s="629">
        <v>167</v>
      </c>
      <c r="K55" s="629">
        <v>10</v>
      </c>
      <c r="L55" s="630">
        <v>323.5</v>
      </c>
      <c r="M55" s="630">
        <v>300.3</v>
      </c>
      <c r="N55" s="630">
        <v>850.4</v>
      </c>
    </row>
    <row r="56" spans="1:14" x14ac:dyDescent="0.2">
      <c r="A56" s="59"/>
      <c r="B56" s="23" t="s">
        <v>192</v>
      </c>
      <c r="C56" s="207">
        <v>25.9</v>
      </c>
      <c r="D56" s="629">
        <v>162</v>
      </c>
      <c r="E56" s="629">
        <v>12</v>
      </c>
      <c r="F56" s="630">
        <v>398.5</v>
      </c>
      <c r="G56" s="630">
        <v>371.2</v>
      </c>
      <c r="H56" s="630">
        <v>1185.4000000000001</v>
      </c>
      <c r="I56" s="630">
        <v>20.8</v>
      </c>
      <c r="J56" s="629">
        <v>158</v>
      </c>
      <c r="K56" s="629">
        <v>8</v>
      </c>
      <c r="L56" s="630">
        <v>314.8</v>
      </c>
      <c r="M56" s="630">
        <v>298.39999999999998</v>
      </c>
      <c r="N56" s="630">
        <v>881.1</v>
      </c>
    </row>
    <row r="57" spans="1:14" x14ac:dyDescent="0.2">
      <c r="A57" s="59"/>
      <c r="B57" s="23" t="s">
        <v>193</v>
      </c>
      <c r="C57" s="207">
        <v>25.9</v>
      </c>
      <c r="D57" s="629">
        <v>166</v>
      </c>
      <c r="E57" s="629">
        <v>11</v>
      </c>
      <c r="F57" s="630">
        <v>672.5</v>
      </c>
      <c r="G57" s="630">
        <v>614.70000000000005</v>
      </c>
      <c r="H57" s="630">
        <v>402.5</v>
      </c>
      <c r="I57" s="630">
        <v>12.3</v>
      </c>
      <c r="J57" s="629">
        <v>163</v>
      </c>
      <c r="K57" s="629">
        <v>5</v>
      </c>
      <c r="L57" s="630">
        <v>245.7</v>
      </c>
      <c r="M57" s="630">
        <v>231</v>
      </c>
      <c r="N57" s="630">
        <v>534.6</v>
      </c>
    </row>
    <row r="58" spans="1:14" x14ac:dyDescent="0.2">
      <c r="A58" s="59"/>
      <c r="B58" s="23" t="s">
        <v>334</v>
      </c>
      <c r="C58" s="207">
        <v>19.600000000000001</v>
      </c>
      <c r="D58" s="629">
        <v>165</v>
      </c>
      <c r="E58" s="629">
        <v>4</v>
      </c>
      <c r="F58" s="630">
        <v>387</v>
      </c>
      <c r="G58" s="630">
        <v>379.8</v>
      </c>
      <c r="H58" s="630">
        <v>298.8</v>
      </c>
      <c r="I58" s="630">
        <v>16.399999999999999</v>
      </c>
      <c r="J58" s="629">
        <v>155</v>
      </c>
      <c r="K58" s="629">
        <v>4</v>
      </c>
      <c r="L58" s="630">
        <v>230.8</v>
      </c>
      <c r="M58" s="630">
        <v>214.5</v>
      </c>
      <c r="N58" s="630">
        <v>274.89999999999998</v>
      </c>
    </row>
    <row r="59" spans="1:14" x14ac:dyDescent="0.2">
      <c r="A59" s="59"/>
      <c r="B59" s="23" t="s">
        <v>335</v>
      </c>
      <c r="C59" s="207">
        <v>19.399999999999999</v>
      </c>
      <c r="D59" s="629">
        <v>180</v>
      </c>
      <c r="E59" s="629">
        <v>8</v>
      </c>
      <c r="F59" s="630">
        <v>213.2</v>
      </c>
      <c r="G59" s="630">
        <v>202</v>
      </c>
      <c r="H59" s="630">
        <v>76.5</v>
      </c>
      <c r="I59" s="630">
        <v>19.7</v>
      </c>
      <c r="J59" s="629">
        <v>158</v>
      </c>
      <c r="K59" s="629">
        <v>6</v>
      </c>
      <c r="L59" s="630">
        <v>157.30000000000001</v>
      </c>
      <c r="M59" s="630">
        <v>150.4</v>
      </c>
      <c r="N59" s="630">
        <v>33.200000000000003</v>
      </c>
    </row>
    <row r="60" spans="1:14" ht="18" thickBot="1" x14ac:dyDescent="0.2">
      <c r="A60" s="59"/>
      <c r="B60" s="200"/>
      <c r="C60" s="178"/>
      <c r="D60" s="179"/>
      <c r="E60" s="179"/>
      <c r="F60" s="217"/>
      <c r="G60" s="180"/>
      <c r="H60" s="180"/>
      <c r="I60" s="180"/>
      <c r="J60" s="218"/>
      <c r="K60" s="218"/>
      <c r="L60" s="180"/>
      <c r="M60" s="180"/>
      <c r="N60" s="180"/>
    </row>
    <row r="61" spans="1:14" x14ac:dyDescent="0.15">
      <c r="A61" s="59"/>
      <c r="C61" s="35" t="s">
        <v>666</v>
      </c>
      <c r="D61" s="66"/>
      <c r="E61" s="66"/>
      <c r="F61" s="68"/>
      <c r="J61" s="43"/>
      <c r="K61" s="43"/>
    </row>
    <row r="62" spans="1:14" x14ac:dyDescent="0.2">
      <c r="A62" s="46"/>
      <c r="C62" s="35" t="s">
        <v>451</v>
      </c>
      <c r="D62" s="66"/>
      <c r="E62" s="66"/>
      <c r="F62" s="68"/>
      <c r="J62" s="43"/>
      <c r="K62" s="43"/>
    </row>
    <row r="63" spans="1:14" x14ac:dyDescent="0.2">
      <c r="A63" s="46"/>
      <c r="C63" s="30" t="s">
        <v>481</v>
      </c>
      <c r="D63" s="66"/>
      <c r="E63" s="66"/>
      <c r="F63" s="68"/>
      <c r="J63" s="43"/>
      <c r="K63" s="43"/>
    </row>
    <row r="64" spans="1:14" x14ac:dyDescent="0.15">
      <c r="D64" s="66"/>
      <c r="E64" s="66"/>
      <c r="F64" s="68"/>
      <c r="J64" s="43"/>
      <c r="K64" s="43"/>
    </row>
    <row r="65" spans="4:11" x14ac:dyDescent="0.15">
      <c r="D65" s="66"/>
      <c r="E65" s="66"/>
      <c r="F65" s="68"/>
      <c r="J65" s="43"/>
      <c r="K65" s="43"/>
    </row>
    <row r="66" spans="4:11" x14ac:dyDescent="0.15">
      <c r="D66" s="66"/>
      <c r="E66" s="66"/>
      <c r="F66" s="68"/>
      <c r="J66" s="43"/>
      <c r="K66" s="43"/>
    </row>
    <row r="67" spans="4:11" x14ac:dyDescent="0.15">
      <c r="D67" s="66"/>
      <c r="E67" s="66"/>
      <c r="F67" s="68"/>
      <c r="J67" s="43"/>
      <c r="K67" s="43"/>
    </row>
    <row r="68" spans="4:11" x14ac:dyDescent="0.15">
      <c r="D68" s="66"/>
      <c r="E68" s="66"/>
      <c r="F68" s="68"/>
    </row>
  </sheetData>
  <mergeCells count="10">
    <mergeCell ref="D10:D11"/>
    <mergeCell ref="E10:E11"/>
    <mergeCell ref="J10:J11"/>
    <mergeCell ref="K10:K11"/>
    <mergeCell ref="B6:N6"/>
    <mergeCell ref="B7:N7"/>
    <mergeCell ref="D9:E9"/>
    <mergeCell ref="F9:G9"/>
    <mergeCell ref="J9:K9"/>
    <mergeCell ref="L9:M9"/>
  </mergeCells>
  <phoneticPr fontId="2"/>
  <pageMargins left="0.78740157480314965" right="0.78740157480314965" top="0.59055118110236227" bottom="0.39370078740157483" header="0.51181102362204722" footer="0.51181102362204722"/>
  <pageSetup paperSize="9" scale="62"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3"/>
    <pageSetUpPr autoPageBreaks="0" fitToPage="1"/>
  </sheetPr>
  <dimension ref="A1:J93"/>
  <sheetViews>
    <sheetView view="pageBreakPreview" zoomScale="75" zoomScaleNormal="75" workbookViewId="0">
      <selection activeCell="A28" sqref="A1:XFD1048576"/>
    </sheetView>
  </sheetViews>
  <sheetFormatPr defaultColWidth="13.375" defaultRowHeight="17.25" x14ac:dyDescent="0.15"/>
  <cols>
    <col min="1" max="1" width="13.375" style="35" customWidth="1"/>
    <col min="2" max="2" width="17.125" style="35" customWidth="1"/>
    <col min="3" max="3" width="27.625" style="35" customWidth="1"/>
    <col min="4" max="5" width="16.75" style="35" customWidth="1"/>
    <col min="6" max="10" width="16.125" style="35" customWidth="1"/>
    <col min="11" max="16384" width="13.375" style="35"/>
  </cols>
  <sheetData>
    <row r="1" spans="1:10" x14ac:dyDescent="0.2">
      <c r="A1" s="46"/>
    </row>
    <row r="6" spans="1:10" x14ac:dyDescent="0.2">
      <c r="B6" s="690" t="s">
        <v>52</v>
      </c>
      <c r="C6" s="690"/>
      <c r="D6" s="690"/>
      <c r="E6" s="690"/>
      <c r="F6" s="690"/>
      <c r="G6" s="690"/>
      <c r="H6" s="690"/>
      <c r="I6" s="690"/>
      <c r="J6" s="690"/>
    </row>
    <row r="7" spans="1:10" ht="18" thickBot="1" x14ac:dyDescent="0.25">
      <c r="B7" s="41"/>
      <c r="C7" s="41"/>
      <c r="D7" s="41"/>
      <c r="E7" s="56" t="s">
        <v>898</v>
      </c>
      <c r="F7" s="41"/>
      <c r="G7" s="41"/>
      <c r="H7" s="41"/>
      <c r="I7" s="41"/>
      <c r="J7" s="49" t="s">
        <v>28</v>
      </c>
    </row>
    <row r="8" spans="1:10" x14ac:dyDescent="0.2">
      <c r="D8" s="57" t="s">
        <v>53</v>
      </c>
      <c r="E8" s="26"/>
      <c r="F8" s="26"/>
      <c r="G8" s="26"/>
      <c r="H8" s="26"/>
      <c r="I8" s="26"/>
      <c r="J8" s="26"/>
    </row>
    <row r="9" spans="1:10" x14ac:dyDescent="0.2">
      <c r="D9" s="57" t="s">
        <v>518</v>
      </c>
      <c r="E9" s="687" t="s">
        <v>524</v>
      </c>
      <c r="F9" s="687" t="s">
        <v>525</v>
      </c>
      <c r="G9" s="560" t="s">
        <v>519</v>
      </c>
      <c r="H9" s="560" t="s">
        <v>520</v>
      </c>
      <c r="I9" s="560" t="s">
        <v>521</v>
      </c>
      <c r="J9" s="560" t="s">
        <v>522</v>
      </c>
    </row>
    <row r="10" spans="1:10" x14ac:dyDescent="0.2">
      <c r="B10" s="26"/>
      <c r="C10" s="26"/>
      <c r="D10" s="58" t="s">
        <v>523</v>
      </c>
      <c r="E10" s="688"/>
      <c r="F10" s="688"/>
      <c r="G10" s="58" t="s">
        <v>526</v>
      </c>
      <c r="H10" s="58" t="s">
        <v>526</v>
      </c>
      <c r="I10" s="58" t="s">
        <v>527</v>
      </c>
      <c r="J10" s="58" t="s">
        <v>528</v>
      </c>
    </row>
    <row r="11" spans="1:10" x14ac:dyDescent="0.15">
      <c r="D11" s="45"/>
      <c r="E11" s="43"/>
      <c r="F11" s="43"/>
      <c r="G11" s="43"/>
      <c r="H11" s="43"/>
      <c r="I11" s="43"/>
      <c r="J11" s="43"/>
    </row>
    <row r="12" spans="1:10" s="12" customFormat="1" x14ac:dyDescent="0.2">
      <c r="B12" s="71" t="s">
        <v>54</v>
      </c>
      <c r="C12" s="59"/>
      <c r="D12" s="403">
        <v>463096</v>
      </c>
      <c r="E12" s="404">
        <v>355090</v>
      </c>
      <c r="F12" s="404">
        <v>21134</v>
      </c>
      <c r="G12" s="404">
        <v>14926</v>
      </c>
      <c r="H12" s="404">
        <v>43751</v>
      </c>
      <c r="I12" s="404">
        <v>27195</v>
      </c>
      <c r="J12" s="404">
        <v>1000</v>
      </c>
    </row>
    <row r="13" spans="1:10" x14ac:dyDescent="0.15">
      <c r="D13" s="405"/>
      <c r="E13" s="406"/>
      <c r="F13" s="406"/>
      <c r="G13" s="406"/>
      <c r="H13" s="406"/>
      <c r="I13" s="406"/>
      <c r="J13" s="406"/>
    </row>
    <row r="14" spans="1:10" x14ac:dyDescent="0.2">
      <c r="B14" s="46" t="s">
        <v>350</v>
      </c>
      <c r="D14" s="409">
        <v>34578</v>
      </c>
      <c r="E14" s="232">
        <v>4200</v>
      </c>
      <c r="F14" s="232">
        <v>206</v>
      </c>
      <c r="G14" s="232">
        <v>3077</v>
      </c>
      <c r="H14" s="232">
        <v>13381</v>
      </c>
      <c r="I14" s="232">
        <v>13714</v>
      </c>
      <c r="J14" s="296" t="s">
        <v>250</v>
      </c>
    </row>
    <row r="15" spans="1:10" x14ac:dyDescent="0.2">
      <c r="B15" s="46" t="s">
        <v>351</v>
      </c>
      <c r="D15" s="409">
        <v>1064</v>
      </c>
      <c r="E15" s="232">
        <v>676</v>
      </c>
      <c r="F15" s="232">
        <v>59</v>
      </c>
      <c r="G15" s="232">
        <v>60</v>
      </c>
      <c r="H15" s="232">
        <v>199</v>
      </c>
      <c r="I15" s="232">
        <v>70</v>
      </c>
      <c r="J15" s="296">
        <v>0</v>
      </c>
    </row>
    <row r="16" spans="1:10" x14ac:dyDescent="0.2">
      <c r="B16" s="46" t="s">
        <v>352</v>
      </c>
      <c r="D16" s="409">
        <v>2006</v>
      </c>
      <c r="E16" s="232">
        <v>631</v>
      </c>
      <c r="F16" s="232">
        <v>51</v>
      </c>
      <c r="G16" s="232">
        <v>228</v>
      </c>
      <c r="H16" s="232">
        <v>805</v>
      </c>
      <c r="I16" s="232">
        <v>291</v>
      </c>
      <c r="J16" s="296" t="s">
        <v>250</v>
      </c>
    </row>
    <row r="17" spans="1:10" x14ac:dyDescent="0.2">
      <c r="B17" s="46"/>
      <c r="D17" s="409"/>
      <c r="E17" s="232"/>
      <c r="F17" s="232"/>
      <c r="G17" s="232"/>
      <c r="H17" s="232"/>
      <c r="I17" s="232"/>
      <c r="J17" s="410"/>
    </row>
    <row r="18" spans="1:10" x14ac:dyDescent="0.2">
      <c r="A18" s="59"/>
      <c r="B18" s="46" t="s">
        <v>353</v>
      </c>
      <c r="D18" s="409">
        <v>60</v>
      </c>
      <c r="E18" s="232">
        <v>52</v>
      </c>
      <c r="F18" s="232">
        <v>8</v>
      </c>
      <c r="G18" s="232" t="s">
        <v>250</v>
      </c>
      <c r="H18" s="232" t="s">
        <v>250</v>
      </c>
      <c r="I18" s="296" t="s">
        <v>250</v>
      </c>
      <c r="J18" s="296" t="s">
        <v>250</v>
      </c>
    </row>
    <row r="19" spans="1:10" x14ac:dyDescent="0.2">
      <c r="B19" s="46" t="s">
        <v>91</v>
      </c>
      <c r="D19" s="409">
        <v>35799</v>
      </c>
      <c r="E19" s="232">
        <v>21262</v>
      </c>
      <c r="F19" s="232">
        <v>4358</v>
      </c>
      <c r="G19" s="232">
        <v>2085</v>
      </c>
      <c r="H19" s="232">
        <v>6267</v>
      </c>
      <c r="I19" s="232">
        <v>1827</v>
      </c>
      <c r="J19" s="296" t="s">
        <v>250</v>
      </c>
    </row>
    <row r="20" spans="1:10" x14ac:dyDescent="0.2">
      <c r="A20" s="59"/>
      <c r="B20" s="46" t="s">
        <v>92</v>
      </c>
      <c r="C20" s="59"/>
      <c r="D20" s="409">
        <v>67471</v>
      </c>
      <c r="E20" s="232">
        <v>58701</v>
      </c>
      <c r="F20" s="232">
        <v>3471</v>
      </c>
      <c r="G20" s="232">
        <v>953</v>
      </c>
      <c r="H20" s="232">
        <v>2322</v>
      </c>
      <c r="I20" s="232">
        <v>1359</v>
      </c>
      <c r="J20" s="232">
        <v>665</v>
      </c>
    </row>
    <row r="21" spans="1:10" x14ac:dyDescent="0.2">
      <c r="A21" s="59"/>
      <c r="B21" s="46"/>
      <c r="C21" s="59"/>
      <c r="D21" s="409"/>
      <c r="E21" s="232"/>
      <c r="F21" s="232"/>
      <c r="G21" s="232"/>
      <c r="H21" s="232"/>
      <c r="I21" s="232"/>
      <c r="J21" s="232"/>
    </row>
    <row r="22" spans="1:10" x14ac:dyDescent="0.2">
      <c r="B22" s="46" t="s">
        <v>354</v>
      </c>
      <c r="D22" s="409">
        <v>2621</v>
      </c>
      <c r="E22" s="232">
        <v>2562</v>
      </c>
      <c r="F22" s="232">
        <v>38</v>
      </c>
      <c r="G22" s="296">
        <v>4</v>
      </c>
      <c r="H22" s="296">
        <v>15</v>
      </c>
      <c r="I22" s="296">
        <v>2</v>
      </c>
      <c r="J22" s="296" t="s">
        <v>250</v>
      </c>
    </row>
    <row r="23" spans="1:10" x14ac:dyDescent="0.2">
      <c r="B23" s="46" t="s">
        <v>355</v>
      </c>
      <c r="D23" s="409">
        <v>4720</v>
      </c>
      <c r="E23" s="232">
        <v>3956</v>
      </c>
      <c r="F23" s="232">
        <v>313</v>
      </c>
      <c r="G23" s="410">
        <v>35</v>
      </c>
      <c r="H23" s="410">
        <v>389</v>
      </c>
      <c r="I23" s="410">
        <v>27</v>
      </c>
      <c r="J23" s="296" t="s">
        <v>250</v>
      </c>
    </row>
    <row r="24" spans="1:10" x14ac:dyDescent="0.2">
      <c r="B24" s="46" t="s">
        <v>356</v>
      </c>
      <c r="D24" s="409">
        <v>22660</v>
      </c>
      <c r="E24" s="232">
        <v>20880</v>
      </c>
      <c r="F24" s="232">
        <v>954</v>
      </c>
      <c r="G24" s="232">
        <v>151</v>
      </c>
      <c r="H24" s="232">
        <v>557</v>
      </c>
      <c r="I24" s="232">
        <v>118</v>
      </c>
      <c r="J24" s="296" t="s">
        <v>250</v>
      </c>
    </row>
    <row r="25" spans="1:10" x14ac:dyDescent="0.2">
      <c r="B25" s="46" t="s">
        <v>357</v>
      </c>
      <c r="D25" s="409">
        <v>70641</v>
      </c>
      <c r="E25" s="232">
        <v>54842</v>
      </c>
      <c r="F25" s="232">
        <v>4368</v>
      </c>
      <c r="G25" s="232">
        <v>2248</v>
      </c>
      <c r="H25" s="232">
        <v>5279</v>
      </c>
      <c r="I25" s="232">
        <v>3904</v>
      </c>
      <c r="J25" s="296" t="s">
        <v>250</v>
      </c>
    </row>
    <row r="26" spans="1:10" x14ac:dyDescent="0.2">
      <c r="B26" s="46" t="s">
        <v>358</v>
      </c>
      <c r="D26" s="409">
        <v>9459</v>
      </c>
      <c r="E26" s="232">
        <v>8647</v>
      </c>
      <c r="F26" s="232">
        <v>411</v>
      </c>
      <c r="G26" s="232">
        <v>83</v>
      </c>
      <c r="H26" s="232">
        <v>264</v>
      </c>
      <c r="I26" s="232">
        <v>54</v>
      </c>
      <c r="J26" s="296" t="s">
        <v>250</v>
      </c>
    </row>
    <row r="27" spans="1:10" x14ac:dyDescent="0.2">
      <c r="B27" s="46" t="s">
        <v>359</v>
      </c>
      <c r="D27" s="409">
        <v>6163</v>
      </c>
      <c r="E27" s="232">
        <v>3762</v>
      </c>
      <c r="F27" s="232">
        <v>1034</v>
      </c>
      <c r="G27" s="232">
        <v>167</v>
      </c>
      <c r="H27" s="232">
        <v>946</v>
      </c>
      <c r="I27" s="232">
        <v>254</v>
      </c>
      <c r="J27" s="410" t="s">
        <v>250</v>
      </c>
    </row>
    <row r="28" spans="1:10" x14ac:dyDescent="0.2">
      <c r="B28" s="46" t="s">
        <v>360</v>
      </c>
      <c r="D28" s="409">
        <v>10568</v>
      </c>
      <c r="E28" s="232">
        <v>6753</v>
      </c>
      <c r="F28" s="232">
        <v>829</v>
      </c>
      <c r="G28" s="232">
        <v>683</v>
      </c>
      <c r="H28" s="232">
        <v>1775</v>
      </c>
      <c r="I28" s="232">
        <v>528</v>
      </c>
      <c r="J28" s="296" t="s">
        <v>250</v>
      </c>
    </row>
    <row r="29" spans="1:10" x14ac:dyDescent="0.2">
      <c r="B29" s="46" t="s">
        <v>361</v>
      </c>
      <c r="D29" s="409">
        <v>26212</v>
      </c>
      <c r="E29" s="232">
        <v>19735</v>
      </c>
      <c r="F29" s="232">
        <v>595</v>
      </c>
      <c r="G29" s="232">
        <v>1688</v>
      </c>
      <c r="H29" s="232">
        <v>2333</v>
      </c>
      <c r="I29" s="232">
        <v>1861</v>
      </c>
      <c r="J29" s="296" t="s">
        <v>250</v>
      </c>
    </row>
    <row r="30" spans="1:10" x14ac:dyDescent="0.2">
      <c r="B30" s="46" t="s">
        <v>362</v>
      </c>
      <c r="D30" s="409">
        <v>15384</v>
      </c>
      <c r="E30" s="232">
        <v>9746</v>
      </c>
      <c r="F30" s="232">
        <v>533</v>
      </c>
      <c r="G30" s="232">
        <v>891</v>
      </c>
      <c r="H30" s="232">
        <v>3173</v>
      </c>
      <c r="I30" s="232">
        <v>1020</v>
      </c>
      <c r="J30" s="296">
        <v>21</v>
      </c>
    </row>
    <row r="31" spans="1:10" x14ac:dyDescent="0.2">
      <c r="B31" s="46" t="s">
        <v>363</v>
      </c>
      <c r="D31" s="409">
        <v>24319</v>
      </c>
      <c r="E31" s="232">
        <v>21925</v>
      </c>
      <c r="F31" s="232">
        <v>229</v>
      </c>
      <c r="G31" s="232">
        <v>390</v>
      </c>
      <c r="H31" s="232">
        <v>1557</v>
      </c>
      <c r="I31" s="232">
        <v>218</v>
      </c>
      <c r="J31" s="296" t="s">
        <v>250</v>
      </c>
    </row>
    <row r="32" spans="1:10" x14ac:dyDescent="0.2">
      <c r="B32" s="46" t="s">
        <v>364</v>
      </c>
      <c r="D32" s="409">
        <v>74992</v>
      </c>
      <c r="E32" s="232">
        <v>69406</v>
      </c>
      <c r="F32" s="232">
        <v>1658</v>
      </c>
      <c r="G32" s="232">
        <v>1588</v>
      </c>
      <c r="H32" s="232">
        <v>1197</v>
      </c>
      <c r="I32" s="232">
        <v>1143</v>
      </c>
      <c r="J32" s="296" t="s">
        <v>250</v>
      </c>
    </row>
    <row r="33" spans="2:10" x14ac:dyDescent="0.2">
      <c r="B33" s="46" t="s">
        <v>365</v>
      </c>
      <c r="D33" s="409">
        <v>5689</v>
      </c>
      <c r="E33" s="232">
        <v>5553</v>
      </c>
      <c r="F33" s="232">
        <v>89</v>
      </c>
      <c r="G33" s="232">
        <v>30</v>
      </c>
      <c r="H33" s="232">
        <v>12</v>
      </c>
      <c r="I33" s="232">
        <v>5</v>
      </c>
      <c r="J33" s="410" t="s">
        <v>250</v>
      </c>
    </row>
    <row r="34" spans="2:10" x14ac:dyDescent="0.2">
      <c r="B34" s="46" t="s">
        <v>366</v>
      </c>
      <c r="D34" s="409">
        <v>27845</v>
      </c>
      <c r="E34" s="232">
        <v>20956</v>
      </c>
      <c r="F34" s="232">
        <v>1930</v>
      </c>
      <c r="G34" s="232">
        <v>565</v>
      </c>
      <c r="H34" s="232">
        <v>3280</v>
      </c>
      <c r="I34" s="232">
        <v>800</v>
      </c>
      <c r="J34" s="232">
        <v>314</v>
      </c>
    </row>
    <row r="35" spans="2:10" x14ac:dyDescent="0.2">
      <c r="B35" s="46" t="s">
        <v>367</v>
      </c>
      <c r="D35" s="409">
        <v>20845</v>
      </c>
      <c r="E35" s="232">
        <v>20845</v>
      </c>
      <c r="F35" s="296" t="s">
        <v>250</v>
      </c>
      <c r="G35" s="296" t="s">
        <v>250</v>
      </c>
      <c r="H35" s="296" t="s">
        <v>250</v>
      </c>
      <c r="I35" s="296" t="s">
        <v>250</v>
      </c>
      <c r="J35" s="296" t="s">
        <v>250</v>
      </c>
    </row>
    <row r="36" spans="2:10" x14ac:dyDescent="0.2">
      <c r="B36" s="60"/>
      <c r="C36" s="26"/>
      <c r="D36" s="411"/>
      <c r="E36" s="412"/>
      <c r="F36" s="412"/>
      <c r="G36" s="412"/>
      <c r="H36" s="412"/>
      <c r="I36" s="412"/>
      <c r="J36" s="413"/>
    </row>
    <row r="37" spans="2:10" x14ac:dyDescent="0.15">
      <c r="D37" s="405"/>
      <c r="E37" s="406"/>
      <c r="F37" s="406"/>
      <c r="G37" s="406"/>
      <c r="H37" s="406"/>
      <c r="I37" s="406"/>
      <c r="J37" s="406"/>
    </row>
    <row r="38" spans="2:10" s="12" customFormat="1" x14ac:dyDescent="0.2">
      <c r="B38" s="71" t="s">
        <v>55</v>
      </c>
      <c r="C38" s="59"/>
      <c r="D38" s="403">
        <v>250135</v>
      </c>
      <c r="E38" s="404">
        <v>182969</v>
      </c>
      <c r="F38" s="404">
        <v>15349</v>
      </c>
      <c r="G38" s="404">
        <v>12607</v>
      </c>
      <c r="H38" s="404">
        <v>33948</v>
      </c>
      <c r="I38" s="404">
        <v>5159</v>
      </c>
      <c r="J38" s="404">
        <v>103</v>
      </c>
    </row>
    <row r="39" spans="2:10" x14ac:dyDescent="0.15">
      <c r="D39" s="405"/>
      <c r="E39" s="406"/>
      <c r="F39" s="406"/>
      <c r="G39" s="406"/>
      <c r="H39" s="406"/>
      <c r="I39" s="406"/>
      <c r="J39" s="406"/>
    </row>
    <row r="40" spans="2:10" x14ac:dyDescent="0.2">
      <c r="B40" s="46" t="s">
        <v>350</v>
      </c>
      <c r="D40" s="304">
        <v>18887</v>
      </c>
      <c r="E40" s="39">
        <v>1872</v>
      </c>
      <c r="F40" s="39">
        <v>154</v>
      </c>
      <c r="G40" s="39">
        <v>2788</v>
      </c>
      <c r="H40" s="39">
        <v>11616</v>
      </c>
      <c r="I40" s="39">
        <v>2457</v>
      </c>
      <c r="J40" s="296" t="s">
        <v>250</v>
      </c>
    </row>
    <row r="41" spans="2:10" x14ac:dyDescent="0.2">
      <c r="B41" s="46" t="s">
        <v>351</v>
      </c>
      <c r="D41" s="304">
        <v>935</v>
      </c>
      <c r="E41" s="39">
        <v>612</v>
      </c>
      <c r="F41" s="39">
        <v>47</v>
      </c>
      <c r="G41" s="39">
        <v>59</v>
      </c>
      <c r="H41" s="39">
        <v>194</v>
      </c>
      <c r="I41" s="39">
        <v>23</v>
      </c>
      <c r="J41" s="296">
        <v>0</v>
      </c>
    </row>
    <row r="42" spans="2:10" x14ac:dyDescent="0.2">
      <c r="B42" s="46" t="s">
        <v>352</v>
      </c>
      <c r="D42" s="304">
        <v>1704</v>
      </c>
      <c r="E42" s="39">
        <v>526</v>
      </c>
      <c r="F42" s="39">
        <v>44</v>
      </c>
      <c r="G42" s="39">
        <v>225</v>
      </c>
      <c r="H42" s="39">
        <v>802</v>
      </c>
      <c r="I42" s="39">
        <v>107</v>
      </c>
      <c r="J42" s="296" t="s">
        <v>250</v>
      </c>
    </row>
    <row r="43" spans="2:10" x14ac:dyDescent="0.2">
      <c r="B43" s="46"/>
      <c r="D43" s="304"/>
      <c r="E43" s="39"/>
      <c r="F43" s="39"/>
      <c r="G43" s="39"/>
      <c r="H43" s="39"/>
      <c r="I43" s="39"/>
      <c r="J43" s="296"/>
    </row>
    <row r="44" spans="2:10" x14ac:dyDescent="0.2">
      <c r="B44" s="46" t="s">
        <v>353</v>
      </c>
      <c r="D44" s="304">
        <v>51</v>
      </c>
      <c r="E44" s="39">
        <v>44</v>
      </c>
      <c r="F44" s="39">
        <v>7</v>
      </c>
      <c r="G44" s="39" t="s">
        <v>250</v>
      </c>
      <c r="H44" s="39" t="s">
        <v>250</v>
      </c>
      <c r="I44" s="296" t="s">
        <v>250</v>
      </c>
      <c r="J44" s="296" t="s">
        <v>250</v>
      </c>
    </row>
    <row r="45" spans="2:10" x14ac:dyDescent="0.2">
      <c r="B45" s="46" t="s">
        <v>91</v>
      </c>
      <c r="D45" s="304">
        <v>30032</v>
      </c>
      <c r="E45" s="39">
        <v>17823</v>
      </c>
      <c r="F45" s="39">
        <v>3326</v>
      </c>
      <c r="G45" s="39">
        <v>2053</v>
      </c>
      <c r="H45" s="39">
        <v>6226</v>
      </c>
      <c r="I45" s="39">
        <v>604</v>
      </c>
      <c r="J45" s="296" t="s">
        <v>250</v>
      </c>
    </row>
    <row r="46" spans="2:10" x14ac:dyDescent="0.2">
      <c r="B46" s="46" t="s">
        <v>92</v>
      </c>
      <c r="C46" s="59"/>
      <c r="D46" s="304">
        <v>46025</v>
      </c>
      <c r="E46" s="39">
        <v>40252</v>
      </c>
      <c r="F46" s="39">
        <v>2636</v>
      </c>
      <c r="G46" s="39">
        <v>883</v>
      </c>
      <c r="H46" s="39">
        <v>1881</v>
      </c>
      <c r="I46" s="39">
        <v>299</v>
      </c>
      <c r="J46" s="39">
        <v>74</v>
      </c>
    </row>
    <row r="47" spans="2:10" x14ac:dyDescent="0.2">
      <c r="B47" s="46"/>
      <c r="C47" s="59"/>
      <c r="D47" s="304"/>
      <c r="E47" s="39"/>
      <c r="F47" s="39"/>
      <c r="G47" s="39"/>
      <c r="H47" s="39"/>
      <c r="I47" s="39"/>
      <c r="J47" s="39"/>
    </row>
    <row r="48" spans="2:10" x14ac:dyDescent="0.2">
      <c r="B48" s="46" t="s">
        <v>354</v>
      </c>
      <c r="D48" s="304">
        <v>2345</v>
      </c>
      <c r="E48" s="39">
        <v>2297</v>
      </c>
      <c r="F48" s="39">
        <v>31</v>
      </c>
      <c r="G48" s="296">
        <v>4</v>
      </c>
      <c r="H48" s="296">
        <v>13</v>
      </c>
      <c r="I48" s="296" t="s">
        <v>250</v>
      </c>
      <c r="J48" s="296" t="s">
        <v>250</v>
      </c>
    </row>
    <row r="49" spans="2:10" x14ac:dyDescent="0.2">
      <c r="B49" s="46" t="s">
        <v>355</v>
      </c>
      <c r="D49" s="304">
        <v>3391</v>
      </c>
      <c r="E49" s="39">
        <v>2800</v>
      </c>
      <c r="F49" s="39">
        <v>252</v>
      </c>
      <c r="G49" s="39">
        <v>33</v>
      </c>
      <c r="H49" s="39">
        <v>303</v>
      </c>
      <c r="I49" s="39">
        <v>3</v>
      </c>
      <c r="J49" s="296" t="s">
        <v>250</v>
      </c>
    </row>
    <row r="50" spans="2:10" x14ac:dyDescent="0.2">
      <c r="B50" s="46" t="s">
        <v>356</v>
      </c>
      <c r="D50" s="304">
        <v>18561</v>
      </c>
      <c r="E50" s="39">
        <v>17133</v>
      </c>
      <c r="F50" s="39">
        <v>738</v>
      </c>
      <c r="G50" s="39">
        <v>143</v>
      </c>
      <c r="H50" s="39">
        <v>515</v>
      </c>
      <c r="I50" s="39">
        <v>32</v>
      </c>
      <c r="J50" s="296" t="s">
        <v>250</v>
      </c>
    </row>
    <row r="51" spans="2:10" x14ac:dyDescent="0.2">
      <c r="B51" s="46" t="s">
        <v>357</v>
      </c>
      <c r="D51" s="304">
        <v>32493</v>
      </c>
      <c r="E51" s="39">
        <v>23176</v>
      </c>
      <c r="F51" s="39">
        <v>3107</v>
      </c>
      <c r="G51" s="39">
        <v>1856</v>
      </c>
      <c r="H51" s="39">
        <v>3615</v>
      </c>
      <c r="I51" s="39">
        <v>739</v>
      </c>
      <c r="J51" s="296" t="s">
        <v>250</v>
      </c>
    </row>
    <row r="52" spans="2:10" x14ac:dyDescent="0.2">
      <c r="B52" s="46" t="s">
        <v>358</v>
      </c>
      <c r="D52" s="304">
        <v>3945</v>
      </c>
      <c r="E52" s="39">
        <v>3368</v>
      </c>
      <c r="F52" s="39">
        <v>317</v>
      </c>
      <c r="G52" s="39">
        <v>62</v>
      </c>
      <c r="H52" s="39">
        <v>189</v>
      </c>
      <c r="I52" s="39">
        <v>9</v>
      </c>
      <c r="J52" s="296" t="s">
        <v>250</v>
      </c>
    </row>
    <row r="53" spans="2:10" x14ac:dyDescent="0.2">
      <c r="B53" s="46" t="s">
        <v>359</v>
      </c>
      <c r="D53" s="304">
        <v>3420</v>
      </c>
      <c r="E53" s="39">
        <v>1974</v>
      </c>
      <c r="F53" s="39">
        <v>645</v>
      </c>
      <c r="G53" s="39">
        <v>126</v>
      </c>
      <c r="H53" s="39">
        <v>637</v>
      </c>
      <c r="I53" s="39">
        <v>38</v>
      </c>
      <c r="J53" s="296" t="s">
        <v>250</v>
      </c>
    </row>
    <row r="54" spans="2:10" x14ac:dyDescent="0.2">
      <c r="B54" s="46" t="s">
        <v>360</v>
      </c>
      <c r="D54" s="304">
        <v>6773</v>
      </c>
      <c r="E54" s="39">
        <v>4051</v>
      </c>
      <c r="F54" s="39">
        <v>648</v>
      </c>
      <c r="G54" s="39">
        <v>606</v>
      </c>
      <c r="H54" s="39">
        <v>1395</v>
      </c>
      <c r="I54" s="39">
        <v>73</v>
      </c>
      <c r="J54" s="296" t="s">
        <v>250</v>
      </c>
    </row>
    <row r="55" spans="2:10" x14ac:dyDescent="0.2">
      <c r="B55" s="46" t="s">
        <v>361</v>
      </c>
      <c r="D55" s="304">
        <v>9273</v>
      </c>
      <c r="E55" s="39">
        <v>6336</v>
      </c>
      <c r="F55" s="39">
        <v>378</v>
      </c>
      <c r="G55" s="39">
        <v>1068</v>
      </c>
      <c r="H55" s="39">
        <v>1177</v>
      </c>
      <c r="I55" s="39">
        <v>314</v>
      </c>
      <c r="J55" s="296" t="s">
        <v>250</v>
      </c>
    </row>
    <row r="56" spans="2:10" x14ac:dyDescent="0.2">
      <c r="B56" s="46" t="s">
        <v>362</v>
      </c>
      <c r="D56" s="304">
        <v>6424</v>
      </c>
      <c r="E56" s="39">
        <v>3772</v>
      </c>
      <c r="F56" s="39">
        <v>342</v>
      </c>
      <c r="G56" s="39">
        <v>587</v>
      </c>
      <c r="H56" s="39">
        <v>1572</v>
      </c>
      <c r="I56" s="39">
        <v>150</v>
      </c>
      <c r="J56" s="296">
        <v>1</v>
      </c>
    </row>
    <row r="57" spans="2:10" x14ac:dyDescent="0.2">
      <c r="B57" s="46" t="s">
        <v>363</v>
      </c>
      <c r="D57" s="304">
        <v>9997</v>
      </c>
      <c r="E57" s="39">
        <v>9118</v>
      </c>
      <c r="F57" s="39">
        <v>150</v>
      </c>
      <c r="G57" s="39">
        <v>178</v>
      </c>
      <c r="H57" s="39">
        <v>503</v>
      </c>
      <c r="I57" s="39">
        <v>48</v>
      </c>
      <c r="J57" s="296" t="s">
        <v>250</v>
      </c>
    </row>
    <row r="58" spans="2:10" x14ac:dyDescent="0.2">
      <c r="B58" s="46" t="s">
        <v>364</v>
      </c>
      <c r="D58" s="304">
        <v>20027</v>
      </c>
      <c r="E58" s="39">
        <v>16764</v>
      </c>
      <c r="F58" s="39">
        <v>927</v>
      </c>
      <c r="G58" s="39">
        <v>1397</v>
      </c>
      <c r="H58" s="39">
        <v>869</v>
      </c>
      <c r="I58" s="39">
        <v>70</v>
      </c>
      <c r="J58" s="296" t="s">
        <v>250</v>
      </c>
    </row>
    <row r="59" spans="2:10" x14ac:dyDescent="0.2">
      <c r="B59" s="46" t="s">
        <v>365</v>
      </c>
      <c r="D59" s="304">
        <v>3436</v>
      </c>
      <c r="E59" s="39">
        <v>3338</v>
      </c>
      <c r="F59" s="39">
        <v>75</v>
      </c>
      <c r="G59" s="39">
        <v>12</v>
      </c>
      <c r="H59" s="39">
        <v>10</v>
      </c>
      <c r="I59" s="39">
        <v>1</v>
      </c>
      <c r="J59" s="296" t="s">
        <v>250</v>
      </c>
    </row>
    <row r="60" spans="2:10" x14ac:dyDescent="0.2">
      <c r="B60" s="46" t="s">
        <v>366</v>
      </c>
      <c r="D60" s="304">
        <v>17809</v>
      </c>
      <c r="E60" s="39">
        <v>13106</v>
      </c>
      <c r="F60" s="39">
        <v>1525</v>
      </c>
      <c r="G60" s="39">
        <v>527</v>
      </c>
      <c r="H60" s="39">
        <v>2431</v>
      </c>
      <c r="I60" s="39">
        <v>192</v>
      </c>
      <c r="J60" s="296">
        <v>28</v>
      </c>
    </row>
    <row r="61" spans="2:10" x14ac:dyDescent="0.2">
      <c r="B61" s="46" t="s">
        <v>367</v>
      </c>
      <c r="C61" s="107"/>
      <c r="D61" s="303">
        <v>14607</v>
      </c>
      <c r="E61" s="39">
        <v>14607</v>
      </c>
      <c r="F61" s="296" t="s">
        <v>250</v>
      </c>
      <c r="G61" s="296" t="s">
        <v>250</v>
      </c>
      <c r="H61" s="296" t="s">
        <v>250</v>
      </c>
      <c r="I61" s="296" t="s">
        <v>250</v>
      </c>
      <c r="J61" s="296" t="s">
        <v>250</v>
      </c>
    </row>
    <row r="62" spans="2:10" x14ac:dyDescent="0.2">
      <c r="B62" s="60" t="s">
        <v>529</v>
      </c>
      <c r="C62" s="26"/>
      <c r="D62" s="414"/>
      <c r="E62" s="415"/>
      <c r="F62" s="415"/>
      <c r="G62" s="415"/>
      <c r="H62" s="415"/>
      <c r="I62" s="415"/>
      <c r="J62" s="416"/>
    </row>
    <row r="63" spans="2:10" x14ac:dyDescent="0.15">
      <c r="D63" s="304"/>
      <c r="E63" s="39"/>
      <c r="F63" s="39"/>
      <c r="G63" s="39"/>
      <c r="H63" s="39"/>
      <c r="I63" s="39"/>
      <c r="J63" s="39"/>
    </row>
    <row r="64" spans="2:10" s="12" customFormat="1" x14ac:dyDescent="0.2">
      <c r="B64" s="71" t="s">
        <v>56</v>
      </c>
      <c r="C64" s="59"/>
      <c r="D64" s="403">
        <v>212961</v>
      </c>
      <c r="E64" s="404">
        <v>172121</v>
      </c>
      <c r="F64" s="404">
        <v>5785</v>
      </c>
      <c r="G64" s="404">
        <v>2319</v>
      </c>
      <c r="H64" s="404">
        <v>9803</v>
      </c>
      <c r="I64" s="404">
        <v>22036</v>
      </c>
      <c r="J64" s="404">
        <v>897</v>
      </c>
    </row>
    <row r="65" spans="2:10" x14ac:dyDescent="0.15">
      <c r="D65" s="304"/>
      <c r="E65" s="39"/>
      <c r="F65" s="39"/>
      <c r="G65" s="39"/>
      <c r="H65" s="39"/>
      <c r="I65" s="39"/>
      <c r="J65" s="39"/>
    </row>
    <row r="66" spans="2:10" x14ac:dyDescent="0.2">
      <c r="B66" s="46" t="s">
        <v>350</v>
      </c>
      <c r="D66" s="304">
        <v>15691</v>
      </c>
      <c r="E66" s="39">
        <v>2328</v>
      </c>
      <c r="F66" s="39">
        <v>52</v>
      </c>
      <c r="G66" s="39">
        <v>289</v>
      </c>
      <c r="H66" s="39">
        <v>1765</v>
      </c>
      <c r="I66" s="39">
        <v>11257</v>
      </c>
      <c r="J66" s="296" t="s">
        <v>250</v>
      </c>
    </row>
    <row r="67" spans="2:10" x14ac:dyDescent="0.2">
      <c r="B67" s="46" t="s">
        <v>351</v>
      </c>
      <c r="D67" s="304">
        <v>129</v>
      </c>
      <c r="E67" s="39">
        <v>64</v>
      </c>
      <c r="F67" s="39">
        <v>12</v>
      </c>
      <c r="G67" s="39">
        <v>1</v>
      </c>
      <c r="H67" s="39">
        <v>5</v>
      </c>
      <c r="I67" s="39">
        <v>47</v>
      </c>
      <c r="J67" s="296">
        <v>0</v>
      </c>
    </row>
    <row r="68" spans="2:10" x14ac:dyDescent="0.2">
      <c r="B68" s="46" t="s">
        <v>352</v>
      </c>
      <c r="D68" s="304">
        <v>302</v>
      </c>
      <c r="E68" s="39">
        <v>105</v>
      </c>
      <c r="F68" s="39">
        <v>7</v>
      </c>
      <c r="G68" s="39">
        <v>3</v>
      </c>
      <c r="H68" s="39">
        <v>3</v>
      </c>
      <c r="I68" s="39">
        <v>184</v>
      </c>
      <c r="J68" s="296" t="s">
        <v>250</v>
      </c>
    </row>
    <row r="69" spans="2:10" x14ac:dyDescent="0.2">
      <c r="B69" s="46"/>
      <c r="D69" s="304"/>
      <c r="E69" s="39"/>
      <c r="F69" s="39"/>
      <c r="G69" s="39"/>
      <c r="H69" s="39"/>
      <c r="I69" s="39"/>
      <c r="J69" s="296"/>
    </row>
    <row r="70" spans="2:10" x14ac:dyDescent="0.2">
      <c r="B70" s="46" t="s">
        <v>353</v>
      </c>
      <c r="D70" s="304">
        <v>9</v>
      </c>
      <c r="E70" s="39">
        <v>8</v>
      </c>
      <c r="F70" s="39">
        <v>1</v>
      </c>
      <c r="G70" s="296" t="s">
        <v>250</v>
      </c>
      <c r="H70" s="296" t="s">
        <v>250</v>
      </c>
      <c r="I70" s="296" t="s">
        <v>250</v>
      </c>
      <c r="J70" s="296" t="s">
        <v>250</v>
      </c>
    </row>
    <row r="71" spans="2:10" x14ac:dyDescent="0.2">
      <c r="B71" s="46" t="s">
        <v>91</v>
      </c>
      <c r="D71" s="304">
        <v>5767</v>
      </c>
      <c r="E71" s="39">
        <v>3439</v>
      </c>
      <c r="F71" s="39">
        <v>1032</v>
      </c>
      <c r="G71" s="39">
        <v>32</v>
      </c>
      <c r="H71" s="39">
        <v>41</v>
      </c>
      <c r="I71" s="39">
        <v>1223</v>
      </c>
      <c r="J71" s="296" t="s">
        <v>250</v>
      </c>
    </row>
    <row r="72" spans="2:10" x14ac:dyDescent="0.2">
      <c r="B72" s="46" t="s">
        <v>92</v>
      </c>
      <c r="C72" s="59"/>
      <c r="D72" s="304">
        <v>21446</v>
      </c>
      <c r="E72" s="39">
        <v>18449</v>
      </c>
      <c r="F72" s="39">
        <v>835</v>
      </c>
      <c r="G72" s="39">
        <v>70</v>
      </c>
      <c r="H72" s="39">
        <v>441</v>
      </c>
      <c r="I72" s="39">
        <v>1060</v>
      </c>
      <c r="J72" s="39">
        <v>591</v>
      </c>
    </row>
    <row r="73" spans="2:10" x14ac:dyDescent="0.2">
      <c r="B73" s="46"/>
      <c r="C73" s="59"/>
      <c r="D73" s="304"/>
      <c r="E73" s="39"/>
      <c r="F73" s="39"/>
      <c r="G73" s="39"/>
      <c r="H73" s="39"/>
      <c r="I73" s="39"/>
      <c r="J73" s="39"/>
    </row>
    <row r="74" spans="2:10" x14ac:dyDescent="0.2">
      <c r="B74" s="46" t="s">
        <v>354</v>
      </c>
      <c r="D74" s="304">
        <v>276</v>
      </c>
      <c r="E74" s="39">
        <v>265</v>
      </c>
      <c r="F74" s="296">
        <v>7</v>
      </c>
      <c r="G74" s="296" t="s">
        <v>250</v>
      </c>
      <c r="H74" s="296">
        <v>2</v>
      </c>
      <c r="I74" s="296">
        <v>2</v>
      </c>
      <c r="J74" s="296" t="s">
        <v>250</v>
      </c>
    </row>
    <row r="75" spans="2:10" x14ac:dyDescent="0.2">
      <c r="B75" s="46" t="s">
        <v>355</v>
      </c>
      <c r="D75" s="304">
        <v>1329</v>
      </c>
      <c r="E75" s="39">
        <v>1156</v>
      </c>
      <c r="F75" s="296">
        <v>61</v>
      </c>
      <c r="G75" s="296">
        <v>2</v>
      </c>
      <c r="H75" s="296">
        <v>86</v>
      </c>
      <c r="I75" s="296">
        <v>24</v>
      </c>
      <c r="J75" s="296" t="s">
        <v>250</v>
      </c>
    </row>
    <row r="76" spans="2:10" x14ac:dyDescent="0.2">
      <c r="B76" s="46" t="s">
        <v>356</v>
      </c>
      <c r="D76" s="304">
        <v>4099</v>
      </c>
      <c r="E76" s="39">
        <v>3747</v>
      </c>
      <c r="F76" s="296">
        <v>216</v>
      </c>
      <c r="G76" s="296">
        <v>8</v>
      </c>
      <c r="H76" s="296">
        <v>42</v>
      </c>
      <c r="I76" s="296">
        <v>86</v>
      </c>
      <c r="J76" s="296" t="s">
        <v>250</v>
      </c>
    </row>
    <row r="77" spans="2:10" x14ac:dyDescent="0.2">
      <c r="B77" s="46" t="s">
        <v>357</v>
      </c>
      <c r="D77" s="304">
        <v>38148</v>
      </c>
      <c r="E77" s="39">
        <v>31666</v>
      </c>
      <c r="F77" s="296">
        <v>1261</v>
      </c>
      <c r="G77" s="296">
        <v>392</v>
      </c>
      <c r="H77" s="296">
        <v>1664</v>
      </c>
      <c r="I77" s="296">
        <v>3165</v>
      </c>
      <c r="J77" s="296" t="s">
        <v>250</v>
      </c>
    </row>
    <row r="78" spans="2:10" x14ac:dyDescent="0.2">
      <c r="B78" s="46" t="s">
        <v>358</v>
      </c>
      <c r="D78" s="304">
        <v>5514</v>
      </c>
      <c r="E78" s="39">
        <v>5279</v>
      </c>
      <c r="F78" s="296">
        <v>94</v>
      </c>
      <c r="G78" s="296">
        <v>21</v>
      </c>
      <c r="H78" s="296">
        <v>75</v>
      </c>
      <c r="I78" s="296">
        <v>45</v>
      </c>
      <c r="J78" s="296" t="s">
        <v>250</v>
      </c>
    </row>
    <row r="79" spans="2:10" x14ac:dyDescent="0.2">
      <c r="B79" s="46" t="s">
        <v>359</v>
      </c>
      <c r="D79" s="304">
        <v>2743</v>
      </c>
      <c r="E79" s="39">
        <v>1788</v>
      </c>
      <c r="F79" s="296">
        <v>389</v>
      </c>
      <c r="G79" s="296">
        <v>41</v>
      </c>
      <c r="H79" s="296">
        <v>309</v>
      </c>
      <c r="I79" s="296">
        <v>216</v>
      </c>
      <c r="J79" s="296" t="s">
        <v>250</v>
      </c>
    </row>
    <row r="80" spans="2:10" x14ac:dyDescent="0.2">
      <c r="B80" s="46" t="s">
        <v>360</v>
      </c>
      <c r="D80" s="304">
        <v>3795</v>
      </c>
      <c r="E80" s="39">
        <v>2702</v>
      </c>
      <c r="F80" s="296">
        <v>181</v>
      </c>
      <c r="G80" s="296">
        <v>77</v>
      </c>
      <c r="H80" s="296">
        <v>380</v>
      </c>
      <c r="I80" s="296">
        <v>455</v>
      </c>
      <c r="J80" s="296" t="s">
        <v>250</v>
      </c>
    </row>
    <row r="81" spans="1:10" x14ac:dyDescent="0.2">
      <c r="B81" s="46" t="s">
        <v>361</v>
      </c>
      <c r="D81" s="304">
        <v>16939</v>
      </c>
      <c r="E81" s="39">
        <v>13399</v>
      </c>
      <c r="F81" s="39">
        <v>217</v>
      </c>
      <c r="G81" s="39">
        <v>620</v>
      </c>
      <c r="H81" s="39">
        <v>1156</v>
      </c>
      <c r="I81" s="39">
        <v>1547</v>
      </c>
      <c r="J81" s="296" t="s">
        <v>250</v>
      </c>
    </row>
    <row r="82" spans="1:10" x14ac:dyDescent="0.2">
      <c r="B82" s="46" t="s">
        <v>362</v>
      </c>
      <c r="D82" s="304">
        <v>8960</v>
      </c>
      <c r="E82" s="39">
        <v>5974</v>
      </c>
      <c r="F82" s="39">
        <v>191</v>
      </c>
      <c r="G82" s="39">
        <v>304</v>
      </c>
      <c r="H82" s="39">
        <v>1601</v>
      </c>
      <c r="I82" s="39">
        <v>870</v>
      </c>
      <c r="J82" s="296">
        <v>20</v>
      </c>
    </row>
    <row r="83" spans="1:10" x14ac:dyDescent="0.2">
      <c r="B83" s="46" t="s">
        <v>363</v>
      </c>
      <c r="D83" s="304">
        <v>14322</v>
      </c>
      <c r="E83" s="39">
        <v>12807</v>
      </c>
      <c r="F83" s="39">
        <v>79</v>
      </c>
      <c r="G83" s="39">
        <v>212</v>
      </c>
      <c r="H83" s="39">
        <v>1054</v>
      </c>
      <c r="I83" s="39">
        <v>170</v>
      </c>
      <c r="J83" s="296" t="s">
        <v>250</v>
      </c>
    </row>
    <row r="84" spans="1:10" x14ac:dyDescent="0.2">
      <c r="B84" s="46" t="s">
        <v>364</v>
      </c>
      <c r="D84" s="304">
        <v>54965</v>
      </c>
      <c r="E84" s="39">
        <v>52642</v>
      </c>
      <c r="F84" s="39">
        <v>731</v>
      </c>
      <c r="G84" s="39">
        <v>191</v>
      </c>
      <c r="H84" s="39">
        <v>328</v>
      </c>
      <c r="I84" s="39">
        <v>1073</v>
      </c>
      <c r="J84" s="296" t="s">
        <v>250</v>
      </c>
    </row>
    <row r="85" spans="1:10" x14ac:dyDescent="0.2">
      <c r="B85" s="46" t="s">
        <v>365</v>
      </c>
      <c r="D85" s="304">
        <v>2253</v>
      </c>
      <c r="E85" s="39">
        <v>2215</v>
      </c>
      <c r="F85" s="39">
        <v>14</v>
      </c>
      <c r="G85" s="39">
        <v>18</v>
      </c>
      <c r="H85" s="39">
        <v>2</v>
      </c>
      <c r="I85" s="39">
        <v>4</v>
      </c>
      <c r="J85" s="296" t="s">
        <v>250</v>
      </c>
    </row>
    <row r="86" spans="1:10" x14ac:dyDescent="0.2">
      <c r="B86" s="46" t="s">
        <v>366</v>
      </c>
      <c r="D86" s="304">
        <v>10036</v>
      </c>
      <c r="E86" s="39">
        <v>7850</v>
      </c>
      <c r="F86" s="39">
        <v>405</v>
      </c>
      <c r="G86" s="39">
        <v>38</v>
      </c>
      <c r="H86" s="39">
        <v>849</v>
      </c>
      <c r="I86" s="39">
        <v>608</v>
      </c>
      <c r="J86" s="39">
        <v>286</v>
      </c>
    </row>
    <row r="87" spans="1:10" x14ac:dyDescent="0.2">
      <c r="B87" s="46" t="s">
        <v>367</v>
      </c>
      <c r="C87" s="107"/>
      <c r="D87" s="303">
        <v>6238</v>
      </c>
      <c r="E87" s="39">
        <v>6238</v>
      </c>
      <c r="F87" s="296" t="s">
        <v>250</v>
      </c>
      <c r="G87" s="296" t="s">
        <v>250</v>
      </c>
      <c r="H87" s="296" t="s">
        <v>250</v>
      </c>
      <c r="I87" s="296" t="s">
        <v>250</v>
      </c>
      <c r="J87" s="296" t="s">
        <v>250</v>
      </c>
    </row>
    <row r="88" spans="1:10" ht="18" thickBot="1" x14ac:dyDescent="0.2">
      <c r="B88" s="41"/>
      <c r="C88" s="41"/>
      <c r="D88" s="417"/>
      <c r="E88" s="418"/>
      <c r="F88" s="418"/>
      <c r="G88" s="418"/>
      <c r="H88" s="418"/>
      <c r="I88" s="418"/>
      <c r="J88" s="418"/>
    </row>
    <row r="89" spans="1:10" x14ac:dyDescent="0.2">
      <c r="D89" s="46" t="s">
        <v>764</v>
      </c>
    </row>
    <row r="90" spans="1:10" x14ac:dyDescent="0.2">
      <c r="D90" s="46" t="s">
        <v>767</v>
      </c>
    </row>
    <row r="91" spans="1:10" x14ac:dyDescent="0.2">
      <c r="D91" s="46" t="s">
        <v>768</v>
      </c>
    </row>
    <row r="92" spans="1:10" x14ac:dyDescent="0.2">
      <c r="D92" s="46" t="s">
        <v>769</v>
      </c>
    </row>
    <row r="93" spans="1:10" x14ac:dyDescent="0.2">
      <c r="A93" s="46"/>
      <c r="D93" s="46" t="s">
        <v>530</v>
      </c>
    </row>
  </sheetData>
  <mergeCells count="3">
    <mergeCell ref="B6:J6"/>
    <mergeCell ref="E9:E10"/>
    <mergeCell ref="F9:F10"/>
  </mergeCells>
  <phoneticPr fontId="2"/>
  <pageMargins left="0.78740157480314965" right="0.78740157480314965" top="0.59055118110236227" bottom="0.39370078740157483" header="0.51181102362204722" footer="0.51181102362204722"/>
  <pageSetup paperSize="9" scale="54" orientation="portrait"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3"/>
    <pageSetUpPr autoPageBreaks="0" fitToPage="1"/>
  </sheetPr>
  <dimension ref="A1:O67"/>
  <sheetViews>
    <sheetView view="pageBreakPreview" topLeftCell="A28" zoomScale="75" zoomScaleNormal="75" workbookViewId="0">
      <selection activeCell="U33" sqref="U33"/>
    </sheetView>
  </sheetViews>
  <sheetFormatPr defaultColWidth="9.625" defaultRowHeight="17.25" x14ac:dyDescent="0.15"/>
  <cols>
    <col min="1" max="1" width="13.375" style="35" customWidth="1"/>
    <col min="2" max="2" width="14.25" style="63" customWidth="1"/>
    <col min="3" max="3" width="8.75" style="28" customWidth="1"/>
    <col min="4" max="4" width="9.75" style="35" customWidth="1"/>
    <col min="5" max="5" width="7.25" style="35" customWidth="1"/>
    <col min="6" max="7" width="11.25" style="64" customWidth="1"/>
    <col min="8" max="8" width="12.75" style="64" customWidth="1"/>
    <col min="9" max="9" width="8.25" style="28" customWidth="1"/>
    <col min="10" max="10" width="9.75" style="35" customWidth="1"/>
    <col min="11" max="11" width="7.25" style="35" customWidth="1"/>
    <col min="12" max="13" width="11.25" style="28" customWidth="1"/>
    <col min="14" max="14" width="12.75" style="28" customWidth="1"/>
    <col min="15" max="16384" width="9.625" style="35"/>
  </cols>
  <sheetData>
    <row r="1" spans="1:14" x14ac:dyDescent="0.2">
      <c r="A1" s="46"/>
    </row>
    <row r="2" spans="1:14" x14ac:dyDescent="0.2">
      <c r="A2" s="46"/>
    </row>
    <row r="6" spans="1:14" x14ac:dyDescent="0.2">
      <c r="B6" s="690" t="s">
        <v>710</v>
      </c>
      <c r="C6" s="690"/>
      <c r="D6" s="690"/>
      <c r="E6" s="690"/>
      <c r="F6" s="690"/>
      <c r="G6" s="690"/>
      <c r="H6" s="690"/>
      <c r="I6" s="690"/>
      <c r="J6" s="690"/>
      <c r="K6" s="690"/>
      <c r="L6" s="690"/>
      <c r="M6" s="690"/>
      <c r="N6" s="690"/>
    </row>
    <row r="7" spans="1:14" ht="18" thickBot="1" x14ac:dyDescent="0.25">
      <c r="B7" s="838" t="s">
        <v>904</v>
      </c>
      <c r="C7" s="838"/>
      <c r="D7" s="838"/>
      <c r="E7" s="838"/>
      <c r="F7" s="838"/>
      <c r="G7" s="838"/>
      <c r="H7" s="838"/>
      <c r="I7" s="838"/>
      <c r="J7" s="838"/>
      <c r="K7" s="838"/>
      <c r="L7" s="838"/>
      <c r="M7" s="838"/>
      <c r="N7" s="838"/>
    </row>
    <row r="8" spans="1:14" x14ac:dyDescent="0.2">
      <c r="C8" s="148"/>
      <c r="D8" s="26"/>
      <c r="E8" s="26"/>
      <c r="F8" s="183" t="s">
        <v>35</v>
      </c>
      <c r="G8" s="184"/>
      <c r="H8" s="184"/>
      <c r="I8" s="148"/>
      <c r="J8" s="26"/>
      <c r="K8" s="26"/>
      <c r="L8" s="149" t="s">
        <v>51</v>
      </c>
      <c r="M8" s="150"/>
      <c r="N8" s="150"/>
    </row>
    <row r="9" spans="1:14" x14ac:dyDescent="0.2">
      <c r="C9" s="144"/>
      <c r="D9" s="839" t="s">
        <v>711</v>
      </c>
      <c r="E9" s="840"/>
      <c r="F9" s="841" t="s">
        <v>712</v>
      </c>
      <c r="G9" s="843"/>
      <c r="H9" s="185" t="s">
        <v>174</v>
      </c>
      <c r="I9" s="144"/>
      <c r="J9" s="839" t="s">
        <v>461</v>
      </c>
      <c r="K9" s="840"/>
      <c r="L9" s="841" t="s">
        <v>462</v>
      </c>
      <c r="M9" s="843"/>
      <c r="N9" s="152" t="s">
        <v>174</v>
      </c>
    </row>
    <row r="10" spans="1:14" x14ac:dyDescent="0.2">
      <c r="B10" s="23" t="s">
        <v>175</v>
      </c>
      <c r="C10" s="151" t="s">
        <v>176</v>
      </c>
      <c r="D10" s="687" t="s">
        <v>713</v>
      </c>
      <c r="E10" s="687" t="s">
        <v>714</v>
      </c>
      <c r="F10" s="186" t="s">
        <v>443</v>
      </c>
      <c r="G10" s="187" t="s">
        <v>442</v>
      </c>
      <c r="H10" s="186" t="s">
        <v>177</v>
      </c>
      <c r="I10" s="188" t="s">
        <v>176</v>
      </c>
      <c r="J10" s="687" t="s">
        <v>715</v>
      </c>
      <c r="K10" s="687" t="s">
        <v>716</v>
      </c>
      <c r="L10" s="151" t="s">
        <v>717</v>
      </c>
      <c r="M10" s="153" t="s">
        <v>442</v>
      </c>
      <c r="N10" s="151" t="s">
        <v>177</v>
      </c>
    </row>
    <row r="11" spans="1:14" x14ac:dyDescent="0.2">
      <c r="B11" s="154" t="s">
        <v>178</v>
      </c>
      <c r="C11" s="155" t="s">
        <v>179</v>
      </c>
      <c r="D11" s="688"/>
      <c r="E11" s="688"/>
      <c r="F11" s="189" t="s">
        <v>180</v>
      </c>
      <c r="G11" s="190" t="s">
        <v>480</v>
      </c>
      <c r="H11" s="189" t="s">
        <v>180</v>
      </c>
      <c r="I11" s="191" t="s">
        <v>179</v>
      </c>
      <c r="J11" s="688"/>
      <c r="K11" s="688"/>
      <c r="L11" s="155" t="s">
        <v>180</v>
      </c>
      <c r="M11" s="156" t="s">
        <v>718</v>
      </c>
      <c r="N11" s="155" t="s">
        <v>180</v>
      </c>
    </row>
    <row r="12" spans="1:14" x14ac:dyDescent="0.2">
      <c r="C12" s="158" t="s">
        <v>181</v>
      </c>
      <c r="D12" s="159" t="s">
        <v>182</v>
      </c>
      <c r="E12" s="3" t="s">
        <v>182</v>
      </c>
      <c r="F12" s="192" t="s">
        <v>183</v>
      </c>
      <c r="G12" s="192" t="s">
        <v>183</v>
      </c>
      <c r="H12" s="192" t="s">
        <v>183</v>
      </c>
      <c r="I12" s="145" t="s">
        <v>181</v>
      </c>
      <c r="J12" s="3" t="s">
        <v>182</v>
      </c>
      <c r="K12" s="3" t="s">
        <v>182</v>
      </c>
      <c r="L12" s="145" t="s">
        <v>183</v>
      </c>
      <c r="M12" s="145" t="s">
        <v>183</v>
      </c>
      <c r="N12" s="145" t="s">
        <v>183</v>
      </c>
    </row>
    <row r="13" spans="1:14" x14ac:dyDescent="0.2">
      <c r="B13" s="23" t="s">
        <v>175</v>
      </c>
      <c r="C13" s="144"/>
      <c r="D13" s="2"/>
      <c r="H13" s="193" t="s">
        <v>184</v>
      </c>
    </row>
    <row r="14" spans="1:14" x14ac:dyDescent="0.2">
      <c r="B14" s="23" t="s">
        <v>102</v>
      </c>
      <c r="C14" s="631">
        <v>16.5</v>
      </c>
      <c r="D14" s="163">
        <v>163</v>
      </c>
      <c r="E14" s="163">
        <v>17</v>
      </c>
      <c r="F14" s="632">
        <v>407.5</v>
      </c>
      <c r="G14" s="632">
        <v>360.7</v>
      </c>
      <c r="H14" s="633">
        <v>1479.7</v>
      </c>
      <c r="I14" s="162">
        <v>11.8</v>
      </c>
      <c r="J14" s="163">
        <v>159</v>
      </c>
      <c r="K14" s="163">
        <v>8</v>
      </c>
      <c r="L14" s="164">
        <v>280.5</v>
      </c>
      <c r="M14" s="164">
        <v>259.89999999999998</v>
      </c>
      <c r="N14" s="165">
        <v>735.7</v>
      </c>
    </row>
    <row r="15" spans="1:14" x14ac:dyDescent="0.2">
      <c r="B15" s="194"/>
      <c r="C15" s="195"/>
    </row>
    <row r="16" spans="1:14" x14ac:dyDescent="0.2">
      <c r="B16" s="23" t="s">
        <v>719</v>
      </c>
      <c r="C16" s="195">
        <v>1.1000000000000001</v>
      </c>
      <c r="D16" s="634">
        <v>159</v>
      </c>
      <c r="E16" s="634">
        <v>10</v>
      </c>
      <c r="F16" s="64">
        <v>213</v>
      </c>
      <c r="G16" s="64">
        <v>189.4</v>
      </c>
      <c r="H16" s="64">
        <v>385.2</v>
      </c>
      <c r="I16" s="64">
        <v>1.2</v>
      </c>
      <c r="J16" s="634">
        <v>163</v>
      </c>
      <c r="K16" s="634">
        <v>7</v>
      </c>
      <c r="L16" s="632">
        <v>202.8</v>
      </c>
      <c r="M16" s="634">
        <v>191.4</v>
      </c>
      <c r="N16" s="64">
        <v>257.3</v>
      </c>
    </row>
    <row r="17" spans="2:14" x14ac:dyDescent="0.2">
      <c r="B17" s="23" t="s">
        <v>185</v>
      </c>
      <c r="C17" s="631">
        <v>3.2</v>
      </c>
      <c r="D17" s="635">
        <v>162</v>
      </c>
      <c r="E17" s="635">
        <v>17</v>
      </c>
      <c r="F17" s="632">
        <v>259.39999999999998</v>
      </c>
      <c r="G17" s="632">
        <v>225.4</v>
      </c>
      <c r="H17" s="632">
        <v>660.1</v>
      </c>
      <c r="I17" s="632">
        <v>2.1</v>
      </c>
      <c r="J17" s="635">
        <v>165</v>
      </c>
      <c r="K17" s="635">
        <v>10</v>
      </c>
      <c r="L17" s="635">
        <v>230.8</v>
      </c>
      <c r="M17" s="635">
        <v>209.4</v>
      </c>
      <c r="N17" s="635">
        <v>398.5</v>
      </c>
    </row>
    <row r="18" spans="2:14" x14ac:dyDescent="0.2">
      <c r="B18" s="23" t="s">
        <v>186</v>
      </c>
      <c r="C18" s="631">
        <v>4.8</v>
      </c>
      <c r="D18" s="635">
        <v>162</v>
      </c>
      <c r="E18" s="635">
        <v>23</v>
      </c>
      <c r="F18" s="632">
        <v>325.39999999999998</v>
      </c>
      <c r="G18" s="632">
        <v>268.7</v>
      </c>
      <c r="H18" s="632">
        <v>935.9</v>
      </c>
      <c r="I18" s="635">
        <v>4.9000000000000004</v>
      </c>
      <c r="J18" s="635">
        <v>162</v>
      </c>
      <c r="K18" s="635">
        <v>9</v>
      </c>
      <c r="L18" s="632">
        <v>279.39999999999998</v>
      </c>
      <c r="M18" s="635">
        <v>248.2</v>
      </c>
      <c r="N18" s="635">
        <v>679.8</v>
      </c>
    </row>
    <row r="19" spans="2:14" x14ac:dyDescent="0.2">
      <c r="B19" s="23" t="s">
        <v>187</v>
      </c>
      <c r="C19" s="631">
        <v>7.7</v>
      </c>
      <c r="D19" s="635">
        <v>161</v>
      </c>
      <c r="E19" s="635">
        <v>22</v>
      </c>
      <c r="F19" s="632">
        <v>370.7</v>
      </c>
      <c r="G19" s="632">
        <v>310.10000000000002</v>
      </c>
      <c r="H19" s="636">
        <v>1129.7</v>
      </c>
      <c r="I19" s="635">
        <v>8.3000000000000007</v>
      </c>
      <c r="J19" s="635">
        <v>163</v>
      </c>
      <c r="K19" s="635">
        <v>10</v>
      </c>
      <c r="L19" s="632">
        <v>290.2</v>
      </c>
      <c r="M19" s="632">
        <v>259.60000000000002</v>
      </c>
      <c r="N19" s="635">
        <v>669.8</v>
      </c>
    </row>
    <row r="20" spans="2:14" x14ac:dyDescent="0.2">
      <c r="B20" s="23" t="s">
        <v>188</v>
      </c>
      <c r="C20" s="631">
        <v>11.2</v>
      </c>
      <c r="D20" s="635">
        <v>160</v>
      </c>
      <c r="E20" s="635">
        <v>20</v>
      </c>
      <c r="F20" s="632">
        <v>407</v>
      </c>
      <c r="G20" s="632">
        <v>347.1</v>
      </c>
      <c r="H20" s="636">
        <v>1378.9</v>
      </c>
      <c r="I20" s="632">
        <v>11</v>
      </c>
      <c r="J20" s="635">
        <v>156</v>
      </c>
      <c r="K20" s="635">
        <v>7</v>
      </c>
      <c r="L20" s="632">
        <v>284.60000000000002</v>
      </c>
      <c r="M20" s="632">
        <v>268</v>
      </c>
      <c r="N20" s="632">
        <v>825.1</v>
      </c>
    </row>
    <row r="21" spans="2:14" x14ac:dyDescent="0.2">
      <c r="B21" s="23" t="s">
        <v>189</v>
      </c>
      <c r="C21" s="631">
        <v>16</v>
      </c>
      <c r="D21" s="163">
        <v>167</v>
      </c>
      <c r="E21" s="163">
        <v>24</v>
      </c>
      <c r="F21" s="632">
        <v>434.2</v>
      </c>
      <c r="G21" s="632">
        <v>373.3</v>
      </c>
      <c r="H21" s="636">
        <v>1593</v>
      </c>
      <c r="I21" s="162">
        <v>12.3</v>
      </c>
      <c r="J21" s="163">
        <v>159</v>
      </c>
      <c r="K21" s="163">
        <v>6</v>
      </c>
      <c r="L21" s="164">
        <v>307.8</v>
      </c>
      <c r="M21" s="164">
        <v>289.7</v>
      </c>
      <c r="N21" s="636">
        <v>861.9</v>
      </c>
    </row>
    <row r="22" spans="2:14" x14ac:dyDescent="0.2">
      <c r="B22" s="23" t="s">
        <v>190</v>
      </c>
      <c r="C22" s="631">
        <v>19.5</v>
      </c>
      <c r="D22" s="163">
        <v>166</v>
      </c>
      <c r="E22" s="163">
        <v>17</v>
      </c>
      <c r="F22" s="632">
        <v>455.5</v>
      </c>
      <c r="G22" s="632">
        <v>404.2</v>
      </c>
      <c r="H22" s="636">
        <v>1815.7</v>
      </c>
      <c r="I22" s="162">
        <v>14.7</v>
      </c>
      <c r="J22" s="163">
        <v>159</v>
      </c>
      <c r="K22" s="163">
        <v>8</v>
      </c>
      <c r="L22" s="164">
        <v>289</v>
      </c>
      <c r="M22" s="164">
        <v>270.89999999999998</v>
      </c>
      <c r="N22" s="165">
        <v>866.7</v>
      </c>
    </row>
    <row r="23" spans="2:14" x14ac:dyDescent="0.2">
      <c r="B23" s="23" t="s">
        <v>191</v>
      </c>
      <c r="C23" s="631">
        <v>25.2</v>
      </c>
      <c r="D23" s="163">
        <v>164</v>
      </c>
      <c r="E23" s="163">
        <v>13</v>
      </c>
      <c r="F23" s="632">
        <v>480.6</v>
      </c>
      <c r="G23" s="632">
        <v>447.7</v>
      </c>
      <c r="H23" s="636">
        <v>1960.3</v>
      </c>
      <c r="I23" s="162">
        <v>16.7</v>
      </c>
      <c r="J23" s="163">
        <v>157</v>
      </c>
      <c r="K23" s="163">
        <v>7</v>
      </c>
      <c r="L23" s="164">
        <v>306</v>
      </c>
      <c r="M23" s="164">
        <v>286.10000000000002</v>
      </c>
      <c r="N23" s="636">
        <v>934.6</v>
      </c>
    </row>
    <row r="24" spans="2:14" x14ac:dyDescent="0.2">
      <c r="B24" s="23" t="s">
        <v>192</v>
      </c>
      <c r="C24" s="631">
        <v>29.4</v>
      </c>
      <c r="D24" s="163">
        <v>162</v>
      </c>
      <c r="E24" s="163">
        <v>12</v>
      </c>
      <c r="F24" s="632">
        <v>486.2</v>
      </c>
      <c r="G24" s="632">
        <v>449.4</v>
      </c>
      <c r="H24" s="636">
        <v>2028</v>
      </c>
      <c r="I24" s="162">
        <v>19.3</v>
      </c>
      <c r="J24" s="163">
        <v>157</v>
      </c>
      <c r="K24" s="163">
        <v>6</v>
      </c>
      <c r="L24" s="164">
        <v>302.60000000000002</v>
      </c>
      <c r="M24" s="164">
        <v>286.89999999999998</v>
      </c>
      <c r="N24" s="636">
        <v>944.6</v>
      </c>
    </row>
    <row r="25" spans="2:14" x14ac:dyDescent="0.2">
      <c r="B25" s="23" t="s">
        <v>193</v>
      </c>
      <c r="C25" s="631">
        <v>24.6</v>
      </c>
      <c r="D25" s="163">
        <v>163</v>
      </c>
      <c r="E25" s="163">
        <v>8</v>
      </c>
      <c r="F25" s="632">
        <v>333.3</v>
      </c>
      <c r="G25" s="632">
        <v>311</v>
      </c>
      <c r="H25" s="636">
        <v>1267.2</v>
      </c>
      <c r="I25" s="162">
        <v>19</v>
      </c>
      <c r="J25" s="163">
        <v>158</v>
      </c>
      <c r="K25" s="163">
        <v>4</v>
      </c>
      <c r="L25" s="164">
        <v>234.5</v>
      </c>
      <c r="M25" s="164">
        <v>225.6</v>
      </c>
      <c r="N25" s="165">
        <v>470.2</v>
      </c>
    </row>
    <row r="26" spans="2:14" x14ac:dyDescent="0.2">
      <c r="B26" s="23" t="s">
        <v>334</v>
      </c>
      <c r="C26" s="631">
        <v>14.1</v>
      </c>
      <c r="D26" s="163">
        <v>162</v>
      </c>
      <c r="E26" s="163">
        <v>9</v>
      </c>
      <c r="F26" s="632">
        <v>303.5</v>
      </c>
      <c r="G26" s="632">
        <v>276</v>
      </c>
      <c r="H26" s="636">
        <v>406.9</v>
      </c>
      <c r="I26" s="162">
        <v>16.8</v>
      </c>
      <c r="J26" s="163">
        <v>164</v>
      </c>
      <c r="K26" s="163">
        <v>10</v>
      </c>
      <c r="L26" s="164">
        <v>233.5</v>
      </c>
      <c r="M26" s="164">
        <v>219.7</v>
      </c>
      <c r="N26" s="165">
        <v>278.7</v>
      </c>
    </row>
    <row r="27" spans="2:14" x14ac:dyDescent="0.2">
      <c r="B27" s="23" t="s">
        <v>335</v>
      </c>
      <c r="C27" s="631">
        <v>18.100000000000001</v>
      </c>
      <c r="D27" s="163">
        <v>181</v>
      </c>
      <c r="E27" s="163">
        <v>3</v>
      </c>
      <c r="F27" s="632">
        <v>374.2</v>
      </c>
      <c r="G27" s="632">
        <v>368.4</v>
      </c>
      <c r="H27" s="632">
        <v>228.9</v>
      </c>
      <c r="I27" s="162">
        <v>22.9</v>
      </c>
      <c r="J27" s="163">
        <v>151</v>
      </c>
      <c r="K27" s="163">
        <v>1</v>
      </c>
      <c r="L27" s="164">
        <v>216.2</v>
      </c>
      <c r="M27" s="164">
        <v>214.9</v>
      </c>
      <c r="N27" s="636">
        <v>369</v>
      </c>
    </row>
    <row r="28" spans="2:14" x14ac:dyDescent="0.15">
      <c r="B28" s="67"/>
      <c r="C28" s="196"/>
      <c r="D28" s="172"/>
      <c r="E28" s="172"/>
      <c r="F28" s="184"/>
      <c r="G28" s="184"/>
      <c r="H28" s="184"/>
      <c r="I28" s="150"/>
      <c r="J28" s="172"/>
      <c r="K28" s="172"/>
      <c r="L28" s="150"/>
      <c r="M28" s="150"/>
      <c r="N28" s="150"/>
    </row>
    <row r="29" spans="2:14" x14ac:dyDescent="0.2">
      <c r="C29" s="197"/>
      <c r="D29" s="174"/>
      <c r="E29" s="175"/>
      <c r="F29" s="198"/>
      <c r="G29" s="198"/>
      <c r="H29" s="193" t="s">
        <v>196</v>
      </c>
      <c r="I29" s="31"/>
      <c r="J29" s="175"/>
      <c r="K29" s="175"/>
      <c r="L29" s="31"/>
      <c r="M29" s="31"/>
      <c r="N29" s="31"/>
    </row>
    <row r="30" spans="2:14" x14ac:dyDescent="0.2">
      <c r="B30" s="199" t="s">
        <v>265</v>
      </c>
      <c r="C30" s="631">
        <v>15.3</v>
      </c>
      <c r="D30" s="163">
        <v>178</v>
      </c>
      <c r="E30" s="163">
        <v>18</v>
      </c>
      <c r="F30" s="632">
        <v>387.2</v>
      </c>
      <c r="G30" s="632">
        <v>345.6</v>
      </c>
      <c r="H30" s="636">
        <v>943.2</v>
      </c>
      <c r="I30" s="162">
        <v>10.9</v>
      </c>
      <c r="J30" s="163">
        <v>169</v>
      </c>
      <c r="K30" s="163">
        <v>8</v>
      </c>
      <c r="L30" s="164">
        <v>259.3</v>
      </c>
      <c r="M30" s="164">
        <v>244</v>
      </c>
      <c r="N30" s="165">
        <v>702.4</v>
      </c>
    </row>
    <row r="31" spans="2:14" x14ac:dyDescent="0.2">
      <c r="B31" s="199"/>
      <c r="C31" s="195"/>
    </row>
    <row r="32" spans="2:14" x14ac:dyDescent="0.2">
      <c r="B32" s="23" t="s">
        <v>333</v>
      </c>
      <c r="C32" s="195">
        <v>0.9</v>
      </c>
      <c r="D32" s="634">
        <v>171</v>
      </c>
      <c r="E32" s="634">
        <v>18</v>
      </c>
      <c r="F32" s="64">
        <v>218.1</v>
      </c>
      <c r="G32" s="64">
        <v>188.2</v>
      </c>
      <c r="H32" s="64">
        <v>178.9</v>
      </c>
      <c r="I32" s="166" t="s">
        <v>250</v>
      </c>
      <c r="J32" s="166" t="s">
        <v>250</v>
      </c>
      <c r="K32" s="166" t="s">
        <v>250</v>
      </c>
      <c r="L32" s="167" t="s">
        <v>250</v>
      </c>
      <c r="M32" s="167" t="s">
        <v>250</v>
      </c>
      <c r="N32" s="167" t="s">
        <v>250</v>
      </c>
    </row>
    <row r="33" spans="2:15" x14ac:dyDescent="0.2">
      <c r="B33" s="23" t="s">
        <v>185</v>
      </c>
      <c r="C33" s="631">
        <v>3.1</v>
      </c>
      <c r="D33" s="635">
        <v>180</v>
      </c>
      <c r="E33" s="635">
        <v>28</v>
      </c>
      <c r="F33" s="632">
        <v>313.3</v>
      </c>
      <c r="G33" s="632">
        <v>256.3</v>
      </c>
      <c r="H33" s="632">
        <v>660.9</v>
      </c>
      <c r="I33" s="632">
        <v>2.7</v>
      </c>
      <c r="J33" s="635">
        <v>170</v>
      </c>
      <c r="K33" s="635">
        <v>7</v>
      </c>
      <c r="L33" s="635">
        <v>217.5</v>
      </c>
      <c r="M33" s="632">
        <v>206.4</v>
      </c>
      <c r="N33" s="632">
        <v>343.2</v>
      </c>
    </row>
    <row r="34" spans="2:15" x14ac:dyDescent="0.2">
      <c r="B34" s="23" t="s">
        <v>186</v>
      </c>
      <c r="C34" s="631">
        <v>5.0999999999999996</v>
      </c>
      <c r="D34" s="635">
        <v>185</v>
      </c>
      <c r="E34" s="635">
        <v>30</v>
      </c>
      <c r="F34" s="632">
        <v>326.39999999999998</v>
      </c>
      <c r="G34" s="632">
        <v>267.8</v>
      </c>
      <c r="H34" s="636">
        <v>639.6</v>
      </c>
      <c r="I34" s="635">
        <v>5.6</v>
      </c>
      <c r="J34" s="635">
        <v>177</v>
      </c>
      <c r="K34" s="635">
        <v>20</v>
      </c>
      <c r="L34" s="637">
        <v>281</v>
      </c>
      <c r="M34" s="632">
        <v>243.8</v>
      </c>
      <c r="N34" s="635">
        <v>1043.2</v>
      </c>
    </row>
    <row r="35" spans="2:15" x14ac:dyDescent="0.2">
      <c r="B35" s="23" t="s">
        <v>187</v>
      </c>
      <c r="C35" s="631">
        <v>6.5</v>
      </c>
      <c r="D35" s="635">
        <v>180</v>
      </c>
      <c r="E35" s="635">
        <v>27</v>
      </c>
      <c r="F35" s="632">
        <v>359.2</v>
      </c>
      <c r="G35" s="632">
        <v>302.60000000000002</v>
      </c>
      <c r="H35" s="636">
        <v>741.9</v>
      </c>
      <c r="I35" s="635">
        <v>6.6</v>
      </c>
      <c r="J35" s="635">
        <v>171</v>
      </c>
      <c r="K35" s="635">
        <v>6</v>
      </c>
      <c r="L35" s="632">
        <v>265.60000000000002</v>
      </c>
      <c r="M35" s="635">
        <v>250.2</v>
      </c>
      <c r="N35" s="632">
        <v>733.1</v>
      </c>
    </row>
    <row r="36" spans="2:15" x14ac:dyDescent="0.2">
      <c r="B36" s="23" t="s">
        <v>188</v>
      </c>
      <c r="C36" s="631">
        <v>9.8000000000000007</v>
      </c>
      <c r="D36" s="635">
        <v>183</v>
      </c>
      <c r="E36" s="635">
        <v>21</v>
      </c>
      <c r="F36" s="632">
        <v>380.2</v>
      </c>
      <c r="G36" s="632">
        <v>330.6</v>
      </c>
      <c r="H36" s="636">
        <v>1194.7</v>
      </c>
      <c r="I36" s="635">
        <v>5.8</v>
      </c>
      <c r="J36" s="635">
        <v>176</v>
      </c>
      <c r="K36" s="635">
        <v>23</v>
      </c>
      <c r="L36" s="632">
        <v>336.9</v>
      </c>
      <c r="M36" s="635">
        <v>291.5</v>
      </c>
      <c r="N36" s="635">
        <v>746.7</v>
      </c>
    </row>
    <row r="37" spans="2:15" x14ac:dyDescent="0.2">
      <c r="B37" s="23" t="s">
        <v>189</v>
      </c>
      <c r="C37" s="631">
        <v>13.5</v>
      </c>
      <c r="D37" s="635">
        <v>184</v>
      </c>
      <c r="E37" s="635">
        <v>21</v>
      </c>
      <c r="F37" s="632">
        <v>389.3</v>
      </c>
      <c r="G37" s="632">
        <v>346.3</v>
      </c>
      <c r="H37" s="633">
        <v>946.2</v>
      </c>
      <c r="I37" s="635">
        <v>10.199999999999999</v>
      </c>
      <c r="J37" s="635">
        <v>157</v>
      </c>
      <c r="K37" s="635">
        <v>2</v>
      </c>
      <c r="L37" s="632">
        <v>227.2</v>
      </c>
      <c r="M37" s="632">
        <v>223.4</v>
      </c>
      <c r="N37" s="635">
        <v>492.3</v>
      </c>
    </row>
    <row r="38" spans="2:15" x14ac:dyDescent="0.2">
      <c r="B38" s="23" t="s">
        <v>190</v>
      </c>
      <c r="C38" s="631">
        <v>16.899999999999999</v>
      </c>
      <c r="D38" s="163">
        <v>179</v>
      </c>
      <c r="E38" s="163">
        <v>19</v>
      </c>
      <c r="F38" s="632">
        <v>413.8</v>
      </c>
      <c r="G38" s="632">
        <v>368.8</v>
      </c>
      <c r="H38" s="633">
        <v>1098</v>
      </c>
      <c r="I38" s="162">
        <v>17.399999999999999</v>
      </c>
      <c r="J38" s="163">
        <v>175</v>
      </c>
      <c r="K38" s="163">
        <v>8</v>
      </c>
      <c r="L38" s="164">
        <v>272.60000000000002</v>
      </c>
      <c r="M38" s="164">
        <v>256.8</v>
      </c>
      <c r="N38" s="636">
        <v>892</v>
      </c>
    </row>
    <row r="39" spans="2:15" x14ac:dyDescent="0.2">
      <c r="B39" s="23" t="s">
        <v>191</v>
      </c>
      <c r="C39" s="631">
        <v>19.2</v>
      </c>
      <c r="D39" s="163">
        <v>179</v>
      </c>
      <c r="E39" s="163">
        <v>20</v>
      </c>
      <c r="F39" s="632">
        <v>448.6</v>
      </c>
      <c r="G39" s="632">
        <v>399.7</v>
      </c>
      <c r="H39" s="633">
        <v>1161.4000000000001</v>
      </c>
      <c r="I39" s="162">
        <v>16.100000000000001</v>
      </c>
      <c r="J39" s="163">
        <v>168</v>
      </c>
      <c r="K39" s="163">
        <v>9</v>
      </c>
      <c r="L39" s="164">
        <v>284.7</v>
      </c>
      <c r="M39" s="164">
        <v>269.5</v>
      </c>
      <c r="N39" s="636">
        <v>1105.5999999999999</v>
      </c>
    </row>
    <row r="40" spans="2:15" x14ac:dyDescent="0.2">
      <c r="B40" s="23" t="s">
        <v>192</v>
      </c>
      <c r="C40" s="631">
        <v>21.3</v>
      </c>
      <c r="D40" s="163">
        <v>176</v>
      </c>
      <c r="E40" s="163">
        <v>4</v>
      </c>
      <c r="F40" s="632">
        <v>438.9</v>
      </c>
      <c r="G40" s="632">
        <v>428.9</v>
      </c>
      <c r="H40" s="633">
        <v>1345.5</v>
      </c>
      <c r="I40" s="162">
        <v>14.6</v>
      </c>
      <c r="J40" s="163">
        <v>160</v>
      </c>
      <c r="K40" s="163">
        <v>2</v>
      </c>
      <c r="L40" s="164">
        <v>254.6</v>
      </c>
      <c r="M40" s="164">
        <v>251.2</v>
      </c>
      <c r="N40" s="636">
        <v>524.9</v>
      </c>
      <c r="O40" s="24"/>
    </row>
    <row r="41" spans="2:15" x14ac:dyDescent="0.2">
      <c r="B41" s="23" t="s">
        <v>193</v>
      </c>
      <c r="C41" s="631">
        <v>25.2</v>
      </c>
      <c r="D41" s="163">
        <v>175</v>
      </c>
      <c r="E41" s="163">
        <v>14</v>
      </c>
      <c r="F41" s="632">
        <v>386.6</v>
      </c>
      <c r="G41" s="632">
        <v>346.1</v>
      </c>
      <c r="H41" s="636">
        <v>689.9</v>
      </c>
      <c r="I41" s="162">
        <v>23.9</v>
      </c>
      <c r="J41" s="163">
        <v>173</v>
      </c>
      <c r="K41" s="163">
        <v>12</v>
      </c>
      <c r="L41" s="164">
        <v>273.7</v>
      </c>
      <c r="M41" s="164">
        <v>251.5</v>
      </c>
      <c r="N41" s="165">
        <v>1011.8</v>
      </c>
      <c r="O41" s="24"/>
    </row>
    <row r="42" spans="2:15" x14ac:dyDescent="0.2">
      <c r="B42" s="23" t="s">
        <v>334</v>
      </c>
      <c r="C42" s="631">
        <v>23.2</v>
      </c>
      <c r="D42" s="163">
        <v>164</v>
      </c>
      <c r="E42" s="163">
        <v>2</v>
      </c>
      <c r="F42" s="632">
        <v>344.3</v>
      </c>
      <c r="G42" s="632">
        <v>339.6</v>
      </c>
      <c r="H42" s="636">
        <v>671</v>
      </c>
      <c r="I42" s="162" t="s">
        <v>250</v>
      </c>
      <c r="J42" s="163" t="s">
        <v>250</v>
      </c>
      <c r="K42" s="163" t="s">
        <v>250</v>
      </c>
      <c r="L42" s="164" t="s">
        <v>250</v>
      </c>
      <c r="M42" s="164" t="s">
        <v>250</v>
      </c>
      <c r="N42" s="165" t="s">
        <v>250</v>
      </c>
      <c r="O42" s="24"/>
    </row>
    <row r="43" spans="2:15" x14ac:dyDescent="0.2">
      <c r="B43" s="194" t="s">
        <v>335</v>
      </c>
      <c r="C43" s="631">
        <v>22.1</v>
      </c>
      <c r="D43" s="163">
        <v>152</v>
      </c>
      <c r="E43" s="163">
        <v>0</v>
      </c>
      <c r="F43" s="632">
        <v>179.7</v>
      </c>
      <c r="G43" s="632">
        <v>179.7</v>
      </c>
      <c r="H43" s="632">
        <v>153.9</v>
      </c>
      <c r="I43" s="162">
        <v>20.5</v>
      </c>
      <c r="J43" s="163">
        <v>154</v>
      </c>
      <c r="K43" s="163">
        <v>0</v>
      </c>
      <c r="L43" s="164">
        <v>189</v>
      </c>
      <c r="M43" s="164">
        <v>189</v>
      </c>
      <c r="N43" s="165">
        <v>0</v>
      </c>
      <c r="O43" s="24"/>
    </row>
    <row r="44" spans="2:15" x14ac:dyDescent="0.15">
      <c r="B44" s="67"/>
      <c r="C44" s="196"/>
      <c r="D44" s="172"/>
      <c r="E44" s="172"/>
      <c r="F44" s="184"/>
      <c r="G44" s="184"/>
      <c r="H44" s="184"/>
      <c r="I44" s="150"/>
      <c r="J44" s="172"/>
      <c r="K44" s="172"/>
      <c r="L44" s="150"/>
      <c r="M44" s="150"/>
      <c r="N44" s="150"/>
    </row>
    <row r="45" spans="2:15" x14ac:dyDescent="0.2">
      <c r="C45" s="197"/>
      <c r="D45" s="174"/>
      <c r="E45" s="175"/>
      <c r="F45" s="198"/>
      <c r="G45" s="198"/>
      <c r="H45" s="193" t="s">
        <v>197</v>
      </c>
      <c r="I45" s="31"/>
      <c r="J45" s="175"/>
      <c r="K45" s="175"/>
      <c r="L45" s="31"/>
      <c r="M45" s="31"/>
      <c r="N45" s="31"/>
    </row>
    <row r="46" spans="2:15" x14ac:dyDescent="0.2">
      <c r="B46" s="199" t="s">
        <v>266</v>
      </c>
      <c r="C46" s="631">
        <v>15.9</v>
      </c>
      <c r="D46" s="163">
        <v>166</v>
      </c>
      <c r="E46" s="163">
        <v>14</v>
      </c>
      <c r="F46" s="632">
        <v>346.9</v>
      </c>
      <c r="G46" s="632">
        <v>312.8</v>
      </c>
      <c r="H46" s="636">
        <v>1156.5</v>
      </c>
      <c r="I46" s="162">
        <v>11.8</v>
      </c>
      <c r="J46" s="163">
        <v>166</v>
      </c>
      <c r="K46" s="163">
        <v>9</v>
      </c>
      <c r="L46" s="164">
        <v>229.4</v>
      </c>
      <c r="M46" s="164">
        <v>214.6</v>
      </c>
      <c r="N46" s="165">
        <v>578.79999999999995</v>
      </c>
    </row>
    <row r="47" spans="2:15" x14ac:dyDescent="0.2">
      <c r="B47" s="199"/>
      <c r="C47" s="195"/>
    </row>
    <row r="48" spans="2:15" x14ac:dyDescent="0.2">
      <c r="B48" s="23" t="s">
        <v>333</v>
      </c>
      <c r="C48" s="195">
        <v>0.9</v>
      </c>
      <c r="D48" s="634">
        <v>168</v>
      </c>
      <c r="E48" s="634">
        <v>9</v>
      </c>
      <c r="F48" s="64">
        <v>198.7</v>
      </c>
      <c r="G48" s="64">
        <v>181.8</v>
      </c>
      <c r="H48" s="64">
        <v>213.1</v>
      </c>
      <c r="I48" s="64">
        <v>1.2</v>
      </c>
      <c r="J48" s="634">
        <v>168</v>
      </c>
      <c r="K48" s="634">
        <v>14</v>
      </c>
      <c r="L48" s="634">
        <v>194.4</v>
      </c>
      <c r="M48" s="637">
        <v>174</v>
      </c>
      <c r="N48" s="64">
        <v>205.6</v>
      </c>
    </row>
    <row r="49" spans="1:14" x14ac:dyDescent="0.2">
      <c r="B49" s="23" t="s">
        <v>185</v>
      </c>
      <c r="C49" s="195">
        <v>3.5</v>
      </c>
      <c r="D49" s="634">
        <v>166</v>
      </c>
      <c r="E49" s="634">
        <v>20</v>
      </c>
      <c r="F49" s="64">
        <v>242.8</v>
      </c>
      <c r="G49" s="64">
        <v>204.8</v>
      </c>
      <c r="H49" s="64">
        <v>653.1</v>
      </c>
      <c r="I49" s="64">
        <v>3.1</v>
      </c>
      <c r="J49" s="634">
        <v>168</v>
      </c>
      <c r="K49" s="634">
        <v>10</v>
      </c>
      <c r="L49" s="634">
        <v>208.5</v>
      </c>
      <c r="M49" s="64">
        <v>194.5</v>
      </c>
      <c r="N49" s="632">
        <v>511.6</v>
      </c>
    </row>
    <row r="50" spans="1:14" x14ac:dyDescent="0.2">
      <c r="B50" s="23" t="s">
        <v>186</v>
      </c>
      <c r="C50" s="631">
        <v>5.7</v>
      </c>
      <c r="D50" s="163">
        <v>164</v>
      </c>
      <c r="E50" s="163">
        <v>19</v>
      </c>
      <c r="F50" s="632">
        <v>274.89999999999998</v>
      </c>
      <c r="G50" s="632">
        <v>233.3</v>
      </c>
      <c r="H50" s="632">
        <v>850.6</v>
      </c>
      <c r="I50" s="162">
        <v>5.0999999999999996</v>
      </c>
      <c r="J50" s="163">
        <v>168</v>
      </c>
      <c r="K50" s="163">
        <v>8</v>
      </c>
      <c r="L50" s="164">
        <v>230.5</v>
      </c>
      <c r="M50" s="164">
        <v>214.6</v>
      </c>
      <c r="N50" s="165">
        <v>563.6</v>
      </c>
    </row>
    <row r="51" spans="1:14" x14ac:dyDescent="0.2">
      <c r="B51" s="23" t="s">
        <v>187</v>
      </c>
      <c r="C51" s="631">
        <v>8.5</v>
      </c>
      <c r="D51" s="163">
        <v>163</v>
      </c>
      <c r="E51" s="163">
        <v>17</v>
      </c>
      <c r="F51" s="632">
        <v>308</v>
      </c>
      <c r="G51" s="632">
        <v>269.89999999999998</v>
      </c>
      <c r="H51" s="636">
        <v>1041.9000000000001</v>
      </c>
      <c r="I51" s="162">
        <v>8.1</v>
      </c>
      <c r="J51" s="163">
        <v>165</v>
      </c>
      <c r="K51" s="163">
        <v>7</v>
      </c>
      <c r="L51" s="164">
        <v>236.7</v>
      </c>
      <c r="M51" s="164">
        <v>225.3</v>
      </c>
      <c r="N51" s="165">
        <v>733</v>
      </c>
    </row>
    <row r="52" spans="1:14" x14ac:dyDescent="0.2">
      <c r="B52" s="23" t="s">
        <v>188</v>
      </c>
      <c r="C52" s="631">
        <v>10.4</v>
      </c>
      <c r="D52" s="163">
        <v>164</v>
      </c>
      <c r="E52" s="163">
        <v>17</v>
      </c>
      <c r="F52" s="632">
        <v>350</v>
      </c>
      <c r="G52" s="632">
        <v>306</v>
      </c>
      <c r="H52" s="633">
        <v>1233.9000000000001</v>
      </c>
      <c r="I52" s="162">
        <v>9.4</v>
      </c>
      <c r="J52" s="163">
        <v>168</v>
      </c>
      <c r="K52" s="163">
        <v>8</v>
      </c>
      <c r="L52" s="164">
        <v>233.9</v>
      </c>
      <c r="M52" s="164">
        <v>220.8</v>
      </c>
      <c r="N52" s="165">
        <v>626.79999999999995</v>
      </c>
    </row>
    <row r="53" spans="1:14" x14ac:dyDescent="0.2">
      <c r="B53" s="23" t="s">
        <v>189</v>
      </c>
      <c r="C53" s="631">
        <v>13.8</v>
      </c>
      <c r="D53" s="163">
        <v>165</v>
      </c>
      <c r="E53" s="163">
        <v>16</v>
      </c>
      <c r="F53" s="632">
        <v>354.6</v>
      </c>
      <c r="G53" s="632">
        <v>312.8</v>
      </c>
      <c r="H53" s="633">
        <v>1256.3</v>
      </c>
      <c r="I53" s="162">
        <v>11.6</v>
      </c>
      <c r="J53" s="163">
        <v>162</v>
      </c>
      <c r="K53" s="163">
        <v>5</v>
      </c>
      <c r="L53" s="164">
        <v>227.9</v>
      </c>
      <c r="M53" s="164">
        <v>219.6</v>
      </c>
      <c r="N53" s="165">
        <v>558.5</v>
      </c>
    </row>
    <row r="54" spans="1:14" x14ac:dyDescent="0.2">
      <c r="B54" s="23" t="s">
        <v>190</v>
      </c>
      <c r="C54" s="631">
        <v>18.899999999999999</v>
      </c>
      <c r="D54" s="163">
        <v>166</v>
      </c>
      <c r="E54" s="163">
        <v>12</v>
      </c>
      <c r="F54" s="632">
        <v>383.5</v>
      </c>
      <c r="G54" s="632">
        <v>350.3</v>
      </c>
      <c r="H54" s="633">
        <v>1293.7</v>
      </c>
      <c r="I54" s="162">
        <v>11.6</v>
      </c>
      <c r="J54" s="163">
        <v>168</v>
      </c>
      <c r="K54" s="163">
        <v>16</v>
      </c>
      <c r="L54" s="164">
        <v>257.8</v>
      </c>
      <c r="M54" s="164">
        <v>228.8</v>
      </c>
      <c r="N54" s="165">
        <v>690.7</v>
      </c>
    </row>
    <row r="55" spans="1:14" x14ac:dyDescent="0.2">
      <c r="B55" s="23" t="s">
        <v>191</v>
      </c>
      <c r="C55" s="631">
        <v>24.1</v>
      </c>
      <c r="D55" s="163">
        <v>168</v>
      </c>
      <c r="E55" s="163">
        <v>12</v>
      </c>
      <c r="F55" s="632">
        <v>392.9</v>
      </c>
      <c r="G55" s="632">
        <v>363.7</v>
      </c>
      <c r="H55" s="633">
        <v>1367.1</v>
      </c>
      <c r="I55" s="162">
        <v>15.4</v>
      </c>
      <c r="J55" s="163">
        <v>161</v>
      </c>
      <c r="K55" s="163">
        <v>7</v>
      </c>
      <c r="L55" s="164">
        <v>233.5</v>
      </c>
      <c r="M55" s="164">
        <v>220.5</v>
      </c>
      <c r="N55" s="165">
        <v>651.6</v>
      </c>
    </row>
    <row r="56" spans="1:14" x14ac:dyDescent="0.2">
      <c r="B56" s="23" t="s">
        <v>192</v>
      </c>
      <c r="C56" s="631">
        <v>28.4</v>
      </c>
      <c r="D56" s="163">
        <v>167</v>
      </c>
      <c r="E56" s="163">
        <v>9</v>
      </c>
      <c r="F56" s="632">
        <v>438</v>
      </c>
      <c r="G56" s="632">
        <v>413.7</v>
      </c>
      <c r="H56" s="633">
        <v>1610.3</v>
      </c>
      <c r="I56" s="162">
        <v>17.899999999999999</v>
      </c>
      <c r="J56" s="163">
        <v>166</v>
      </c>
      <c r="K56" s="163">
        <v>7</v>
      </c>
      <c r="L56" s="164">
        <v>231.3</v>
      </c>
      <c r="M56" s="164">
        <v>220.3</v>
      </c>
      <c r="N56" s="165">
        <v>643.4</v>
      </c>
    </row>
    <row r="57" spans="1:14" x14ac:dyDescent="0.2">
      <c r="B57" s="23" t="s">
        <v>193</v>
      </c>
      <c r="C57" s="631">
        <v>27</v>
      </c>
      <c r="D57" s="163">
        <v>167</v>
      </c>
      <c r="E57" s="163">
        <v>10</v>
      </c>
      <c r="F57" s="632">
        <v>331.5</v>
      </c>
      <c r="G57" s="632">
        <v>308.89999999999998</v>
      </c>
      <c r="H57" s="632">
        <v>928.4</v>
      </c>
      <c r="I57" s="162">
        <v>21.5</v>
      </c>
      <c r="J57" s="163">
        <v>168</v>
      </c>
      <c r="K57" s="163">
        <v>5</v>
      </c>
      <c r="L57" s="164">
        <v>211.2</v>
      </c>
      <c r="M57" s="164">
        <v>204.6</v>
      </c>
      <c r="N57" s="165">
        <v>440.4</v>
      </c>
    </row>
    <row r="58" spans="1:14" x14ac:dyDescent="0.2">
      <c r="B58" s="23" t="s">
        <v>334</v>
      </c>
      <c r="C58" s="631">
        <v>28.9</v>
      </c>
      <c r="D58" s="163">
        <v>168</v>
      </c>
      <c r="E58" s="163">
        <v>5</v>
      </c>
      <c r="F58" s="632">
        <v>322.89999999999998</v>
      </c>
      <c r="G58" s="632">
        <v>315.2</v>
      </c>
      <c r="H58" s="632">
        <v>636.5</v>
      </c>
      <c r="I58" s="162">
        <v>14.9</v>
      </c>
      <c r="J58" s="163">
        <v>170</v>
      </c>
      <c r="K58" s="163">
        <v>8</v>
      </c>
      <c r="L58" s="164">
        <v>181</v>
      </c>
      <c r="M58" s="164">
        <v>171.6</v>
      </c>
      <c r="N58" s="165">
        <v>45.5</v>
      </c>
    </row>
    <row r="59" spans="1:14" x14ac:dyDescent="0.2">
      <c r="B59" s="23" t="s">
        <v>335</v>
      </c>
      <c r="C59" s="631">
        <v>24.2</v>
      </c>
      <c r="D59" s="163">
        <v>166</v>
      </c>
      <c r="E59" s="163">
        <v>2</v>
      </c>
      <c r="F59" s="632">
        <v>225</v>
      </c>
      <c r="G59" s="632">
        <v>222</v>
      </c>
      <c r="H59" s="632">
        <v>145.19999999999999</v>
      </c>
      <c r="I59" s="162">
        <v>25.5</v>
      </c>
      <c r="J59" s="163">
        <v>158</v>
      </c>
      <c r="K59" s="163">
        <v>1</v>
      </c>
      <c r="L59" s="164">
        <v>171.1</v>
      </c>
      <c r="M59" s="164">
        <v>169.7</v>
      </c>
      <c r="N59" s="165">
        <v>39</v>
      </c>
    </row>
    <row r="60" spans="1:14" ht="18" thickBot="1" x14ac:dyDescent="0.2">
      <c r="B60" s="200"/>
      <c r="C60" s="201"/>
      <c r="D60" s="179"/>
      <c r="E60" s="179"/>
      <c r="F60" s="202"/>
      <c r="G60" s="202"/>
      <c r="H60" s="202"/>
      <c r="I60" s="180"/>
      <c r="J60" s="179"/>
      <c r="K60" s="179"/>
      <c r="L60" s="180"/>
      <c r="M60" s="180"/>
      <c r="N60" s="180"/>
    </row>
    <row r="61" spans="1:14" x14ac:dyDescent="0.15">
      <c r="C61" s="35" t="s">
        <v>666</v>
      </c>
      <c r="D61" s="66"/>
      <c r="E61" s="66"/>
      <c r="J61" s="66"/>
      <c r="K61" s="66"/>
    </row>
    <row r="62" spans="1:14" x14ac:dyDescent="0.2">
      <c r="A62" s="46"/>
      <c r="C62" s="35" t="s">
        <v>720</v>
      </c>
      <c r="D62" s="66"/>
      <c r="E62" s="66"/>
      <c r="J62" s="66"/>
      <c r="K62" s="66"/>
    </row>
    <row r="63" spans="1:14" x14ac:dyDescent="0.2">
      <c r="A63" s="46"/>
      <c r="C63" s="30" t="s">
        <v>481</v>
      </c>
      <c r="D63" s="66"/>
      <c r="E63" s="66"/>
      <c r="J63" s="66"/>
      <c r="K63" s="66"/>
    </row>
    <row r="64" spans="1:14" x14ac:dyDescent="0.15">
      <c r="D64" s="66"/>
      <c r="E64" s="66"/>
      <c r="J64" s="66"/>
      <c r="K64" s="66"/>
    </row>
    <row r="65" spans="4:11" x14ac:dyDescent="0.15">
      <c r="D65" s="66"/>
      <c r="E65" s="66"/>
      <c r="J65" s="66"/>
      <c r="K65" s="66"/>
    </row>
    <row r="66" spans="4:11" x14ac:dyDescent="0.15">
      <c r="D66" s="66"/>
      <c r="E66" s="66"/>
      <c r="J66" s="66"/>
      <c r="K66" s="66"/>
    </row>
    <row r="67" spans="4:11" x14ac:dyDescent="0.15">
      <c r="D67" s="66"/>
      <c r="E67" s="66"/>
      <c r="J67" s="66"/>
      <c r="K67" s="66"/>
    </row>
  </sheetData>
  <mergeCells count="10">
    <mergeCell ref="E10:E11"/>
    <mergeCell ref="D10:D11"/>
    <mergeCell ref="J10:J11"/>
    <mergeCell ref="K10:K11"/>
    <mergeCell ref="B6:N6"/>
    <mergeCell ref="B7:N7"/>
    <mergeCell ref="D9:E9"/>
    <mergeCell ref="F9:G9"/>
    <mergeCell ref="J9:K9"/>
    <mergeCell ref="L9:M9"/>
  </mergeCells>
  <phoneticPr fontId="2"/>
  <pageMargins left="0.78740157480314965" right="0.78740157480314965" top="0.59055118110236227" bottom="0.39370078740157483" header="0.51181102362204722" footer="0.51181102362204722"/>
  <pageSetup paperSize="9" scale="64" orientation="portrait"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3"/>
    <pageSetUpPr autoPageBreaks="0" fitToPage="1"/>
  </sheetPr>
  <dimension ref="A1:P67"/>
  <sheetViews>
    <sheetView view="pageBreakPreview" topLeftCell="A43" zoomScale="75" zoomScaleNormal="75" workbookViewId="0">
      <selection activeCell="W58" sqref="W58"/>
    </sheetView>
  </sheetViews>
  <sheetFormatPr defaultColWidth="9.625" defaultRowHeight="17.25" x14ac:dyDescent="0.15"/>
  <cols>
    <col min="1" max="1" width="13.375" style="35" customWidth="1"/>
    <col min="2" max="2" width="14.25" style="63" customWidth="1"/>
    <col min="3" max="3" width="8.75" style="28" customWidth="1"/>
    <col min="4" max="4" width="9.75" style="35" customWidth="1"/>
    <col min="5" max="5" width="7.25" style="35" customWidth="1"/>
    <col min="6" max="7" width="11.25" style="28" customWidth="1"/>
    <col min="8" max="8" width="12.75" style="28" customWidth="1"/>
    <col min="9" max="9" width="8.25" style="28" customWidth="1"/>
    <col min="10" max="10" width="9.75" style="35" customWidth="1"/>
    <col min="11" max="11" width="7.25" style="35" customWidth="1"/>
    <col min="12" max="13" width="11.25" style="28" customWidth="1"/>
    <col min="14" max="14" width="12.75" style="28" customWidth="1"/>
    <col min="15" max="16384" width="9.625" style="35"/>
  </cols>
  <sheetData>
    <row r="1" spans="1:14" x14ac:dyDescent="0.2">
      <c r="A1" s="46"/>
    </row>
    <row r="2" spans="1:14" x14ac:dyDescent="0.2">
      <c r="A2" s="46"/>
    </row>
    <row r="6" spans="1:14" x14ac:dyDescent="0.2">
      <c r="B6" s="690" t="s">
        <v>721</v>
      </c>
      <c r="C6" s="690"/>
      <c r="D6" s="690"/>
      <c r="E6" s="690"/>
      <c r="F6" s="690"/>
      <c r="G6" s="690"/>
      <c r="H6" s="690"/>
      <c r="I6" s="690"/>
      <c r="J6" s="690"/>
      <c r="K6" s="690"/>
      <c r="L6" s="690"/>
      <c r="M6" s="690"/>
      <c r="N6" s="690"/>
    </row>
    <row r="7" spans="1:14" ht="18" thickBot="1" x14ac:dyDescent="0.25">
      <c r="B7" s="838" t="s">
        <v>904</v>
      </c>
      <c r="C7" s="838"/>
      <c r="D7" s="838"/>
      <c r="E7" s="838"/>
      <c r="F7" s="838"/>
      <c r="G7" s="838"/>
      <c r="H7" s="838"/>
      <c r="I7" s="838"/>
      <c r="J7" s="838"/>
      <c r="K7" s="838"/>
      <c r="L7" s="838"/>
      <c r="M7" s="838"/>
      <c r="N7" s="838"/>
    </row>
    <row r="8" spans="1:14" x14ac:dyDescent="0.2">
      <c r="C8" s="148"/>
      <c r="D8" s="26"/>
      <c r="E8" s="26"/>
      <c r="F8" s="149" t="s">
        <v>35</v>
      </c>
      <c r="G8" s="150"/>
      <c r="H8" s="150"/>
      <c r="I8" s="148"/>
      <c r="J8" s="26"/>
      <c r="K8" s="26"/>
      <c r="L8" s="149" t="s">
        <v>51</v>
      </c>
      <c r="M8" s="150"/>
      <c r="N8" s="150"/>
    </row>
    <row r="9" spans="1:14" x14ac:dyDescent="0.2">
      <c r="C9" s="144"/>
      <c r="D9" s="839" t="s">
        <v>722</v>
      </c>
      <c r="E9" s="840"/>
      <c r="F9" s="841" t="s">
        <v>462</v>
      </c>
      <c r="G9" s="843"/>
      <c r="H9" s="151" t="s">
        <v>174</v>
      </c>
      <c r="I9" s="144"/>
      <c r="J9" s="839" t="s">
        <v>461</v>
      </c>
      <c r="K9" s="840"/>
      <c r="L9" s="841" t="s">
        <v>462</v>
      </c>
      <c r="M9" s="843"/>
      <c r="N9" s="152" t="s">
        <v>492</v>
      </c>
    </row>
    <row r="10" spans="1:14" x14ac:dyDescent="0.2">
      <c r="B10" s="23" t="s">
        <v>175</v>
      </c>
      <c r="C10" s="151" t="s">
        <v>176</v>
      </c>
      <c r="D10" s="687" t="s">
        <v>723</v>
      </c>
      <c r="E10" s="687" t="s">
        <v>724</v>
      </c>
      <c r="F10" s="151" t="s">
        <v>725</v>
      </c>
      <c r="G10" s="153" t="s">
        <v>442</v>
      </c>
      <c r="H10" s="151" t="s">
        <v>177</v>
      </c>
      <c r="I10" s="151" t="s">
        <v>176</v>
      </c>
      <c r="J10" s="687" t="s">
        <v>723</v>
      </c>
      <c r="K10" s="687" t="s">
        <v>311</v>
      </c>
      <c r="L10" s="151" t="s">
        <v>443</v>
      </c>
      <c r="M10" s="153" t="s">
        <v>442</v>
      </c>
      <c r="N10" s="151" t="s">
        <v>177</v>
      </c>
    </row>
    <row r="11" spans="1:14" x14ac:dyDescent="0.2">
      <c r="B11" s="154" t="s">
        <v>178</v>
      </c>
      <c r="C11" s="155" t="s">
        <v>179</v>
      </c>
      <c r="D11" s="688"/>
      <c r="E11" s="688"/>
      <c r="F11" s="155" t="s">
        <v>493</v>
      </c>
      <c r="G11" s="156" t="s">
        <v>726</v>
      </c>
      <c r="H11" s="155" t="s">
        <v>180</v>
      </c>
      <c r="I11" s="155" t="s">
        <v>179</v>
      </c>
      <c r="J11" s="688"/>
      <c r="K11" s="688"/>
      <c r="L11" s="155" t="s">
        <v>180</v>
      </c>
      <c r="M11" s="156" t="s">
        <v>727</v>
      </c>
      <c r="N11" s="155" t="s">
        <v>180</v>
      </c>
    </row>
    <row r="12" spans="1:14" x14ac:dyDescent="0.2">
      <c r="B12" s="157"/>
      <c r="C12" s="158" t="s">
        <v>181</v>
      </c>
      <c r="D12" s="159" t="s">
        <v>182</v>
      </c>
      <c r="E12" s="3" t="s">
        <v>182</v>
      </c>
      <c r="F12" s="145" t="s">
        <v>183</v>
      </c>
      <c r="G12" s="145" t="s">
        <v>183</v>
      </c>
      <c r="H12" s="145" t="s">
        <v>183</v>
      </c>
      <c r="I12" s="145" t="s">
        <v>181</v>
      </c>
      <c r="J12" s="3" t="s">
        <v>182</v>
      </c>
      <c r="K12" s="3" t="s">
        <v>182</v>
      </c>
      <c r="L12" s="145" t="s">
        <v>183</v>
      </c>
      <c r="M12" s="145" t="s">
        <v>183</v>
      </c>
      <c r="N12" s="145" t="s">
        <v>183</v>
      </c>
    </row>
    <row r="13" spans="1:14" x14ac:dyDescent="0.2">
      <c r="B13" s="160"/>
      <c r="C13" s="144"/>
      <c r="D13" s="2"/>
      <c r="H13" s="30" t="s">
        <v>489</v>
      </c>
    </row>
    <row r="14" spans="1:14" x14ac:dyDescent="0.2">
      <c r="B14" s="161" t="s">
        <v>198</v>
      </c>
      <c r="C14" s="162">
        <v>16.100000000000001</v>
      </c>
      <c r="D14" s="163">
        <v>167</v>
      </c>
      <c r="E14" s="163">
        <v>15</v>
      </c>
      <c r="F14" s="164">
        <v>346.7</v>
      </c>
      <c r="G14" s="164">
        <v>315.3</v>
      </c>
      <c r="H14" s="165">
        <v>1073.8</v>
      </c>
      <c r="I14" s="162">
        <v>9.8000000000000007</v>
      </c>
      <c r="J14" s="163">
        <v>163</v>
      </c>
      <c r="K14" s="163">
        <v>5</v>
      </c>
      <c r="L14" s="164">
        <v>223</v>
      </c>
      <c r="M14" s="164">
        <v>214.4</v>
      </c>
      <c r="N14" s="165">
        <v>446.1</v>
      </c>
    </row>
    <row r="15" spans="1:14" x14ac:dyDescent="0.2">
      <c r="B15" s="161"/>
    </row>
    <row r="16" spans="1:14" x14ac:dyDescent="0.2">
      <c r="B16" s="161" t="s">
        <v>728</v>
      </c>
      <c r="C16" s="165">
        <v>0.5</v>
      </c>
      <c r="D16" s="166">
        <v>180</v>
      </c>
      <c r="E16" s="166">
        <v>3</v>
      </c>
      <c r="F16" s="166">
        <v>183.3</v>
      </c>
      <c r="G16" s="166">
        <v>179.6</v>
      </c>
      <c r="H16" s="167">
        <v>0</v>
      </c>
      <c r="I16" s="64">
        <v>1</v>
      </c>
      <c r="J16" s="35">
        <v>165</v>
      </c>
      <c r="K16" s="35">
        <v>0</v>
      </c>
      <c r="L16" s="638">
        <v>192.4</v>
      </c>
      <c r="M16" s="638">
        <v>192.2</v>
      </c>
      <c r="N16" s="638">
        <v>254.5</v>
      </c>
    </row>
    <row r="17" spans="2:14" x14ac:dyDescent="0.2">
      <c r="B17" s="161" t="s">
        <v>185</v>
      </c>
      <c r="C17" s="166">
        <v>2.4</v>
      </c>
      <c r="D17" s="166">
        <v>165</v>
      </c>
      <c r="E17" s="166">
        <v>6</v>
      </c>
      <c r="F17" s="166">
        <v>233.8</v>
      </c>
      <c r="G17" s="167">
        <v>222.3</v>
      </c>
      <c r="H17" s="167">
        <v>462.4</v>
      </c>
      <c r="I17" s="639">
        <v>2</v>
      </c>
      <c r="J17" s="166">
        <v>165</v>
      </c>
      <c r="K17" s="166">
        <v>2</v>
      </c>
      <c r="L17" s="166">
        <v>193.5</v>
      </c>
      <c r="M17" s="167">
        <v>189.8</v>
      </c>
      <c r="N17" s="166">
        <v>355.4</v>
      </c>
    </row>
    <row r="18" spans="2:14" x14ac:dyDescent="0.2">
      <c r="B18" s="161" t="s">
        <v>186</v>
      </c>
      <c r="C18" s="639">
        <v>5</v>
      </c>
      <c r="D18" s="635">
        <v>167</v>
      </c>
      <c r="E18" s="635">
        <v>16</v>
      </c>
      <c r="F18" s="637">
        <v>288</v>
      </c>
      <c r="G18" s="635">
        <v>256.5</v>
      </c>
      <c r="H18" s="633">
        <v>880.2</v>
      </c>
      <c r="I18" s="166">
        <v>5.2</v>
      </c>
      <c r="J18" s="166">
        <v>161</v>
      </c>
      <c r="K18" s="166">
        <v>3</v>
      </c>
      <c r="L18" s="167">
        <v>226.6</v>
      </c>
      <c r="M18" s="166">
        <v>211.6</v>
      </c>
      <c r="N18" s="165">
        <v>609.9</v>
      </c>
    </row>
    <row r="19" spans="2:14" x14ac:dyDescent="0.2">
      <c r="B19" s="161" t="s">
        <v>187</v>
      </c>
      <c r="C19" s="162">
        <v>6.8</v>
      </c>
      <c r="D19" s="163">
        <v>166</v>
      </c>
      <c r="E19" s="163">
        <v>11</v>
      </c>
      <c r="F19" s="164">
        <v>267.8</v>
      </c>
      <c r="G19" s="164">
        <v>244.6</v>
      </c>
      <c r="H19" s="633">
        <v>831</v>
      </c>
      <c r="I19" s="635">
        <v>8.3000000000000007</v>
      </c>
      <c r="J19" s="635">
        <v>161</v>
      </c>
      <c r="K19" s="635">
        <v>5</v>
      </c>
      <c r="L19" s="632">
        <v>226.3</v>
      </c>
      <c r="M19" s="632">
        <v>216.2</v>
      </c>
      <c r="N19" s="635">
        <v>410.4</v>
      </c>
    </row>
    <row r="20" spans="2:14" x14ac:dyDescent="0.2">
      <c r="B20" s="161" t="s">
        <v>188</v>
      </c>
      <c r="C20" s="162">
        <v>11.6</v>
      </c>
      <c r="D20" s="163">
        <v>165</v>
      </c>
      <c r="E20" s="163">
        <v>26</v>
      </c>
      <c r="F20" s="164">
        <v>355.2</v>
      </c>
      <c r="G20" s="164">
        <v>307.7</v>
      </c>
      <c r="H20" s="633">
        <v>1117</v>
      </c>
      <c r="I20" s="162">
        <v>6.2</v>
      </c>
      <c r="J20" s="163">
        <v>167</v>
      </c>
      <c r="K20" s="163">
        <v>4</v>
      </c>
      <c r="L20" s="164">
        <v>243.5</v>
      </c>
      <c r="M20" s="164">
        <v>236.5</v>
      </c>
      <c r="N20" s="165">
        <v>818.3</v>
      </c>
    </row>
    <row r="21" spans="2:14" x14ac:dyDescent="0.2">
      <c r="B21" s="161" t="s">
        <v>189</v>
      </c>
      <c r="C21" s="162">
        <v>17.5</v>
      </c>
      <c r="D21" s="163">
        <v>166</v>
      </c>
      <c r="E21" s="163">
        <v>9</v>
      </c>
      <c r="F21" s="164">
        <v>410</v>
      </c>
      <c r="G21" s="164">
        <v>390.7</v>
      </c>
      <c r="H21" s="633">
        <v>1349.9</v>
      </c>
      <c r="I21" s="162">
        <v>8.4</v>
      </c>
      <c r="J21" s="163">
        <v>163</v>
      </c>
      <c r="K21" s="163">
        <v>3</v>
      </c>
      <c r="L21" s="164">
        <v>226.7</v>
      </c>
      <c r="M21" s="164">
        <v>221.2</v>
      </c>
      <c r="N21" s="165">
        <v>356.2</v>
      </c>
    </row>
    <row r="22" spans="2:14" x14ac:dyDescent="0.2">
      <c r="B22" s="161" t="s">
        <v>190</v>
      </c>
      <c r="C22" s="162">
        <v>18.7</v>
      </c>
      <c r="D22" s="163">
        <v>169</v>
      </c>
      <c r="E22" s="163">
        <v>7</v>
      </c>
      <c r="F22" s="164">
        <v>412.7</v>
      </c>
      <c r="G22" s="164">
        <v>395.2</v>
      </c>
      <c r="H22" s="633">
        <v>1521.9</v>
      </c>
      <c r="I22" s="162">
        <v>8.9</v>
      </c>
      <c r="J22" s="163">
        <v>159</v>
      </c>
      <c r="K22" s="163">
        <v>9</v>
      </c>
      <c r="L22" s="164">
        <v>211.1</v>
      </c>
      <c r="M22" s="164">
        <v>198.5</v>
      </c>
      <c r="N22" s="165">
        <v>301.2</v>
      </c>
    </row>
    <row r="23" spans="2:14" x14ac:dyDescent="0.2">
      <c r="B23" s="161" t="s">
        <v>191</v>
      </c>
      <c r="C23" s="162">
        <v>25.8</v>
      </c>
      <c r="D23" s="163">
        <v>167</v>
      </c>
      <c r="E23" s="163">
        <v>16</v>
      </c>
      <c r="F23" s="164">
        <v>392.7</v>
      </c>
      <c r="G23" s="164">
        <v>353.8</v>
      </c>
      <c r="H23" s="633">
        <v>1306.8</v>
      </c>
      <c r="I23" s="162">
        <v>12</v>
      </c>
      <c r="J23" s="163">
        <v>162</v>
      </c>
      <c r="K23" s="163">
        <v>4</v>
      </c>
      <c r="L23" s="164">
        <v>227</v>
      </c>
      <c r="M23" s="164">
        <v>218.2</v>
      </c>
      <c r="N23" s="165">
        <v>407.5</v>
      </c>
    </row>
    <row r="24" spans="2:14" x14ac:dyDescent="0.2">
      <c r="B24" s="161" t="s">
        <v>192</v>
      </c>
      <c r="C24" s="162">
        <v>30.1</v>
      </c>
      <c r="D24" s="163">
        <v>166</v>
      </c>
      <c r="E24" s="163">
        <v>18</v>
      </c>
      <c r="F24" s="164">
        <v>377.1</v>
      </c>
      <c r="G24" s="164">
        <v>337.8</v>
      </c>
      <c r="H24" s="633">
        <v>1165.7</v>
      </c>
      <c r="I24" s="162">
        <v>14.3</v>
      </c>
      <c r="J24" s="163">
        <v>162</v>
      </c>
      <c r="K24" s="163">
        <v>3</v>
      </c>
      <c r="L24" s="164">
        <v>229.2</v>
      </c>
      <c r="M24" s="164">
        <v>225.1</v>
      </c>
      <c r="N24" s="165">
        <v>465.6</v>
      </c>
    </row>
    <row r="25" spans="2:14" x14ac:dyDescent="0.2">
      <c r="B25" s="161" t="s">
        <v>193</v>
      </c>
      <c r="C25" s="162">
        <v>29.5</v>
      </c>
      <c r="D25" s="163">
        <v>166</v>
      </c>
      <c r="E25" s="163">
        <v>13</v>
      </c>
      <c r="F25" s="164">
        <v>265.5</v>
      </c>
      <c r="G25" s="164">
        <v>239.5</v>
      </c>
      <c r="H25" s="165">
        <v>586.29999999999995</v>
      </c>
      <c r="I25" s="162">
        <v>15.8</v>
      </c>
      <c r="J25" s="163">
        <v>163</v>
      </c>
      <c r="K25" s="163">
        <v>5</v>
      </c>
      <c r="L25" s="164">
        <v>205</v>
      </c>
      <c r="M25" s="164">
        <v>195.4</v>
      </c>
      <c r="N25" s="165">
        <v>173.3</v>
      </c>
    </row>
    <row r="26" spans="2:14" x14ac:dyDescent="0.2">
      <c r="B26" s="161" t="s">
        <v>334</v>
      </c>
      <c r="C26" s="162">
        <v>18.7</v>
      </c>
      <c r="D26" s="163">
        <v>183</v>
      </c>
      <c r="E26" s="163">
        <v>26</v>
      </c>
      <c r="F26" s="164">
        <v>269.8</v>
      </c>
      <c r="G26" s="164">
        <v>225.2</v>
      </c>
      <c r="H26" s="165">
        <v>200.1</v>
      </c>
      <c r="I26" s="162">
        <v>18.7</v>
      </c>
      <c r="J26" s="163">
        <v>163</v>
      </c>
      <c r="K26" s="163">
        <v>13</v>
      </c>
      <c r="L26" s="164">
        <v>183.6</v>
      </c>
      <c r="M26" s="164">
        <v>164.6</v>
      </c>
      <c r="N26" s="165">
        <v>93.3</v>
      </c>
    </row>
    <row r="27" spans="2:14" x14ac:dyDescent="0.2">
      <c r="B27" s="161" t="s">
        <v>335</v>
      </c>
      <c r="C27" s="162">
        <v>10.5</v>
      </c>
      <c r="D27" s="163">
        <v>168</v>
      </c>
      <c r="E27" s="163">
        <v>0</v>
      </c>
      <c r="F27" s="164">
        <v>280</v>
      </c>
      <c r="G27" s="164">
        <v>280</v>
      </c>
      <c r="H27" s="165">
        <v>300</v>
      </c>
      <c r="I27" s="162">
        <v>32</v>
      </c>
      <c r="J27" s="163">
        <v>176</v>
      </c>
      <c r="K27" s="163">
        <v>0</v>
      </c>
      <c r="L27" s="164">
        <v>282.10000000000002</v>
      </c>
      <c r="M27" s="164">
        <v>282.10000000000002</v>
      </c>
      <c r="N27" s="165">
        <v>299.60000000000002</v>
      </c>
    </row>
    <row r="28" spans="2:14" x14ac:dyDescent="0.15">
      <c r="B28" s="168"/>
      <c r="C28" s="169"/>
      <c r="D28" s="170"/>
      <c r="E28" s="170"/>
      <c r="F28" s="171"/>
      <c r="G28" s="171"/>
      <c r="H28" s="171"/>
      <c r="I28" s="150"/>
      <c r="J28" s="172"/>
      <c r="K28" s="172"/>
      <c r="L28" s="150"/>
      <c r="M28" s="150"/>
      <c r="N28" s="150"/>
    </row>
    <row r="29" spans="2:14" x14ac:dyDescent="0.2">
      <c r="B29" s="160"/>
      <c r="C29" s="173"/>
      <c r="D29" s="174"/>
      <c r="E29" s="175"/>
      <c r="F29" s="31"/>
      <c r="G29" s="31"/>
      <c r="H29" s="30" t="s">
        <v>490</v>
      </c>
      <c r="I29" s="31"/>
      <c r="J29" s="175"/>
      <c r="K29" s="175"/>
      <c r="L29" s="31"/>
      <c r="M29" s="31"/>
      <c r="N29" s="31"/>
    </row>
    <row r="30" spans="2:14" x14ac:dyDescent="0.2">
      <c r="B30" s="161" t="s">
        <v>247</v>
      </c>
      <c r="C30" s="162">
        <v>20.9</v>
      </c>
      <c r="D30" s="163">
        <v>160</v>
      </c>
      <c r="E30" s="163">
        <v>8</v>
      </c>
      <c r="F30" s="164">
        <v>449.9</v>
      </c>
      <c r="G30" s="164">
        <v>428.6</v>
      </c>
      <c r="H30" s="633">
        <v>1984.3</v>
      </c>
      <c r="I30" s="162">
        <v>12.6</v>
      </c>
      <c r="J30" s="163">
        <v>151</v>
      </c>
      <c r="K30" s="163">
        <v>4</v>
      </c>
      <c r="L30" s="164">
        <v>271.2</v>
      </c>
      <c r="M30" s="164">
        <v>262.7</v>
      </c>
      <c r="N30" s="165">
        <v>864.1</v>
      </c>
    </row>
    <row r="31" spans="2:14" x14ac:dyDescent="0.2">
      <c r="B31" s="161"/>
    </row>
    <row r="32" spans="2:14" x14ac:dyDescent="0.2">
      <c r="B32" s="161" t="s">
        <v>333</v>
      </c>
      <c r="C32" s="167" t="s">
        <v>250</v>
      </c>
      <c r="D32" s="167" t="s">
        <v>250</v>
      </c>
      <c r="E32" s="167" t="s">
        <v>250</v>
      </c>
      <c r="F32" s="167" t="s">
        <v>250</v>
      </c>
      <c r="G32" s="167" t="s">
        <v>250</v>
      </c>
      <c r="H32" s="167" t="s">
        <v>250</v>
      </c>
      <c r="I32" s="167">
        <v>0.5</v>
      </c>
      <c r="J32" s="640">
        <v>170</v>
      </c>
      <c r="K32" s="640">
        <v>0</v>
      </c>
      <c r="L32" s="167">
        <v>161.19999999999999</v>
      </c>
      <c r="M32" s="167">
        <v>161.19999999999999</v>
      </c>
      <c r="N32" s="167">
        <v>88</v>
      </c>
    </row>
    <row r="33" spans="2:16" x14ac:dyDescent="0.2">
      <c r="B33" s="161" t="s">
        <v>185</v>
      </c>
      <c r="C33" s="64">
        <v>1.5</v>
      </c>
      <c r="D33" s="634">
        <v>159</v>
      </c>
      <c r="E33" s="634">
        <v>16</v>
      </c>
      <c r="F33" s="634">
        <v>261.2</v>
      </c>
      <c r="G33" s="634">
        <v>228.9</v>
      </c>
      <c r="H33" s="64">
        <v>616.70000000000005</v>
      </c>
      <c r="I33" s="634">
        <v>1.6</v>
      </c>
      <c r="J33" s="634">
        <v>156</v>
      </c>
      <c r="K33" s="634">
        <v>5</v>
      </c>
      <c r="L33" s="634">
        <v>208.6</v>
      </c>
      <c r="M33" s="634">
        <v>200.4</v>
      </c>
      <c r="N33" s="64">
        <v>555.79999999999995</v>
      </c>
    </row>
    <row r="34" spans="2:16" x14ac:dyDescent="0.2">
      <c r="B34" s="161" t="s">
        <v>186</v>
      </c>
      <c r="C34" s="635">
        <v>4.2</v>
      </c>
      <c r="D34" s="635">
        <v>163</v>
      </c>
      <c r="E34" s="635">
        <v>16</v>
      </c>
      <c r="F34" s="635">
        <v>319.5</v>
      </c>
      <c r="G34" s="635">
        <v>285.8</v>
      </c>
      <c r="H34" s="633">
        <v>1288</v>
      </c>
      <c r="I34" s="632">
        <v>4.7</v>
      </c>
      <c r="J34" s="635">
        <v>158</v>
      </c>
      <c r="K34" s="635">
        <v>4</v>
      </c>
      <c r="L34" s="635">
        <v>233.6</v>
      </c>
      <c r="M34" s="635">
        <v>226.9</v>
      </c>
      <c r="N34" s="636">
        <v>832.2</v>
      </c>
    </row>
    <row r="35" spans="2:16" x14ac:dyDescent="0.2">
      <c r="B35" s="161" t="s">
        <v>187</v>
      </c>
      <c r="C35" s="632">
        <v>9.1</v>
      </c>
      <c r="D35" s="635">
        <v>163</v>
      </c>
      <c r="E35" s="635">
        <v>17</v>
      </c>
      <c r="F35" s="635">
        <v>365.7</v>
      </c>
      <c r="G35" s="165">
        <v>319.60000000000002</v>
      </c>
      <c r="H35" s="633">
        <v>1340.7</v>
      </c>
      <c r="I35" s="635">
        <v>8.3000000000000007</v>
      </c>
      <c r="J35" s="635">
        <v>154</v>
      </c>
      <c r="K35" s="635">
        <v>3</v>
      </c>
      <c r="L35" s="635">
        <v>245.5</v>
      </c>
      <c r="M35" s="635">
        <v>238.6</v>
      </c>
      <c r="N35" s="165">
        <v>889.6</v>
      </c>
    </row>
    <row r="36" spans="2:16" x14ac:dyDescent="0.2">
      <c r="B36" s="161" t="s">
        <v>188</v>
      </c>
      <c r="C36" s="162">
        <v>14.3</v>
      </c>
      <c r="D36" s="163">
        <v>163</v>
      </c>
      <c r="E36" s="163">
        <v>12</v>
      </c>
      <c r="F36" s="164">
        <v>475.6</v>
      </c>
      <c r="G36" s="164">
        <v>440.1</v>
      </c>
      <c r="H36" s="633">
        <v>2093.5</v>
      </c>
      <c r="I36" s="162">
        <v>10.5</v>
      </c>
      <c r="J36" s="163">
        <v>146</v>
      </c>
      <c r="K36" s="163">
        <v>2</v>
      </c>
      <c r="L36" s="164">
        <v>233.6</v>
      </c>
      <c r="M36" s="164">
        <v>230.1</v>
      </c>
      <c r="N36" s="165">
        <v>707.7</v>
      </c>
    </row>
    <row r="37" spans="2:16" x14ac:dyDescent="0.2">
      <c r="B37" s="161" t="s">
        <v>189</v>
      </c>
      <c r="C37" s="162">
        <v>16.3</v>
      </c>
      <c r="D37" s="163">
        <v>164</v>
      </c>
      <c r="E37" s="163">
        <v>6</v>
      </c>
      <c r="F37" s="164">
        <v>526</v>
      </c>
      <c r="G37" s="164">
        <v>506.2</v>
      </c>
      <c r="H37" s="633">
        <v>2300.3000000000002</v>
      </c>
      <c r="I37" s="162">
        <v>12.2</v>
      </c>
      <c r="J37" s="163">
        <v>150</v>
      </c>
      <c r="K37" s="163">
        <v>7</v>
      </c>
      <c r="L37" s="164">
        <v>303.3</v>
      </c>
      <c r="M37" s="164">
        <v>288.7</v>
      </c>
      <c r="N37" s="165">
        <v>1115.3</v>
      </c>
    </row>
    <row r="38" spans="2:16" x14ac:dyDescent="0.2">
      <c r="B38" s="161" t="s">
        <v>190</v>
      </c>
      <c r="C38" s="162">
        <v>23.6</v>
      </c>
      <c r="D38" s="163">
        <v>158</v>
      </c>
      <c r="E38" s="163">
        <v>5</v>
      </c>
      <c r="F38" s="164">
        <v>556.1</v>
      </c>
      <c r="G38" s="164">
        <v>543.29999999999995</v>
      </c>
      <c r="H38" s="633">
        <v>2809.4</v>
      </c>
      <c r="I38" s="162">
        <v>11.9</v>
      </c>
      <c r="J38" s="163">
        <v>149</v>
      </c>
      <c r="K38" s="163">
        <v>5</v>
      </c>
      <c r="L38" s="164">
        <v>260.5</v>
      </c>
      <c r="M38" s="164">
        <v>250.9</v>
      </c>
      <c r="N38" s="165">
        <v>722.2</v>
      </c>
    </row>
    <row r="39" spans="2:16" x14ac:dyDescent="0.2">
      <c r="B39" s="161" t="s">
        <v>191</v>
      </c>
      <c r="C39" s="162">
        <v>28.4</v>
      </c>
      <c r="D39" s="163">
        <v>159</v>
      </c>
      <c r="E39" s="163">
        <v>5</v>
      </c>
      <c r="F39" s="164">
        <v>567.5</v>
      </c>
      <c r="G39" s="164">
        <v>552.20000000000005</v>
      </c>
      <c r="H39" s="633">
        <v>2853.6</v>
      </c>
      <c r="I39" s="162">
        <v>17.3</v>
      </c>
      <c r="J39" s="163">
        <v>149</v>
      </c>
      <c r="K39" s="163">
        <v>6</v>
      </c>
      <c r="L39" s="164">
        <v>310.5</v>
      </c>
      <c r="M39" s="164">
        <v>299.39999999999998</v>
      </c>
      <c r="N39" s="636">
        <v>1132.0999999999999</v>
      </c>
    </row>
    <row r="40" spans="2:16" x14ac:dyDescent="0.2">
      <c r="B40" s="161" t="s">
        <v>192</v>
      </c>
      <c r="C40" s="162">
        <v>31.7</v>
      </c>
      <c r="D40" s="163">
        <v>160</v>
      </c>
      <c r="E40" s="163">
        <v>6</v>
      </c>
      <c r="F40" s="164">
        <v>479.3</v>
      </c>
      <c r="G40" s="164">
        <v>463.7</v>
      </c>
      <c r="H40" s="633">
        <v>2140.4</v>
      </c>
      <c r="I40" s="162">
        <v>16.2</v>
      </c>
      <c r="J40" s="163">
        <v>148</v>
      </c>
      <c r="K40" s="163">
        <v>5</v>
      </c>
      <c r="L40" s="164">
        <v>309.89999999999998</v>
      </c>
      <c r="M40" s="164">
        <v>296.8</v>
      </c>
      <c r="N40" s="636">
        <v>1009.9</v>
      </c>
    </row>
    <row r="41" spans="2:16" x14ac:dyDescent="0.2">
      <c r="B41" s="161" t="s">
        <v>193</v>
      </c>
      <c r="C41" s="162">
        <v>28.7</v>
      </c>
      <c r="D41" s="163">
        <v>157</v>
      </c>
      <c r="E41" s="163">
        <v>4</v>
      </c>
      <c r="F41" s="164">
        <v>266.39999999999998</v>
      </c>
      <c r="G41" s="164">
        <v>258.39999999999998</v>
      </c>
      <c r="H41" s="165">
        <v>652</v>
      </c>
      <c r="I41" s="162">
        <v>19.399999999999999</v>
      </c>
      <c r="J41" s="163">
        <v>148</v>
      </c>
      <c r="K41" s="163">
        <v>1</v>
      </c>
      <c r="L41" s="164">
        <v>278.39999999999998</v>
      </c>
      <c r="M41" s="164">
        <v>277.60000000000002</v>
      </c>
      <c r="N41" s="165">
        <v>576.9</v>
      </c>
    </row>
    <row r="42" spans="2:16" x14ac:dyDescent="0.2">
      <c r="B42" s="161" t="s">
        <v>334</v>
      </c>
      <c r="C42" s="162">
        <v>40.6</v>
      </c>
      <c r="D42" s="163">
        <v>150</v>
      </c>
      <c r="E42" s="163">
        <v>0</v>
      </c>
      <c r="F42" s="164">
        <v>274.5</v>
      </c>
      <c r="G42" s="164">
        <v>274.5</v>
      </c>
      <c r="H42" s="165">
        <v>298.7</v>
      </c>
      <c r="I42" s="162">
        <v>26.4</v>
      </c>
      <c r="J42" s="163">
        <v>146</v>
      </c>
      <c r="K42" s="163">
        <v>1</v>
      </c>
      <c r="L42" s="164">
        <v>318.7</v>
      </c>
      <c r="M42" s="164">
        <v>317.89999999999998</v>
      </c>
      <c r="N42" s="636">
        <v>675</v>
      </c>
    </row>
    <row r="43" spans="2:16" x14ac:dyDescent="0.2">
      <c r="B43" s="161" t="s">
        <v>335</v>
      </c>
      <c r="C43" s="162" t="s">
        <v>250</v>
      </c>
      <c r="D43" s="163" t="s">
        <v>250</v>
      </c>
      <c r="E43" s="163" t="s">
        <v>250</v>
      </c>
      <c r="F43" s="164" t="s">
        <v>250</v>
      </c>
      <c r="G43" s="164" t="s">
        <v>250</v>
      </c>
      <c r="H43" s="165" t="s">
        <v>250</v>
      </c>
      <c r="I43" s="162">
        <v>30.8</v>
      </c>
      <c r="J43" s="163">
        <v>151</v>
      </c>
      <c r="K43" s="163">
        <v>0</v>
      </c>
      <c r="L43" s="164">
        <v>279.3</v>
      </c>
      <c r="M43" s="164">
        <v>279.3</v>
      </c>
      <c r="N43" s="636">
        <v>663.3</v>
      </c>
    </row>
    <row r="44" spans="2:16" x14ac:dyDescent="0.15">
      <c r="B44" s="168"/>
      <c r="C44" s="169"/>
      <c r="D44" s="170"/>
      <c r="E44" s="170"/>
      <c r="F44" s="171"/>
      <c r="G44" s="171"/>
      <c r="H44" s="171"/>
      <c r="I44" s="171"/>
      <c r="J44" s="170"/>
      <c r="K44" s="170"/>
      <c r="L44" s="171"/>
      <c r="M44" s="171"/>
      <c r="N44" s="171"/>
    </row>
    <row r="45" spans="2:16" x14ac:dyDescent="0.15">
      <c r="B45" s="160"/>
      <c r="C45" s="173"/>
      <c r="D45" s="174"/>
      <c r="E45" s="175"/>
      <c r="F45" s="31"/>
      <c r="G45" s="31" t="s">
        <v>729</v>
      </c>
      <c r="H45" s="176"/>
      <c r="I45" s="31"/>
      <c r="J45" s="175"/>
      <c r="K45" s="175"/>
      <c r="L45" s="31"/>
      <c r="M45" s="31"/>
      <c r="N45" s="31"/>
    </row>
    <row r="46" spans="2:16" x14ac:dyDescent="0.2">
      <c r="B46" s="161" t="s">
        <v>251</v>
      </c>
      <c r="C46" s="635">
        <v>11.3</v>
      </c>
      <c r="D46" s="635">
        <v>168</v>
      </c>
      <c r="E46" s="635">
        <v>15</v>
      </c>
      <c r="F46" s="635">
        <v>309.5</v>
      </c>
      <c r="G46" s="632">
        <v>277.8</v>
      </c>
      <c r="H46" s="635">
        <v>577.70000000000005</v>
      </c>
      <c r="I46" s="632">
        <v>8.9</v>
      </c>
      <c r="J46" s="635">
        <v>167</v>
      </c>
      <c r="K46" s="635">
        <v>8</v>
      </c>
      <c r="L46" s="632">
        <v>237.1</v>
      </c>
      <c r="M46" s="632">
        <v>224.5</v>
      </c>
      <c r="N46" s="632">
        <v>432</v>
      </c>
      <c r="O46" s="2"/>
      <c r="P46" s="2"/>
    </row>
    <row r="47" spans="2:16" x14ac:dyDescent="0.2">
      <c r="B47" s="161"/>
      <c r="O47" s="2"/>
      <c r="P47" s="2"/>
    </row>
    <row r="48" spans="2:16" x14ac:dyDescent="0.2">
      <c r="B48" s="161" t="s">
        <v>728</v>
      </c>
      <c r="C48" s="634">
        <v>0.5</v>
      </c>
      <c r="D48" s="634">
        <v>177</v>
      </c>
      <c r="E48" s="634">
        <v>1</v>
      </c>
      <c r="F48" s="634">
        <v>188.1</v>
      </c>
      <c r="G48" s="634">
        <v>186.6</v>
      </c>
      <c r="H48" s="165">
        <v>0</v>
      </c>
      <c r="I48" s="166">
        <v>0.5</v>
      </c>
      <c r="J48" s="166">
        <v>180</v>
      </c>
      <c r="K48" s="166">
        <v>0</v>
      </c>
      <c r="L48" s="167">
        <v>171.1</v>
      </c>
      <c r="M48" s="166">
        <v>170.6</v>
      </c>
      <c r="N48" s="167">
        <v>0</v>
      </c>
      <c r="O48" s="2"/>
      <c r="P48" s="2"/>
    </row>
    <row r="49" spans="1:16" x14ac:dyDescent="0.2">
      <c r="B49" s="161" t="s">
        <v>185</v>
      </c>
      <c r="C49" s="64">
        <v>1.9</v>
      </c>
      <c r="D49" s="634">
        <v>168</v>
      </c>
      <c r="E49" s="634">
        <v>25</v>
      </c>
      <c r="F49" s="634">
        <v>247.5</v>
      </c>
      <c r="G49" s="634">
        <v>209.1</v>
      </c>
      <c r="H49" s="634">
        <v>322.60000000000002</v>
      </c>
      <c r="I49" s="64">
        <v>1.7</v>
      </c>
      <c r="J49" s="634">
        <v>174</v>
      </c>
      <c r="K49" s="634">
        <v>13</v>
      </c>
      <c r="L49" s="637">
        <v>215</v>
      </c>
      <c r="M49" s="634">
        <v>197.3</v>
      </c>
      <c r="N49" s="634">
        <v>164.1</v>
      </c>
      <c r="O49" s="2"/>
      <c r="P49" s="2"/>
    </row>
    <row r="50" spans="1:16" x14ac:dyDescent="0.2">
      <c r="B50" s="161" t="s">
        <v>186</v>
      </c>
      <c r="C50" s="632">
        <v>3.5</v>
      </c>
      <c r="D50" s="635">
        <v>175</v>
      </c>
      <c r="E50" s="635">
        <v>24</v>
      </c>
      <c r="F50" s="632">
        <v>279.10000000000002</v>
      </c>
      <c r="G50" s="635">
        <v>237.7</v>
      </c>
      <c r="H50" s="641">
        <v>474</v>
      </c>
      <c r="I50" s="635">
        <v>2.4</v>
      </c>
      <c r="J50" s="635">
        <v>170</v>
      </c>
      <c r="K50" s="635">
        <v>6</v>
      </c>
      <c r="L50" s="635">
        <v>221.9</v>
      </c>
      <c r="M50" s="633">
        <v>213.6</v>
      </c>
      <c r="N50" s="641">
        <v>303</v>
      </c>
      <c r="O50" s="2"/>
      <c r="P50" s="2"/>
    </row>
    <row r="51" spans="1:16" x14ac:dyDescent="0.2">
      <c r="B51" s="161" t="s">
        <v>187</v>
      </c>
      <c r="C51" s="162">
        <v>7.5</v>
      </c>
      <c r="D51" s="163">
        <v>175</v>
      </c>
      <c r="E51" s="163">
        <v>18</v>
      </c>
      <c r="F51" s="164">
        <v>311</v>
      </c>
      <c r="G51" s="164">
        <v>272.89999999999998</v>
      </c>
      <c r="H51" s="165">
        <v>656.5</v>
      </c>
      <c r="I51" s="162">
        <v>5.0999999999999996</v>
      </c>
      <c r="J51" s="163">
        <v>167</v>
      </c>
      <c r="K51" s="163">
        <v>8</v>
      </c>
      <c r="L51" s="164">
        <v>219.5</v>
      </c>
      <c r="M51" s="164">
        <v>207.8</v>
      </c>
      <c r="N51" s="165">
        <v>301.2</v>
      </c>
      <c r="O51" s="2"/>
      <c r="P51" s="2"/>
    </row>
    <row r="52" spans="1:16" x14ac:dyDescent="0.2">
      <c r="B52" s="161" t="s">
        <v>188</v>
      </c>
      <c r="C52" s="162">
        <v>11.2</v>
      </c>
      <c r="D52" s="163">
        <v>166</v>
      </c>
      <c r="E52" s="163">
        <v>17</v>
      </c>
      <c r="F52" s="164">
        <v>302</v>
      </c>
      <c r="G52" s="164">
        <v>263.60000000000002</v>
      </c>
      <c r="H52" s="165">
        <v>674.4</v>
      </c>
      <c r="I52" s="162">
        <v>3.3</v>
      </c>
      <c r="J52" s="163">
        <v>181</v>
      </c>
      <c r="K52" s="163">
        <v>8</v>
      </c>
      <c r="L52" s="164">
        <v>227.1</v>
      </c>
      <c r="M52" s="164">
        <v>217.3</v>
      </c>
      <c r="N52" s="165">
        <v>209</v>
      </c>
      <c r="O52" s="2"/>
      <c r="P52" s="2"/>
    </row>
    <row r="53" spans="1:16" x14ac:dyDescent="0.2">
      <c r="B53" s="161" t="s">
        <v>189</v>
      </c>
      <c r="C53" s="162">
        <v>10.9</v>
      </c>
      <c r="D53" s="163">
        <v>164</v>
      </c>
      <c r="E53" s="163">
        <v>17</v>
      </c>
      <c r="F53" s="164">
        <v>319.8</v>
      </c>
      <c r="G53" s="164">
        <v>280.3</v>
      </c>
      <c r="H53" s="165">
        <v>679.1</v>
      </c>
      <c r="I53" s="162">
        <v>8.1999999999999993</v>
      </c>
      <c r="J53" s="163">
        <v>165</v>
      </c>
      <c r="K53" s="163">
        <v>5</v>
      </c>
      <c r="L53" s="164">
        <v>248</v>
      </c>
      <c r="M53" s="164">
        <v>240.4</v>
      </c>
      <c r="N53" s="165">
        <v>459.7</v>
      </c>
      <c r="O53" s="2"/>
      <c r="P53" s="2"/>
    </row>
    <row r="54" spans="1:16" x14ac:dyDescent="0.2">
      <c r="B54" s="161" t="s">
        <v>190</v>
      </c>
      <c r="C54" s="162">
        <v>16.600000000000001</v>
      </c>
      <c r="D54" s="163">
        <v>168</v>
      </c>
      <c r="E54" s="163">
        <v>15</v>
      </c>
      <c r="F54" s="164">
        <v>359.3</v>
      </c>
      <c r="G54" s="164">
        <v>321.8</v>
      </c>
      <c r="H54" s="165">
        <v>1359</v>
      </c>
      <c r="I54" s="162">
        <v>14.7</v>
      </c>
      <c r="J54" s="163">
        <v>165</v>
      </c>
      <c r="K54" s="163">
        <v>6</v>
      </c>
      <c r="L54" s="164">
        <v>257.2</v>
      </c>
      <c r="M54" s="164">
        <v>247.7</v>
      </c>
      <c r="N54" s="165">
        <v>949.6</v>
      </c>
      <c r="O54" s="2"/>
      <c r="P54" s="2"/>
    </row>
    <row r="55" spans="1:16" x14ac:dyDescent="0.2">
      <c r="B55" s="161" t="s">
        <v>191</v>
      </c>
      <c r="C55" s="162">
        <v>12.8</v>
      </c>
      <c r="D55" s="163">
        <v>167</v>
      </c>
      <c r="E55" s="163">
        <v>14</v>
      </c>
      <c r="F55" s="164">
        <v>317.8</v>
      </c>
      <c r="G55" s="164">
        <v>288.60000000000002</v>
      </c>
      <c r="H55" s="165">
        <v>507</v>
      </c>
      <c r="I55" s="162">
        <v>13.4</v>
      </c>
      <c r="J55" s="163">
        <v>164</v>
      </c>
      <c r="K55" s="163">
        <v>11</v>
      </c>
      <c r="L55" s="164">
        <v>269.10000000000002</v>
      </c>
      <c r="M55" s="164">
        <v>248.1</v>
      </c>
      <c r="N55" s="165">
        <v>602.9</v>
      </c>
      <c r="O55" s="2"/>
      <c r="P55" s="2"/>
    </row>
    <row r="56" spans="1:16" x14ac:dyDescent="0.2">
      <c r="B56" s="161" t="s">
        <v>192</v>
      </c>
      <c r="C56" s="162">
        <v>13.6</v>
      </c>
      <c r="D56" s="163">
        <v>165</v>
      </c>
      <c r="E56" s="163">
        <v>16</v>
      </c>
      <c r="F56" s="164">
        <v>315.3</v>
      </c>
      <c r="G56" s="164">
        <v>280.89999999999998</v>
      </c>
      <c r="H56" s="165">
        <v>580.4</v>
      </c>
      <c r="I56" s="162">
        <v>16</v>
      </c>
      <c r="J56" s="163">
        <v>164</v>
      </c>
      <c r="K56" s="163">
        <v>6</v>
      </c>
      <c r="L56" s="164">
        <v>243.3</v>
      </c>
      <c r="M56" s="164">
        <v>234.1</v>
      </c>
      <c r="N56" s="165">
        <v>340.9</v>
      </c>
      <c r="O56" s="2"/>
      <c r="P56" s="2"/>
    </row>
    <row r="57" spans="1:16" x14ac:dyDescent="0.2">
      <c r="B57" s="161" t="s">
        <v>193</v>
      </c>
      <c r="C57" s="162">
        <v>9.3000000000000007</v>
      </c>
      <c r="D57" s="163">
        <v>170</v>
      </c>
      <c r="E57" s="163">
        <v>11</v>
      </c>
      <c r="F57" s="164">
        <v>311.7</v>
      </c>
      <c r="G57" s="164">
        <v>286.7</v>
      </c>
      <c r="H57" s="165">
        <v>217.5</v>
      </c>
      <c r="I57" s="162">
        <v>18.2</v>
      </c>
      <c r="J57" s="163">
        <v>170</v>
      </c>
      <c r="K57" s="163">
        <v>10</v>
      </c>
      <c r="L57" s="164">
        <v>276.39999999999998</v>
      </c>
      <c r="M57" s="164">
        <v>255.6</v>
      </c>
      <c r="N57" s="165">
        <v>490.9</v>
      </c>
      <c r="O57" s="2"/>
      <c r="P57" s="2"/>
    </row>
    <row r="58" spans="1:16" x14ac:dyDescent="0.2">
      <c r="B58" s="161" t="s">
        <v>334</v>
      </c>
      <c r="C58" s="162">
        <v>13.5</v>
      </c>
      <c r="D58" s="163">
        <v>160</v>
      </c>
      <c r="E58" s="163">
        <v>13</v>
      </c>
      <c r="F58" s="164">
        <v>242.4</v>
      </c>
      <c r="G58" s="164">
        <v>220.8</v>
      </c>
      <c r="H58" s="165">
        <v>108.4</v>
      </c>
      <c r="I58" s="162">
        <v>8.6999999999999993</v>
      </c>
      <c r="J58" s="163">
        <v>165</v>
      </c>
      <c r="K58" s="163">
        <v>9</v>
      </c>
      <c r="L58" s="164">
        <v>181.1</v>
      </c>
      <c r="M58" s="164">
        <v>165.2</v>
      </c>
      <c r="N58" s="165">
        <v>138.6</v>
      </c>
      <c r="O58" s="2"/>
      <c r="P58" s="2"/>
    </row>
    <row r="59" spans="1:16" x14ac:dyDescent="0.2">
      <c r="B59" s="161" t="s">
        <v>335</v>
      </c>
      <c r="C59" s="162">
        <v>14.4</v>
      </c>
      <c r="D59" s="163">
        <v>167</v>
      </c>
      <c r="E59" s="163">
        <v>2</v>
      </c>
      <c r="F59" s="164">
        <v>309</v>
      </c>
      <c r="G59" s="164">
        <v>304.8</v>
      </c>
      <c r="H59" s="165">
        <v>47.2</v>
      </c>
      <c r="I59" s="162">
        <v>3</v>
      </c>
      <c r="J59" s="163">
        <v>151</v>
      </c>
      <c r="K59" s="163">
        <v>3</v>
      </c>
      <c r="L59" s="164">
        <v>159.80000000000001</v>
      </c>
      <c r="M59" s="164">
        <v>156.1</v>
      </c>
      <c r="N59" s="165">
        <v>0.9</v>
      </c>
      <c r="O59" s="2"/>
      <c r="P59" s="2"/>
    </row>
    <row r="60" spans="1:16" ht="18" thickBot="1" x14ac:dyDescent="0.2">
      <c r="B60" s="177"/>
      <c r="C60" s="178"/>
      <c r="D60" s="179"/>
      <c r="E60" s="179"/>
      <c r="F60" s="180"/>
      <c r="G60" s="180"/>
      <c r="H60" s="180"/>
      <c r="I60" s="180"/>
      <c r="J60" s="179"/>
      <c r="K60" s="179"/>
      <c r="L60" s="180"/>
      <c r="M60" s="180"/>
      <c r="N60" s="180"/>
    </row>
    <row r="61" spans="1:16" x14ac:dyDescent="0.15">
      <c r="B61" s="65"/>
      <c r="C61" s="35" t="s">
        <v>666</v>
      </c>
      <c r="D61" s="181"/>
      <c r="E61" s="181"/>
      <c r="F61" s="182"/>
      <c r="G61" s="182"/>
      <c r="H61" s="182"/>
      <c r="I61" s="182"/>
      <c r="J61" s="181"/>
      <c r="K61" s="181"/>
      <c r="L61" s="182"/>
      <c r="M61" s="182"/>
      <c r="N61" s="182"/>
    </row>
    <row r="62" spans="1:16" x14ac:dyDescent="0.2">
      <c r="A62" s="46"/>
      <c r="B62" s="65"/>
      <c r="C62" s="35" t="s">
        <v>451</v>
      </c>
      <c r="D62" s="181"/>
      <c r="E62" s="181"/>
      <c r="F62" s="182"/>
      <c r="G62" s="182"/>
      <c r="H62" s="182"/>
      <c r="I62" s="182"/>
      <c r="J62" s="181"/>
      <c r="K62" s="181"/>
      <c r="L62" s="182"/>
      <c r="M62" s="182"/>
      <c r="N62" s="182"/>
    </row>
    <row r="63" spans="1:16" x14ac:dyDescent="0.2">
      <c r="C63" s="30" t="s">
        <v>482</v>
      </c>
      <c r="D63" s="66"/>
      <c r="E63" s="66"/>
      <c r="J63" s="66"/>
      <c r="K63" s="66"/>
    </row>
    <row r="64" spans="1:16" x14ac:dyDescent="0.15">
      <c r="D64" s="66"/>
      <c r="E64" s="66"/>
      <c r="J64" s="66"/>
      <c r="K64" s="66"/>
    </row>
    <row r="65" spans="4:11" x14ac:dyDescent="0.15">
      <c r="D65" s="66"/>
      <c r="E65" s="66"/>
      <c r="J65" s="66"/>
      <c r="K65" s="66"/>
    </row>
    <row r="66" spans="4:11" x14ac:dyDescent="0.15">
      <c r="D66" s="66"/>
      <c r="E66" s="66"/>
      <c r="J66" s="66"/>
      <c r="K66" s="66"/>
    </row>
    <row r="67" spans="4:11" x14ac:dyDescent="0.15">
      <c r="D67" s="66"/>
      <c r="E67" s="66"/>
      <c r="J67" s="66"/>
      <c r="K67" s="66"/>
    </row>
  </sheetData>
  <mergeCells count="10">
    <mergeCell ref="D10:D11"/>
    <mergeCell ref="E10:E11"/>
    <mergeCell ref="J10:J11"/>
    <mergeCell ref="K10:K11"/>
    <mergeCell ref="B6:N6"/>
    <mergeCell ref="B7:N7"/>
    <mergeCell ref="D9:E9"/>
    <mergeCell ref="F9:G9"/>
    <mergeCell ref="J9:K9"/>
    <mergeCell ref="L9:M9"/>
  </mergeCells>
  <phoneticPr fontId="2"/>
  <pageMargins left="0.78740157480314965" right="0.78740157480314965" top="0.59055118110236227" bottom="0.39370078740157483" header="0.51181102362204722" footer="0.51181102362204722"/>
  <pageSetup paperSize="9" scale="64" orientation="portrait"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3"/>
    <pageSetUpPr autoPageBreaks="0" fitToPage="1"/>
  </sheetPr>
  <dimension ref="A1:L74"/>
  <sheetViews>
    <sheetView tabSelected="1" view="pageBreakPreview" zoomScale="75" zoomScaleNormal="75" zoomScaleSheetLayoutView="75" zoomScalePageLayoutView="55" workbookViewId="0">
      <selection activeCell="R67" sqref="R67"/>
    </sheetView>
  </sheetViews>
  <sheetFormatPr defaultColWidth="13.375" defaultRowHeight="18" customHeight="1" x14ac:dyDescent="0.15"/>
  <cols>
    <col min="1" max="1" width="13.375" style="35" customWidth="1"/>
    <col min="2" max="2" width="22.25" style="35" customWidth="1"/>
    <col min="3" max="3" width="7.125" style="35" customWidth="1"/>
    <col min="4" max="11" width="13.75" style="35" customWidth="1"/>
    <col min="12" max="16384" width="13.375" style="35"/>
  </cols>
  <sheetData>
    <row r="1" spans="1:11" ht="18" customHeight="1" x14ac:dyDescent="0.2">
      <c r="A1" s="46"/>
    </row>
    <row r="6" spans="1:11" ht="18" customHeight="1" x14ac:dyDescent="0.2">
      <c r="B6" s="690" t="s">
        <v>569</v>
      </c>
      <c r="C6" s="690"/>
      <c r="D6" s="690"/>
      <c r="E6" s="690"/>
      <c r="F6" s="690"/>
      <c r="G6" s="690"/>
      <c r="H6" s="690"/>
      <c r="I6" s="690"/>
      <c r="J6" s="690"/>
      <c r="K6" s="690"/>
    </row>
    <row r="7" spans="1:11" ht="18" customHeight="1" x14ac:dyDescent="0.2">
      <c r="D7" s="46" t="s">
        <v>907</v>
      </c>
    </row>
    <row r="8" spans="1:11" ht="18" customHeight="1" thickBot="1" x14ac:dyDescent="0.25">
      <c r="B8" s="41"/>
      <c r="D8" s="56" t="s">
        <v>200</v>
      </c>
      <c r="E8" s="41"/>
      <c r="F8" s="41"/>
      <c r="G8" s="41"/>
      <c r="H8" s="41"/>
      <c r="I8" s="41"/>
      <c r="J8" s="49"/>
      <c r="K8" s="49" t="s">
        <v>199</v>
      </c>
    </row>
    <row r="9" spans="1:11" ht="18" customHeight="1" x14ac:dyDescent="0.2">
      <c r="C9" s="105"/>
      <c r="D9" s="26"/>
      <c r="E9" s="106" t="s">
        <v>835</v>
      </c>
      <c r="F9" s="2"/>
      <c r="G9" s="26"/>
      <c r="H9" s="62"/>
      <c r="I9" s="106" t="s">
        <v>836</v>
      </c>
      <c r="J9" s="26"/>
      <c r="K9" s="26"/>
    </row>
    <row r="10" spans="1:11" ht="18" customHeight="1" x14ac:dyDescent="0.2">
      <c r="C10" s="107"/>
      <c r="D10" s="687" t="s">
        <v>570</v>
      </c>
      <c r="E10" s="687" t="s">
        <v>290</v>
      </c>
      <c r="F10" s="108" t="s">
        <v>450</v>
      </c>
      <c r="G10" s="687" t="s">
        <v>571</v>
      </c>
      <c r="H10" s="687" t="s">
        <v>570</v>
      </c>
      <c r="I10" s="687" t="s">
        <v>290</v>
      </c>
      <c r="J10" s="108" t="s">
        <v>450</v>
      </c>
      <c r="K10" s="691" t="s">
        <v>571</v>
      </c>
    </row>
    <row r="11" spans="1:11" ht="18" customHeight="1" x14ac:dyDescent="0.2">
      <c r="B11" s="26"/>
      <c r="C11" s="109"/>
      <c r="D11" s="688"/>
      <c r="E11" s="688"/>
      <c r="F11" s="110" t="s">
        <v>444</v>
      </c>
      <c r="G11" s="688"/>
      <c r="H11" s="688"/>
      <c r="I11" s="688"/>
      <c r="J11" s="110" t="s">
        <v>444</v>
      </c>
      <c r="K11" s="692"/>
    </row>
    <row r="12" spans="1:11" ht="18" customHeight="1" x14ac:dyDescent="0.15">
      <c r="C12" s="107"/>
      <c r="D12" s="2"/>
    </row>
    <row r="13" spans="1:11" s="12" customFormat="1" ht="18" customHeight="1" x14ac:dyDescent="0.2">
      <c r="B13" s="844" t="s">
        <v>494</v>
      </c>
      <c r="C13" s="845"/>
      <c r="D13" s="111">
        <v>160.1</v>
      </c>
      <c r="E13" s="112">
        <v>156.69999999999999</v>
      </c>
      <c r="F13" s="112">
        <v>168.3</v>
      </c>
      <c r="G13" s="112">
        <v>148.9</v>
      </c>
      <c r="H13" s="113">
        <v>151.6</v>
      </c>
      <c r="I13" s="113">
        <v>148.4</v>
      </c>
      <c r="J13" s="113">
        <v>153.4</v>
      </c>
      <c r="K13" s="39">
        <v>0</v>
      </c>
    </row>
    <row r="14" spans="1:11" s="12" customFormat="1" ht="18" customHeight="1" x14ac:dyDescent="0.2">
      <c r="B14" s="844" t="s">
        <v>572</v>
      </c>
      <c r="C14" s="845"/>
      <c r="D14" s="111">
        <v>154.80000000000001</v>
      </c>
      <c r="E14" s="112">
        <v>159.5</v>
      </c>
      <c r="F14" s="112">
        <v>163</v>
      </c>
      <c r="G14" s="112">
        <v>176.5</v>
      </c>
      <c r="H14" s="113">
        <v>151</v>
      </c>
      <c r="I14" s="113">
        <v>152.6</v>
      </c>
      <c r="J14" s="113">
        <v>155</v>
      </c>
      <c r="K14" s="39" t="s">
        <v>250</v>
      </c>
    </row>
    <row r="15" spans="1:11" s="12" customFormat="1" ht="18" customHeight="1" x14ac:dyDescent="0.2">
      <c r="B15" s="844" t="s">
        <v>573</v>
      </c>
      <c r="C15" s="845"/>
      <c r="D15" s="111">
        <v>160.69999999999999</v>
      </c>
      <c r="E15" s="112">
        <v>159.69999999999999</v>
      </c>
      <c r="F15" s="112">
        <v>159.69999999999999</v>
      </c>
      <c r="G15" s="112">
        <v>161.6</v>
      </c>
      <c r="H15" s="113">
        <v>155</v>
      </c>
      <c r="I15" s="113">
        <v>150.30000000000001</v>
      </c>
      <c r="J15" s="113">
        <v>161.6</v>
      </c>
      <c r="K15" s="113">
        <v>135</v>
      </c>
    </row>
    <row r="16" spans="1:11" s="12" customFormat="1" ht="18" customHeight="1" x14ac:dyDescent="0.2">
      <c r="B16" s="844" t="s">
        <v>574</v>
      </c>
      <c r="C16" s="845"/>
      <c r="D16" s="111">
        <v>159.19999999999999</v>
      </c>
      <c r="E16" s="112">
        <v>162.6</v>
      </c>
      <c r="F16" s="112">
        <v>153.80000000000001</v>
      </c>
      <c r="G16" s="112">
        <v>170.9</v>
      </c>
      <c r="H16" s="113">
        <v>156.19999999999999</v>
      </c>
      <c r="I16" s="113">
        <v>154.6</v>
      </c>
      <c r="J16" s="113">
        <v>153</v>
      </c>
      <c r="K16" s="113">
        <v>176.3</v>
      </c>
    </row>
    <row r="17" spans="2:11" s="12" customFormat="1" ht="18" customHeight="1" x14ac:dyDescent="0.2">
      <c r="B17" s="844" t="s">
        <v>587</v>
      </c>
      <c r="C17" s="845"/>
      <c r="D17" s="111">
        <v>157.6</v>
      </c>
      <c r="E17" s="112">
        <v>158</v>
      </c>
      <c r="F17" s="112">
        <v>163.30000000000001</v>
      </c>
      <c r="G17" s="114">
        <v>153.80000000000001</v>
      </c>
      <c r="H17" s="113">
        <v>147.80000000000001</v>
      </c>
      <c r="I17" s="113">
        <v>155.9</v>
      </c>
      <c r="J17" s="113">
        <v>162.4</v>
      </c>
      <c r="K17" s="114" t="s">
        <v>250</v>
      </c>
    </row>
    <row r="18" spans="2:11" s="12" customFormat="1" ht="18" customHeight="1" x14ac:dyDescent="0.2">
      <c r="B18" s="844" t="s">
        <v>662</v>
      </c>
      <c r="C18" s="845"/>
      <c r="D18" s="111">
        <v>160.19999999999999</v>
      </c>
      <c r="E18" s="112">
        <v>163.9</v>
      </c>
      <c r="F18" s="112">
        <v>162</v>
      </c>
      <c r="G18" s="114">
        <v>147.6</v>
      </c>
      <c r="H18" s="113">
        <v>159.1</v>
      </c>
      <c r="I18" s="113">
        <v>159.5</v>
      </c>
      <c r="J18" s="113">
        <v>163</v>
      </c>
      <c r="K18" s="114">
        <v>138.6</v>
      </c>
    </row>
    <row r="19" spans="2:11" s="12" customFormat="1" ht="18" customHeight="1" x14ac:dyDescent="0.2">
      <c r="B19" s="844" t="s">
        <v>730</v>
      </c>
      <c r="C19" s="845"/>
      <c r="D19" s="111">
        <v>163.6</v>
      </c>
      <c r="E19" s="112">
        <v>164.6</v>
      </c>
      <c r="F19" s="112">
        <v>169.2</v>
      </c>
      <c r="G19" s="114">
        <v>156.6</v>
      </c>
      <c r="H19" s="113">
        <v>156.80000000000001</v>
      </c>
      <c r="I19" s="113">
        <v>156</v>
      </c>
      <c r="J19" s="113">
        <v>169.1</v>
      </c>
      <c r="K19" s="114">
        <v>154.6</v>
      </c>
    </row>
    <row r="20" spans="2:11" ht="18" customHeight="1" x14ac:dyDescent="0.15">
      <c r="B20" s="26"/>
      <c r="C20" s="115"/>
      <c r="D20" s="116"/>
      <c r="E20" s="116"/>
      <c r="F20" s="116"/>
      <c r="G20" s="116"/>
      <c r="H20" s="116"/>
      <c r="I20" s="116"/>
      <c r="J20" s="116"/>
      <c r="K20" s="116"/>
    </row>
    <row r="21" spans="2:11" ht="18" customHeight="1" x14ac:dyDescent="0.2">
      <c r="C21" s="117"/>
      <c r="D21" s="116"/>
      <c r="E21" s="118" t="s">
        <v>838</v>
      </c>
      <c r="F21" s="116"/>
      <c r="G21" s="116"/>
      <c r="H21" s="119"/>
      <c r="I21" s="120" t="s">
        <v>837</v>
      </c>
      <c r="J21" s="121"/>
      <c r="K21" s="121"/>
    </row>
    <row r="22" spans="2:11" ht="18" customHeight="1" x14ac:dyDescent="0.2">
      <c r="C22" s="117"/>
      <c r="D22" s="846" t="s">
        <v>570</v>
      </c>
      <c r="E22" s="846" t="s">
        <v>290</v>
      </c>
      <c r="F22" s="108" t="s">
        <v>450</v>
      </c>
      <c r="G22" s="846" t="s">
        <v>571</v>
      </c>
      <c r="H22" s="846" t="s">
        <v>570</v>
      </c>
      <c r="I22" s="846" t="s">
        <v>290</v>
      </c>
      <c r="J22" s="108" t="s">
        <v>450</v>
      </c>
      <c r="K22" s="848" t="s">
        <v>571</v>
      </c>
    </row>
    <row r="23" spans="2:11" ht="18" customHeight="1" x14ac:dyDescent="0.2">
      <c r="B23" s="26"/>
      <c r="C23" s="122"/>
      <c r="D23" s="847"/>
      <c r="E23" s="847"/>
      <c r="F23" s="110" t="s">
        <v>444</v>
      </c>
      <c r="G23" s="847"/>
      <c r="H23" s="847"/>
      <c r="I23" s="847"/>
      <c r="J23" s="110" t="s">
        <v>444</v>
      </c>
      <c r="K23" s="849"/>
    </row>
    <row r="24" spans="2:11" ht="18" customHeight="1" x14ac:dyDescent="0.2">
      <c r="B24" s="46"/>
      <c r="C24" s="123"/>
      <c r="D24" s="124"/>
      <c r="E24" s="125"/>
      <c r="F24" s="125"/>
      <c r="G24" s="125"/>
      <c r="H24" s="126"/>
      <c r="I24" s="126"/>
      <c r="J24" s="126"/>
      <c r="K24" s="126"/>
    </row>
    <row r="25" spans="2:11" s="12" customFormat="1" ht="18" customHeight="1" x14ac:dyDescent="0.2">
      <c r="B25" s="844" t="s">
        <v>494</v>
      </c>
      <c r="C25" s="845"/>
      <c r="D25" s="127">
        <v>189.4</v>
      </c>
      <c r="E25" s="128">
        <v>191.9</v>
      </c>
      <c r="F25" s="128">
        <v>188.7</v>
      </c>
      <c r="G25" s="128">
        <v>174</v>
      </c>
      <c r="H25" s="129">
        <v>175.8</v>
      </c>
      <c r="I25" s="129">
        <v>189.3</v>
      </c>
      <c r="J25" s="129">
        <v>175.6</v>
      </c>
      <c r="K25" s="114">
        <v>170</v>
      </c>
    </row>
    <row r="26" spans="2:11" s="12" customFormat="1" ht="18" customHeight="1" x14ac:dyDescent="0.2">
      <c r="B26" s="844" t="s">
        <v>572</v>
      </c>
      <c r="C26" s="845"/>
      <c r="D26" s="127">
        <v>192.6</v>
      </c>
      <c r="E26" s="128">
        <v>172.7</v>
      </c>
      <c r="F26" s="128">
        <v>185.1</v>
      </c>
      <c r="G26" s="128">
        <v>170</v>
      </c>
      <c r="H26" s="129">
        <v>185.1</v>
      </c>
      <c r="I26" s="129">
        <v>164.1</v>
      </c>
      <c r="J26" s="129">
        <v>188.4</v>
      </c>
      <c r="K26" s="114">
        <v>170</v>
      </c>
    </row>
    <row r="27" spans="2:11" s="12" customFormat="1" ht="18" customHeight="1" x14ac:dyDescent="0.2">
      <c r="B27" s="844" t="s">
        <v>573</v>
      </c>
      <c r="C27" s="845"/>
      <c r="D27" s="127">
        <v>200.2</v>
      </c>
      <c r="E27" s="128">
        <v>193</v>
      </c>
      <c r="F27" s="128">
        <v>203.9</v>
      </c>
      <c r="G27" s="128">
        <v>191</v>
      </c>
      <c r="H27" s="129">
        <v>189</v>
      </c>
      <c r="I27" s="129">
        <v>182.1</v>
      </c>
      <c r="J27" s="129">
        <v>177.7</v>
      </c>
      <c r="K27" s="114" t="s">
        <v>250</v>
      </c>
    </row>
    <row r="28" spans="2:11" s="12" customFormat="1" ht="18" customHeight="1" x14ac:dyDescent="0.2">
      <c r="B28" s="844" t="s">
        <v>574</v>
      </c>
      <c r="C28" s="845"/>
      <c r="D28" s="127">
        <v>202.4</v>
      </c>
      <c r="E28" s="128">
        <v>195.7</v>
      </c>
      <c r="F28" s="128">
        <v>204.2</v>
      </c>
      <c r="G28" s="128">
        <v>158.1</v>
      </c>
      <c r="H28" s="129">
        <v>192</v>
      </c>
      <c r="I28" s="129">
        <v>183.7</v>
      </c>
      <c r="J28" s="129">
        <v>202.6</v>
      </c>
      <c r="K28" s="114">
        <v>170.5</v>
      </c>
    </row>
    <row r="29" spans="2:11" s="12" customFormat="1" ht="18" customHeight="1" x14ac:dyDescent="0.2">
      <c r="B29" s="844" t="s">
        <v>587</v>
      </c>
      <c r="C29" s="845"/>
      <c r="D29" s="127">
        <v>193.2</v>
      </c>
      <c r="E29" s="128">
        <v>196.2</v>
      </c>
      <c r="F29" s="128">
        <v>190.5</v>
      </c>
      <c r="G29" s="114">
        <v>174</v>
      </c>
      <c r="H29" s="129">
        <v>177.3</v>
      </c>
      <c r="I29" s="129">
        <v>191.9</v>
      </c>
      <c r="J29" s="129">
        <v>185.3</v>
      </c>
      <c r="K29" s="114" t="s">
        <v>250</v>
      </c>
    </row>
    <row r="30" spans="2:11" s="12" customFormat="1" ht="18" customHeight="1" x14ac:dyDescent="0.2">
      <c r="B30" s="844" t="s">
        <v>662</v>
      </c>
      <c r="C30" s="845"/>
      <c r="D30" s="111">
        <v>199.4</v>
      </c>
      <c r="E30" s="112">
        <v>201</v>
      </c>
      <c r="F30" s="112">
        <v>203.4</v>
      </c>
      <c r="G30" s="114">
        <v>190</v>
      </c>
      <c r="H30" s="113">
        <v>195.7</v>
      </c>
      <c r="I30" s="113">
        <v>200.4</v>
      </c>
      <c r="J30" s="113">
        <v>206</v>
      </c>
      <c r="K30" s="114">
        <v>169.7</v>
      </c>
    </row>
    <row r="31" spans="2:11" s="12" customFormat="1" ht="18" customHeight="1" x14ac:dyDescent="0.2">
      <c r="B31" s="844" t="s">
        <v>730</v>
      </c>
      <c r="C31" s="845"/>
      <c r="D31" s="127">
        <v>199.2</v>
      </c>
      <c r="E31" s="128">
        <v>200.8</v>
      </c>
      <c r="F31" s="128">
        <v>206</v>
      </c>
      <c r="G31" s="114">
        <v>180.4</v>
      </c>
      <c r="H31" s="129">
        <v>186.4</v>
      </c>
      <c r="I31" s="129">
        <v>196.5</v>
      </c>
      <c r="J31" s="129">
        <v>194.2</v>
      </c>
      <c r="K31" s="114">
        <v>179.5</v>
      </c>
    </row>
    <row r="32" spans="2:11" ht="18" customHeight="1" thickBot="1" x14ac:dyDescent="0.2">
      <c r="B32" s="41"/>
      <c r="C32" s="130"/>
      <c r="D32" s="41"/>
      <c r="E32" s="41"/>
      <c r="F32" s="41"/>
      <c r="G32" s="41"/>
      <c r="H32" s="41"/>
      <c r="I32" s="41"/>
      <c r="J32" s="41"/>
      <c r="K32" s="41"/>
    </row>
    <row r="33" spans="2:12" ht="18" customHeight="1" x14ac:dyDescent="0.2">
      <c r="C33" s="46"/>
      <c r="D33" s="35" t="s">
        <v>667</v>
      </c>
    </row>
    <row r="34" spans="2:12" ht="18" customHeight="1" x14ac:dyDescent="0.15">
      <c r="D34" s="35" t="s">
        <v>668</v>
      </c>
    </row>
    <row r="35" spans="2:12" ht="18" customHeight="1" x14ac:dyDescent="0.2">
      <c r="D35" s="46" t="s">
        <v>483</v>
      </c>
    </row>
    <row r="36" spans="2:12" ht="18" customHeight="1" x14ac:dyDescent="0.2">
      <c r="D36" s="46"/>
    </row>
    <row r="38" spans="2:12" ht="18" customHeight="1" x14ac:dyDescent="0.2">
      <c r="B38" s="690" t="s">
        <v>491</v>
      </c>
      <c r="C38" s="690"/>
      <c r="D38" s="690"/>
      <c r="E38" s="690"/>
      <c r="F38" s="690"/>
      <c r="G38" s="690"/>
      <c r="H38" s="690"/>
      <c r="I38" s="690"/>
      <c r="J38" s="690"/>
      <c r="K38" s="690"/>
    </row>
    <row r="39" spans="2:12" ht="18" customHeight="1" thickBot="1" x14ac:dyDescent="0.25">
      <c r="B39" s="41"/>
      <c r="C39" s="41"/>
      <c r="D39" s="56"/>
      <c r="E39" s="41"/>
      <c r="F39" s="41"/>
      <c r="G39" s="41"/>
      <c r="H39" s="41"/>
      <c r="I39" s="41"/>
      <c r="J39" s="41"/>
    </row>
    <row r="40" spans="2:12" ht="18" customHeight="1" x14ac:dyDescent="0.2">
      <c r="D40" s="131"/>
      <c r="E40" s="131"/>
      <c r="F40" s="131"/>
      <c r="G40" s="132" t="s">
        <v>575</v>
      </c>
      <c r="H40" s="133"/>
      <c r="I40" s="134" t="s">
        <v>174</v>
      </c>
      <c r="J40" s="131"/>
      <c r="L40" s="2"/>
    </row>
    <row r="41" spans="2:12" ht="18" customHeight="1" x14ac:dyDescent="0.2">
      <c r="D41" s="132" t="s">
        <v>576</v>
      </c>
      <c r="E41" s="132" t="s">
        <v>577</v>
      </c>
      <c r="F41" s="132" t="s">
        <v>297</v>
      </c>
      <c r="G41" s="132" t="s">
        <v>578</v>
      </c>
      <c r="H41" s="134" t="s">
        <v>579</v>
      </c>
      <c r="I41" s="134" t="s">
        <v>140</v>
      </c>
      <c r="J41" s="132" t="s">
        <v>580</v>
      </c>
      <c r="L41" s="2"/>
    </row>
    <row r="42" spans="2:12" ht="18" customHeight="1" x14ac:dyDescent="0.2">
      <c r="B42" s="26"/>
      <c r="C42" s="26"/>
      <c r="D42" s="135"/>
      <c r="E42" s="135"/>
      <c r="F42" s="136" t="s">
        <v>581</v>
      </c>
      <c r="G42" s="136" t="s">
        <v>582</v>
      </c>
      <c r="H42" s="137" t="s">
        <v>478</v>
      </c>
      <c r="I42" s="137" t="s">
        <v>479</v>
      </c>
      <c r="J42" s="135"/>
      <c r="L42" s="2"/>
    </row>
    <row r="43" spans="2:12" ht="18" customHeight="1" x14ac:dyDescent="0.2">
      <c r="D43" s="138" t="s">
        <v>201</v>
      </c>
      <c r="E43" s="3" t="s">
        <v>181</v>
      </c>
      <c r="F43" s="3" t="s">
        <v>202</v>
      </c>
      <c r="G43" s="3" t="s">
        <v>182</v>
      </c>
      <c r="H43" s="139" t="s">
        <v>203</v>
      </c>
      <c r="I43" s="139" t="s">
        <v>447</v>
      </c>
      <c r="J43" s="3" t="s">
        <v>445</v>
      </c>
      <c r="L43" s="2"/>
    </row>
    <row r="44" spans="2:12" ht="18" customHeight="1" x14ac:dyDescent="0.2">
      <c r="B44" s="665" t="s">
        <v>204</v>
      </c>
      <c r="D44" s="42"/>
      <c r="G44" s="3" t="s">
        <v>204</v>
      </c>
      <c r="H44" s="4"/>
      <c r="I44" s="4"/>
      <c r="J44" s="4"/>
      <c r="L44" s="2"/>
    </row>
    <row r="45" spans="2:12" ht="18" customHeight="1" x14ac:dyDescent="0.2">
      <c r="B45" s="46" t="s">
        <v>730</v>
      </c>
      <c r="C45" s="665" t="s">
        <v>446</v>
      </c>
      <c r="D45" s="140">
        <v>46</v>
      </c>
      <c r="E45" s="31">
        <v>5.9</v>
      </c>
      <c r="F45" s="31">
        <v>16.3</v>
      </c>
      <c r="G45" s="31">
        <v>5.0999999999999996</v>
      </c>
      <c r="H45" s="141">
        <v>1063</v>
      </c>
      <c r="I45" s="142">
        <v>31.4</v>
      </c>
      <c r="J45" s="141">
        <v>3957</v>
      </c>
      <c r="L45" s="2"/>
    </row>
    <row r="46" spans="2:12" ht="18" customHeight="1" x14ac:dyDescent="0.2">
      <c r="B46" s="46" t="s">
        <v>740</v>
      </c>
      <c r="C46" s="665" t="s">
        <v>446</v>
      </c>
      <c r="D46" s="140">
        <v>48.5</v>
      </c>
      <c r="E46" s="31">
        <v>7.5</v>
      </c>
      <c r="F46" s="31">
        <v>16.600000000000001</v>
      </c>
      <c r="G46" s="31">
        <v>5.0999999999999996</v>
      </c>
      <c r="H46" s="141">
        <v>1113</v>
      </c>
      <c r="I46" s="142">
        <v>41.1</v>
      </c>
      <c r="J46" s="141">
        <v>5472</v>
      </c>
      <c r="L46" s="2"/>
    </row>
    <row r="47" spans="2:12" ht="18" customHeight="1" x14ac:dyDescent="0.2">
      <c r="B47" s="46" t="s">
        <v>747</v>
      </c>
      <c r="C47" s="665" t="s">
        <v>446</v>
      </c>
      <c r="D47" s="140">
        <v>46.7</v>
      </c>
      <c r="E47" s="31">
        <v>7</v>
      </c>
      <c r="F47" s="31">
        <v>15.9</v>
      </c>
      <c r="G47" s="31">
        <v>5.2</v>
      </c>
      <c r="H47" s="141">
        <v>1152</v>
      </c>
      <c r="I47" s="142">
        <v>39.4</v>
      </c>
      <c r="J47" s="141">
        <v>5253</v>
      </c>
      <c r="L47" s="2"/>
    </row>
    <row r="48" spans="2:12" ht="18" customHeight="1" x14ac:dyDescent="0.2">
      <c r="B48" s="46" t="s">
        <v>789</v>
      </c>
      <c r="C48" s="665" t="s">
        <v>446</v>
      </c>
      <c r="D48" s="140">
        <v>49.4</v>
      </c>
      <c r="E48" s="31">
        <v>7.5</v>
      </c>
      <c r="F48" s="31">
        <v>16.100000000000001</v>
      </c>
      <c r="G48" s="31">
        <v>5.0999999999999996</v>
      </c>
      <c r="H48" s="141">
        <v>1137</v>
      </c>
      <c r="I48" s="142">
        <v>37.9</v>
      </c>
      <c r="J48" s="141">
        <v>5825</v>
      </c>
      <c r="L48" s="2"/>
    </row>
    <row r="49" spans="2:12" ht="18" customHeight="1" x14ac:dyDescent="0.2">
      <c r="B49" s="46" t="s">
        <v>878</v>
      </c>
      <c r="C49" s="665" t="s">
        <v>446</v>
      </c>
      <c r="D49" s="140">
        <v>48.5</v>
      </c>
      <c r="E49" s="31">
        <v>7.1</v>
      </c>
      <c r="F49" s="31">
        <v>16</v>
      </c>
      <c r="G49" s="31">
        <v>5.2</v>
      </c>
      <c r="H49" s="141">
        <v>1222</v>
      </c>
      <c r="I49" s="142">
        <v>69.900000000000006</v>
      </c>
      <c r="J49" s="141">
        <v>6798</v>
      </c>
      <c r="L49" s="2"/>
    </row>
    <row r="50" spans="2:12" ht="18" customHeight="1" x14ac:dyDescent="0.2">
      <c r="B50" s="46"/>
      <c r="C50" s="665"/>
      <c r="D50" s="140"/>
      <c r="E50" s="31"/>
      <c r="F50" s="31"/>
      <c r="G50" s="31"/>
      <c r="H50" s="141"/>
      <c r="I50" s="142"/>
      <c r="J50" s="141"/>
      <c r="L50" s="2"/>
    </row>
    <row r="51" spans="2:12" ht="18" customHeight="1" x14ac:dyDescent="0.2">
      <c r="B51" s="143" t="s">
        <v>205</v>
      </c>
      <c r="D51" s="144"/>
      <c r="E51" s="28"/>
      <c r="F51" s="28"/>
      <c r="G51" s="143" t="s">
        <v>205</v>
      </c>
      <c r="H51" s="141"/>
      <c r="I51" s="142"/>
      <c r="J51" s="141"/>
      <c r="L51" s="2"/>
    </row>
    <row r="52" spans="2:12" ht="18" customHeight="1" x14ac:dyDescent="0.2">
      <c r="B52" s="46" t="s">
        <v>730</v>
      </c>
      <c r="C52" s="665" t="s">
        <v>446</v>
      </c>
      <c r="D52" s="140">
        <v>46.3</v>
      </c>
      <c r="E52" s="31">
        <v>6.6</v>
      </c>
      <c r="F52" s="31">
        <v>18.399999999999999</v>
      </c>
      <c r="G52" s="31">
        <v>5.5</v>
      </c>
      <c r="H52" s="141">
        <v>939</v>
      </c>
      <c r="I52" s="142">
        <v>58.9</v>
      </c>
      <c r="J52" s="141">
        <v>356</v>
      </c>
      <c r="L52" s="2"/>
    </row>
    <row r="53" spans="2:12" ht="18" customHeight="1" x14ac:dyDescent="0.2">
      <c r="B53" s="46" t="s">
        <v>740</v>
      </c>
      <c r="C53" s="665" t="s">
        <v>446</v>
      </c>
      <c r="D53" s="140">
        <v>50</v>
      </c>
      <c r="E53" s="31">
        <v>8.4</v>
      </c>
      <c r="F53" s="31">
        <v>18</v>
      </c>
      <c r="G53" s="31">
        <v>5.5</v>
      </c>
      <c r="H53" s="141">
        <v>1029</v>
      </c>
      <c r="I53" s="142">
        <v>72.8</v>
      </c>
      <c r="J53" s="141">
        <v>447</v>
      </c>
      <c r="L53" s="2"/>
    </row>
    <row r="54" spans="2:12" ht="18" customHeight="1" x14ac:dyDescent="0.2">
      <c r="B54" s="46" t="s">
        <v>747</v>
      </c>
      <c r="C54" s="665" t="s">
        <v>446</v>
      </c>
      <c r="D54" s="140">
        <v>47.6</v>
      </c>
      <c r="E54" s="31">
        <v>7.6</v>
      </c>
      <c r="F54" s="31">
        <v>16.600000000000001</v>
      </c>
      <c r="G54" s="31">
        <v>5.3</v>
      </c>
      <c r="H54" s="141">
        <v>969</v>
      </c>
      <c r="I54" s="142">
        <v>38.700000000000003</v>
      </c>
      <c r="J54" s="141">
        <v>502</v>
      </c>
      <c r="L54" s="2"/>
    </row>
    <row r="55" spans="2:12" ht="18" customHeight="1" x14ac:dyDescent="0.2">
      <c r="B55" s="46" t="s">
        <v>789</v>
      </c>
      <c r="C55" s="665" t="s">
        <v>446</v>
      </c>
      <c r="D55" s="140">
        <v>53.8</v>
      </c>
      <c r="E55" s="31">
        <v>11.1</v>
      </c>
      <c r="F55" s="31">
        <v>18</v>
      </c>
      <c r="G55" s="31">
        <v>5.5</v>
      </c>
      <c r="H55" s="141">
        <v>986</v>
      </c>
      <c r="I55" s="142">
        <v>34.4</v>
      </c>
      <c r="J55" s="141">
        <v>756</v>
      </c>
      <c r="L55" s="2"/>
    </row>
    <row r="56" spans="2:12" ht="18" customHeight="1" x14ac:dyDescent="0.2">
      <c r="B56" s="46" t="s">
        <v>878</v>
      </c>
      <c r="C56" s="665" t="s">
        <v>446</v>
      </c>
      <c r="D56" s="140">
        <v>51.6</v>
      </c>
      <c r="E56" s="31">
        <v>9.8000000000000007</v>
      </c>
      <c r="F56" s="31">
        <v>19.2</v>
      </c>
      <c r="G56" s="31">
        <v>5.6</v>
      </c>
      <c r="H56" s="141">
        <v>1044</v>
      </c>
      <c r="I56" s="142">
        <v>51</v>
      </c>
      <c r="J56" s="141">
        <v>518</v>
      </c>
      <c r="L56" s="2"/>
    </row>
    <row r="57" spans="2:12" ht="18" customHeight="1" x14ac:dyDescent="0.2">
      <c r="B57" s="46"/>
      <c r="C57" s="665"/>
      <c r="D57" s="140"/>
      <c r="E57" s="31"/>
      <c r="F57" s="31"/>
      <c r="G57" s="31"/>
      <c r="H57" s="141"/>
      <c r="I57" s="142"/>
      <c r="J57" s="141"/>
      <c r="L57" s="2"/>
    </row>
    <row r="58" spans="2:12" ht="18" customHeight="1" x14ac:dyDescent="0.2">
      <c r="B58" s="143" t="s">
        <v>583</v>
      </c>
      <c r="D58" s="144"/>
      <c r="E58" s="28"/>
      <c r="F58" s="30"/>
      <c r="G58" s="145" t="s">
        <v>584</v>
      </c>
      <c r="H58" s="141"/>
      <c r="I58" s="142"/>
      <c r="J58" s="141"/>
      <c r="L58" s="2"/>
    </row>
    <row r="59" spans="2:12" ht="18" customHeight="1" x14ac:dyDescent="0.2">
      <c r="B59" s="46" t="s">
        <v>730</v>
      </c>
      <c r="C59" s="665" t="s">
        <v>446</v>
      </c>
      <c r="D59" s="140">
        <v>45.1</v>
      </c>
      <c r="E59" s="31">
        <v>6.5</v>
      </c>
      <c r="F59" s="31">
        <v>17.2</v>
      </c>
      <c r="G59" s="31">
        <v>5.3</v>
      </c>
      <c r="H59" s="141">
        <v>952</v>
      </c>
      <c r="I59" s="142">
        <v>12.2</v>
      </c>
      <c r="J59" s="141">
        <v>1067</v>
      </c>
      <c r="L59" s="2"/>
    </row>
    <row r="60" spans="2:12" ht="18" customHeight="1" x14ac:dyDescent="0.2">
      <c r="B60" s="46" t="s">
        <v>740</v>
      </c>
      <c r="C60" s="665" t="s">
        <v>446</v>
      </c>
      <c r="D60" s="140">
        <v>48.9</v>
      </c>
      <c r="E60" s="31">
        <v>8.9</v>
      </c>
      <c r="F60" s="31">
        <v>18.2</v>
      </c>
      <c r="G60" s="31">
        <v>5</v>
      </c>
      <c r="H60" s="141">
        <v>980</v>
      </c>
      <c r="I60" s="142">
        <v>13.5</v>
      </c>
      <c r="J60" s="141">
        <v>1957</v>
      </c>
      <c r="L60" s="2"/>
    </row>
    <row r="61" spans="2:12" ht="18" customHeight="1" x14ac:dyDescent="0.2">
      <c r="B61" s="46" t="s">
        <v>747</v>
      </c>
      <c r="C61" s="665" t="s">
        <v>446</v>
      </c>
      <c r="D61" s="140">
        <v>46.5</v>
      </c>
      <c r="E61" s="31">
        <v>7.9</v>
      </c>
      <c r="F61" s="31">
        <v>17.2</v>
      </c>
      <c r="G61" s="31">
        <v>5.0999999999999996</v>
      </c>
      <c r="H61" s="141">
        <v>1008</v>
      </c>
      <c r="I61" s="142">
        <v>12.9</v>
      </c>
      <c r="J61" s="141">
        <v>1510</v>
      </c>
      <c r="L61" s="2"/>
    </row>
    <row r="62" spans="2:12" ht="18" customHeight="1" x14ac:dyDescent="0.2">
      <c r="B62" s="46" t="s">
        <v>789</v>
      </c>
      <c r="C62" s="665" t="s">
        <v>446</v>
      </c>
      <c r="D62" s="140">
        <v>47</v>
      </c>
      <c r="E62" s="31">
        <v>7.3</v>
      </c>
      <c r="F62" s="31">
        <v>17.600000000000001</v>
      </c>
      <c r="G62" s="31">
        <v>4.9000000000000004</v>
      </c>
      <c r="H62" s="141">
        <v>1006</v>
      </c>
      <c r="I62" s="142">
        <v>10.3</v>
      </c>
      <c r="J62" s="141">
        <v>1595</v>
      </c>
      <c r="L62" s="2"/>
    </row>
    <row r="63" spans="2:12" ht="18" customHeight="1" x14ac:dyDescent="0.2">
      <c r="B63" s="46" t="s">
        <v>878</v>
      </c>
      <c r="C63" s="665" t="s">
        <v>446</v>
      </c>
      <c r="D63" s="140">
        <v>49.1</v>
      </c>
      <c r="E63" s="31">
        <v>8.4</v>
      </c>
      <c r="F63" s="31">
        <v>17.899999999999999</v>
      </c>
      <c r="G63" s="31">
        <v>5</v>
      </c>
      <c r="H63" s="141">
        <v>1073</v>
      </c>
      <c r="I63" s="142">
        <v>29.9</v>
      </c>
      <c r="J63" s="141">
        <v>1538</v>
      </c>
      <c r="L63" s="2"/>
    </row>
    <row r="64" spans="2:12" ht="18" customHeight="1" x14ac:dyDescent="0.2">
      <c r="B64" s="46"/>
      <c r="C64" s="665"/>
      <c r="D64" s="140"/>
      <c r="E64" s="31"/>
      <c r="F64" s="31"/>
      <c r="G64" s="31"/>
      <c r="H64" s="141"/>
      <c r="I64" s="142"/>
      <c r="J64" s="141"/>
      <c r="L64" s="2"/>
    </row>
    <row r="65" spans="1:12" ht="18" customHeight="1" x14ac:dyDescent="0.2">
      <c r="B65" s="143" t="s">
        <v>96</v>
      </c>
      <c r="D65" s="144"/>
      <c r="E65" s="28"/>
      <c r="F65" s="28"/>
      <c r="G65" s="145" t="s">
        <v>96</v>
      </c>
      <c r="H65" s="141"/>
      <c r="I65" s="142"/>
      <c r="J65" s="141"/>
      <c r="L65" s="2"/>
    </row>
    <row r="66" spans="1:12" ht="18" customHeight="1" x14ac:dyDescent="0.2">
      <c r="B66" s="46" t="s">
        <v>730</v>
      </c>
      <c r="C66" s="665" t="s">
        <v>446</v>
      </c>
      <c r="D66" s="140">
        <v>59.5</v>
      </c>
      <c r="E66" s="31">
        <v>5.7</v>
      </c>
      <c r="F66" s="31">
        <v>17.399999999999999</v>
      </c>
      <c r="G66" s="31">
        <v>4.8</v>
      </c>
      <c r="H66" s="141">
        <v>952</v>
      </c>
      <c r="I66" s="142">
        <v>13.7</v>
      </c>
      <c r="J66" s="141">
        <v>168</v>
      </c>
      <c r="L66" s="2"/>
    </row>
    <row r="67" spans="1:12" ht="18" customHeight="1" x14ac:dyDescent="0.2">
      <c r="B67" s="46" t="s">
        <v>740</v>
      </c>
      <c r="C67" s="665" t="s">
        <v>446</v>
      </c>
      <c r="D67" s="140">
        <v>53.4</v>
      </c>
      <c r="E67" s="31">
        <v>7.3</v>
      </c>
      <c r="F67" s="31">
        <v>15.9</v>
      </c>
      <c r="G67" s="31">
        <v>4.8</v>
      </c>
      <c r="H67" s="141">
        <v>1253</v>
      </c>
      <c r="I67" s="142">
        <v>24.6</v>
      </c>
      <c r="J67" s="141">
        <v>200</v>
      </c>
      <c r="L67" s="2"/>
    </row>
    <row r="68" spans="1:12" ht="18" customHeight="1" x14ac:dyDescent="0.2">
      <c r="B68" s="46" t="s">
        <v>747</v>
      </c>
      <c r="C68" s="665" t="s">
        <v>446</v>
      </c>
      <c r="D68" s="140">
        <v>58.1</v>
      </c>
      <c r="E68" s="31">
        <v>5.9</v>
      </c>
      <c r="F68" s="31">
        <v>15.6</v>
      </c>
      <c r="G68" s="31">
        <v>4.5</v>
      </c>
      <c r="H68" s="141">
        <v>1046</v>
      </c>
      <c r="I68" s="142">
        <v>9.1999999999999993</v>
      </c>
      <c r="J68" s="141">
        <v>183</v>
      </c>
      <c r="L68" s="2"/>
    </row>
    <row r="69" spans="1:12" ht="18" customHeight="1" x14ac:dyDescent="0.2">
      <c r="B69" s="46" t="s">
        <v>789</v>
      </c>
      <c r="C69" s="665" t="s">
        <v>446</v>
      </c>
      <c r="D69" s="140">
        <v>55.3</v>
      </c>
      <c r="E69" s="31">
        <v>8.4</v>
      </c>
      <c r="F69" s="31">
        <v>17.399999999999999</v>
      </c>
      <c r="G69" s="31">
        <v>4.7</v>
      </c>
      <c r="H69" s="141">
        <v>1086</v>
      </c>
      <c r="I69" s="142">
        <v>12.7</v>
      </c>
      <c r="J69" s="141">
        <v>267</v>
      </c>
      <c r="L69" s="2"/>
    </row>
    <row r="70" spans="1:12" ht="18" customHeight="1" x14ac:dyDescent="0.2">
      <c r="B70" s="46" t="s">
        <v>878</v>
      </c>
      <c r="C70" s="665" t="s">
        <v>446</v>
      </c>
      <c r="D70" s="140">
        <v>57.5</v>
      </c>
      <c r="E70" s="31">
        <v>7</v>
      </c>
      <c r="F70" s="31">
        <v>16.899999999999999</v>
      </c>
      <c r="G70" s="31">
        <v>4.5</v>
      </c>
      <c r="H70" s="141">
        <v>1061</v>
      </c>
      <c r="I70" s="142">
        <v>23</v>
      </c>
      <c r="J70" s="141">
        <v>288</v>
      </c>
      <c r="L70" s="2"/>
    </row>
    <row r="71" spans="1:12" ht="18" customHeight="1" thickBot="1" x14ac:dyDescent="0.2">
      <c r="B71" s="41"/>
      <c r="C71" s="41"/>
      <c r="D71" s="146"/>
      <c r="E71" s="100"/>
      <c r="F71" s="100"/>
      <c r="G71" s="100"/>
      <c r="H71" s="147"/>
      <c r="I71" s="147"/>
      <c r="J71" s="147"/>
      <c r="L71" s="2"/>
    </row>
    <row r="72" spans="1:12" ht="18" customHeight="1" x14ac:dyDescent="0.15">
      <c r="D72" s="35" t="s">
        <v>667</v>
      </c>
      <c r="H72" s="4"/>
      <c r="I72" s="4"/>
      <c r="J72" s="4"/>
      <c r="L72" s="2"/>
    </row>
    <row r="73" spans="1:12" ht="18" customHeight="1" x14ac:dyDescent="0.15">
      <c r="D73" s="35" t="s">
        <v>668</v>
      </c>
      <c r="H73" s="4"/>
      <c r="I73" s="4"/>
      <c r="J73" s="4"/>
      <c r="L73" s="2"/>
    </row>
    <row r="74" spans="1:12" ht="18" customHeight="1" x14ac:dyDescent="0.2">
      <c r="A74" s="46"/>
      <c r="D74" s="46" t="s">
        <v>484</v>
      </c>
    </row>
  </sheetData>
  <mergeCells count="28">
    <mergeCell ref="B16:C16"/>
    <mergeCell ref="D10:D11"/>
    <mergeCell ref="E10:E11"/>
    <mergeCell ref="B15:C15"/>
    <mergeCell ref="B29:C29"/>
    <mergeCell ref="G10:G11"/>
    <mergeCell ref="H10:H11"/>
    <mergeCell ref="B6:K6"/>
    <mergeCell ref="B13:C13"/>
    <mergeCell ref="B14:C14"/>
    <mergeCell ref="I10:I11"/>
    <mergeCell ref="K10:K11"/>
    <mergeCell ref="B38:K38"/>
    <mergeCell ref="B17:C17"/>
    <mergeCell ref="B25:C25"/>
    <mergeCell ref="B26:C26"/>
    <mergeCell ref="B27:C27"/>
    <mergeCell ref="B28:C28"/>
    <mergeCell ref="D22:D23"/>
    <mergeCell ref="E22:E23"/>
    <mergeCell ref="G22:G23"/>
    <mergeCell ref="H22:H23"/>
    <mergeCell ref="I22:I23"/>
    <mergeCell ref="K22:K23"/>
    <mergeCell ref="B18:C18"/>
    <mergeCell ref="B30:C30"/>
    <mergeCell ref="B31:C31"/>
    <mergeCell ref="B19:C19"/>
  </mergeCells>
  <phoneticPr fontId="2"/>
  <pageMargins left="0.78740157480314965" right="0.78740157480314965" top="0.59055118110236227" bottom="0.39370078740157483" header="0.51181102362204722" footer="0.51181102362204722"/>
  <pageSetup paperSize="9" scale="62"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pageSetUpPr autoPageBreaks="0" fitToPage="1"/>
  </sheetPr>
  <dimension ref="A1:K55"/>
  <sheetViews>
    <sheetView view="pageBreakPreview" zoomScale="75" zoomScaleNormal="75" workbookViewId="0">
      <selection activeCell="A22" sqref="A1:XFD1048576"/>
    </sheetView>
  </sheetViews>
  <sheetFormatPr defaultColWidth="12.125" defaultRowHeight="17.25" x14ac:dyDescent="0.15"/>
  <cols>
    <col min="1" max="1" width="13.375" style="35" customWidth="1"/>
    <col min="2" max="2" width="18" style="657" bestFit="1" customWidth="1"/>
    <col min="3" max="11" width="13.625" style="35" customWidth="1"/>
    <col min="12" max="16384" width="12.125" style="35"/>
  </cols>
  <sheetData>
    <row r="1" spans="1:11" x14ac:dyDescent="0.2">
      <c r="A1" s="46"/>
    </row>
    <row r="6" spans="1:11" x14ac:dyDescent="0.2">
      <c r="B6" s="690" t="s">
        <v>57</v>
      </c>
      <c r="C6" s="690"/>
      <c r="D6" s="690"/>
      <c r="E6" s="690"/>
      <c r="F6" s="690"/>
      <c r="G6" s="690"/>
      <c r="H6" s="690"/>
      <c r="I6" s="690"/>
      <c r="J6" s="690"/>
      <c r="K6" s="690"/>
    </row>
    <row r="7" spans="1:11" ht="18" thickBot="1" x14ac:dyDescent="0.25">
      <c r="B7" s="85"/>
      <c r="C7" s="41"/>
      <c r="D7" s="41"/>
      <c r="E7" s="41"/>
      <c r="F7" s="693" t="s">
        <v>899</v>
      </c>
      <c r="G7" s="693"/>
      <c r="H7" s="41"/>
      <c r="I7" s="41"/>
      <c r="J7" s="41"/>
      <c r="K7" s="49" t="s">
        <v>28</v>
      </c>
    </row>
    <row r="8" spans="1:11" x14ac:dyDescent="0.15">
      <c r="C8" s="42" t="s">
        <v>448</v>
      </c>
      <c r="D8" s="26"/>
      <c r="E8" s="26"/>
      <c r="F8" s="42"/>
      <c r="G8" s="26"/>
      <c r="H8" s="26"/>
      <c r="I8" s="42"/>
      <c r="J8" s="26"/>
      <c r="K8" s="26"/>
    </row>
    <row r="9" spans="1:11" x14ac:dyDescent="0.2">
      <c r="C9" s="560" t="s">
        <v>531</v>
      </c>
      <c r="D9" s="687" t="s">
        <v>58</v>
      </c>
      <c r="E9" s="687" t="s">
        <v>6</v>
      </c>
      <c r="F9" s="560" t="s">
        <v>532</v>
      </c>
      <c r="G9" s="687" t="s">
        <v>58</v>
      </c>
      <c r="H9" s="687" t="s">
        <v>59</v>
      </c>
      <c r="I9" s="560" t="s">
        <v>301</v>
      </c>
      <c r="J9" s="687" t="s">
        <v>58</v>
      </c>
      <c r="K9" s="691" t="s">
        <v>59</v>
      </c>
    </row>
    <row r="10" spans="1:11" x14ac:dyDescent="0.2">
      <c r="B10" s="88"/>
      <c r="C10" s="61" t="s">
        <v>533</v>
      </c>
      <c r="D10" s="688"/>
      <c r="E10" s="688"/>
      <c r="F10" s="62"/>
      <c r="G10" s="688"/>
      <c r="H10" s="688"/>
      <c r="I10" s="58" t="s">
        <v>302</v>
      </c>
      <c r="J10" s="688"/>
      <c r="K10" s="692"/>
    </row>
    <row r="11" spans="1:11" x14ac:dyDescent="0.15">
      <c r="C11" s="45"/>
      <c r="D11" s="43"/>
      <c r="E11" s="43"/>
      <c r="F11" s="43"/>
      <c r="G11" s="43"/>
      <c r="H11" s="43"/>
      <c r="I11" s="43"/>
      <c r="J11" s="43"/>
      <c r="K11" s="43"/>
    </row>
    <row r="12" spans="1:11" s="12" customFormat="1" x14ac:dyDescent="0.2">
      <c r="B12" s="645" t="s">
        <v>60</v>
      </c>
      <c r="C12" s="407">
        <v>809204</v>
      </c>
      <c r="D12" s="408">
        <v>376469</v>
      </c>
      <c r="E12" s="408">
        <v>432735</v>
      </c>
      <c r="F12" s="408">
        <v>463096</v>
      </c>
      <c r="G12" s="408">
        <v>250135</v>
      </c>
      <c r="H12" s="408">
        <v>212961</v>
      </c>
      <c r="I12" s="408">
        <v>18850</v>
      </c>
      <c r="J12" s="408">
        <v>12168</v>
      </c>
      <c r="K12" s="408">
        <v>6682</v>
      </c>
    </row>
    <row r="13" spans="1:11" x14ac:dyDescent="0.15">
      <c r="C13" s="45"/>
      <c r="D13" s="43"/>
      <c r="E13" s="43"/>
      <c r="F13" s="43"/>
      <c r="G13" s="43"/>
      <c r="H13" s="43"/>
      <c r="I13" s="43"/>
      <c r="J13" s="43"/>
      <c r="K13" s="43"/>
    </row>
    <row r="14" spans="1:11" x14ac:dyDescent="0.2">
      <c r="B14" s="46" t="s">
        <v>368</v>
      </c>
      <c r="C14" s="36">
        <v>311672</v>
      </c>
      <c r="D14" s="44">
        <v>144654</v>
      </c>
      <c r="E14" s="44">
        <v>167018</v>
      </c>
      <c r="F14" s="37">
        <v>177072</v>
      </c>
      <c r="G14" s="44">
        <v>96566</v>
      </c>
      <c r="H14" s="44">
        <v>80506</v>
      </c>
      <c r="I14" s="37">
        <v>7533</v>
      </c>
      <c r="J14" s="44">
        <v>4707</v>
      </c>
      <c r="K14" s="44">
        <v>2826</v>
      </c>
    </row>
    <row r="15" spans="1:11" x14ac:dyDescent="0.2">
      <c r="B15" s="46" t="s">
        <v>369</v>
      </c>
      <c r="C15" s="36">
        <v>43090</v>
      </c>
      <c r="D15" s="44">
        <v>19881</v>
      </c>
      <c r="E15" s="44">
        <v>23209</v>
      </c>
      <c r="F15" s="37">
        <v>23536</v>
      </c>
      <c r="G15" s="44">
        <v>12676</v>
      </c>
      <c r="H15" s="44">
        <v>10860</v>
      </c>
      <c r="I15" s="37">
        <v>1199</v>
      </c>
      <c r="J15" s="44">
        <v>829</v>
      </c>
      <c r="K15" s="44">
        <v>370</v>
      </c>
    </row>
    <row r="16" spans="1:11" x14ac:dyDescent="0.2">
      <c r="B16" s="46" t="s">
        <v>370</v>
      </c>
      <c r="C16" s="36">
        <v>53521</v>
      </c>
      <c r="D16" s="44">
        <v>24867</v>
      </c>
      <c r="E16" s="44">
        <v>28654</v>
      </c>
      <c r="F16" s="37">
        <v>29954</v>
      </c>
      <c r="G16" s="44">
        <v>16053</v>
      </c>
      <c r="H16" s="44">
        <v>13901</v>
      </c>
      <c r="I16" s="37">
        <v>1257</v>
      </c>
      <c r="J16" s="44">
        <v>831</v>
      </c>
      <c r="K16" s="44">
        <v>426</v>
      </c>
    </row>
    <row r="17" spans="2:11" x14ac:dyDescent="0.2">
      <c r="B17" s="46" t="s">
        <v>371</v>
      </c>
      <c r="C17" s="36">
        <v>23559</v>
      </c>
      <c r="D17" s="44">
        <v>11029</v>
      </c>
      <c r="E17" s="44">
        <v>12530</v>
      </c>
      <c r="F17" s="37">
        <v>13822</v>
      </c>
      <c r="G17" s="44">
        <v>7452</v>
      </c>
      <c r="H17" s="44">
        <v>6370</v>
      </c>
      <c r="I17" s="37">
        <v>475</v>
      </c>
      <c r="J17" s="44">
        <v>331</v>
      </c>
      <c r="K17" s="44">
        <v>144</v>
      </c>
    </row>
    <row r="18" spans="2:11" x14ac:dyDescent="0.2">
      <c r="B18" s="46" t="s">
        <v>372</v>
      </c>
      <c r="C18" s="36">
        <v>20488</v>
      </c>
      <c r="D18" s="44">
        <v>9832</v>
      </c>
      <c r="E18" s="44">
        <v>10656</v>
      </c>
      <c r="F18" s="37">
        <v>11569</v>
      </c>
      <c r="G18" s="44">
        <v>6253</v>
      </c>
      <c r="H18" s="44">
        <v>5316</v>
      </c>
      <c r="I18" s="37">
        <v>580</v>
      </c>
      <c r="J18" s="44">
        <v>421</v>
      </c>
      <c r="K18" s="44">
        <v>159</v>
      </c>
    </row>
    <row r="19" spans="2:11" x14ac:dyDescent="0.2">
      <c r="B19" s="46" t="s">
        <v>373</v>
      </c>
      <c r="C19" s="36">
        <v>61037</v>
      </c>
      <c r="D19" s="44">
        <v>28387</v>
      </c>
      <c r="E19" s="44">
        <v>32650</v>
      </c>
      <c r="F19" s="37">
        <v>35538</v>
      </c>
      <c r="G19" s="44">
        <v>19010</v>
      </c>
      <c r="H19" s="44">
        <v>16528</v>
      </c>
      <c r="I19" s="37">
        <v>1620</v>
      </c>
      <c r="J19" s="44">
        <v>1022</v>
      </c>
      <c r="K19" s="44">
        <v>598</v>
      </c>
    </row>
    <row r="20" spans="2:11" x14ac:dyDescent="0.2">
      <c r="B20" s="46" t="s">
        <v>374</v>
      </c>
      <c r="C20" s="36">
        <v>23450</v>
      </c>
      <c r="D20" s="44">
        <v>10598</v>
      </c>
      <c r="E20" s="44">
        <v>12852</v>
      </c>
      <c r="F20" s="37">
        <v>12788</v>
      </c>
      <c r="G20" s="44">
        <v>6703</v>
      </c>
      <c r="H20" s="44">
        <v>6085</v>
      </c>
      <c r="I20" s="37">
        <v>475</v>
      </c>
      <c r="J20" s="44">
        <v>281</v>
      </c>
      <c r="K20" s="44">
        <v>194</v>
      </c>
    </row>
    <row r="21" spans="2:11" x14ac:dyDescent="0.2">
      <c r="B21" s="46" t="s">
        <v>375</v>
      </c>
      <c r="C21" s="36">
        <v>51889</v>
      </c>
      <c r="D21" s="44">
        <v>24345</v>
      </c>
      <c r="E21" s="44">
        <v>27544</v>
      </c>
      <c r="F21" s="37">
        <v>31907</v>
      </c>
      <c r="G21" s="44">
        <v>17019</v>
      </c>
      <c r="H21" s="44">
        <v>14888</v>
      </c>
      <c r="I21" s="37">
        <v>1093</v>
      </c>
      <c r="J21" s="44">
        <v>748</v>
      </c>
      <c r="K21" s="44">
        <v>345</v>
      </c>
    </row>
    <row r="22" spans="2:11" x14ac:dyDescent="0.2">
      <c r="B22" s="46" t="s">
        <v>376</v>
      </c>
      <c r="C22" s="36">
        <v>45801</v>
      </c>
      <c r="D22" s="44">
        <v>21628</v>
      </c>
      <c r="E22" s="44">
        <v>24173</v>
      </c>
      <c r="F22" s="37">
        <v>27851</v>
      </c>
      <c r="G22" s="44">
        <v>15114</v>
      </c>
      <c r="H22" s="44">
        <v>12737</v>
      </c>
      <c r="I22" s="43">
        <v>1273</v>
      </c>
      <c r="J22" s="44">
        <v>738</v>
      </c>
      <c r="K22" s="44">
        <v>535</v>
      </c>
    </row>
    <row r="23" spans="2:11" x14ac:dyDescent="0.2">
      <c r="B23" s="46"/>
      <c r="C23" s="36"/>
      <c r="D23" s="44"/>
      <c r="E23" s="44"/>
      <c r="F23" s="37"/>
      <c r="G23" s="44"/>
      <c r="H23" s="44"/>
      <c r="I23" s="37"/>
      <c r="J23" s="44"/>
      <c r="K23" s="44"/>
    </row>
    <row r="24" spans="2:11" x14ac:dyDescent="0.2">
      <c r="B24" s="46" t="s">
        <v>377</v>
      </c>
      <c r="C24" s="36">
        <v>7671</v>
      </c>
      <c r="D24" s="44">
        <v>3497</v>
      </c>
      <c r="E24" s="44">
        <v>4174</v>
      </c>
      <c r="F24" s="37">
        <v>3868</v>
      </c>
      <c r="G24" s="44">
        <v>2109</v>
      </c>
      <c r="H24" s="44">
        <v>1759</v>
      </c>
      <c r="I24" s="37">
        <v>122</v>
      </c>
      <c r="J24" s="44">
        <v>84</v>
      </c>
      <c r="K24" s="44">
        <v>38</v>
      </c>
    </row>
    <row r="25" spans="2:11" x14ac:dyDescent="0.15">
      <c r="B25" s="72"/>
      <c r="C25" s="36"/>
      <c r="D25" s="44"/>
      <c r="E25" s="44"/>
      <c r="F25" s="37"/>
      <c r="G25" s="44"/>
      <c r="H25" s="44"/>
      <c r="I25" s="37"/>
      <c r="J25" s="44"/>
      <c r="K25" s="44"/>
    </row>
    <row r="26" spans="2:11" x14ac:dyDescent="0.2">
      <c r="B26" s="46" t="s">
        <v>378</v>
      </c>
      <c r="C26" s="36">
        <v>14292</v>
      </c>
      <c r="D26" s="44">
        <v>6578</v>
      </c>
      <c r="E26" s="44">
        <v>7714</v>
      </c>
      <c r="F26" s="37">
        <v>8310</v>
      </c>
      <c r="G26" s="44">
        <v>4429</v>
      </c>
      <c r="H26" s="44">
        <v>3881</v>
      </c>
      <c r="I26" s="37">
        <v>250</v>
      </c>
      <c r="J26" s="44">
        <v>171</v>
      </c>
      <c r="K26" s="44">
        <v>79</v>
      </c>
    </row>
    <row r="27" spans="2:11" x14ac:dyDescent="0.2">
      <c r="B27" s="46" t="s">
        <v>379</v>
      </c>
      <c r="C27" s="36">
        <v>3565</v>
      </c>
      <c r="D27" s="43">
        <v>1629</v>
      </c>
      <c r="E27" s="43">
        <v>1936</v>
      </c>
      <c r="F27" s="37">
        <v>1893</v>
      </c>
      <c r="G27" s="43">
        <v>1019</v>
      </c>
      <c r="H27" s="43">
        <v>874</v>
      </c>
      <c r="I27" s="43">
        <v>49</v>
      </c>
      <c r="J27" s="43">
        <v>31</v>
      </c>
      <c r="K27" s="43">
        <v>18</v>
      </c>
    </row>
    <row r="28" spans="2:11" x14ac:dyDescent="0.2">
      <c r="B28" s="46" t="s">
        <v>380</v>
      </c>
      <c r="C28" s="36">
        <v>2722</v>
      </c>
      <c r="D28" s="44">
        <v>1356</v>
      </c>
      <c r="E28" s="44">
        <v>1366</v>
      </c>
      <c r="F28" s="37">
        <v>1598</v>
      </c>
      <c r="G28" s="44">
        <v>900</v>
      </c>
      <c r="H28" s="44">
        <v>698</v>
      </c>
      <c r="I28" s="37">
        <v>35</v>
      </c>
      <c r="J28" s="44">
        <v>25</v>
      </c>
      <c r="K28" s="44">
        <v>10</v>
      </c>
    </row>
    <row r="29" spans="2:11" x14ac:dyDescent="0.2">
      <c r="B29" s="46"/>
      <c r="C29" s="36"/>
      <c r="D29" s="44"/>
      <c r="E29" s="44"/>
      <c r="F29" s="37"/>
      <c r="G29" s="44"/>
      <c r="H29" s="44"/>
      <c r="I29" s="37"/>
      <c r="J29" s="44"/>
      <c r="K29" s="44"/>
    </row>
    <row r="30" spans="2:11" x14ac:dyDescent="0.2">
      <c r="B30" s="46" t="s">
        <v>381</v>
      </c>
      <c r="C30" s="36">
        <v>9855</v>
      </c>
      <c r="D30" s="44">
        <v>4533</v>
      </c>
      <c r="E30" s="44">
        <v>5322</v>
      </c>
      <c r="F30" s="37">
        <v>5694</v>
      </c>
      <c r="G30" s="44">
        <v>2992</v>
      </c>
      <c r="H30" s="44">
        <v>2702</v>
      </c>
      <c r="I30" s="37">
        <v>200</v>
      </c>
      <c r="J30" s="44">
        <v>141</v>
      </c>
      <c r="K30" s="44">
        <v>59</v>
      </c>
    </row>
    <row r="31" spans="2:11" x14ac:dyDescent="0.2">
      <c r="B31" s="46" t="s">
        <v>382</v>
      </c>
      <c r="C31" s="36">
        <v>5934</v>
      </c>
      <c r="D31" s="44">
        <v>2749</v>
      </c>
      <c r="E31" s="44">
        <v>3185</v>
      </c>
      <c r="F31" s="37">
        <v>3416</v>
      </c>
      <c r="G31" s="44">
        <v>1816</v>
      </c>
      <c r="H31" s="44">
        <v>1600</v>
      </c>
      <c r="I31" s="37">
        <v>170</v>
      </c>
      <c r="J31" s="44">
        <v>104</v>
      </c>
      <c r="K31" s="44">
        <v>66</v>
      </c>
    </row>
    <row r="32" spans="2:11" x14ac:dyDescent="0.15">
      <c r="B32" s="72" t="s">
        <v>383</v>
      </c>
      <c r="C32" s="36">
        <v>21946</v>
      </c>
      <c r="D32" s="44">
        <v>10260</v>
      </c>
      <c r="E32" s="44">
        <v>11686</v>
      </c>
      <c r="F32" s="37">
        <v>13903</v>
      </c>
      <c r="G32" s="44">
        <v>7501</v>
      </c>
      <c r="H32" s="44">
        <v>6402</v>
      </c>
      <c r="I32" s="37">
        <v>358</v>
      </c>
      <c r="J32" s="44">
        <v>239</v>
      </c>
      <c r="K32" s="44">
        <v>119</v>
      </c>
    </row>
    <row r="33" spans="2:11" x14ac:dyDescent="0.2">
      <c r="B33" s="46"/>
      <c r="C33" s="36"/>
      <c r="D33" s="44"/>
      <c r="E33" s="44"/>
      <c r="F33" s="37"/>
      <c r="G33" s="44"/>
      <c r="H33" s="44"/>
      <c r="I33" s="37"/>
      <c r="J33" s="44"/>
      <c r="K33" s="44"/>
    </row>
    <row r="34" spans="2:11" x14ac:dyDescent="0.2">
      <c r="B34" s="46" t="s">
        <v>384</v>
      </c>
      <c r="C34" s="36">
        <v>6156</v>
      </c>
      <c r="D34" s="44">
        <v>2859</v>
      </c>
      <c r="E34" s="44">
        <v>3297</v>
      </c>
      <c r="F34" s="37">
        <v>3179</v>
      </c>
      <c r="G34" s="44">
        <v>1707</v>
      </c>
      <c r="H34" s="44">
        <v>1472</v>
      </c>
      <c r="I34" s="37">
        <v>96</v>
      </c>
      <c r="J34" s="44">
        <v>69</v>
      </c>
      <c r="K34" s="44">
        <v>27</v>
      </c>
    </row>
    <row r="35" spans="2:11" x14ac:dyDescent="0.2">
      <c r="B35" s="46" t="s">
        <v>385</v>
      </c>
      <c r="C35" s="36">
        <v>6452</v>
      </c>
      <c r="D35" s="43">
        <v>3002</v>
      </c>
      <c r="E35" s="43">
        <v>3450</v>
      </c>
      <c r="F35" s="37">
        <v>3826</v>
      </c>
      <c r="G35" s="43">
        <v>2073</v>
      </c>
      <c r="H35" s="43">
        <v>1753</v>
      </c>
      <c r="I35" s="43">
        <v>90</v>
      </c>
      <c r="J35" s="43">
        <v>58</v>
      </c>
      <c r="K35" s="43">
        <v>32</v>
      </c>
    </row>
    <row r="36" spans="2:11" x14ac:dyDescent="0.2">
      <c r="B36" s="46" t="s">
        <v>386</v>
      </c>
      <c r="C36" s="36">
        <v>4812</v>
      </c>
      <c r="D36" s="43">
        <v>2375</v>
      </c>
      <c r="E36" s="43">
        <v>2437</v>
      </c>
      <c r="F36" s="37">
        <v>2607</v>
      </c>
      <c r="G36" s="43">
        <v>1511</v>
      </c>
      <c r="H36" s="43">
        <v>1096</v>
      </c>
      <c r="I36" s="43">
        <v>95</v>
      </c>
      <c r="J36" s="43">
        <v>62</v>
      </c>
      <c r="K36" s="43">
        <v>33</v>
      </c>
    </row>
    <row r="37" spans="2:11" x14ac:dyDescent="0.2">
      <c r="B37" s="46" t="s">
        <v>387</v>
      </c>
      <c r="C37" s="36">
        <v>6765</v>
      </c>
      <c r="D37" s="44">
        <v>3170</v>
      </c>
      <c r="E37" s="44">
        <v>3595</v>
      </c>
      <c r="F37" s="37">
        <v>4183</v>
      </c>
      <c r="G37" s="44">
        <v>2250</v>
      </c>
      <c r="H37" s="44">
        <v>1933</v>
      </c>
      <c r="I37" s="37">
        <v>106</v>
      </c>
      <c r="J37" s="44">
        <v>77</v>
      </c>
      <c r="K37" s="44">
        <v>29</v>
      </c>
    </row>
    <row r="38" spans="2:11" x14ac:dyDescent="0.2">
      <c r="B38" s="46" t="s">
        <v>388</v>
      </c>
      <c r="C38" s="36">
        <v>10342</v>
      </c>
      <c r="D38" s="44">
        <v>4848</v>
      </c>
      <c r="E38" s="44">
        <v>5494</v>
      </c>
      <c r="F38" s="37">
        <v>7054</v>
      </c>
      <c r="G38" s="44">
        <v>3695</v>
      </c>
      <c r="H38" s="44">
        <v>3359</v>
      </c>
      <c r="I38" s="37">
        <v>146</v>
      </c>
      <c r="J38" s="44">
        <v>102</v>
      </c>
      <c r="K38" s="44">
        <v>44</v>
      </c>
    </row>
    <row r="39" spans="2:11" x14ac:dyDescent="0.2">
      <c r="B39" s="46" t="s">
        <v>389</v>
      </c>
      <c r="C39" s="36">
        <v>8125</v>
      </c>
      <c r="D39" s="44">
        <v>3884</v>
      </c>
      <c r="E39" s="44">
        <v>4241</v>
      </c>
      <c r="F39" s="37">
        <v>4697</v>
      </c>
      <c r="G39" s="44">
        <v>2584</v>
      </c>
      <c r="H39" s="44">
        <v>2113</v>
      </c>
      <c r="I39" s="37">
        <v>120</v>
      </c>
      <c r="J39" s="44">
        <v>87</v>
      </c>
      <c r="K39" s="44">
        <v>33</v>
      </c>
    </row>
    <row r="40" spans="2:11" x14ac:dyDescent="0.2">
      <c r="B40" s="46"/>
      <c r="C40" s="36"/>
      <c r="D40" s="44"/>
      <c r="E40" s="44"/>
      <c r="F40" s="37"/>
      <c r="G40" s="44"/>
      <c r="H40" s="44"/>
      <c r="I40" s="37"/>
      <c r="J40" s="44"/>
      <c r="K40" s="44"/>
    </row>
    <row r="41" spans="2:11" x14ac:dyDescent="0.2">
      <c r="B41" s="46" t="s">
        <v>390</v>
      </c>
      <c r="C41" s="36">
        <v>18138</v>
      </c>
      <c r="D41" s="44">
        <v>8352</v>
      </c>
      <c r="E41" s="44">
        <v>9786</v>
      </c>
      <c r="F41" s="37">
        <v>9892</v>
      </c>
      <c r="G41" s="44">
        <v>5223</v>
      </c>
      <c r="H41" s="44">
        <v>4669</v>
      </c>
      <c r="I41" s="37">
        <v>383</v>
      </c>
      <c r="J41" s="44">
        <v>261</v>
      </c>
      <c r="K41" s="44">
        <v>122</v>
      </c>
    </row>
    <row r="42" spans="2:11" x14ac:dyDescent="0.2">
      <c r="B42" s="46" t="s">
        <v>391</v>
      </c>
      <c r="C42" s="36">
        <v>12950</v>
      </c>
      <c r="D42" s="44">
        <v>6058</v>
      </c>
      <c r="E42" s="44">
        <v>6892</v>
      </c>
      <c r="F42" s="37">
        <v>8018</v>
      </c>
      <c r="G42" s="44">
        <v>4257</v>
      </c>
      <c r="H42" s="44">
        <v>3761</v>
      </c>
      <c r="I42" s="37">
        <v>276</v>
      </c>
      <c r="J42" s="44">
        <v>169</v>
      </c>
      <c r="K42" s="44">
        <v>107</v>
      </c>
    </row>
    <row r="43" spans="2:11" x14ac:dyDescent="0.2">
      <c r="B43" s="46" t="s">
        <v>392</v>
      </c>
      <c r="C43" s="36">
        <v>3363</v>
      </c>
      <c r="D43" s="43">
        <v>1567</v>
      </c>
      <c r="E43" s="43">
        <v>1796</v>
      </c>
      <c r="F43" s="37">
        <v>1634</v>
      </c>
      <c r="G43" s="43">
        <v>916</v>
      </c>
      <c r="H43" s="43">
        <v>718</v>
      </c>
      <c r="I43" s="43">
        <v>61</v>
      </c>
      <c r="J43" s="43">
        <v>43</v>
      </c>
      <c r="K43" s="43">
        <v>18</v>
      </c>
    </row>
    <row r="44" spans="2:11" x14ac:dyDescent="0.2">
      <c r="B44" s="46"/>
      <c r="C44" s="36"/>
      <c r="D44" s="44"/>
      <c r="E44" s="44"/>
      <c r="F44" s="37"/>
      <c r="G44" s="44"/>
      <c r="H44" s="44"/>
      <c r="I44" s="37"/>
      <c r="J44" s="44"/>
      <c r="K44" s="44"/>
    </row>
    <row r="45" spans="2:11" x14ac:dyDescent="0.2">
      <c r="B45" s="46" t="s">
        <v>393</v>
      </c>
      <c r="C45" s="36">
        <v>12756</v>
      </c>
      <c r="D45" s="44">
        <v>5812</v>
      </c>
      <c r="E45" s="44">
        <v>6944</v>
      </c>
      <c r="F45" s="37">
        <v>6479</v>
      </c>
      <c r="G45" s="44">
        <v>3466</v>
      </c>
      <c r="H45" s="44">
        <v>3013</v>
      </c>
      <c r="I45" s="37">
        <v>296</v>
      </c>
      <c r="J45" s="44">
        <v>182</v>
      </c>
      <c r="K45" s="44">
        <v>114</v>
      </c>
    </row>
    <row r="46" spans="2:11" x14ac:dyDescent="0.2">
      <c r="B46" s="46" t="s">
        <v>394</v>
      </c>
      <c r="C46" s="36">
        <v>2586</v>
      </c>
      <c r="D46" s="44">
        <v>1127</v>
      </c>
      <c r="E46" s="44">
        <v>1459</v>
      </c>
      <c r="F46" s="37">
        <v>1285</v>
      </c>
      <c r="G46" s="44">
        <v>670</v>
      </c>
      <c r="H46" s="44">
        <v>615</v>
      </c>
      <c r="I46" s="37">
        <v>41</v>
      </c>
      <c r="J46" s="44">
        <v>23</v>
      </c>
      <c r="K46" s="44">
        <v>18</v>
      </c>
    </row>
    <row r="47" spans="2:11" x14ac:dyDescent="0.2">
      <c r="B47" s="46" t="s">
        <v>395</v>
      </c>
      <c r="C47" s="36">
        <v>2296</v>
      </c>
      <c r="D47" s="44">
        <v>1024</v>
      </c>
      <c r="E47" s="44">
        <v>1272</v>
      </c>
      <c r="F47" s="37">
        <v>958</v>
      </c>
      <c r="G47" s="44">
        <v>524</v>
      </c>
      <c r="H47" s="44">
        <v>434</v>
      </c>
      <c r="I47" s="37">
        <v>43</v>
      </c>
      <c r="J47" s="44">
        <v>35</v>
      </c>
      <c r="K47" s="44">
        <v>8</v>
      </c>
    </row>
    <row r="48" spans="2:11" x14ac:dyDescent="0.2">
      <c r="B48" s="46" t="s">
        <v>396</v>
      </c>
      <c r="C48" s="36">
        <v>364</v>
      </c>
      <c r="D48" s="44">
        <v>169</v>
      </c>
      <c r="E48" s="44">
        <v>195</v>
      </c>
      <c r="F48" s="37">
        <v>177</v>
      </c>
      <c r="G48" s="44">
        <v>103</v>
      </c>
      <c r="H48" s="44">
        <v>74</v>
      </c>
      <c r="I48" s="37">
        <v>5</v>
      </c>
      <c r="J48" s="44">
        <v>3</v>
      </c>
      <c r="K48" s="44">
        <v>2</v>
      </c>
    </row>
    <row r="49" spans="1:11" x14ac:dyDescent="0.2">
      <c r="B49" s="46" t="s">
        <v>397</v>
      </c>
      <c r="C49" s="36">
        <v>13607</v>
      </c>
      <c r="D49" s="44">
        <v>6399</v>
      </c>
      <c r="E49" s="44">
        <v>7208</v>
      </c>
      <c r="F49" s="37">
        <v>6388</v>
      </c>
      <c r="G49" s="44">
        <v>3544</v>
      </c>
      <c r="H49" s="44">
        <v>2844</v>
      </c>
      <c r="I49" s="37">
        <v>403</v>
      </c>
      <c r="J49" s="44">
        <v>294</v>
      </c>
      <c r="K49" s="44">
        <v>109</v>
      </c>
    </row>
    <row r="50" spans="1:11" ht="18" thickBot="1" x14ac:dyDescent="0.2">
      <c r="B50" s="85"/>
      <c r="C50" s="300"/>
      <c r="D50" s="218"/>
      <c r="E50" s="218"/>
      <c r="F50" s="299"/>
      <c r="G50" s="299"/>
      <c r="H50" s="299"/>
      <c r="I50" s="299"/>
      <c r="J50" s="299"/>
      <c r="K50" s="299"/>
    </row>
    <row r="51" spans="1:11" x14ac:dyDescent="0.2">
      <c r="C51" s="46" t="s">
        <v>764</v>
      </c>
    </row>
    <row r="52" spans="1:11" x14ac:dyDescent="0.2">
      <c r="C52" s="46" t="s">
        <v>766</v>
      </c>
    </row>
    <row r="53" spans="1:11" x14ac:dyDescent="0.2">
      <c r="C53" s="46" t="s">
        <v>771</v>
      </c>
    </row>
    <row r="54" spans="1:11" x14ac:dyDescent="0.2">
      <c r="C54" s="46" t="s">
        <v>773</v>
      </c>
    </row>
    <row r="55" spans="1:11" x14ac:dyDescent="0.2">
      <c r="A55" s="46"/>
      <c r="C55" s="46" t="s">
        <v>508</v>
      </c>
    </row>
  </sheetData>
  <mergeCells count="8">
    <mergeCell ref="B6:K6"/>
    <mergeCell ref="F7:G7"/>
    <mergeCell ref="D9:D10"/>
    <mergeCell ref="E9:E10"/>
    <mergeCell ref="G9:G10"/>
    <mergeCell ref="H9:H10"/>
    <mergeCell ref="J9:J10"/>
    <mergeCell ref="K9:K10"/>
  </mergeCells>
  <phoneticPr fontId="2"/>
  <pageMargins left="0.78740157480314965" right="0.78740157480314965" top="0.59055118110236227" bottom="0.39370078740157483" header="0.51181102362204722" footer="0.51181102362204722"/>
  <pageSetup paperSize="9" scale="61"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pageSetUpPr autoPageBreaks="0" fitToPage="1"/>
  </sheetPr>
  <dimension ref="A1:K57"/>
  <sheetViews>
    <sheetView view="pageBreakPreview" topLeftCell="A25" zoomScale="75" zoomScaleNormal="75" zoomScaleSheetLayoutView="75" workbookViewId="0">
      <selection activeCell="D7" sqref="D7:I7"/>
    </sheetView>
  </sheetViews>
  <sheetFormatPr defaultColWidth="15.875" defaultRowHeight="17.25" x14ac:dyDescent="0.15"/>
  <cols>
    <col min="1" max="1" width="13.375" style="35" customWidth="1"/>
    <col min="2" max="2" width="17.125" style="657" customWidth="1"/>
    <col min="3" max="3" width="16.625" style="35" customWidth="1"/>
    <col min="4" max="11" width="13.5" style="35" customWidth="1"/>
    <col min="12" max="16384" width="15.875" style="35"/>
  </cols>
  <sheetData>
    <row r="1" spans="1:11" x14ac:dyDescent="0.2">
      <c r="A1" s="46"/>
    </row>
    <row r="6" spans="1:11" x14ac:dyDescent="0.2">
      <c r="B6" s="690" t="s">
        <v>66</v>
      </c>
      <c r="C6" s="690"/>
      <c r="D6" s="690"/>
      <c r="E6" s="690"/>
      <c r="F6" s="690"/>
      <c r="G6" s="690"/>
      <c r="H6" s="690"/>
      <c r="I6" s="690"/>
      <c r="J6" s="690"/>
      <c r="K6" s="690"/>
    </row>
    <row r="7" spans="1:11" ht="18" thickBot="1" x14ac:dyDescent="0.25">
      <c r="B7" s="85"/>
      <c r="C7" s="48" t="s">
        <v>67</v>
      </c>
      <c r="D7" s="693" t="s">
        <v>900</v>
      </c>
      <c r="E7" s="693"/>
      <c r="F7" s="693"/>
      <c r="G7" s="693"/>
      <c r="H7" s="693"/>
      <c r="I7" s="693"/>
      <c r="J7" s="41"/>
      <c r="K7" s="49" t="s">
        <v>28</v>
      </c>
    </row>
    <row r="8" spans="1:11" x14ac:dyDescent="0.2">
      <c r="C8" s="57" t="s">
        <v>2</v>
      </c>
      <c r="D8" s="26"/>
      <c r="E8" s="26"/>
      <c r="F8" s="26"/>
      <c r="G8" s="26"/>
      <c r="H8" s="26"/>
      <c r="I8" s="26"/>
      <c r="J8" s="26"/>
      <c r="K8" s="26"/>
    </row>
    <row r="9" spans="1:11" x14ac:dyDescent="0.2">
      <c r="C9" s="57" t="s">
        <v>68</v>
      </c>
      <c r="D9" s="42"/>
      <c r="E9" s="70"/>
      <c r="F9" s="51"/>
      <c r="G9" s="42"/>
      <c r="H9" s="26"/>
      <c r="I9" s="26"/>
      <c r="J9" s="2"/>
      <c r="K9" s="42"/>
    </row>
    <row r="10" spans="1:11" x14ac:dyDescent="0.2">
      <c r="C10" s="560" t="s">
        <v>69</v>
      </c>
      <c r="D10" s="560" t="s">
        <v>16</v>
      </c>
      <c r="E10" s="86" t="s">
        <v>273</v>
      </c>
      <c r="F10" s="687" t="s">
        <v>21</v>
      </c>
      <c r="G10" s="560" t="s">
        <v>274</v>
      </c>
      <c r="H10" s="560" t="s">
        <v>70</v>
      </c>
      <c r="I10" s="560" t="s">
        <v>70</v>
      </c>
      <c r="J10" s="87" t="s">
        <v>275</v>
      </c>
      <c r="K10" s="560" t="s">
        <v>78</v>
      </c>
    </row>
    <row r="11" spans="1:11" x14ac:dyDescent="0.2">
      <c r="B11" s="88"/>
      <c r="C11" s="62"/>
      <c r="D11" s="62"/>
      <c r="E11" s="89" t="s">
        <v>276</v>
      </c>
      <c r="F11" s="688"/>
      <c r="G11" s="58" t="s">
        <v>534</v>
      </c>
      <c r="H11" s="58" t="s">
        <v>71</v>
      </c>
      <c r="I11" s="58" t="s">
        <v>72</v>
      </c>
      <c r="J11" s="58" t="s">
        <v>277</v>
      </c>
      <c r="K11" s="58" t="s">
        <v>25</v>
      </c>
    </row>
    <row r="12" spans="1:11" x14ac:dyDescent="0.15">
      <c r="C12" s="45"/>
      <c r="D12" s="43"/>
      <c r="E12" s="43"/>
      <c r="F12" s="43"/>
      <c r="G12" s="43"/>
      <c r="H12" s="43"/>
      <c r="I12" s="43"/>
      <c r="J12" s="43"/>
      <c r="K12" s="43"/>
    </row>
    <row r="13" spans="1:11" s="12" customFormat="1" x14ac:dyDescent="0.2">
      <c r="B13" s="645" t="s">
        <v>73</v>
      </c>
      <c r="C13" s="401">
        <v>463096</v>
      </c>
      <c r="D13" s="402">
        <v>376224</v>
      </c>
      <c r="E13" s="402">
        <v>355090</v>
      </c>
      <c r="F13" s="402">
        <v>21134</v>
      </c>
      <c r="G13" s="402">
        <f>SUM(H13:J13)</f>
        <v>59677</v>
      </c>
      <c r="H13" s="402">
        <v>14926</v>
      </c>
      <c r="I13" s="402">
        <v>43751</v>
      </c>
      <c r="J13" s="402">
        <v>1000</v>
      </c>
      <c r="K13" s="402">
        <v>27195</v>
      </c>
    </row>
    <row r="14" spans="1:11" x14ac:dyDescent="0.15">
      <c r="C14" s="294"/>
      <c r="D14" s="295"/>
      <c r="E14" s="295"/>
      <c r="F14" s="295"/>
      <c r="G14" s="221"/>
      <c r="H14" s="295"/>
      <c r="I14" s="295"/>
      <c r="J14" s="295"/>
      <c r="K14" s="295"/>
    </row>
    <row r="15" spans="1:11" x14ac:dyDescent="0.2">
      <c r="B15" s="46" t="s">
        <v>368</v>
      </c>
      <c r="C15" s="220">
        <v>177072</v>
      </c>
      <c r="D15" s="221">
        <v>155054</v>
      </c>
      <c r="E15" s="221">
        <v>145782</v>
      </c>
      <c r="F15" s="221">
        <v>9272</v>
      </c>
      <c r="G15" s="221">
        <f t="shared" ref="G15:G50" si="0">SUM(H15:J15)</f>
        <v>16898</v>
      </c>
      <c r="H15" s="221">
        <v>4619</v>
      </c>
      <c r="I15" s="221">
        <v>11998</v>
      </c>
      <c r="J15" s="221">
        <v>281</v>
      </c>
      <c r="K15" s="221">
        <v>5120</v>
      </c>
    </row>
    <row r="16" spans="1:11" x14ac:dyDescent="0.2">
      <c r="B16" s="46" t="s">
        <v>369</v>
      </c>
      <c r="C16" s="220">
        <v>23536</v>
      </c>
      <c r="D16" s="221">
        <v>18779</v>
      </c>
      <c r="E16" s="221">
        <v>17517</v>
      </c>
      <c r="F16" s="221">
        <v>1262</v>
      </c>
      <c r="G16" s="221">
        <f t="shared" si="0"/>
        <v>3175</v>
      </c>
      <c r="H16" s="221">
        <v>789</v>
      </c>
      <c r="I16" s="221">
        <v>2270</v>
      </c>
      <c r="J16" s="221">
        <v>116</v>
      </c>
      <c r="K16" s="221">
        <v>1582</v>
      </c>
    </row>
    <row r="17" spans="2:11" x14ac:dyDescent="0.2">
      <c r="B17" s="46" t="s">
        <v>370</v>
      </c>
      <c r="C17" s="220">
        <v>29954</v>
      </c>
      <c r="D17" s="221">
        <v>25486</v>
      </c>
      <c r="E17" s="221">
        <v>24351</v>
      </c>
      <c r="F17" s="221">
        <v>1135</v>
      </c>
      <c r="G17" s="221">
        <f t="shared" si="0"/>
        <v>3191</v>
      </c>
      <c r="H17" s="221">
        <v>687</v>
      </c>
      <c r="I17" s="221">
        <v>2395</v>
      </c>
      <c r="J17" s="221">
        <v>109</v>
      </c>
      <c r="K17" s="221">
        <v>1277</v>
      </c>
    </row>
    <row r="18" spans="2:11" x14ac:dyDescent="0.2">
      <c r="B18" s="46" t="s">
        <v>371</v>
      </c>
      <c r="C18" s="220">
        <v>13822</v>
      </c>
      <c r="D18" s="221">
        <v>10066</v>
      </c>
      <c r="E18" s="221">
        <v>9457</v>
      </c>
      <c r="F18" s="221">
        <v>609</v>
      </c>
      <c r="G18" s="221">
        <f t="shared" si="0"/>
        <v>2372</v>
      </c>
      <c r="H18" s="221">
        <v>674</v>
      </c>
      <c r="I18" s="221">
        <v>1636</v>
      </c>
      <c r="J18" s="221">
        <v>62</v>
      </c>
      <c r="K18" s="221">
        <v>1384</v>
      </c>
    </row>
    <row r="19" spans="2:11" x14ac:dyDescent="0.2">
      <c r="B19" s="46" t="s">
        <v>372</v>
      </c>
      <c r="C19" s="220">
        <v>11569</v>
      </c>
      <c r="D19" s="221">
        <v>8810</v>
      </c>
      <c r="E19" s="221">
        <v>8275</v>
      </c>
      <c r="F19" s="221">
        <v>535</v>
      </c>
      <c r="G19" s="221">
        <f t="shared" si="0"/>
        <v>1750</v>
      </c>
      <c r="H19" s="221">
        <v>504</v>
      </c>
      <c r="I19" s="221">
        <v>1232</v>
      </c>
      <c r="J19" s="221">
        <v>14</v>
      </c>
      <c r="K19" s="221">
        <v>1009</v>
      </c>
    </row>
    <row r="20" spans="2:11" x14ac:dyDescent="0.2">
      <c r="B20" s="46" t="s">
        <v>373</v>
      </c>
      <c r="C20" s="220">
        <v>35538</v>
      </c>
      <c r="D20" s="221">
        <v>27150</v>
      </c>
      <c r="E20" s="221">
        <v>25552</v>
      </c>
      <c r="F20" s="221">
        <v>1598</v>
      </c>
      <c r="G20" s="221">
        <f t="shared" si="0"/>
        <v>5612</v>
      </c>
      <c r="H20" s="221">
        <v>1525</v>
      </c>
      <c r="I20" s="221">
        <v>4021</v>
      </c>
      <c r="J20" s="221">
        <v>66</v>
      </c>
      <c r="K20" s="221">
        <v>2776</v>
      </c>
    </row>
    <row r="21" spans="2:11" x14ac:dyDescent="0.2">
      <c r="B21" s="46" t="s">
        <v>374</v>
      </c>
      <c r="C21" s="220">
        <v>12788</v>
      </c>
      <c r="D21" s="221">
        <v>10418</v>
      </c>
      <c r="E21" s="221">
        <v>9705</v>
      </c>
      <c r="F21" s="221">
        <v>713</v>
      </c>
      <c r="G21" s="221">
        <f t="shared" si="0"/>
        <v>1767</v>
      </c>
      <c r="H21" s="221">
        <v>542</v>
      </c>
      <c r="I21" s="221">
        <v>1209</v>
      </c>
      <c r="J21" s="221">
        <v>16</v>
      </c>
      <c r="K21" s="221">
        <v>603</v>
      </c>
    </row>
    <row r="22" spans="2:11" x14ac:dyDescent="0.2">
      <c r="B22" s="46" t="s">
        <v>375</v>
      </c>
      <c r="C22" s="220">
        <v>31907</v>
      </c>
      <c r="D22" s="221">
        <v>23893</v>
      </c>
      <c r="E22" s="221">
        <v>22758</v>
      </c>
      <c r="F22" s="221">
        <v>1135</v>
      </c>
      <c r="G22" s="221">
        <f t="shared" si="0"/>
        <v>5212</v>
      </c>
      <c r="H22" s="221">
        <v>1006</v>
      </c>
      <c r="I22" s="221">
        <v>4111</v>
      </c>
      <c r="J22" s="221">
        <v>95</v>
      </c>
      <c r="K22" s="221">
        <v>2802</v>
      </c>
    </row>
    <row r="23" spans="2:11" x14ac:dyDescent="0.2">
      <c r="B23" s="46" t="s">
        <v>376</v>
      </c>
      <c r="C23" s="294">
        <v>27851</v>
      </c>
      <c r="D23" s="221">
        <v>24727</v>
      </c>
      <c r="E23" s="295">
        <v>23680</v>
      </c>
      <c r="F23" s="295">
        <v>1047</v>
      </c>
      <c r="G23" s="221">
        <f t="shared" si="0"/>
        <v>2401</v>
      </c>
      <c r="H23" s="295">
        <v>546</v>
      </c>
      <c r="I23" s="295">
        <v>1804</v>
      </c>
      <c r="J23" s="295">
        <v>51</v>
      </c>
      <c r="K23" s="295">
        <v>723</v>
      </c>
    </row>
    <row r="24" spans="2:11" x14ac:dyDescent="0.2">
      <c r="B24" s="46"/>
      <c r="C24" s="220"/>
      <c r="D24" s="221"/>
      <c r="E24" s="221"/>
      <c r="F24" s="221"/>
      <c r="G24" s="221"/>
      <c r="H24" s="221"/>
      <c r="I24" s="221"/>
      <c r="J24" s="221"/>
      <c r="K24" s="221"/>
    </row>
    <row r="25" spans="2:11" x14ac:dyDescent="0.2">
      <c r="B25" s="46" t="s">
        <v>377</v>
      </c>
      <c r="C25" s="220">
        <v>3868</v>
      </c>
      <c r="D25" s="221">
        <v>2853</v>
      </c>
      <c r="E25" s="221">
        <v>2705</v>
      </c>
      <c r="F25" s="221">
        <v>148</v>
      </c>
      <c r="G25" s="221">
        <f t="shared" si="0"/>
        <v>694</v>
      </c>
      <c r="H25" s="221">
        <v>142</v>
      </c>
      <c r="I25" s="221">
        <v>529</v>
      </c>
      <c r="J25" s="221">
        <v>23</v>
      </c>
      <c r="K25" s="221">
        <v>321</v>
      </c>
    </row>
    <row r="26" spans="2:11" x14ac:dyDescent="0.15">
      <c r="B26" s="72"/>
      <c r="C26" s="220"/>
      <c r="D26" s="221"/>
      <c r="E26" s="221"/>
      <c r="F26" s="221"/>
      <c r="G26" s="221"/>
      <c r="H26" s="221"/>
      <c r="I26" s="221"/>
      <c r="J26" s="221"/>
      <c r="K26" s="221"/>
    </row>
    <row r="27" spans="2:11" x14ac:dyDescent="0.2">
      <c r="B27" s="46" t="s">
        <v>378</v>
      </c>
      <c r="C27" s="220">
        <v>8310</v>
      </c>
      <c r="D27" s="221">
        <v>5699</v>
      </c>
      <c r="E27" s="221">
        <v>5436</v>
      </c>
      <c r="F27" s="221">
        <v>263</v>
      </c>
      <c r="G27" s="221">
        <f t="shared" si="0"/>
        <v>1645</v>
      </c>
      <c r="H27" s="221">
        <v>387</v>
      </c>
      <c r="I27" s="221">
        <v>1234</v>
      </c>
      <c r="J27" s="221">
        <v>24</v>
      </c>
      <c r="K27" s="221">
        <v>966</v>
      </c>
    </row>
    <row r="28" spans="2:11" x14ac:dyDescent="0.2">
      <c r="B28" s="46" t="s">
        <v>379</v>
      </c>
      <c r="C28" s="220">
        <v>1893</v>
      </c>
      <c r="D28" s="221">
        <v>1296</v>
      </c>
      <c r="E28" s="221">
        <v>1231</v>
      </c>
      <c r="F28" s="221">
        <v>65</v>
      </c>
      <c r="G28" s="221">
        <f t="shared" si="0"/>
        <v>381</v>
      </c>
      <c r="H28" s="221">
        <v>71</v>
      </c>
      <c r="I28" s="221">
        <v>308</v>
      </c>
      <c r="J28" s="221">
        <v>2</v>
      </c>
      <c r="K28" s="221">
        <v>216</v>
      </c>
    </row>
    <row r="29" spans="2:11" x14ac:dyDescent="0.2">
      <c r="B29" s="46" t="s">
        <v>380</v>
      </c>
      <c r="C29" s="220">
        <v>1598</v>
      </c>
      <c r="D29" s="221">
        <v>1223</v>
      </c>
      <c r="E29" s="221">
        <v>1089</v>
      </c>
      <c r="F29" s="221">
        <v>134</v>
      </c>
      <c r="G29" s="221">
        <f t="shared" si="0"/>
        <v>250</v>
      </c>
      <c r="H29" s="221">
        <v>70</v>
      </c>
      <c r="I29" s="221">
        <v>176</v>
      </c>
      <c r="J29" s="221">
        <v>4</v>
      </c>
      <c r="K29" s="221">
        <v>125</v>
      </c>
    </row>
    <row r="30" spans="2:11" x14ac:dyDescent="0.2">
      <c r="B30" s="46"/>
      <c r="C30" s="220"/>
      <c r="D30" s="221"/>
      <c r="E30" s="221"/>
      <c r="F30" s="221"/>
      <c r="G30" s="221"/>
      <c r="H30" s="221"/>
      <c r="I30" s="221"/>
      <c r="J30" s="221"/>
      <c r="K30" s="221"/>
    </row>
    <row r="31" spans="2:11" x14ac:dyDescent="0.2">
      <c r="B31" s="46" t="s">
        <v>381</v>
      </c>
      <c r="C31" s="220">
        <v>5694</v>
      </c>
      <c r="D31" s="221">
        <v>3902</v>
      </c>
      <c r="E31" s="221">
        <v>3662</v>
      </c>
      <c r="F31" s="221">
        <v>240</v>
      </c>
      <c r="G31" s="221">
        <f t="shared" si="0"/>
        <v>1042</v>
      </c>
      <c r="H31" s="221">
        <v>291</v>
      </c>
      <c r="I31" s="221">
        <v>735</v>
      </c>
      <c r="J31" s="221">
        <v>16</v>
      </c>
      <c r="K31" s="221">
        <v>750</v>
      </c>
    </row>
    <row r="32" spans="2:11" x14ac:dyDescent="0.2">
      <c r="B32" s="46" t="s">
        <v>382</v>
      </c>
      <c r="C32" s="220">
        <v>3416</v>
      </c>
      <c r="D32" s="221">
        <v>2365</v>
      </c>
      <c r="E32" s="221">
        <v>2242</v>
      </c>
      <c r="F32" s="221">
        <v>123</v>
      </c>
      <c r="G32" s="221">
        <f t="shared" si="0"/>
        <v>610</v>
      </c>
      <c r="H32" s="221">
        <v>152</v>
      </c>
      <c r="I32" s="221">
        <v>445</v>
      </c>
      <c r="J32" s="221">
        <v>13</v>
      </c>
      <c r="K32" s="221">
        <v>441</v>
      </c>
    </row>
    <row r="33" spans="2:11" x14ac:dyDescent="0.15">
      <c r="B33" s="72" t="s">
        <v>383</v>
      </c>
      <c r="C33" s="220">
        <v>13903</v>
      </c>
      <c r="D33" s="221">
        <v>9054</v>
      </c>
      <c r="E33" s="221">
        <v>8564</v>
      </c>
      <c r="F33" s="221">
        <v>490</v>
      </c>
      <c r="G33" s="221">
        <f t="shared" si="0"/>
        <v>2809</v>
      </c>
      <c r="H33" s="221">
        <v>657</v>
      </c>
      <c r="I33" s="221">
        <v>2142</v>
      </c>
      <c r="J33" s="221">
        <v>10</v>
      </c>
      <c r="K33" s="221">
        <v>2040</v>
      </c>
    </row>
    <row r="34" spans="2:11" x14ac:dyDescent="0.2">
      <c r="B34" s="46"/>
      <c r="C34" s="220"/>
      <c r="D34" s="221"/>
      <c r="E34" s="221"/>
      <c r="F34" s="221"/>
      <c r="G34" s="221"/>
      <c r="H34" s="221"/>
      <c r="I34" s="221"/>
      <c r="J34" s="221"/>
      <c r="K34" s="221"/>
    </row>
    <row r="35" spans="2:11" x14ac:dyDescent="0.2">
      <c r="B35" s="46" t="s">
        <v>384</v>
      </c>
      <c r="C35" s="294">
        <v>3179</v>
      </c>
      <c r="D35" s="221">
        <v>2611</v>
      </c>
      <c r="E35" s="295">
        <v>2485</v>
      </c>
      <c r="F35" s="295">
        <v>126</v>
      </c>
      <c r="G35" s="221">
        <f t="shared" si="0"/>
        <v>394</v>
      </c>
      <c r="H35" s="295">
        <v>113</v>
      </c>
      <c r="I35" s="295">
        <v>277</v>
      </c>
      <c r="J35" s="295">
        <v>4</v>
      </c>
      <c r="K35" s="295">
        <v>174</v>
      </c>
    </row>
    <row r="36" spans="2:11" x14ac:dyDescent="0.2">
      <c r="B36" s="46" t="s">
        <v>385</v>
      </c>
      <c r="C36" s="220">
        <v>3826</v>
      </c>
      <c r="D36" s="221">
        <v>3026</v>
      </c>
      <c r="E36" s="221">
        <v>2917</v>
      </c>
      <c r="F36" s="221">
        <v>109</v>
      </c>
      <c r="G36" s="221">
        <f t="shared" si="0"/>
        <v>549</v>
      </c>
      <c r="H36" s="221">
        <v>110</v>
      </c>
      <c r="I36" s="221">
        <v>427</v>
      </c>
      <c r="J36" s="221">
        <v>12</v>
      </c>
      <c r="K36" s="221">
        <v>251</v>
      </c>
    </row>
    <row r="37" spans="2:11" x14ac:dyDescent="0.2">
      <c r="B37" s="46" t="s">
        <v>386</v>
      </c>
      <c r="C37" s="220">
        <v>2607</v>
      </c>
      <c r="D37" s="221">
        <v>1928</v>
      </c>
      <c r="E37" s="221">
        <v>1812</v>
      </c>
      <c r="F37" s="221">
        <v>116</v>
      </c>
      <c r="G37" s="221">
        <f t="shared" si="0"/>
        <v>456</v>
      </c>
      <c r="H37" s="221">
        <v>92</v>
      </c>
      <c r="I37" s="221">
        <v>360</v>
      </c>
      <c r="J37" s="221">
        <v>4</v>
      </c>
      <c r="K37" s="221">
        <v>223</v>
      </c>
    </row>
    <row r="38" spans="2:11" x14ac:dyDescent="0.2">
      <c r="B38" s="46" t="s">
        <v>387</v>
      </c>
      <c r="C38" s="220">
        <v>4183</v>
      </c>
      <c r="D38" s="221">
        <v>2583</v>
      </c>
      <c r="E38" s="221">
        <v>2462</v>
      </c>
      <c r="F38" s="221">
        <v>121</v>
      </c>
      <c r="G38" s="221">
        <f t="shared" si="0"/>
        <v>921</v>
      </c>
      <c r="H38" s="221">
        <v>198</v>
      </c>
      <c r="I38" s="221">
        <v>713</v>
      </c>
      <c r="J38" s="221">
        <v>10</v>
      </c>
      <c r="K38" s="221">
        <v>679</v>
      </c>
    </row>
    <row r="39" spans="2:11" x14ac:dyDescent="0.2">
      <c r="B39" s="46" t="s">
        <v>388</v>
      </c>
      <c r="C39" s="220">
        <v>7054</v>
      </c>
      <c r="D39" s="221">
        <v>3915</v>
      </c>
      <c r="E39" s="221">
        <v>3597</v>
      </c>
      <c r="F39" s="221">
        <v>318</v>
      </c>
      <c r="G39" s="221">
        <f t="shared" si="0"/>
        <v>1599</v>
      </c>
      <c r="H39" s="221">
        <v>359</v>
      </c>
      <c r="I39" s="221">
        <v>1229</v>
      </c>
      <c r="J39" s="221">
        <v>11</v>
      </c>
      <c r="K39" s="221">
        <v>1540</v>
      </c>
    </row>
    <row r="40" spans="2:11" x14ac:dyDescent="0.2">
      <c r="B40" s="46" t="s">
        <v>389</v>
      </c>
      <c r="C40" s="220">
        <v>4697</v>
      </c>
      <c r="D40" s="221">
        <v>3336</v>
      </c>
      <c r="E40" s="221">
        <v>3184</v>
      </c>
      <c r="F40" s="221">
        <v>152</v>
      </c>
      <c r="G40" s="221">
        <f t="shared" si="0"/>
        <v>878</v>
      </c>
      <c r="H40" s="221">
        <v>167</v>
      </c>
      <c r="I40" s="221">
        <v>706</v>
      </c>
      <c r="J40" s="221">
        <v>5</v>
      </c>
      <c r="K40" s="221">
        <v>483</v>
      </c>
    </row>
    <row r="41" spans="2:11" x14ac:dyDescent="0.2">
      <c r="B41" s="46"/>
      <c r="C41" s="220"/>
      <c r="D41" s="221"/>
      <c r="E41" s="221"/>
      <c r="F41" s="221"/>
      <c r="G41" s="221"/>
      <c r="H41" s="221"/>
      <c r="I41" s="221"/>
      <c r="J41" s="221"/>
      <c r="K41" s="221"/>
    </row>
    <row r="42" spans="2:11" x14ac:dyDescent="0.2">
      <c r="B42" s="46" t="s">
        <v>390</v>
      </c>
      <c r="C42" s="294">
        <v>9892</v>
      </c>
      <c r="D42" s="221">
        <v>8170</v>
      </c>
      <c r="E42" s="295">
        <v>7700</v>
      </c>
      <c r="F42" s="295">
        <v>470</v>
      </c>
      <c r="G42" s="221">
        <f t="shared" si="0"/>
        <v>1278</v>
      </c>
      <c r="H42" s="295">
        <v>286</v>
      </c>
      <c r="I42" s="295">
        <v>961</v>
      </c>
      <c r="J42" s="295">
        <v>31</v>
      </c>
      <c r="K42" s="295">
        <v>444</v>
      </c>
    </row>
    <row r="43" spans="2:11" x14ac:dyDescent="0.2">
      <c r="B43" s="46" t="s">
        <v>391</v>
      </c>
      <c r="C43" s="294">
        <v>8018</v>
      </c>
      <c r="D43" s="221">
        <v>6689</v>
      </c>
      <c r="E43" s="295">
        <v>6362</v>
      </c>
      <c r="F43" s="295">
        <v>327</v>
      </c>
      <c r="G43" s="221">
        <f t="shared" si="0"/>
        <v>971</v>
      </c>
      <c r="H43" s="295">
        <v>270</v>
      </c>
      <c r="I43" s="295">
        <v>689</v>
      </c>
      <c r="J43" s="295">
        <v>12</v>
      </c>
      <c r="K43" s="295">
        <v>358</v>
      </c>
    </row>
    <row r="44" spans="2:11" x14ac:dyDescent="0.2">
      <c r="B44" s="46" t="s">
        <v>392</v>
      </c>
      <c r="C44" s="220">
        <v>1634</v>
      </c>
      <c r="D44" s="221">
        <v>1252</v>
      </c>
      <c r="E44" s="221">
        <v>1180</v>
      </c>
      <c r="F44" s="221">
        <v>72</v>
      </c>
      <c r="G44" s="221">
        <f t="shared" si="0"/>
        <v>303</v>
      </c>
      <c r="H44" s="221">
        <v>57</v>
      </c>
      <c r="I44" s="221">
        <v>243</v>
      </c>
      <c r="J44" s="221">
        <v>3</v>
      </c>
      <c r="K44" s="221">
        <v>79</v>
      </c>
    </row>
    <row r="45" spans="2:11" x14ac:dyDescent="0.2">
      <c r="B45" s="46"/>
      <c r="C45" s="220"/>
      <c r="D45" s="221"/>
      <c r="E45" s="221"/>
      <c r="F45" s="221"/>
      <c r="G45" s="221"/>
      <c r="H45" s="221"/>
      <c r="I45" s="221"/>
      <c r="J45" s="221"/>
      <c r="K45" s="221"/>
    </row>
    <row r="46" spans="2:11" x14ac:dyDescent="0.2">
      <c r="B46" s="46" t="s">
        <v>393</v>
      </c>
      <c r="C46" s="220">
        <v>6479</v>
      </c>
      <c r="D46" s="221">
        <v>5026</v>
      </c>
      <c r="E46" s="221">
        <v>4772</v>
      </c>
      <c r="F46" s="221">
        <v>254</v>
      </c>
      <c r="G46" s="221">
        <f t="shared" si="0"/>
        <v>1072</v>
      </c>
      <c r="H46" s="221">
        <v>284</v>
      </c>
      <c r="I46" s="221">
        <v>784</v>
      </c>
      <c r="J46" s="232">
        <v>4</v>
      </c>
      <c r="K46" s="221">
        <v>381</v>
      </c>
    </row>
    <row r="47" spans="2:11" x14ac:dyDescent="0.2">
      <c r="B47" s="46" t="s">
        <v>394</v>
      </c>
      <c r="C47" s="220">
        <v>1285</v>
      </c>
      <c r="D47" s="221">
        <v>1044</v>
      </c>
      <c r="E47" s="221">
        <v>1017</v>
      </c>
      <c r="F47" s="221">
        <v>27</v>
      </c>
      <c r="G47" s="221">
        <f t="shared" si="0"/>
        <v>196</v>
      </c>
      <c r="H47" s="221">
        <v>58</v>
      </c>
      <c r="I47" s="221">
        <v>138</v>
      </c>
      <c r="J47" s="232" t="s">
        <v>250</v>
      </c>
      <c r="K47" s="221">
        <v>45</v>
      </c>
    </row>
    <row r="48" spans="2:11" x14ac:dyDescent="0.2">
      <c r="B48" s="46" t="s">
        <v>395</v>
      </c>
      <c r="C48" s="220">
        <v>958</v>
      </c>
      <c r="D48" s="221">
        <v>734</v>
      </c>
      <c r="E48" s="221">
        <v>695</v>
      </c>
      <c r="F48" s="221">
        <v>39</v>
      </c>
      <c r="G48" s="221">
        <f t="shared" si="0"/>
        <v>167</v>
      </c>
      <c r="H48" s="221">
        <v>36</v>
      </c>
      <c r="I48" s="221">
        <v>130</v>
      </c>
      <c r="J48" s="232">
        <v>1</v>
      </c>
      <c r="K48" s="221">
        <v>57</v>
      </c>
    </row>
    <row r="49" spans="1:11" x14ac:dyDescent="0.2">
      <c r="B49" s="46" t="s">
        <v>396</v>
      </c>
      <c r="C49" s="294">
        <v>177</v>
      </c>
      <c r="D49" s="221">
        <v>152</v>
      </c>
      <c r="E49" s="295">
        <v>139</v>
      </c>
      <c r="F49" s="295">
        <v>13</v>
      </c>
      <c r="G49" s="221">
        <f t="shared" si="0"/>
        <v>20</v>
      </c>
      <c r="H49" s="295">
        <v>2</v>
      </c>
      <c r="I49" s="295">
        <v>18</v>
      </c>
      <c r="J49" s="232" t="s">
        <v>250</v>
      </c>
      <c r="K49" s="295">
        <v>5</v>
      </c>
    </row>
    <row r="50" spans="1:11" x14ac:dyDescent="0.2">
      <c r="B50" s="46" t="s">
        <v>397</v>
      </c>
      <c r="C50" s="294">
        <v>6388</v>
      </c>
      <c r="D50" s="221">
        <v>4983</v>
      </c>
      <c r="E50" s="295">
        <v>4762</v>
      </c>
      <c r="F50" s="295">
        <v>221</v>
      </c>
      <c r="G50" s="221">
        <f t="shared" si="0"/>
        <v>1064</v>
      </c>
      <c r="H50" s="295">
        <v>232</v>
      </c>
      <c r="I50" s="295">
        <v>831</v>
      </c>
      <c r="J50" s="295">
        <v>1</v>
      </c>
      <c r="K50" s="295">
        <v>341</v>
      </c>
    </row>
    <row r="51" spans="1:11" ht="18" thickBot="1" x14ac:dyDescent="0.2">
      <c r="B51" s="85"/>
      <c r="C51" s="99"/>
      <c r="D51" s="100"/>
      <c r="E51" s="100"/>
      <c r="F51" s="100"/>
      <c r="G51" s="41"/>
      <c r="H51" s="41"/>
      <c r="I51" s="41"/>
      <c r="J51" s="41"/>
      <c r="K51" s="41"/>
    </row>
    <row r="52" spans="1:11" x14ac:dyDescent="0.2">
      <c r="C52" s="46" t="s">
        <v>764</v>
      </c>
    </row>
    <row r="53" spans="1:11" x14ac:dyDescent="0.2">
      <c r="C53" s="46" t="s">
        <v>765</v>
      </c>
    </row>
    <row r="54" spans="1:11" x14ac:dyDescent="0.2">
      <c r="C54" s="46" t="s">
        <v>771</v>
      </c>
    </row>
    <row r="55" spans="1:11" x14ac:dyDescent="0.2">
      <c r="C55" s="46" t="s">
        <v>773</v>
      </c>
    </row>
    <row r="56" spans="1:11" x14ac:dyDescent="0.2">
      <c r="A56" s="46"/>
      <c r="C56" s="46" t="s">
        <v>530</v>
      </c>
    </row>
    <row r="57" spans="1:11" x14ac:dyDescent="0.2">
      <c r="A57" s="46"/>
    </row>
  </sheetData>
  <mergeCells count="3">
    <mergeCell ref="B6:K6"/>
    <mergeCell ref="F10:F11"/>
    <mergeCell ref="D7:I7"/>
  </mergeCells>
  <phoneticPr fontId="2"/>
  <pageMargins left="0.78740157480314965" right="0.78740157480314965" top="0.59055118110236227" bottom="0.39370078740157483" header="0.51181102362204722" footer="0.51181102362204722"/>
  <pageSetup paperSize="9" scale="61" orientation="portrait" horizontalDpi="300" verticalDpi="300" r:id="rId1"/>
  <headerFooter alignWithMargins="0"/>
  <ignoredErrors>
    <ignoredError sqref="G13:G5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3"/>
    <pageSetUpPr autoPageBreaks="0" fitToPage="1"/>
  </sheetPr>
  <dimension ref="A1:K57"/>
  <sheetViews>
    <sheetView view="pageBreakPreview" topLeftCell="A25" zoomScale="75" zoomScaleNormal="75" workbookViewId="0">
      <selection activeCell="D7" sqref="D7:I7"/>
    </sheetView>
  </sheetViews>
  <sheetFormatPr defaultColWidth="15.875" defaultRowHeight="17.25" x14ac:dyDescent="0.15"/>
  <cols>
    <col min="1" max="1" width="13.375" style="35" customWidth="1"/>
    <col min="2" max="2" width="17.125" style="657" customWidth="1"/>
    <col min="3" max="3" width="16.625" style="35" customWidth="1"/>
    <col min="4" max="11" width="13.5" style="35" customWidth="1"/>
    <col min="12" max="16384" width="15.875" style="35"/>
  </cols>
  <sheetData>
    <row r="1" spans="1:11" x14ac:dyDescent="0.2">
      <c r="A1" s="46"/>
    </row>
    <row r="2" spans="1:11" x14ac:dyDescent="0.2">
      <c r="A2" s="46"/>
    </row>
    <row r="6" spans="1:11" x14ac:dyDescent="0.2">
      <c r="B6" s="690" t="s">
        <v>66</v>
      </c>
      <c r="C6" s="690"/>
      <c r="D6" s="690"/>
      <c r="E6" s="690"/>
      <c r="F6" s="690"/>
      <c r="G6" s="690"/>
      <c r="H6" s="690"/>
      <c r="I6" s="690"/>
      <c r="J6" s="690"/>
      <c r="K6" s="690"/>
    </row>
    <row r="7" spans="1:11" ht="18" thickBot="1" x14ac:dyDescent="0.25">
      <c r="B7" s="85"/>
      <c r="C7" s="48" t="s">
        <v>74</v>
      </c>
      <c r="D7" s="693" t="s">
        <v>900</v>
      </c>
      <c r="E7" s="693"/>
      <c r="F7" s="693"/>
      <c r="G7" s="693"/>
      <c r="H7" s="693"/>
      <c r="I7" s="693"/>
      <c r="J7" s="41"/>
      <c r="K7" s="49" t="s">
        <v>28</v>
      </c>
    </row>
    <row r="8" spans="1:11" x14ac:dyDescent="0.2">
      <c r="C8" s="57" t="s">
        <v>2</v>
      </c>
      <c r="D8" s="26"/>
      <c r="E8" s="26"/>
      <c r="F8" s="26"/>
      <c r="G8" s="26"/>
      <c r="H8" s="26"/>
      <c r="I8" s="26"/>
      <c r="J8" s="26"/>
      <c r="K8" s="26"/>
    </row>
    <row r="9" spans="1:11" x14ac:dyDescent="0.2">
      <c r="C9" s="560" t="s">
        <v>68</v>
      </c>
      <c r="D9" s="42"/>
      <c r="E9" s="399"/>
      <c r="F9" s="400"/>
      <c r="G9" s="42"/>
      <c r="H9" s="26"/>
      <c r="I9" s="26"/>
      <c r="J9" s="2"/>
      <c r="K9" s="42"/>
    </row>
    <row r="10" spans="1:11" x14ac:dyDescent="0.2">
      <c r="C10" s="560" t="s">
        <v>75</v>
      </c>
      <c r="D10" s="560" t="s">
        <v>16</v>
      </c>
      <c r="E10" s="86" t="s">
        <v>273</v>
      </c>
      <c r="F10" s="687" t="s">
        <v>21</v>
      </c>
      <c r="G10" s="560" t="s">
        <v>274</v>
      </c>
      <c r="H10" s="560" t="s">
        <v>70</v>
      </c>
      <c r="I10" s="560" t="s">
        <v>70</v>
      </c>
      <c r="J10" s="87" t="s">
        <v>275</v>
      </c>
      <c r="K10" s="560" t="s">
        <v>78</v>
      </c>
    </row>
    <row r="11" spans="1:11" x14ac:dyDescent="0.2">
      <c r="B11" s="88"/>
      <c r="C11" s="58" t="s">
        <v>7</v>
      </c>
      <c r="D11" s="62"/>
      <c r="E11" s="89" t="s">
        <v>276</v>
      </c>
      <c r="F11" s="688"/>
      <c r="G11" s="58" t="s">
        <v>7</v>
      </c>
      <c r="H11" s="58" t="s">
        <v>71</v>
      </c>
      <c r="I11" s="58" t="s">
        <v>72</v>
      </c>
      <c r="J11" s="58" t="s">
        <v>277</v>
      </c>
      <c r="K11" s="58" t="s">
        <v>25</v>
      </c>
    </row>
    <row r="12" spans="1:11" x14ac:dyDescent="0.15">
      <c r="C12" s="45"/>
      <c r="D12" s="43"/>
      <c r="E12" s="43"/>
      <c r="F12" s="43"/>
      <c r="G12" s="43"/>
      <c r="H12" s="43"/>
      <c r="I12" s="43"/>
      <c r="J12" s="43"/>
      <c r="K12" s="43"/>
    </row>
    <row r="13" spans="1:11" s="12" customFormat="1" x14ac:dyDescent="0.2">
      <c r="B13" s="645" t="s">
        <v>73</v>
      </c>
      <c r="C13" s="403">
        <v>250135</v>
      </c>
      <c r="D13" s="404">
        <v>198318</v>
      </c>
      <c r="E13" s="404">
        <v>182969</v>
      </c>
      <c r="F13" s="404">
        <v>15349</v>
      </c>
      <c r="G13" s="404">
        <f>SUM(H13:J13)</f>
        <v>46658</v>
      </c>
      <c r="H13" s="404">
        <v>12607</v>
      </c>
      <c r="I13" s="404">
        <v>33948</v>
      </c>
      <c r="J13" s="404">
        <v>103</v>
      </c>
      <c r="K13" s="404">
        <v>5159</v>
      </c>
    </row>
    <row r="14" spans="1:11" x14ac:dyDescent="0.15">
      <c r="C14" s="405"/>
      <c r="D14" s="406"/>
      <c r="E14" s="406"/>
      <c r="F14" s="406"/>
      <c r="G14" s="232"/>
      <c r="H14" s="406"/>
      <c r="I14" s="406"/>
      <c r="J14" s="406"/>
      <c r="K14" s="406"/>
    </row>
    <row r="15" spans="1:11" x14ac:dyDescent="0.2">
      <c r="B15" s="46" t="s">
        <v>368</v>
      </c>
      <c r="C15" s="304">
        <v>96566</v>
      </c>
      <c r="D15" s="232">
        <v>82897</v>
      </c>
      <c r="E15" s="39">
        <v>76242</v>
      </c>
      <c r="F15" s="39">
        <v>6655</v>
      </c>
      <c r="G15" s="232">
        <f t="shared" ref="G15:G50" si="0">SUM(H15:J15)</f>
        <v>12757</v>
      </c>
      <c r="H15" s="232">
        <v>3811</v>
      </c>
      <c r="I15" s="39">
        <v>8916</v>
      </c>
      <c r="J15" s="39">
        <v>30</v>
      </c>
      <c r="K15" s="39">
        <v>912</v>
      </c>
    </row>
    <row r="16" spans="1:11" x14ac:dyDescent="0.2">
      <c r="B16" s="46" t="s">
        <v>369</v>
      </c>
      <c r="C16" s="304">
        <v>12676</v>
      </c>
      <c r="D16" s="232">
        <v>9900</v>
      </c>
      <c r="E16" s="39">
        <v>8980</v>
      </c>
      <c r="F16" s="39">
        <v>920</v>
      </c>
      <c r="G16" s="232">
        <f t="shared" si="0"/>
        <v>2516</v>
      </c>
      <c r="H16" s="232">
        <v>678</v>
      </c>
      <c r="I16" s="39">
        <v>1825</v>
      </c>
      <c r="J16" s="39">
        <v>13</v>
      </c>
      <c r="K16" s="39">
        <v>260</v>
      </c>
    </row>
    <row r="17" spans="2:11" x14ac:dyDescent="0.2">
      <c r="B17" s="46" t="s">
        <v>370</v>
      </c>
      <c r="C17" s="304">
        <v>16053</v>
      </c>
      <c r="D17" s="232">
        <v>13392</v>
      </c>
      <c r="E17" s="39">
        <v>12540</v>
      </c>
      <c r="F17" s="39">
        <v>852</v>
      </c>
      <c r="G17" s="232">
        <f t="shared" si="0"/>
        <v>2464</v>
      </c>
      <c r="H17" s="39">
        <v>595</v>
      </c>
      <c r="I17" s="39">
        <v>1856</v>
      </c>
      <c r="J17" s="39">
        <v>13</v>
      </c>
      <c r="K17" s="39">
        <v>197</v>
      </c>
    </row>
    <row r="18" spans="2:11" x14ac:dyDescent="0.2">
      <c r="B18" s="46" t="s">
        <v>371</v>
      </c>
      <c r="C18" s="304">
        <v>7452</v>
      </c>
      <c r="D18" s="232">
        <v>5269</v>
      </c>
      <c r="E18" s="39">
        <v>4823</v>
      </c>
      <c r="F18" s="39">
        <v>446</v>
      </c>
      <c r="G18" s="232">
        <f t="shared" si="0"/>
        <v>1873</v>
      </c>
      <c r="H18" s="39">
        <v>588</v>
      </c>
      <c r="I18" s="39">
        <v>1278</v>
      </c>
      <c r="J18" s="39">
        <v>7</v>
      </c>
      <c r="K18" s="39">
        <v>310</v>
      </c>
    </row>
    <row r="19" spans="2:11" x14ac:dyDescent="0.2">
      <c r="B19" s="46" t="s">
        <v>372</v>
      </c>
      <c r="C19" s="304">
        <v>6253</v>
      </c>
      <c r="D19" s="232">
        <v>4654</v>
      </c>
      <c r="E19" s="39">
        <v>4269</v>
      </c>
      <c r="F19" s="39">
        <v>385</v>
      </c>
      <c r="G19" s="232">
        <f t="shared" si="0"/>
        <v>1382</v>
      </c>
      <c r="H19" s="39">
        <v>431</v>
      </c>
      <c r="I19" s="39">
        <v>951</v>
      </c>
      <c r="J19" s="39" t="s">
        <v>250</v>
      </c>
      <c r="K19" s="39">
        <v>217</v>
      </c>
    </row>
    <row r="20" spans="2:11" x14ac:dyDescent="0.2">
      <c r="B20" s="46" t="s">
        <v>373</v>
      </c>
      <c r="C20" s="304">
        <v>19010</v>
      </c>
      <c r="D20" s="232">
        <v>13978</v>
      </c>
      <c r="E20" s="39">
        <v>12843</v>
      </c>
      <c r="F20" s="39">
        <v>1135</v>
      </c>
      <c r="G20" s="232">
        <f t="shared" si="0"/>
        <v>4431</v>
      </c>
      <c r="H20" s="39">
        <v>1316</v>
      </c>
      <c r="I20" s="39">
        <v>3107</v>
      </c>
      <c r="J20" s="39">
        <v>8</v>
      </c>
      <c r="K20" s="39">
        <v>601</v>
      </c>
    </row>
    <row r="21" spans="2:11" x14ac:dyDescent="0.2">
      <c r="B21" s="46" t="s">
        <v>374</v>
      </c>
      <c r="C21" s="304">
        <v>6703</v>
      </c>
      <c r="D21" s="232">
        <v>5325</v>
      </c>
      <c r="E21" s="39">
        <v>4827</v>
      </c>
      <c r="F21" s="39">
        <v>498</v>
      </c>
      <c r="G21" s="232">
        <f t="shared" si="0"/>
        <v>1285</v>
      </c>
      <c r="H21" s="39">
        <v>446</v>
      </c>
      <c r="I21" s="39">
        <v>836</v>
      </c>
      <c r="J21" s="39">
        <v>3</v>
      </c>
      <c r="K21" s="39">
        <v>93</v>
      </c>
    </row>
    <row r="22" spans="2:11" x14ac:dyDescent="0.2">
      <c r="B22" s="46" t="s">
        <v>375</v>
      </c>
      <c r="C22" s="304">
        <v>17019</v>
      </c>
      <c r="D22" s="232">
        <v>12472</v>
      </c>
      <c r="E22" s="39">
        <v>11630</v>
      </c>
      <c r="F22" s="39">
        <v>842</v>
      </c>
      <c r="G22" s="232">
        <f t="shared" si="0"/>
        <v>4122</v>
      </c>
      <c r="H22" s="39">
        <v>859</v>
      </c>
      <c r="I22" s="39">
        <v>3251</v>
      </c>
      <c r="J22" s="39">
        <v>12</v>
      </c>
      <c r="K22" s="39">
        <v>425</v>
      </c>
    </row>
    <row r="23" spans="2:11" x14ac:dyDescent="0.2">
      <c r="B23" s="46" t="s">
        <v>376</v>
      </c>
      <c r="C23" s="304">
        <v>15114</v>
      </c>
      <c r="D23" s="232">
        <v>13144</v>
      </c>
      <c r="E23" s="39">
        <v>12350</v>
      </c>
      <c r="F23" s="39">
        <v>794</v>
      </c>
      <c r="G23" s="232">
        <f t="shared" si="0"/>
        <v>1860</v>
      </c>
      <c r="H23" s="39">
        <v>459</v>
      </c>
      <c r="I23" s="39">
        <v>1400</v>
      </c>
      <c r="J23" s="39">
        <v>1</v>
      </c>
      <c r="K23" s="39">
        <v>110</v>
      </c>
    </row>
    <row r="24" spans="2:11" x14ac:dyDescent="0.2">
      <c r="B24" s="46"/>
      <c r="C24" s="304"/>
      <c r="D24" s="232"/>
      <c r="E24" s="39"/>
      <c r="F24" s="39"/>
      <c r="G24" s="232"/>
      <c r="H24" s="39"/>
      <c r="I24" s="39"/>
      <c r="J24" s="39"/>
      <c r="K24" s="39"/>
    </row>
    <row r="25" spans="2:11" x14ac:dyDescent="0.2">
      <c r="B25" s="46" t="s">
        <v>377</v>
      </c>
      <c r="C25" s="304">
        <v>2109</v>
      </c>
      <c r="D25" s="232">
        <v>1504</v>
      </c>
      <c r="E25" s="39">
        <v>1392</v>
      </c>
      <c r="F25" s="39">
        <v>112</v>
      </c>
      <c r="G25" s="232">
        <f t="shared" si="0"/>
        <v>551</v>
      </c>
      <c r="H25" s="39">
        <v>118</v>
      </c>
      <c r="I25" s="39">
        <v>431</v>
      </c>
      <c r="J25" s="39">
        <v>2</v>
      </c>
      <c r="K25" s="39">
        <v>54</v>
      </c>
    </row>
    <row r="26" spans="2:11" x14ac:dyDescent="0.15">
      <c r="B26" s="72"/>
      <c r="C26" s="304"/>
      <c r="D26" s="232"/>
      <c r="E26" s="39"/>
      <c r="F26" s="39"/>
      <c r="G26" s="232"/>
      <c r="H26" s="39"/>
      <c r="I26" s="39"/>
      <c r="J26" s="39"/>
      <c r="K26" s="39"/>
    </row>
    <row r="27" spans="2:11" x14ac:dyDescent="0.2">
      <c r="B27" s="46" t="s">
        <v>378</v>
      </c>
      <c r="C27" s="304">
        <v>4429</v>
      </c>
      <c r="D27" s="232">
        <v>2993</v>
      </c>
      <c r="E27" s="39">
        <v>2797</v>
      </c>
      <c r="F27" s="39">
        <v>196</v>
      </c>
      <c r="G27" s="232">
        <f t="shared" si="0"/>
        <v>1282</v>
      </c>
      <c r="H27" s="39">
        <v>308</v>
      </c>
      <c r="I27" s="39">
        <v>972</v>
      </c>
      <c r="J27" s="39">
        <v>2</v>
      </c>
      <c r="K27" s="39">
        <v>154</v>
      </c>
    </row>
    <row r="28" spans="2:11" x14ac:dyDescent="0.2">
      <c r="B28" s="46" t="s">
        <v>379</v>
      </c>
      <c r="C28" s="304">
        <v>1019</v>
      </c>
      <c r="D28" s="232">
        <v>678</v>
      </c>
      <c r="E28" s="39">
        <v>629</v>
      </c>
      <c r="F28" s="39">
        <v>49</v>
      </c>
      <c r="G28" s="232">
        <f t="shared" si="0"/>
        <v>310</v>
      </c>
      <c r="H28" s="39">
        <v>59</v>
      </c>
      <c r="I28" s="39">
        <v>250</v>
      </c>
      <c r="J28" s="227">
        <v>1</v>
      </c>
      <c r="K28" s="39">
        <v>31</v>
      </c>
    </row>
    <row r="29" spans="2:11" x14ac:dyDescent="0.2">
      <c r="B29" s="46" t="s">
        <v>380</v>
      </c>
      <c r="C29" s="304">
        <v>900</v>
      </c>
      <c r="D29" s="232">
        <v>682</v>
      </c>
      <c r="E29" s="39">
        <v>583</v>
      </c>
      <c r="F29" s="39">
        <v>99</v>
      </c>
      <c r="G29" s="232">
        <f t="shared" si="0"/>
        <v>190</v>
      </c>
      <c r="H29" s="39">
        <v>57</v>
      </c>
      <c r="I29" s="39">
        <v>133</v>
      </c>
      <c r="J29" s="39" t="s">
        <v>250</v>
      </c>
      <c r="K29" s="39">
        <v>28</v>
      </c>
    </row>
    <row r="30" spans="2:11" x14ac:dyDescent="0.2">
      <c r="B30" s="46"/>
      <c r="C30" s="304"/>
      <c r="D30" s="232"/>
      <c r="E30" s="39"/>
      <c r="F30" s="39"/>
      <c r="G30" s="232"/>
      <c r="H30" s="39"/>
      <c r="I30" s="39"/>
      <c r="J30" s="296"/>
      <c r="K30" s="39"/>
    </row>
    <row r="31" spans="2:11" x14ac:dyDescent="0.2">
      <c r="B31" s="46" t="s">
        <v>381</v>
      </c>
      <c r="C31" s="304">
        <v>2992</v>
      </c>
      <c r="D31" s="232">
        <v>1974</v>
      </c>
      <c r="E31" s="39">
        <v>1797</v>
      </c>
      <c r="F31" s="39">
        <v>177</v>
      </c>
      <c r="G31" s="232">
        <f t="shared" si="0"/>
        <v>838</v>
      </c>
      <c r="H31" s="39">
        <v>257</v>
      </c>
      <c r="I31" s="39">
        <v>581</v>
      </c>
      <c r="J31" s="39" t="s">
        <v>250</v>
      </c>
      <c r="K31" s="39">
        <v>180</v>
      </c>
    </row>
    <row r="32" spans="2:11" x14ac:dyDescent="0.2">
      <c r="B32" s="46" t="s">
        <v>382</v>
      </c>
      <c r="C32" s="304">
        <v>1816</v>
      </c>
      <c r="D32" s="232">
        <v>1214</v>
      </c>
      <c r="E32" s="39">
        <v>1128</v>
      </c>
      <c r="F32" s="39">
        <v>86</v>
      </c>
      <c r="G32" s="232">
        <f t="shared" si="0"/>
        <v>505</v>
      </c>
      <c r="H32" s="39">
        <v>130</v>
      </c>
      <c r="I32" s="39">
        <v>374</v>
      </c>
      <c r="J32" s="39">
        <v>1</v>
      </c>
      <c r="K32" s="39">
        <v>97</v>
      </c>
    </row>
    <row r="33" spans="2:11" x14ac:dyDescent="0.15">
      <c r="B33" s="72" t="s">
        <v>383</v>
      </c>
      <c r="C33" s="304">
        <v>7501</v>
      </c>
      <c r="D33" s="232">
        <v>4730</v>
      </c>
      <c r="E33" s="39">
        <v>4370</v>
      </c>
      <c r="F33" s="39">
        <v>360</v>
      </c>
      <c r="G33" s="232">
        <f t="shared" si="0"/>
        <v>2361</v>
      </c>
      <c r="H33" s="39">
        <v>578</v>
      </c>
      <c r="I33" s="39">
        <v>1781</v>
      </c>
      <c r="J33" s="39">
        <v>2</v>
      </c>
      <c r="K33" s="39">
        <v>410</v>
      </c>
    </row>
    <row r="34" spans="2:11" x14ac:dyDescent="0.2">
      <c r="B34" s="46"/>
      <c r="C34" s="304"/>
      <c r="D34" s="232"/>
      <c r="E34" s="39"/>
      <c r="F34" s="39"/>
      <c r="G34" s="232"/>
      <c r="H34" s="39"/>
      <c r="I34" s="39"/>
      <c r="J34" s="39"/>
      <c r="K34" s="39"/>
    </row>
    <row r="35" spans="2:11" x14ac:dyDescent="0.2">
      <c r="B35" s="46" t="s">
        <v>384</v>
      </c>
      <c r="C35" s="304">
        <v>1707</v>
      </c>
      <c r="D35" s="232">
        <v>1367</v>
      </c>
      <c r="E35" s="406">
        <v>1275</v>
      </c>
      <c r="F35" s="406">
        <v>92</v>
      </c>
      <c r="G35" s="232">
        <f t="shared" si="0"/>
        <v>303</v>
      </c>
      <c r="H35" s="406">
        <v>89</v>
      </c>
      <c r="I35" s="406">
        <v>214</v>
      </c>
      <c r="J35" s="406" t="s">
        <v>250</v>
      </c>
      <c r="K35" s="406">
        <v>37</v>
      </c>
    </row>
    <row r="36" spans="2:11" x14ac:dyDescent="0.2">
      <c r="B36" s="46" t="s">
        <v>385</v>
      </c>
      <c r="C36" s="304">
        <v>2073</v>
      </c>
      <c r="D36" s="232">
        <v>1610</v>
      </c>
      <c r="E36" s="39">
        <v>1522</v>
      </c>
      <c r="F36" s="39">
        <v>88</v>
      </c>
      <c r="G36" s="232">
        <f t="shared" si="0"/>
        <v>421</v>
      </c>
      <c r="H36" s="39">
        <v>86</v>
      </c>
      <c r="I36" s="39">
        <v>334</v>
      </c>
      <c r="J36" s="39">
        <v>1</v>
      </c>
      <c r="K36" s="39">
        <v>42</v>
      </c>
    </row>
    <row r="37" spans="2:11" x14ac:dyDescent="0.2">
      <c r="B37" s="46" t="s">
        <v>386</v>
      </c>
      <c r="C37" s="304">
        <v>1511</v>
      </c>
      <c r="D37" s="232">
        <v>1084</v>
      </c>
      <c r="E37" s="39">
        <v>996</v>
      </c>
      <c r="F37" s="39">
        <v>88</v>
      </c>
      <c r="G37" s="232">
        <f t="shared" si="0"/>
        <v>378</v>
      </c>
      <c r="H37" s="39">
        <v>85</v>
      </c>
      <c r="I37" s="39">
        <v>293</v>
      </c>
      <c r="J37" s="39" t="s">
        <v>250</v>
      </c>
      <c r="K37" s="39">
        <v>49</v>
      </c>
    </row>
    <row r="38" spans="2:11" x14ac:dyDescent="0.2">
      <c r="B38" s="46" t="s">
        <v>387</v>
      </c>
      <c r="C38" s="304">
        <v>2250</v>
      </c>
      <c r="D38" s="232">
        <v>1300</v>
      </c>
      <c r="E38" s="39">
        <v>1211</v>
      </c>
      <c r="F38" s="39">
        <v>89</v>
      </c>
      <c r="G38" s="232">
        <f t="shared" si="0"/>
        <v>803</v>
      </c>
      <c r="H38" s="39">
        <v>185</v>
      </c>
      <c r="I38" s="39">
        <v>618</v>
      </c>
      <c r="J38" s="296" t="s">
        <v>250</v>
      </c>
      <c r="K38" s="39">
        <v>147</v>
      </c>
    </row>
    <row r="39" spans="2:11" x14ac:dyDescent="0.2">
      <c r="B39" s="46" t="s">
        <v>388</v>
      </c>
      <c r="C39" s="304">
        <v>3695</v>
      </c>
      <c r="D39" s="232">
        <v>1949</v>
      </c>
      <c r="E39" s="39">
        <v>1728</v>
      </c>
      <c r="F39" s="39">
        <v>221</v>
      </c>
      <c r="G39" s="232">
        <f t="shared" si="0"/>
        <v>1382</v>
      </c>
      <c r="H39" s="39">
        <v>328</v>
      </c>
      <c r="I39" s="39">
        <v>1052</v>
      </c>
      <c r="J39" s="296">
        <v>2</v>
      </c>
      <c r="K39" s="39">
        <v>364</v>
      </c>
    </row>
    <row r="40" spans="2:11" x14ac:dyDescent="0.2">
      <c r="B40" s="46" t="s">
        <v>389</v>
      </c>
      <c r="C40" s="304">
        <v>2584</v>
      </c>
      <c r="D40" s="232">
        <v>1763</v>
      </c>
      <c r="E40" s="39">
        <v>1652</v>
      </c>
      <c r="F40" s="39">
        <v>111</v>
      </c>
      <c r="G40" s="232">
        <f t="shared" si="0"/>
        <v>737</v>
      </c>
      <c r="H40" s="39">
        <v>146</v>
      </c>
      <c r="I40" s="39">
        <v>591</v>
      </c>
      <c r="J40" s="39" t="s">
        <v>250</v>
      </c>
      <c r="K40" s="39">
        <v>84</v>
      </c>
    </row>
    <row r="41" spans="2:11" x14ac:dyDescent="0.2">
      <c r="B41" s="46"/>
      <c r="C41" s="304"/>
      <c r="D41" s="232"/>
      <c r="E41" s="39"/>
      <c r="F41" s="39"/>
      <c r="G41" s="232"/>
      <c r="H41" s="39"/>
      <c r="I41" s="39"/>
      <c r="J41" s="296"/>
      <c r="K41" s="39"/>
    </row>
    <row r="42" spans="2:11" x14ac:dyDescent="0.2">
      <c r="B42" s="46" t="s">
        <v>390</v>
      </c>
      <c r="C42" s="304">
        <v>5223</v>
      </c>
      <c r="D42" s="232">
        <v>4133</v>
      </c>
      <c r="E42" s="406">
        <v>3793</v>
      </c>
      <c r="F42" s="406">
        <v>340</v>
      </c>
      <c r="G42" s="232">
        <f t="shared" si="0"/>
        <v>991</v>
      </c>
      <c r="H42" s="406">
        <v>234</v>
      </c>
      <c r="I42" s="406">
        <v>754</v>
      </c>
      <c r="J42" s="406">
        <v>3</v>
      </c>
      <c r="K42" s="406">
        <v>99</v>
      </c>
    </row>
    <row r="43" spans="2:11" x14ac:dyDescent="0.2">
      <c r="B43" s="46" t="s">
        <v>391</v>
      </c>
      <c r="C43" s="304">
        <v>4257</v>
      </c>
      <c r="D43" s="232">
        <v>3398</v>
      </c>
      <c r="E43" s="406">
        <v>3151</v>
      </c>
      <c r="F43" s="406">
        <v>247</v>
      </c>
      <c r="G43" s="232">
        <f t="shared" si="0"/>
        <v>783</v>
      </c>
      <c r="H43" s="406">
        <v>229</v>
      </c>
      <c r="I43" s="406">
        <v>553</v>
      </c>
      <c r="J43" s="406">
        <v>1</v>
      </c>
      <c r="K43" s="406">
        <v>76</v>
      </c>
    </row>
    <row r="44" spans="2:11" x14ac:dyDescent="0.2">
      <c r="B44" s="46" t="s">
        <v>392</v>
      </c>
      <c r="C44" s="304">
        <v>916</v>
      </c>
      <c r="D44" s="232">
        <v>665</v>
      </c>
      <c r="E44" s="39">
        <v>610</v>
      </c>
      <c r="F44" s="39">
        <v>55</v>
      </c>
      <c r="G44" s="232">
        <f t="shared" si="0"/>
        <v>237</v>
      </c>
      <c r="H44" s="39">
        <v>45</v>
      </c>
      <c r="I44" s="39">
        <v>192</v>
      </c>
      <c r="J44" s="296" t="s">
        <v>250</v>
      </c>
      <c r="K44" s="39">
        <v>14</v>
      </c>
    </row>
    <row r="45" spans="2:11" x14ac:dyDescent="0.2">
      <c r="B45" s="46"/>
      <c r="C45" s="304"/>
      <c r="D45" s="232"/>
      <c r="E45" s="39"/>
      <c r="F45" s="39"/>
      <c r="G45" s="232"/>
      <c r="H45" s="39"/>
      <c r="I45" s="39"/>
      <c r="J45" s="296"/>
      <c r="K45" s="39"/>
    </row>
    <row r="46" spans="2:11" x14ac:dyDescent="0.2">
      <c r="B46" s="46" t="s">
        <v>393</v>
      </c>
      <c r="C46" s="304">
        <v>3466</v>
      </c>
      <c r="D46" s="232">
        <v>2600</v>
      </c>
      <c r="E46" s="39">
        <v>2409</v>
      </c>
      <c r="F46" s="39">
        <v>191</v>
      </c>
      <c r="G46" s="232">
        <f t="shared" si="0"/>
        <v>780</v>
      </c>
      <c r="H46" s="39">
        <v>218</v>
      </c>
      <c r="I46" s="39">
        <v>562</v>
      </c>
      <c r="J46" s="296" t="s">
        <v>250</v>
      </c>
      <c r="K46" s="39">
        <v>86</v>
      </c>
    </row>
    <row r="47" spans="2:11" x14ac:dyDescent="0.2">
      <c r="B47" s="46" t="s">
        <v>394</v>
      </c>
      <c r="C47" s="304">
        <v>670</v>
      </c>
      <c r="D47" s="232">
        <v>522</v>
      </c>
      <c r="E47" s="39">
        <v>502</v>
      </c>
      <c r="F47" s="39">
        <v>20</v>
      </c>
      <c r="G47" s="232">
        <f t="shared" si="0"/>
        <v>144</v>
      </c>
      <c r="H47" s="39">
        <v>52</v>
      </c>
      <c r="I47" s="39">
        <v>92</v>
      </c>
      <c r="J47" s="39" t="s">
        <v>250</v>
      </c>
      <c r="K47" s="39">
        <v>4</v>
      </c>
    </row>
    <row r="48" spans="2:11" x14ac:dyDescent="0.2">
      <c r="B48" s="46" t="s">
        <v>395</v>
      </c>
      <c r="C48" s="304">
        <v>524</v>
      </c>
      <c r="D48" s="232">
        <v>376</v>
      </c>
      <c r="E48" s="39">
        <v>348</v>
      </c>
      <c r="F48" s="39">
        <v>28</v>
      </c>
      <c r="G48" s="232">
        <f t="shared" si="0"/>
        <v>137</v>
      </c>
      <c r="H48" s="39">
        <v>26</v>
      </c>
      <c r="I48" s="39">
        <v>110</v>
      </c>
      <c r="J48" s="296">
        <v>1</v>
      </c>
      <c r="K48" s="39">
        <v>11</v>
      </c>
    </row>
    <row r="49" spans="1:11" x14ac:dyDescent="0.2">
      <c r="B49" s="46" t="s">
        <v>396</v>
      </c>
      <c r="C49" s="304">
        <v>103</v>
      </c>
      <c r="D49" s="232">
        <v>85</v>
      </c>
      <c r="E49" s="406">
        <v>75</v>
      </c>
      <c r="F49" s="406">
        <v>10</v>
      </c>
      <c r="G49" s="232">
        <f t="shared" si="0"/>
        <v>17</v>
      </c>
      <c r="H49" s="406">
        <v>2</v>
      </c>
      <c r="I49" s="406">
        <v>15</v>
      </c>
      <c r="J49" s="406" t="s">
        <v>250</v>
      </c>
      <c r="K49" s="406">
        <v>1</v>
      </c>
    </row>
    <row r="50" spans="1:11" x14ac:dyDescent="0.2">
      <c r="B50" s="46" t="s">
        <v>397</v>
      </c>
      <c r="C50" s="304">
        <v>3544</v>
      </c>
      <c r="D50" s="232">
        <v>2660</v>
      </c>
      <c r="E50" s="406">
        <v>2497</v>
      </c>
      <c r="F50" s="406">
        <v>163</v>
      </c>
      <c r="G50" s="232">
        <f t="shared" si="0"/>
        <v>818</v>
      </c>
      <c r="H50" s="406">
        <v>192</v>
      </c>
      <c r="I50" s="406">
        <v>626</v>
      </c>
      <c r="J50" s="406" t="s">
        <v>250</v>
      </c>
      <c r="K50" s="406">
        <v>66</v>
      </c>
    </row>
    <row r="51" spans="1:11" ht="18" thickBot="1" x14ac:dyDescent="0.2">
      <c r="B51" s="85"/>
      <c r="C51" s="146"/>
      <c r="D51" s="100"/>
      <c r="E51" s="100"/>
      <c r="F51" s="100"/>
      <c r="G51" s="41"/>
      <c r="H51" s="41"/>
      <c r="I51" s="41"/>
      <c r="J51" s="41"/>
      <c r="K51" s="41"/>
    </row>
    <row r="52" spans="1:11" x14ac:dyDescent="0.15">
      <c r="B52" s="301"/>
      <c r="C52" s="14" t="s">
        <v>764</v>
      </c>
      <c r="D52" s="14"/>
      <c r="E52" s="14"/>
      <c r="F52" s="14"/>
      <c r="G52" s="2"/>
      <c r="H52" s="2"/>
      <c r="I52" s="2"/>
      <c r="J52" s="2"/>
      <c r="K52" s="2"/>
    </row>
    <row r="53" spans="1:11" x14ac:dyDescent="0.15">
      <c r="B53" s="301"/>
      <c r="C53" s="14" t="s">
        <v>765</v>
      </c>
      <c r="D53" s="14"/>
      <c r="E53" s="14"/>
      <c r="F53" s="14"/>
      <c r="G53" s="2"/>
      <c r="H53" s="2"/>
      <c r="I53" s="2"/>
      <c r="J53" s="2"/>
      <c r="K53" s="2"/>
    </row>
    <row r="54" spans="1:11" x14ac:dyDescent="0.15">
      <c r="B54" s="301"/>
      <c r="C54" s="14" t="s">
        <v>770</v>
      </c>
      <c r="D54" s="14"/>
      <c r="E54" s="14"/>
      <c r="F54" s="14"/>
      <c r="G54" s="2"/>
      <c r="H54" s="2"/>
      <c r="I54" s="2"/>
      <c r="J54" s="2"/>
      <c r="K54" s="2"/>
    </row>
    <row r="55" spans="1:11" x14ac:dyDescent="0.15">
      <c r="B55" s="301"/>
      <c r="C55" s="14" t="s">
        <v>772</v>
      </c>
      <c r="D55" s="14"/>
      <c r="E55" s="14"/>
      <c r="F55" s="14"/>
      <c r="G55" s="2"/>
      <c r="H55" s="2"/>
      <c r="I55" s="2"/>
      <c r="J55" s="2"/>
      <c r="K55" s="2"/>
    </row>
    <row r="56" spans="1:11" x14ac:dyDescent="0.2">
      <c r="A56" s="46"/>
      <c r="C56" s="46" t="s">
        <v>530</v>
      </c>
    </row>
    <row r="57" spans="1:11" x14ac:dyDescent="0.2">
      <c r="A57" s="46"/>
    </row>
  </sheetData>
  <mergeCells count="3">
    <mergeCell ref="B6:K6"/>
    <mergeCell ref="F10:F11"/>
    <mergeCell ref="D7:I7"/>
  </mergeCells>
  <phoneticPr fontId="2"/>
  <pageMargins left="0.78740157480314965" right="0.78740157480314965" top="0.59055118110236227" bottom="0.39370078740157483" header="0.51181102362204722" footer="0.51181102362204722"/>
  <pageSetup paperSize="9" scale="61" orientation="portrait" horizontalDpi="300" verticalDpi="300" r:id="rId1"/>
  <headerFooter alignWithMargins="0"/>
  <ignoredErrors>
    <ignoredError sqref="G13:G50"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3"/>
    <pageSetUpPr autoPageBreaks="0" fitToPage="1"/>
  </sheetPr>
  <dimension ref="A1:K56"/>
  <sheetViews>
    <sheetView view="pageBreakPreview" topLeftCell="A25" zoomScale="75" zoomScaleNormal="75" workbookViewId="0">
      <selection activeCell="A19" sqref="A1:XFD1048576"/>
    </sheetView>
  </sheetViews>
  <sheetFormatPr defaultColWidth="15.875" defaultRowHeight="17.25" x14ac:dyDescent="0.15"/>
  <cols>
    <col min="1" max="1" width="13.375" style="35" customWidth="1"/>
    <col min="2" max="2" width="17.125" style="657" customWidth="1"/>
    <col min="3" max="3" width="16.625" style="35" customWidth="1"/>
    <col min="4" max="11" width="13.5" style="35" customWidth="1"/>
    <col min="12" max="16384" width="15.875" style="35"/>
  </cols>
  <sheetData>
    <row r="1" spans="1:11" x14ac:dyDescent="0.2">
      <c r="A1" s="46"/>
    </row>
    <row r="2" spans="1:11" x14ac:dyDescent="0.2">
      <c r="A2" s="46"/>
    </row>
    <row r="6" spans="1:11" x14ac:dyDescent="0.2">
      <c r="B6" s="690" t="s">
        <v>66</v>
      </c>
      <c r="C6" s="690"/>
      <c r="D6" s="690"/>
      <c r="E6" s="690"/>
      <c r="F6" s="690"/>
      <c r="G6" s="690"/>
      <c r="H6" s="690"/>
      <c r="I6" s="690"/>
      <c r="J6" s="690"/>
      <c r="K6" s="690"/>
    </row>
    <row r="7" spans="1:11" ht="18" thickBot="1" x14ac:dyDescent="0.25">
      <c r="B7" s="85"/>
      <c r="C7" s="48" t="s">
        <v>76</v>
      </c>
      <c r="D7" s="56" t="s">
        <v>900</v>
      </c>
      <c r="E7" s="41"/>
      <c r="F7" s="56"/>
      <c r="G7" s="41"/>
      <c r="H7" s="41"/>
      <c r="I7" s="41"/>
      <c r="J7" s="41"/>
      <c r="K7" s="49" t="s">
        <v>28</v>
      </c>
    </row>
    <row r="8" spans="1:11" x14ac:dyDescent="0.2">
      <c r="C8" s="57" t="s">
        <v>2</v>
      </c>
      <c r="D8" s="26"/>
      <c r="E8" s="26"/>
      <c r="F8" s="26"/>
      <c r="G8" s="26"/>
      <c r="H8" s="26"/>
      <c r="I8" s="26"/>
      <c r="J8" s="26"/>
      <c r="K8" s="26"/>
    </row>
    <row r="9" spans="1:11" x14ac:dyDescent="0.2">
      <c r="C9" s="560" t="s">
        <v>68</v>
      </c>
      <c r="D9" s="42"/>
      <c r="E9" s="399"/>
      <c r="F9" s="400"/>
      <c r="G9" s="42"/>
      <c r="H9" s="26"/>
      <c r="I9" s="26"/>
      <c r="J9" s="2"/>
      <c r="K9" s="42"/>
    </row>
    <row r="10" spans="1:11" x14ac:dyDescent="0.2">
      <c r="C10" s="560" t="s">
        <v>77</v>
      </c>
      <c r="D10" s="560" t="s">
        <v>16</v>
      </c>
      <c r="E10" s="86" t="s">
        <v>273</v>
      </c>
      <c r="F10" s="687" t="s">
        <v>21</v>
      </c>
      <c r="G10" s="560" t="s">
        <v>274</v>
      </c>
      <c r="H10" s="560" t="s">
        <v>70</v>
      </c>
      <c r="I10" s="560" t="s">
        <v>70</v>
      </c>
      <c r="J10" s="87" t="s">
        <v>275</v>
      </c>
      <c r="K10" s="560" t="s">
        <v>78</v>
      </c>
    </row>
    <row r="11" spans="1:11" x14ac:dyDescent="0.2">
      <c r="B11" s="88"/>
      <c r="C11" s="58" t="s">
        <v>7</v>
      </c>
      <c r="D11" s="62"/>
      <c r="E11" s="89" t="s">
        <v>276</v>
      </c>
      <c r="F11" s="688"/>
      <c r="G11" s="58" t="s">
        <v>7</v>
      </c>
      <c r="H11" s="58" t="s">
        <v>71</v>
      </c>
      <c r="I11" s="58" t="s">
        <v>72</v>
      </c>
      <c r="J11" s="58" t="s">
        <v>277</v>
      </c>
      <c r="K11" s="58" t="s">
        <v>25</v>
      </c>
    </row>
    <row r="12" spans="1:11" x14ac:dyDescent="0.15">
      <c r="C12" s="45"/>
      <c r="D12" s="43"/>
      <c r="E12" s="43"/>
      <c r="F12" s="43"/>
      <c r="G12" s="43"/>
      <c r="H12" s="43"/>
      <c r="I12" s="43"/>
      <c r="J12" s="43"/>
      <c r="K12" s="43"/>
    </row>
    <row r="13" spans="1:11" s="12" customFormat="1" x14ac:dyDescent="0.2">
      <c r="B13" s="645" t="s">
        <v>73</v>
      </c>
      <c r="C13" s="401">
        <v>212961</v>
      </c>
      <c r="D13" s="402">
        <v>177906</v>
      </c>
      <c r="E13" s="402">
        <v>172121</v>
      </c>
      <c r="F13" s="402">
        <v>5785</v>
      </c>
      <c r="G13" s="402">
        <f>SUM(H13:J13)</f>
        <v>13019</v>
      </c>
      <c r="H13" s="402">
        <v>2319</v>
      </c>
      <c r="I13" s="402">
        <v>9803</v>
      </c>
      <c r="J13" s="402">
        <v>897</v>
      </c>
      <c r="K13" s="402">
        <v>22036</v>
      </c>
    </row>
    <row r="14" spans="1:11" x14ac:dyDescent="0.15">
      <c r="C14" s="294"/>
      <c r="D14" s="295"/>
      <c r="E14" s="295"/>
      <c r="F14" s="295"/>
      <c r="G14" s="221"/>
      <c r="H14" s="295"/>
      <c r="I14" s="295"/>
      <c r="J14" s="295"/>
      <c r="K14" s="295"/>
    </row>
    <row r="15" spans="1:11" x14ac:dyDescent="0.2">
      <c r="B15" s="46" t="s">
        <v>368</v>
      </c>
      <c r="C15" s="313">
        <v>80506</v>
      </c>
      <c r="D15" s="221">
        <v>72157</v>
      </c>
      <c r="E15" s="69">
        <v>69540</v>
      </c>
      <c r="F15" s="69">
        <v>2617</v>
      </c>
      <c r="G15" s="221">
        <f t="shared" ref="G15:G50" si="0">SUM(H15:J15)</f>
        <v>4141</v>
      </c>
      <c r="H15" s="69">
        <v>808</v>
      </c>
      <c r="I15" s="69">
        <v>3082</v>
      </c>
      <c r="J15" s="69">
        <v>251</v>
      </c>
      <c r="K15" s="69">
        <v>4208</v>
      </c>
    </row>
    <row r="16" spans="1:11" x14ac:dyDescent="0.2">
      <c r="B16" s="46" t="s">
        <v>369</v>
      </c>
      <c r="C16" s="313">
        <v>10860</v>
      </c>
      <c r="D16" s="221">
        <v>8879</v>
      </c>
      <c r="E16" s="69">
        <v>8537</v>
      </c>
      <c r="F16" s="69">
        <v>342</v>
      </c>
      <c r="G16" s="221">
        <f t="shared" si="0"/>
        <v>659</v>
      </c>
      <c r="H16" s="69">
        <v>111</v>
      </c>
      <c r="I16" s="69">
        <v>445</v>
      </c>
      <c r="J16" s="69">
        <v>103</v>
      </c>
      <c r="K16" s="69">
        <v>1322</v>
      </c>
    </row>
    <row r="17" spans="2:11" x14ac:dyDescent="0.2">
      <c r="B17" s="46" t="s">
        <v>370</v>
      </c>
      <c r="C17" s="313">
        <v>13901</v>
      </c>
      <c r="D17" s="221">
        <v>12094</v>
      </c>
      <c r="E17" s="69">
        <v>11811</v>
      </c>
      <c r="F17" s="69">
        <v>283</v>
      </c>
      <c r="G17" s="221">
        <f t="shared" si="0"/>
        <v>727</v>
      </c>
      <c r="H17" s="69">
        <v>92</v>
      </c>
      <c r="I17" s="69">
        <v>539</v>
      </c>
      <c r="J17" s="69">
        <v>96</v>
      </c>
      <c r="K17" s="69">
        <v>1080</v>
      </c>
    </row>
    <row r="18" spans="2:11" x14ac:dyDescent="0.2">
      <c r="B18" s="46" t="s">
        <v>371</v>
      </c>
      <c r="C18" s="313">
        <v>6370</v>
      </c>
      <c r="D18" s="221">
        <v>4797</v>
      </c>
      <c r="E18" s="69">
        <v>4634</v>
      </c>
      <c r="F18" s="69">
        <v>163</v>
      </c>
      <c r="G18" s="221">
        <f t="shared" si="0"/>
        <v>499</v>
      </c>
      <c r="H18" s="69">
        <v>86</v>
      </c>
      <c r="I18" s="69">
        <v>358</v>
      </c>
      <c r="J18" s="69">
        <v>55</v>
      </c>
      <c r="K18" s="69">
        <v>1074</v>
      </c>
    </row>
    <row r="19" spans="2:11" x14ac:dyDescent="0.2">
      <c r="B19" s="46" t="s">
        <v>372</v>
      </c>
      <c r="C19" s="313">
        <v>5316</v>
      </c>
      <c r="D19" s="221">
        <v>4156</v>
      </c>
      <c r="E19" s="69">
        <v>4006</v>
      </c>
      <c r="F19" s="69">
        <v>150</v>
      </c>
      <c r="G19" s="221">
        <f t="shared" si="0"/>
        <v>368</v>
      </c>
      <c r="H19" s="69">
        <v>73</v>
      </c>
      <c r="I19" s="69">
        <v>281</v>
      </c>
      <c r="J19" s="69">
        <v>14</v>
      </c>
      <c r="K19" s="69">
        <v>792</v>
      </c>
    </row>
    <row r="20" spans="2:11" x14ac:dyDescent="0.2">
      <c r="B20" s="46" t="s">
        <v>373</v>
      </c>
      <c r="C20" s="313">
        <v>16528</v>
      </c>
      <c r="D20" s="221">
        <v>13172</v>
      </c>
      <c r="E20" s="69">
        <v>12709</v>
      </c>
      <c r="F20" s="69">
        <v>463</v>
      </c>
      <c r="G20" s="221">
        <f t="shared" si="0"/>
        <v>1181</v>
      </c>
      <c r="H20" s="69">
        <v>209</v>
      </c>
      <c r="I20" s="69">
        <v>914</v>
      </c>
      <c r="J20" s="69">
        <v>58</v>
      </c>
      <c r="K20" s="69">
        <v>2175</v>
      </c>
    </row>
    <row r="21" spans="2:11" x14ac:dyDescent="0.2">
      <c r="B21" s="46" t="s">
        <v>374</v>
      </c>
      <c r="C21" s="313">
        <v>6085</v>
      </c>
      <c r="D21" s="221">
        <v>5093</v>
      </c>
      <c r="E21" s="69">
        <v>4878</v>
      </c>
      <c r="F21" s="69">
        <v>215</v>
      </c>
      <c r="G21" s="221">
        <f t="shared" si="0"/>
        <v>482</v>
      </c>
      <c r="H21" s="69">
        <v>96</v>
      </c>
      <c r="I21" s="69">
        <v>373</v>
      </c>
      <c r="J21" s="69">
        <v>13</v>
      </c>
      <c r="K21" s="69">
        <v>510</v>
      </c>
    </row>
    <row r="22" spans="2:11" x14ac:dyDescent="0.2">
      <c r="B22" s="46" t="s">
        <v>375</v>
      </c>
      <c r="C22" s="313">
        <v>14888</v>
      </c>
      <c r="D22" s="221">
        <v>11421</v>
      </c>
      <c r="E22" s="69">
        <v>11128</v>
      </c>
      <c r="F22" s="69">
        <v>293</v>
      </c>
      <c r="G22" s="221">
        <f t="shared" si="0"/>
        <v>1090</v>
      </c>
      <c r="H22" s="69">
        <v>147</v>
      </c>
      <c r="I22" s="69">
        <v>860</v>
      </c>
      <c r="J22" s="69">
        <v>83</v>
      </c>
      <c r="K22" s="69">
        <v>2377</v>
      </c>
    </row>
    <row r="23" spans="2:11" x14ac:dyDescent="0.2">
      <c r="B23" s="46" t="s">
        <v>376</v>
      </c>
      <c r="C23" s="313">
        <v>12737</v>
      </c>
      <c r="D23" s="221">
        <v>11583</v>
      </c>
      <c r="E23" s="69">
        <v>11330</v>
      </c>
      <c r="F23" s="69">
        <v>253</v>
      </c>
      <c r="G23" s="221">
        <f t="shared" si="0"/>
        <v>541</v>
      </c>
      <c r="H23" s="69">
        <v>87</v>
      </c>
      <c r="I23" s="69">
        <v>404</v>
      </c>
      <c r="J23" s="69">
        <v>50</v>
      </c>
      <c r="K23" s="69">
        <v>613</v>
      </c>
    </row>
    <row r="24" spans="2:11" x14ac:dyDescent="0.2">
      <c r="B24" s="46"/>
      <c r="C24" s="313"/>
      <c r="D24" s="221"/>
      <c r="E24" s="69"/>
      <c r="F24" s="69"/>
      <c r="G24" s="221"/>
      <c r="H24" s="69"/>
      <c r="I24" s="69"/>
      <c r="J24" s="69"/>
      <c r="K24" s="69"/>
    </row>
    <row r="25" spans="2:11" x14ac:dyDescent="0.2">
      <c r="B25" s="46" t="s">
        <v>377</v>
      </c>
      <c r="C25" s="313">
        <v>1759</v>
      </c>
      <c r="D25" s="221">
        <v>1349</v>
      </c>
      <c r="E25" s="69">
        <v>1313</v>
      </c>
      <c r="F25" s="69">
        <v>36</v>
      </c>
      <c r="G25" s="221">
        <f t="shared" si="0"/>
        <v>143</v>
      </c>
      <c r="H25" s="69">
        <v>24</v>
      </c>
      <c r="I25" s="69">
        <v>98</v>
      </c>
      <c r="J25" s="69">
        <v>21</v>
      </c>
      <c r="K25" s="69">
        <v>267</v>
      </c>
    </row>
    <row r="26" spans="2:11" x14ac:dyDescent="0.15">
      <c r="B26" s="72"/>
      <c r="C26" s="313"/>
      <c r="D26" s="221"/>
      <c r="E26" s="69"/>
      <c r="F26" s="69"/>
      <c r="G26" s="221"/>
      <c r="H26" s="69"/>
      <c r="I26" s="69"/>
      <c r="J26" s="69"/>
      <c r="K26" s="69"/>
    </row>
    <row r="27" spans="2:11" x14ac:dyDescent="0.2">
      <c r="B27" s="46" t="s">
        <v>378</v>
      </c>
      <c r="C27" s="313">
        <v>3881</v>
      </c>
      <c r="D27" s="221">
        <v>2706</v>
      </c>
      <c r="E27" s="69">
        <v>2639</v>
      </c>
      <c r="F27" s="69">
        <v>67</v>
      </c>
      <c r="G27" s="221">
        <f t="shared" si="0"/>
        <v>363</v>
      </c>
      <c r="H27" s="69">
        <v>79</v>
      </c>
      <c r="I27" s="69">
        <v>262</v>
      </c>
      <c r="J27" s="69">
        <v>22</v>
      </c>
      <c r="K27" s="69">
        <v>812</v>
      </c>
    </row>
    <row r="28" spans="2:11" x14ac:dyDescent="0.2">
      <c r="B28" s="46" t="s">
        <v>379</v>
      </c>
      <c r="C28" s="313">
        <v>874</v>
      </c>
      <c r="D28" s="221">
        <v>618</v>
      </c>
      <c r="E28" s="69">
        <v>602</v>
      </c>
      <c r="F28" s="69">
        <v>16</v>
      </c>
      <c r="G28" s="221">
        <f t="shared" si="0"/>
        <v>71</v>
      </c>
      <c r="H28" s="69">
        <v>12</v>
      </c>
      <c r="I28" s="69">
        <v>58</v>
      </c>
      <c r="J28" s="69">
        <v>1</v>
      </c>
      <c r="K28" s="69">
        <v>185</v>
      </c>
    </row>
    <row r="29" spans="2:11" x14ac:dyDescent="0.2">
      <c r="B29" s="46" t="s">
        <v>380</v>
      </c>
      <c r="C29" s="313">
        <v>698</v>
      </c>
      <c r="D29" s="221">
        <v>541</v>
      </c>
      <c r="E29" s="69">
        <v>506</v>
      </c>
      <c r="F29" s="69">
        <v>35</v>
      </c>
      <c r="G29" s="221">
        <f t="shared" si="0"/>
        <v>60</v>
      </c>
      <c r="H29" s="69">
        <v>13</v>
      </c>
      <c r="I29" s="69">
        <v>43</v>
      </c>
      <c r="J29" s="69">
        <v>4</v>
      </c>
      <c r="K29" s="69">
        <v>97</v>
      </c>
    </row>
    <row r="30" spans="2:11" x14ac:dyDescent="0.2">
      <c r="B30" s="46"/>
      <c r="C30" s="313"/>
      <c r="D30" s="221"/>
      <c r="E30" s="69"/>
      <c r="F30" s="69"/>
      <c r="G30" s="221"/>
      <c r="H30" s="69"/>
      <c r="I30" s="69"/>
      <c r="J30" s="69"/>
      <c r="K30" s="69"/>
    </row>
    <row r="31" spans="2:11" x14ac:dyDescent="0.2">
      <c r="B31" s="46" t="s">
        <v>381</v>
      </c>
      <c r="C31" s="313">
        <v>2702</v>
      </c>
      <c r="D31" s="221">
        <v>1928</v>
      </c>
      <c r="E31" s="69">
        <v>1865</v>
      </c>
      <c r="F31" s="69">
        <v>63</v>
      </c>
      <c r="G31" s="221">
        <f t="shared" si="0"/>
        <v>204</v>
      </c>
      <c r="H31" s="69">
        <v>34</v>
      </c>
      <c r="I31" s="69">
        <v>154</v>
      </c>
      <c r="J31" s="69">
        <v>16</v>
      </c>
      <c r="K31" s="69">
        <v>570</v>
      </c>
    </row>
    <row r="32" spans="2:11" x14ac:dyDescent="0.2">
      <c r="B32" s="46" t="s">
        <v>382</v>
      </c>
      <c r="C32" s="313">
        <v>1600</v>
      </c>
      <c r="D32" s="221">
        <v>1151</v>
      </c>
      <c r="E32" s="69">
        <v>1114</v>
      </c>
      <c r="F32" s="69">
        <v>37</v>
      </c>
      <c r="G32" s="221">
        <f t="shared" si="0"/>
        <v>105</v>
      </c>
      <c r="H32" s="69">
        <v>22</v>
      </c>
      <c r="I32" s="69">
        <v>71</v>
      </c>
      <c r="J32" s="69">
        <v>12</v>
      </c>
      <c r="K32" s="69">
        <v>344</v>
      </c>
    </row>
    <row r="33" spans="2:11" x14ac:dyDescent="0.15">
      <c r="B33" s="72" t="s">
        <v>383</v>
      </c>
      <c r="C33" s="313">
        <v>6402</v>
      </c>
      <c r="D33" s="221">
        <v>4324</v>
      </c>
      <c r="E33" s="69">
        <v>4194</v>
      </c>
      <c r="F33" s="69">
        <v>130</v>
      </c>
      <c r="G33" s="221">
        <f t="shared" si="0"/>
        <v>448</v>
      </c>
      <c r="H33" s="69">
        <v>79</v>
      </c>
      <c r="I33" s="69">
        <v>361</v>
      </c>
      <c r="J33" s="69">
        <v>8</v>
      </c>
      <c r="K33" s="69">
        <v>1630</v>
      </c>
    </row>
    <row r="34" spans="2:11" x14ac:dyDescent="0.2">
      <c r="B34" s="46"/>
      <c r="C34" s="313"/>
      <c r="D34" s="221"/>
      <c r="E34" s="69"/>
      <c r="F34" s="69"/>
      <c r="G34" s="221"/>
      <c r="H34" s="69"/>
      <c r="I34" s="69"/>
      <c r="J34" s="69"/>
      <c r="K34" s="69"/>
    </row>
    <row r="35" spans="2:11" x14ac:dyDescent="0.2">
      <c r="B35" s="46" t="s">
        <v>384</v>
      </c>
      <c r="C35" s="313">
        <v>1472</v>
      </c>
      <c r="D35" s="221">
        <v>1244</v>
      </c>
      <c r="E35" s="295">
        <v>1210</v>
      </c>
      <c r="F35" s="295">
        <v>34</v>
      </c>
      <c r="G35" s="221">
        <f t="shared" si="0"/>
        <v>91</v>
      </c>
      <c r="H35" s="295">
        <v>24</v>
      </c>
      <c r="I35" s="295">
        <v>63</v>
      </c>
      <c r="J35" s="295">
        <v>4</v>
      </c>
      <c r="K35" s="295">
        <v>137</v>
      </c>
    </row>
    <row r="36" spans="2:11" x14ac:dyDescent="0.2">
      <c r="B36" s="46" t="s">
        <v>385</v>
      </c>
      <c r="C36" s="313">
        <v>1753</v>
      </c>
      <c r="D36" s="221">
        <v>1416</v>
      </c>
      <c r="E36" s="69">
        <v>1395</v>
      </c>
      <c r="F36" s="69">
        <v>21</v>
      </c>
      <c r="G36" s="221">
        <f t="shared" si="0"/>
        <v>128</v>
      </c>
      <c r="H36" s="69">
        <v>24</v>
      </c>
      <c r="I36" s="69">
        <v>93</v>
      </c>
      <c r="J36" s="69">
        <v>11</v>
      </c>
      <c r="K36" s="69">
        <v>209</v>
      </c>
    </row>
    <row r="37" spans="2:11" x14ac:dyDescent="0.2">
      <c r="B37" s="46" t="s">
        <v>386</v>
      </c>
      <c r="C37" s="313">
        <v>1096</v>
      </c>
      <c r="D37" s="221">
        <v>844</v>
      </c>
      <c r="E37" s="69">
        <v>816</v>
      </c>
      <c r="F37" s="69">
        <v>28</v>
      </c>
      <c r="G37" s="221">
        <f t="shared" si="0"/>
        <v>78</v>
      </c>
      <c r="H37" s="69">
        <v>7</v>
      </c>
      <c r="I37" s="69">
        <v>67</v>
      </c>
      <c r="J37" s="69">
        <v>4</v>
      </c>
      <c r="K37" s="69">
        <v>174</v>
      </c>
    </row>
    <row r="38" spans="2:11" x14ac:dyDescent="0.2">
      <c r="B38" s="46" t="s">
        <v>387</v>
      </c>
      <c r="C38" s="313">
        <v>1933</v>
      </c>
      <c r="D38" s="221">
        <v>1283</v>
      </c>
      <c r="E38" s="69">
        <v>1251</v>
      </c>
      <c r="F38" s="69">
        <v>32</v>
      </c>
      <c r="G38" s="221">
        <f t="shared" si="0"/>
        <v>118</v>
      </c>
      <c r="H38" s="69">
        <v>13</v>
      </c>
      <c r="I38" s="69">
        <v>95</v>
      </c>
      <c r="J38" s="69">
        <v>10</v>
      </c>
      <c r="K38" s="69">
        <v>532</v>
      </c>
    </row>
    <row r="39" spans="2:11" x14ac:dyDescent="0.2">
      <c r="B39" s="46" t="s">
        <v>388</v>
      </c>
      <c r="C39" s="313">
        <v>3359</v>
      </c>
      <c r="D39" s="221">
        <v>1966</v>
      </c>
      <c r="E39" s="69">
        <v>1869</v>
      </c>
      <c r="F39" s="69">
        <v>97</v>
      </c>
      <c r="G39" s="221">
        <f t="shared" si="0"/>
        <v>217</v>
      </c>
      <c r="H39" s="69">
        <v>31</v>
      </c>
      <c r="I39" s="69">
        <v>177</v>
      </c>
      <c r="J39" s="69">
        <v>9</v>
      </c>
      <c r="K39" s="69">
        <v>1176</v>
      </c>
    </row>
    <row r="40" spans="2:11" x14ac:dyDescent="0.2">
      <c r="B40" s="46" t="s">
        <v>389</v>
      </c>
      <c r="C40" s="313">
        <v>2113</v>
      </c>
      <c r="D40" s="221">
        <v>1573</v>
      </c>
      <c r="E40" s="69">
        <v>1532</v>
      </c>
      <c r="F40" s="69">
        <v>41</v>
      </c>
      <c r="G40" s="221">
        <f t="shared" si="0"/>
        <v>141</v>
      </c>
      <c r="H40" s="69">
        <v>21</v>
      </c>
      <c r="I40" s="69">
        <v>115</v>
      </c>
      <c r="J40" s="69">
        <v>5</v>
      </c>
      <c r="K40" s="69">
        <v>399</v>
      </c>
    </row>
    <row r="41" spans="2:11" x14ac:dyDescent="0.2">
      <c r="B41" s="46"/>
      <c r="C41" s="313"/>
      <c r="D41" s="221"/>
      <c r="E41" s="222"/>
      <c r="F41" s="222"/>
      <c r="G41" s="221"/>
      <c r="H41" s="69"/>
      <c r="I41" s="69"/>
      <c r="J41" s="69"/>
      <c r="K41" s="69"/>
    </row>
    <row r="42" spans="2:11" x14ac:dyDescent="0.2">
      <c r="B42" s="46" t="s">
        <v>390</v>
      </c>
      <c r="C42" s="313">
        <v>4669</v>
      </c>
      <c r="D42" s="221">
        <v>4037</v>
      </c>
      <c r="E42" s="295">
        <v>3907</v>
      </c>
      <c r="F42" s="295">
        <v>130</v>
      </c>
      <c r="G42" s="221">
        <f t="shared" si="0"/>
        <v>287</v>
      </c>
      <c r="H42" s="295">
        <v>52</v>
      </c>
      <c r="I42" s="295">
        <v>207</v>
      </c>
      <c r="J42" s="295">
        <v>28</v>
      </c>
      <c r="K42" s="295">
        <v>345</v>
      </c>
    </row>
    <row r="43" spans="2:11" x14ac:dyDescent="0.2">
      <c r="B43" s="46" t="s">
        <v>391</v>
      </c>
      <c r="C43" s="313">
        <v>3761</v>
      </c>
      <c r="D43" s="221">
        <v>3291</v>
      </c>
      <c r="E43" s="295">
        <v>3211</v>
      </c>
      <c r="F43" s="295">
        <v>80</v>
      </c>
      <c r="G43" s="221">
        <f t="shared" si="0"/>
        <v>188</v>
      </c>
      <c r="H43" s="295">
        <v>41</v>
      </c>
      <c r="I43" s="295">
        <v>136</v>
      </c>
      <c r="J43" s="295">
        <v>11</v>
      </c>
      <c r="K43" s="295">
        <v>282</v>
      </c>
    </row>
    <row r="44" spans="2:11" x14ac:dyDescent="0.2">
      <c r="B44" s="46" t="s">
        <v>392</v>
      </c>
      <c r="C44" s="313">
        <v>718</v>
      </c>
      <c r="D44" s="221">
        <v>587</v>
      </c>
      <c r="E44" s="69">
        <v>570</v>
      </c>
      <c r="F44" s="69">
        <v>17</v>
      </c>
      <c r="G44" s="221">
        <f t="shared" si="0"/>
        <v>66</v>
      </c>
      <c r="H44" s="69">
        <v>12</v>
      </c>
      <c r="I44" s="69">
        <v>51</v>
      </c>
      <c r="J44" s="69">
        <v>3</v>
      </c>
      <c r="K44" s="69">
        <v>65</v>
      </c>
    </row>
    <row r="45" spans="2:11" x14ac:dyDescent="0.2">
      <c r="B45" s="46"/>
      <c r="C45" s="313"/>
      <c r="D45" s="221"/>
      <c r="E45" s="69"/>
      <c r="F45" s="69"/>
      <c r="G45" s="221"/>
      <c r="H45" s="69"/>
      <c r="I45" s="69"/>
      <c r="J45" s="69"/>
      <c r="K45" s="69"/>
    </row>
    <row r="46" spans="2:11" x14ac:dyDescent="0.2">
      <c r="B46" s="46" t="s">
        <v>393</v>
      </c>
      <c r="C46" s="313">
        <v>3013</v>
      </c>
      <c r="D46" s="221">
        <v>2426</v>
      </c>
      <c r="E46" s="69">
        <v>2363</v>
      </c>
      <c r="F46" s="69">
        <v>63</v>
      </c>
      <c r="G46" s="221">
        <f t="shared" si="0"/>
        <v>292</v>
      </c>
      <c r="H46" s="69">
        <v>66</v>
      </c>
      <c r="I46" s="69">
        <v>222</v>
      </c>
      <c r="J46" s="39">
        <v>4</v>
      </c>
      <c r="K46" s="69">
        <v>295</v>
      </c>
    </row>
    <row r="47" spans="2:11" x14ac:dyDescent="0.2">
      <c r="B47" s="46" t="s">
        <v>394</v>
      </c>
      <c r="C47" s="313">
        <v>615</v>
      </c>
      <c r="D47" s="221">
        <v>522</v>
      </c>
      <c r="E47" s="69">
        <v>515</v>
      </c>
      <c r="F47" s="69">
        <v>7</v>
      </c>
      <c r="G47" s="221">
        <f t="shared" si="0"/>
        <v>52</v>
      </c>
      <c r="H47" s="69">
        <v>6</v>
      </c>
      <c r="I47" s="69">
        <v>46</v>
      </c>
      <c r="J47" s="39" t="s">
        <v>250</v>
      </c>
      <c r="K47" s="69">
        <v>41</v>
      </c>
    </row>
    <row r="48" spans="2:11" x14ac:dyDescent="0.2">
      <c r="B48" s="46" t="s">
        <v>395</v>
      </c>
      <c r="C48" s="313">
        <v>434</v>
      </c>
      <c r="D48" s="221">
        <v>358</v>
      </c>
      <c r="E48" s="69">
        <v>347</v>
      </c>
      <c r="F48" s="69">
        <v>11</v>
      </c>
      <c r="G48" s="221">
        <f t="shared" si="0"/>
        <v>30</v>
      </c>
      <c r="H48" s="69">
        <v>10</v>
      </c>
      <c r="I48" s="69">
        <v>20</v>
      </c>
      <c r="J48" s="39" t="s">
        <v>250</v>
      </c>
      <c r="K48" s="69">
        <v>46</v>
      </c>
    </row>
    <row r="49" spans="1:11" x14ac:dyDescent="0.2">
      <c r="B49" s="46" t="s">
        <v>396</v>
      </c>
      <c r="C49" s="313">
        <v>74</v>
      </c>
      <c r="D49" s="221">
        <v>67</v>
      </c>
      <c r="E49" s="295">
        <v>64</v>
      </c>
      <c r="F49" s="295">
        <v>3</v>
      </c>
      <c r="G49" s="221">
        <f t="shared" si="0"/>
        <v>3</v>
      </c>
      <c r="H49" s="39" t="s">
        <v>250</v>
      </c>
      <c r="I49" s="295">
        <v>3</v>
      </c>
      <c r="J49" s="39" t="s">
        <v>250</v>
      </c>
      <c r="K49" s="295">
        <v>4</v>
      </c>
    </row>
    <row r="50" spans="1:11" x14ac:dyDescent="0.2">
      <c r="B50" s="46" t="s">
        <v>397</v>
      </c>
      <c r="C50" s="313">
        <v>2844</v>
      </c>
      <c r="D50" s="221">
        <v>2323</v>
      </c>
      <c r="E50" s="295">
        <v>2265</v>
      </c>
      <c r="F50" s="295">
        <v>58</v>
      </c>
      <c r="G50" s="221">
        <f t="shared" si="0"/>
        <v>246</v>
      </c>
      <c r="H50" s="295">
        <v>40</v>
      </c>
      <c r="I50" s="295">
        <v>205</v>
      </c>
      <c r="J50" s="295">
        <v>1</v>
      </c>
      <c r="K50" s="295">
        <v>275</v>
      </c>
    </row>
    <row r="51" spans="1:11" ht="18" thickBot="1" x14ac:dyDescent="0.2">
      <c r="B51" s="85"/>
      <c r="C51" s="99"/>
      <c r="D51" s="100"/>
      <c r="E51" s="100"/>
      <c r="F51" s="100"/>
      <c r="G51" s="41"/>
      <c r="H51" s="41"/>
      <c r="I51" s="41"/>
      <c r="J51" s="41"/>
      <c r="K51" s="41"/>
    </row>
    <row r="52" spans="1:11" x14ac:dyDescent="0.2">
      <c r="C52" s="46" t="s">
        <v>764</v>
      </c>
    </row>
    <row r="53" spans="1:11" x14ac:dyDescent="0.2">
      <c r="C53" s="46" t="s">
        <v>765</v>
      </c>
    </row>
    <row r="54" spans="1:11" x14ac:dyDescent="0.2">
      <c r="C54" s="46" t="s">
        <v>770</v>
      </c>
    </row>
    <row r="55" spans="1:11" x14ac:dyDescent="0.2">
      <c r="C55" s="46" t="s">
        <v>772</v>
      </c>
    </row>
    <row r="56" spans="1:11" x14ac:dyDescent="0.2">
      <c r="A56" s="46"/>
      <c r="C56" s="46" t="s">
        <v>530</v>
      </c>
    </row>
  </sheetData>
  <mergeCells count="2">
    <mergeCell ref="B6:K6"/>
    <mergeCell ref="F10:F11"/>
  </mergeCells>
  <phoneticPr fontId="2"/>
  <pageMargins left="0.78740157480314965" right="0.78740157480314965" top="0.59055118110236227" bottom="0.39370078740157483" header="0.51181102362204722" footer="0.51181102362204722"/>
  <pageSetup paperSize="9" scale="61" orientation="portrait" horizontalDpi="300" verticalDpi="300" r:id="rId1"/>
  <headerFooter alignWithMargins="0"/>
  <ignoredErrors>
    <ignoredError sqref="G13:G50"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3"/>
    <pageSetUpPr autoPageBreaks="0" fitToPage="1"/>
  </sheetPr>
  <dimension ref="A1:N63"/>
  <sheetViews>
    <sheetView view="pageBreakPreview" topLeftCell="B25" zoomScale="75" zoomScaleNormal="75" workbookViewId="0">
      <selection activeCell="I37" sqref="I37"/>
    </sheetView>
  </sheetViews>
  <sheetFormatPr defaultColWidth="13.375" defaultRowHeight="16.5" customHeight="1" x14ac:dyDescent="0.15"/>
  <cols>
    <col min="1" max="1" width="13.375" style="90" customWidth="1"/>
    <col min="2" max="2" width="16.875" style="92" customWidth="1"/>
    <col min="3" max="11" width="13.625" style="90" customWidth="1"/>
    <col min="12" max="16384" width="13.375" style="90"/>
  </cols>
  <sheetData>
    <row r="1" spans="1:14" ht="16.5" customHeight="1" x14ac:dyDescent="0.15">
      <c r="A1" s="93"/>
      <c r="G1" s="93" t="s">
        <v>27</v>
      </c>
    </row>
    <row r="5" spans="1:14" ht="16.5" customHeight="1" x14ac:dyDescent="0.2">
      <c r="E5" s="71"/>
    </row>
    <row r="6" spans="1:14" ht="16.5" customHeight="1" x14ac:dyDescent="0.2">
      <c r="B6" s="690" t="s">
        <v>278</v>
      </c>
      <c r="C6" s="690"/>
      <c r="D6" s="690"/>
      <c r="E6" s="690"/>
      <c r="F6" s="690"/>
      <c r="G6" s="690"/>
      <c r="H6" s="690"/>
      <c r="I6" s="690"/>
      <c r="J6" s="690"/>
      <c r="K6" s="690"/>
    </row>
    <row r="7" spans="1:14" ht="16.5" customHeight="1" thickBot="1" x14ac:dyDescent="0.25">
      <c r="B7" s="317"/>
      <c r="C7" s="318"/>
      <c r="D7" s="318"/>
      <c r="E7" s="694" t="s">
        <v>901</v>
      </c>
      <c r="F7" s="694"/>
      <c r="G7" s="694"/>
      <c r="H7" s="694"/>
      <c r="I7" s="382"/>
      <c r="J7" s="382"/>
      <c r="K7" s="383" t="s">
        <v>28</v>
      </c>
    </row>
    <row r="8" spans="1:14" ht="16.5" customHeight="1" x14ac:dyDescent="0.2">
      <c r="B8" s="359"/>
      <c r="C8" s="697" t="s">
        <v>285</v>
      </c>
      <c r="D8" s="77"/>
      <c r="E8" s="77"/>
      <c r="F8" s="78"/>
      <c r="G8" s="77"/>
      <c r="H8" s="77"/>
      <c r="I8" s="77"/>
      <c r="J8" s="77"/>
      <c r="K8" s="76"/>
    </row>
    <row r="9" spans="1:14" ht="16.5" customHeight="1" x14ac:dyDescent="0.2">
      <c r="C9" s="698"/>
      <c r="D9" s="361"/>
      <c r="E9" s="362" t="s">
        <v>283</v>
      </c>
      <c r="F9" s="384"/>
      <c r="G9" s="361"/>
      <c r="H9" s="362" t="s">
        <v>284</v>
      </c>
      <c r="I9" s="384"/>
      <c r="J9" s="695" t="s">
        <v>79</v>
      </c>
      <c r="K9" s="696"/>
    </row>
    <row r="10" spans="1:14" ht="16.5" customHeight="1" x14ac:dyDescent="0.2">
      <c r="C10" s="698"/>
      <c r="D10" s="327"/>
      <c r="E10" s="327"/>
      <c r="F10" s="327"/>
      <c r="G10" s="385"/>
      <c r="H10" s="327"/>
      <c r="I10" s="327"/>
      <c r="J10" s="365" t="s">
        <v>279</v>
      </c>
      <c r="K10" s="327"/>
    </row>
    <row r="11" spans="1:14" ht="16.5" customHeight="1" x14ac:dyDescent="0.2">
      <c r="C11" s="698"/>
      <c r="D11" s="334" t="s">
        <v>286</v>
      </c>
      <c r="E11" s="334" t="s">
        <v>287</v>
      </c>
      <c r="F11" s="334" t="s">
        <v>288</v>
      </c>
      <c r="G11" s="329" t="s">
        <v>405</v>
      </c>
      <c r="H11" s="334" t="s">
        <v>289</v>
      </c>
      <c r="I11" s="334" t="s">
        <v>290</v>
      </c>
      <c r="J11" s="386" t="s">
        <v>535</v>
      </c>
      <c r="K11" s="334" t="s">
        <v>291</v>
      </c>
    </row>
    <row r="12" spans="1:14" ht="16.5" customHeight="1" x14ac:dyDescent="0.2">
      <c r="B12" s="336"/>
      <c r="C12" s="699"/>
      <c r="D12" s="340"/>
      <c r="E12" s="340"/>
      <c r="F12" s="340"/>
      <c r="G12" s="369" t="s">
        <v>536</v>
      </c>
      <c r="H12" s="340"/>
      <c r="I12" s="340"/>
      <c r="J12" s="387" t="s">
        <v>280</v>
      </c>
      <c r="K12" s="339" t="s">
        <v>537</v>
      </c>
    </row>
    <row r="13" spans="1:14" ht="16.5" customHeight="1" x14ac:dyDescent="0.15">
      <c r="C13" s="327"/>
      <c r="D13" s="74"/>
      <c r="E13" s="74"/>
      <c r="F13" s="74"/>
      <c r="G13" s="74"/>
      <c r="H13" s="74"/>
      <c r="I13" s="74"/>
      <c r="J13" s="74"/>
      <c r="K13" s="74"/>
    </row>
    <row r="14" spans="1:14" s="82" customFormat="1" ht="16.5" customHeight="1" x14ac:dyDescent="0.2">
      <c r="B14" s="73" t="s">
        <v>80</v>
      </c>
      <c r="C14" s="388">
        <v>463096</v>
      </c>
      <c r="D14" s="347">
        <v>34578</v>
      </c>
      <c r="E14" s="347">
        <v>1064</v>
      </c>
      <c r="F14" s="347">
        <v>2006</v>
      </c>
      <c r="G14" s="347">
        <v>60</v>
      </c>
      <c r="H14" s="347">
        <v>35799</v>
      </c>
      <c r="I14" s="347">
        <v>67471</v>
      </c>
      <c r="J14" s="347">
        <v>2621</v>
      </c>
      <c r="K14" s="347">
        <v>4720</v>
      </c>
      <c r="N14" s="98"/>
    </row>
    <row r="15" spans="1:14" ht="16.5" customHeight="1" x14ac:dyDescent="0.15">
      <c r="C15" s="378"/>
      <c r="D15" s="351"/>
      <c r="E15" s="351"/>
      <c r="F15" s="351"/>
      <c r="G15" s="351"/>
      <c r="H15" s="351"/>
      <c r="I15" s="351"/>
      <c r="J15" s="351"/>
      <c r="K15" s="351"/>
      <c r="N15" s="98"/>
    </row>
    <row r="16" spans="1:14" ht="16.5" customHeight="1" x14ac:dyDescent="0.2">
      <c r="B16" s="314" t="s">
        <v>368</v>
      </c>
      <c r="C16" s="389">
        <v>177072</v>
      </c>
      <c r="D16" s="95">
        <v>2820</v>
      </c>
      <c r="E16" s="95">
        <v>36</v>
      </c>
      <c r="F16" s="95">
        <v>229</v>
      </c>
      <c r="G16" s="95">
        <v>20</v>
      </c>
      <c r="H16" s="95">
        <v>13775</v>
      </c>
      <c r="I16" s="95">
        <v>28018</v>
      </c>
      <c r="J16" s="95">
        <v>1077</v>
      </c>
      <c r="K16" s="95">
        <v>2628</v>
      </c>
      <c r="N16" s="98"/>
    </row>
    <row r="17" spans="2:14" ht="16.5" customHeight="1" x14ac:dyDescent="0.2">
      <c r="B17" s="314" t="s">
        <v>369</v>
      </c>
      <c r="C17" s="389">
        <v>23536</v>
      </c>
      <c r="D17" s="95">
        <v>2029</v>
      </c>
      <c r="E17" s="95">
        <v>8</v>
      </c>
      <c r="F17" s="95">
        <v>42</v>
      </c>
      <c r="G17" s="390">
        <v>1</v>
      </c>
      <c r="H17" s="95">
        <v>1621</v>
      </c>
      <c r="I17" s="95">
        <v>4502</v>
      </c>
      <c r="J17" s="95">
        <v>144</v>
      </c>
      <c r="K17" s="95">
        <v>183</v>
      </c>
      <c r="N17" s="98"/>
    </row>
    <row r="18" spans="2:14" ht="16.5" customHeight="1" x14ac:dyDescent="0.2">
      <c r="B18" s="314" t="s">
        <v>370</v>
      </c>
      <c r="C18" s="389">
        <v>29954</v>
      </c>
      <c r="D18" s="95">
        <v>1736</v>
      </c>
      <c r="E18" s="95">
        <v>55</v>
      </c>
      <c r="F18" s="95" t="s">
        <v>250</v>
      </c>
      <c r="G18" s="95">
        <v>7</v>
      </c>
      <c r="H18" s="95">
        <v>1630</v>
      </c>
      <c r="I18" s="95">
        <v>5152</v>
      </c>
      <c r="J18" s="95">
        <v>185</v>
      </c>
      <c r="K18" s="95">
        <v>393</v>
      </c>
      <c r="N18" s="98"/>
    </row>
    <row r="19" spans="2:14" ht="16.5" customHeight="1" x14ac:dyDescent="0.2">
      <c r="B19" s="314" t="s">
        <v>371</v>
      </c>
      <c r="C19" s="389">
        <v>13822</v>
      </c>
      <c r="D19" s="95">
        <v>1760</v>
      </c>
      <c r="E19" s="95">
        <v>2</v>
      </c>
      <c r="F19" s="95">
        <v>300</v>
      </c>
      <c r="G19" s="390" t="s">
        <v>250</v>
      </c>
      <c r="H19" s="95">
        <v>1358</v>
      </c>
      <c r="I19" s="95">
        <v>2614</v>
      </c>
      <c r="J19" s="95">
        <v>52</v>
      </c>
      <c r="K19" s="95">
        <v>61</v>
      </c>
      <c r="N19" s="98"/>
    </row>
    <row r="20" spans="2:14" ht="16.5" customHeight="1" x14ac:dyDescent="0.2">
      <c r="B20" s="314" t="s">
        <v>372</v>
      </c>
      <c r="C20" s="389">
        <v>11569</v>
      </c>
      <c r="D20" s="95">
        <v>1252</v>
      </c>
      <c r="E20" s="95">
        <v>14</v>
      </c>
      <c r="F20" s="95">
        <v>73</v>
      </c>
      <c r="G20" s="390" t="s">
        <v>250</v>
      </c>
      <c r="H20" s="95">
        <v>1077</v>
      </c>
      <c r="I20" s="95">
        <v>1573</v>
      </c>
      <c r="J20" s="95">
        <v>130</v>
      </c>
      <c r="K20" s="95">
        <v>65</v>
      </c>
      <c r="N20" s="98"/>
    </row>
    <row r="21" spans="2:14" ht="16.5" customHeight="1" x14ac:dyDescent="0.2">
      <c r="B21" s="314" t="s">
        <v>373</v>
      </c>
      <c r="C21" s="389">
        <v>35538</v>
      </c>
      <c r="D21" s="95">
        <v>3715</v>
      </c>
      <c r="E21" s="95">
        <v>344</v>
      </c>
      <c r="F21" s="95">
        <v>147</v>
      </c>
      <c r="G21" s="391">
        <v>2</v>
      </c>
      <c r="H21" s="95">
        <v>3026</v>
      </c>
      <c r="I21" s="95">
        <v>3660</v>
      </c>
      <c r="J21" s="95">
        <v>196</v>
      </c>
      <c r="K21" s="95">
        <v>303</v>
      </c>
      <c r="N21" s="98"/>
    </row>
    <row r="22" spans="2:14" ht="16.5" customHeight="1" x14ac:dyDescent="0.2">
      <c r="B22" s="314" t="s">
        <v>374</v>
      </c>
      <c r="C22" s="389">
        <v>12788</v>
      </c>
      <c r="D22" s="95">
        <v>139</v>
      </c>
      <c r="E22" s="95">
        <v>101</v>
      </c>
      <c r="F22" s="95">
        <v>41</v>
      </c>
      <c r="G22" s="95">
        <v>7</v>
      </c>
      <c r="H22" s="95">
        <v>1252</v>
      </c>
      <c r="I22" s="95">
        <v>768</v>
      </c>
      <c r="J22" s="95">
        <v>115</v>
      </c>
      <c r="K22" s="95">
        <v>88</v>
      </c>
      <c r="N22" s="98"/>
    </row>
    <row r="23" spans="2:14" ht="16.5" customHeight="1" x14ac:dyDescent="0.2">
      <c r="B23" s="314" t="s">
        <v>375</v>
      </c>
      <c r="C23" s="389">
        <v>31907</v>
      </c>
      <c r="D23" s="95">
        <v>5511</v>
      </c>
      <c r="E23" s="95">
        <v>25</v>
      </c>
      <c r="F23" s="95">
        <v>15</v>
      </c>
      <c r="G23" s="95">
        <v>3</v>
      </c>
      <c r="H23" s="95">
        <v>2090</v>
      </c>
      <c r="I23" s="95">
        <v>5021</v>
      </c>
      <c r="J23" s="95">
        <v>116</v>
      </c>
      <c r="K23" s="95">
        <v>206</v>
      </c>
      <c r="N23" s="98"/>
    </row>
    <row r="24" spans="2:14" ht="16.5" customHeight="1" x14ac:dyDescent="0.2">
      <c r="B24" s="314" t="s">
        <v>376</v>
      </c>
      <c r="C24" s="392">
        <v>27851</v>
      </c>
      <c r="D24" s="351">
        <v>869</v>
      </c>
      <c r="E24" s="351">
        <v>8</v>
      </c>
      <c r="F24" s="351">
        <v>8</v>
      </c>
      <c r="G24" s="95">
        <v>5</v>
      </c>
      <c r="H24" s="351">
        <v>2058</v>
      </c>
      <c r="I24" s="351">
        <v>4539</v>
      </c>
      <c r="J24" s="351">
        <v>142</v>
      </c>
      <c r="K24" s="351">
        <v>252</v>
      </c>
      <c r="N24" s="98"/>
    </row>
    <row r="25" spans="2:14" ht="16.5" customHeight="1" x14ac:dyDescent="0.2">
      <c r="B25" s="314"/>
      <c r="C25" s="393"/>
      <c r="D25" s="95"/>
      <c r="E25" s="95"/>
      <c r="F25" s="95"/>
      <c r="G25" s="95"/>
      <c r="H25" s="95"/>
      <c r="I25" s="95"/>
      <c r="J25" s="95"/>
      <c r="K25" s="95"/>
      <c r="N25" s="98"/>
    </row>
    <row r="26" spans="2:14" ht="16.5" customHeight="1" x14ac:dyDescent="0.2">
      <c r="B26" s="314" t="s">
        <v>377</v>
      </c>
      <c r="C26" s="393">
        <v>3868</v>
      </c>
      <c r="D26" s="95">
        <v>481</v>
      </c>
      <c r="E26" s="95">
        <v>10</v>
      </c>
      <c r="F26" s="95" t="s">
        <v>250</v>
      </c>
      <c r="G26" s="390" t="s">
        <v>250</v>
      </c>
      <c r="H26" s="95">
        <v>308</v>
      </c>
      <c r="I26" s="95">
        <v>781</v>
      </c>
      <c r="J26" s="95">
        <v>21</v>
      </c>
      <c r="K26" s="95">
        <v>20</v>
      </c>
      <c r="N26" s="98"/>
    </row>
    <row r="27" spans="2:14" ht="16.5" customHeight="1" x14ac:dyDescent="0.15">
      <c r="B27" s="379"/>
      <c r="C27" s="393"/>
      <c r="D27" s="95"/>
      <c r="E27" s="95"/>
      <c r="F27" s="95"/>
      <c r="G27" s="95"/>
      <c r="H27" s="95"/>
      <c r="I27" s="95"/>
      <c r="J27" s="95"/>
      <c r="K27" s="95"/>
      <c r="N27" s="98"/>
    </row>
    <row r="28" spans="2:14" ht="16.5" customHeight="1" x14ac:dyDescent="0.2">
      <c r="B28" s="314" t="s">
        <v>378</v>
      </c>
      <c r="C28" s="393">
        <v>8310</v>
      </c>
      <c r="D28" s="95">
        <v>1868</v>
      </c>
      <c r="E28" s="95">
        <v>10</v>
      </c>
      <c r="F28" s="95">
        <v>4</v>
      </c>
      <c r="G28" s="95">
        <v>3</v>
      </c>
      <c r="H28" s="95">
        <v>466</v>
      </c>
      <c r="I28" s="95">
        <v>1285</v>
      </c>
      <c r="J28" s="95">
        <v>43</v>
      </c>
      <c r="K28" s="95">
        <v>51</v>
      </c>
      <c r="N28" s="98"/>
    </row>
    <row r="29" spans="2:14" ht="16.5" customHeight="1" x14ac:dyDescent="0.2">
      <c r="B29" s="314" t="s">
        <v>379</v>
      </c>
      <c r="C29" s="393">
        <v>1893</v>
      </c>
      <c r="D29" s="95">
        <v>440</v>
      </c>
      <c r="E29" s="95">
        <v>3</v>
      </c>
      <c r="F29" s="390" t="s">
        <v>250</v>
      </c>
      <c r="G29" s="95">
        <v>1</v>
      </c>
      <c r="H29" s="95">
        <v>93</v>
      </c>
      <c r="I29" s="95">
        <v>231</v>
      </c>
      <c r="J29" s="95">
        <v>7</v>
      </c>
      <c r="K29" s="95">
        <v>18</v>
      </c>
      <c r="N29" s="98"/>
    </row>
    <row r="30" spans="2:14" ht="16.5" customHeight="1" x14ac:dyDescent="0.2">
      <c r="B30" s="314" t="s">
        <v>380</v>
      </c>
      <c r="C30" s="393">
        <v>1598</v>
      </c>
      <c r="D30" s="95">
        <v>44</v>
      </c>
      <c r="E30" s="95">
        <v>12</v>
      </c>
      <c r="F30" s="390" t="s">
        <v>250</v>
      </c>
      <c r="G30" s="390" t="s">
        <v>250</v>
      </c>
      <c r="H30" s="95">
        <v>77</v>
      </c>
      <c r="I30" s="95">
        <v>106</v>
      </c>
      <c r="J30" s="95">
        <v>7</v>
      </c>
      <c r="K30" s="95">
        <v>8</v>
      </c>
      <c r="N30" s="98"/>
    </row>
    <row r="31" spans="2:14" ht="16.5" customHeight="1" x14ac:dyDescent="0.2">
      <c r="B31" s="314"/>
      <c r="C31" s="393"/>
      <c r="D31" s="95"/>
      <c r="E31" s="95"/>
      <c r="F31" s="95"/>
      <c r="G31" s="391"/>
      <c r="H31" s="95"/>
      <c r="I31" s="95"/>
      <c r="J31" s="95"/>
      <c r="K31" s="95"/>
      <c r="N31" s="98"/>
    </row>
    <row r="32" spans="2:14" ht="16.5" customHeight="1" x14ac:dyDescent="0.2">
      <c r="B32" s="314" t="s">
        <v>381</v>
      </c>
      <c r="C32" s="393">
        <v>5694</v>
      </c>
      <c r="D32" s="95">
        <v>899</v>
      </c>
      <c r="E32" s="95" t="s">
        <v>250</v>
      </c>
      <c r="F32" s="95">
        <v>68</v>
      </c>
      <c r="G32" s="390" t="s">
        <v>250</v>
      </c>
      <c r="H32" s="95">
        <v>511</v>
      </c>
      <c r="I32" s="95">
        <v>786</v>
      </c>
      <c r="J32" s="95">
        <v>17</v>
      </c>
      <c r="K32" s="95">
        <v>26</v>
      </c>
      <c r="N32" s="98"/>
    </row>
    <row r="33" spans="2:14" ht="16.5" customHeight="1" x14ac:dyDescent="0.2">
      <c r="B33" s="314" t="s">
        <v>382</v>
      </c>
      <c r="C33" s="393">
        <v>3416</v>
      </c>
      <c r="D33" s="95">
        <v>719</v>
      </c>
      <c r="E33" s="95">
        <v>13</v>
      </c>
      <c r="F33" s="95">
        <v>33</v>
      </c>
      <c r="G33" s="390" t="s">
        <v>250</v>
      </c>
      <c r="H33" s="95">
        <v>318</v>
      </c>
      <c r="I33" s="95">
        <v>452</v>
      </c>
      <c r="J33" s="95">
        <v>23</v>
      </c>
      <c r="K33" s="95">
        <v>12</v>
      </c>
      <c r="N33" s="98"/>
    </row>
    <row r="34" spans="2:14" ht="16.5" customHeight="1" x14ac:dyDescent="0.15">
      <c r="B34" s="379" t="s">
        <v>383</v>
      </c>
      <c r="C34" s="393">
        <v>13903</v>
      </c>
      <c r="D34" s="95">
        <v>3491</v>
      </c>
      <c r="E34" s="95">
        <v>50</v>
      </c>
      <c r="F34" s="95">
        <v>8</v>
      </c>
      <c r="G34" s="391" t="s">
        <v>250</v>
      </c>
      <c r="H34" s="95">
        <v>1084</v>
      </c>
      <c r="I34" s="95">
        <v>1682</v>
      </c>
      <c r="J34" s="95">
        <v>62</v>
      </c>
      <c r="K34" s="95">
        <v>55</v>
      </c>
      <c r="N34" s="98"/>
    </row>
    <row r="35" spans="2:14" ht="16.5" customHeight="1" x14ac:dyDescent="0.2">
      <c r="B35" s="314"/>
      <c r="C35" s="393"/>
      <c r="D35" s="95"/>
      <c r="E35" s="95"/>
      <c r="F35" s="95"/>
      <c r="G35" s="391"/>
      <c r="H35" s="95"/>
      <c r="I35" s="95"/>
      <c r="J35" s="95"/>
      <c r="K35" s="95"/>
      <c r="N35" s="98"/>
    </row>
    <row r="36" spans="2:14" ht="16.5" customHeight="1" x14ac:dyDescent="0.2">
      <c r="B36" s="314" t="s">
        <v>384</v>
      </c>
      <c r="C36" s="378">
        <v>3179</v>
      </c>
      <c r="D36" s="351">
        <v>183</v>
      </c>
      <c r="E36" s="351">
        <v>3</v>
      </c>
      <c r="F36" s="95">
        <v>32</v>
      </c>
      <c r="G36" s="390" t="s">
        <v>250</v>
      </c>
      <c r="H36" s="351">
        <v>271</v>
      </c>
      <c r="I36" s="351">
        <v>376</v>
      </c>
      <c r="J36" s="351">
        <v>24</v>
      </c>
      <c r="K36" s="351">
        <v>20</v>
      </c>
      <c r="N36" s="98"/>
    </row>
    <row r="37" spans="2:14" ht="16.5" customHeight="1" x14ac:dyDescent="0.2">
      <c r="B37" s="314" t="s">
        <v>385</v>
      </c>
      <c r="C37" s="393">
        <v>3826</v>
      </c>
      <c r="D37" s="95">
        <v>399</v>
      </c>
      <c r="E37" s="95">
        <v>6</v>
      </c>
      <c r="F37" s="95">
        <v>60</v>
      </c>
      <c r="G37" s="390" t="s">
        <v>250</v>
      </c>
      <c r="H37" s="95">
        <v>315</v>
      </c>
      <c r="I37" s="95">
        <v>510</v>
      </c>
      <c r="J37" s="95">
        <v>36</v>
      </c>
      <c r="K37" s="95">
        <v>23</v>
      </c>
      <c r="N37" s="98"/>
    </row>
    <row r="38" spans="2:14" ht="16.5" customHeight="1" x14ac:dyDescent="0.2">
      <c r="B38" s="314" t="s">
        <v>386</v>
      </c>
      <c r="C38" s="393">
        <v>2607</v>
      </c>
      <c r="D38" s="95">
        <v>298</v>
      </c>
      <c r="E38" s="95">
        <v>4</v>
      </c>
      <c r="F38" s="95">
        <v>83</v>
      </c>
      <c r="G38" s="390" t="s">
        <v>250</v>
      </c>
      <c r="H38" s="95">
        <v>199</v>
      </c>
      <c r="I38" s="95">
        <v>465</v>
      </c>
      <c r="J38" s="95">
        <v>15</v>
      </c>
      <c r="K38" s="95">
        <v>7</v>
      </c>
      <c r="N38" s="98"/>
    </row>
    <row r="39" spans="2:14" ht="16.5" customHeight="1" x14ac:dyDescent="0.2">
      <c r="B39" s="314" t="s">
        <v>387</v>
      </c>
      <c r="C39" s="393">
        <v>4183</v>
      </c>
      <c r="D39" s="95">
        <v>1219</v>
      </c>
      <c r="E39" s="95">
        <v>18</v>
      </c>
      <c r="F39" s="95">
        <v>36</v>
      </c>
      <c r="G39" s="390">
        <v>1</v>
      </c>
      <c r="H39" s="95">
        <v>293</v>
      </c>
      <c r="I39" s="95">
        <v>548</v>
      </c>
      <c r="J39" s="95">
        <v>15</v>
      </c>
      <c r="K39" s="95">
        <v>22</v>
      </c>
      <c r="N39" s="98"/>
    </row>
    <row r="40" spans="2:14" ht="16.5" customHeight="1" x14ac:dyDescent="0.2">
      <c r="B40" s="314" t="s">
        <v>388</v>
      </c>
      <c r="C40" s="393">
        <v>7054</v>
      </c>
      <c r="D40" s="95">
        <v>2427</v>
      </c>
      <c r="E40" s="95">
        <v>42</v>
      </c>
      <c r="F40" s="95">
        <v>95</v>
      </c>
      <c r="G40" s="390" t="s">
        <v>250</v>
      </c>
      <c r="H40" s="95">
        <v>421</v>
      </c>
      <c r="I40" s="95">
        <v>1010</v>
      </c>
      <c r="J40" s="95">
        <v>10</v>
      </c>
      <c r="K40" s="95">
        <v>16</v>
      </c>
      <c r="N40" s="98"/>
    </row>
    <row r="41" spans="2:14" ht="16.5" customHeight="1" x14ac:dyDescent="0.2">
      <c r="B41" s="314" t="s">
        <v>389</v>
      </c>
      <c r="C41" s="393">
        <v>4697</v>
      </c>
      <c r="D41" s="95">
        <v>934</v>
      </c>
      <c r="E41" s="95">
        <v>101</v>
      </c>
      <c r="F41" s="95">
        <v>7</v>
      </c>
      <c r="G41" s="390" t="s">
        <v>250</v>
      </c>
      <c r="H41" s="95">
        <v>506</v>
      </c>
      <c r="I41" s="95">
        <v>507</v>
      </c>
      <c r="J41" s="95">
        <v>32</v>
      </c>
      <c r="K41" s="95">
        <v>17</v>
      </c>
      <c r="N41" s="98"/>
    </row>
    <row r="42" spans="2:14" ht="16.5" customHeight="1" x14ac:dyDescent="0.2">
      <c r="B42" s="314"/>
      <c r="C42" s="393"/>
      <c r="D42" s="95"/>
      <c r="E42" s="95"/>
      <c r="F42" s="95"/>
      <c r="G42" s="391"/>
      <c r="H42" s="95"/>
      <c r="I42" s="95"/>
      <c r="J42" s="95"/>
      <c r="K42" s="95"/>
      <c r="N42" s="98"/>
    </row>
    <row r="43" spans="2:14" ht="16.5" customHeight="1" x14ac:dyDescent="0.2">
      <c r="B43" s="314" t="s">
        <v>390</v>
      </c>
      <c r="C43" s="378">
        <v>9892</v>
      </c>
      <c r="D43" s="351">
        <v>366</v>
      </c>
      <c r="E43" s="351">
        <v>24</v>
      </c>
      <c r="F43" s="351">
        <v>131</v>
      </c>
      <c r="G43" s="391">
        <v>3</v>
      </c>
      <c r="H43" s="351">
        <v>815</v>
      </c>
      <c r="I43" s="351">
        <v>980</v>
      </c>
      <c r="J43" s="351">
        <v>44</v>
      </c>
      <c r="K43" s="351">
        <v>95</v>
      </c>
      <c r="N43" s="98"/>
    </row>
    <row r="44" spans="2:14" ht="16.5" customHeight="1" x14ac:dyDescent="0.2">
      <c r="B44" s="314" t="s">
        <v>391</v>
      </c>
      <c r="C44" s="378">
        <v>8018</v>
      </c>
      <c r="D44" s="351">
        <v>465</v>
      </c>
      <c r="E44" s="351">
        <v>38</v>
      </c>
      <c r="F44" s="351">
        <v>16</v>
      </c>
      <c r="G44" s="166" t="s">
        <v>250</v>
      </c>
      <c r="H44" s="351">
        <v>765</v>
      </c>
      <c r="I44" s="351">
        <v>973</v>
      </c>
      <c r="J44" s="351">
        <v>37</v>
      </c>
      <c r="K44" s="351">
        <v>64</v>
      </c>
      <c r="N44" s="98"/>
    </row>
    <row r="45" spans="2:14" ht="16.5" customHeight="1" x14ac:dyDescent="0.2">
      <c r="B45" s="314" t="s">
        <v>392</v>
      </c>
      <c r="C45" s="393">
        <v>1634</v>
      </c>
      <c r="D45" s="95">
        <v>76</v>
      </c>
      <c r="E45" s="95">
        <v>19</v>
      </c>
      <c r="F45" s="95">
        <v>62</v>
      </c>
      <c r="G45" s="391">
        <v>2</v>
      </c>
      <c r="H45" s="95">
        <v>197</v>
      </c>
      <c r="I45" s="95">
        <v>154</v>
      </c>
      <c r="J45" s="95">
        <v>16</v>
      </c>
      <c r="K45" s="95">
        <v>3</v>
      </c>
      <c r="N45" s="98"/>
    </row>
    <row r="46" spans="2:14" ht="16.5" customHeight="1" x14ac:dyDescent="0.2">
      <c r="B46" s="314"/>
      <c r="C46" s="393"/>
      <c r="D46" s="95"/>
      <c r="E46" s="95"/>
      <c r="F46" s="95"/>
      <c r="G46" s="391"/>
      <c r="H46" s="95"/>
      <c r="I46" s="95"/>
      <c r="J46" s="95"/>
      <c r="K46" s="95"/>
      <c r="N46" s="98"/>
    </row>
    <row r="47" spans="2:14" ht="16.5" customHeight="1" x14ac:dyDescent="0.2">
      <c r="B47" s="314" t="s">
        <v>393</v>
      </c>
      <c r="C47" s="393">
        <v>6479</v>
      </c>
      <c r="D47" s="95">
        <v>158</v>
      </c>
      <c r="E47" s="95">
        <v>44</v>
      </c>
      <c r="F47" s="95">
        <v>125</v>
      </c>
      <c r="G47" s="390">
        <v>4</v>
      </c>
      <c r="H47" s="95">
        <v>521</v>
      </c>
      <c r="I47" s="95">
        <v>365</v>
      </c>
      <c r="J47" s="95">
        <v>33</v>
      </c>
      <c r="K47" s="95">
        <v>42</v>
      </c>
      <c r="N47" s="98"/>
    </row>
    <row r="48" spans="2:14" ht="16.5" customHeight="1" x14ac:dyDescent="0.2">
      <c r="B48" s="314" t="s">
        <v>394</v>
      </c>
      <c r="C48" s="393">
        <v>1285</v>
      </c>
      <c r="D48" s="95">
        <v>15</v>
      </c>
      <c r="E48" s="95">
        <v>4</v>
      </c>
      <c r="F48" s="95">
        <v>77</v>
      </c>
      <c r="G48" s="390" t="s">
        <v>250</v>
      </c>
      <c r="H48" s="95">
        <v>85</v>
      </c>
      <c r="I48" s="95">
        <v>85</v>
      </c>
      <c r="J48" s="95">
        <v>7</v>
      </c>
      <c r="K48" s="95">
        <v>6</v>
      </c>
      <c r="N48" s="98"/>
    </row>
    <row r="49" spans="1:14" ht="16.5" customHeight="1" x14ac:dyDescent="0.2">
      <c r="B49" s="314" t="s">
        <v>395</v>
      </c>
      <c r="C49" s="393">
        <v>958</v>
      </c>
      <c r="D49" s="95">
        <v>83</v>
      </c>
      <c r="E49" s="95">
        <v>22</v>
      </c>
      <c r="F49" s="95">
        <v>4</v>
      </c>
      <c r="G49" s="390" t="s">
        <v>250</v>
      </c>
      <c r="H49" s="95">
        <v>87</v>
      </c>
      <c r="I49" s="95">
        <v>48</v>
      </c>
      <c r="J49" s="95">
        <v>3</v>
      </c>
      <c r="K49" s="95">
        <v>3</v>
      </c>
      <c r="N49" s="98"/>
    </row>
    <row r="50" spans="1:14" ht="16.5" customHeight="1" x14ac:dyDescent="0.2">
      <c r="B50" s="314" t="s">
        <v>396</v>
      </c>
      <c r="C50" s="378">
        <v>177</v>
      </c>
      <c r="D50" s="351">
        <v>14</v>
      </c>
      <c r="E50" s="351">
        <v>9</v>
      </c>
      <c r="F50" s="390" t="s">
        <v>250</v>
      </c>
      <c r="G50" s="390" t="s">
        <v>250</v>
      </c>
      <c r="H50" s="351">
        <v>27</v>
      </c>
      <c r="I50" s="351">
        <v>8</v>
      </c>
      <c r="J50" s="390" t="s">
        <v>250</v>
      </c>
      <c r="K50" s="390">
        <v>1</v>
      </c>
      <c r="N50" s="98"/>
    </row>
    <row r="51" spans="1:14" ht="16.5" customHeight="1" x14ac:dyDescent="0.2">
      <c r="B51" s="314" t="s">
        <v>397</v>
      </c>
      <c r="C51" s="378">
        <v>6388</v>
      </c>
      <c r="D51" s="351">
        <v>168</v>
      </c>
      <c r="E51" s="351">
        <v>39</v>
      </c>
      <c r="F51" s="351">
        <v>310</v>
      </c>
      <c r="G51" s="390">
        <v>1</v>
      </c>
      <c r="H51" s="351">
        <v>553</v>
      </c>
      <c r="I51" s="351">
        <v>272</v>
      </c>
      <c r="J51" s="351">
        <v>12</v>
      </c>
      <c r="K51" s="351">
        <v>32</v>
      </c>
      <c r="N51" s="98"/>
    </row>
    <row r="52" spans="1:14" ht="16.5" customHeight="1" thickBot="1" x14ac:dyDescent="0.2">
      <c r="B52" s="317"/>
      <c r="C52" s="394"/>
      <c r="D52" s="147"/>
      <c r="E52" s="147"/>
      <c r="F52" s="147"/>
      <c r="G52" s="395"/>
      <c r="H52" s="147"/>
      <c r="I52" s="147"/>
      <c r="J52" s="147"/>
      <c r="K52" s="147"/>
    </row>
    <row r="53" spans="1:14" ht="16.5" customHeight="1" x14ac:dyDescent="0.15">
      <c r="B53" s="359"/>
      <c r="C53" s="396" t="s">
        <v>764</v>
      </c>
      <c r="D53" s="396"/>
      <c r="E53" s="396"/>
      <c r="F53" s="396"/>
      <c r="G53" s="397"/>
      <c r="H53" s="396"/>
      <c r="I53" s="396"/>
      <c r="J53" s="396"/>
      <c r="K53" s="396"/>
    </row>
    <row r="54" spans="1:14" ht="16.5" customHeight="1" x14ac:dyDescent="0.15">
      <c r="B54" s="359"/>
      <c r="C54" s="396" t="s">
        <v>765</v>
      </c>
      <c r="D54" s="396"/>
      <c r="E54" s="396"/>
      <c r="F54" s="396"/>
      <c r="G54" s="397"/>
      <c r="H54" s="396"/>
      <c r="I54" s="396"/>
      <c r="J54" s="396"/>
      <c r="K54" s="396"/>
    </row>
    <row r="55" spans="1:14" ht="16.5" customHeight="1" x14ac:dyDescent="0.15">
      <c r="B55" s="359"/>
      <c r="C55" s="396" t="s">
        <v>770</v>
      </c>
      <c r="D55" s="396"/>
      <c r="E55" s="396"/>
      <c r="F55" s="396"/>
      <c r="G55" s="397"/>
      <c r="H55" s="396"/>
      <c r="I55" s="396"/>
      <c r="J55" s="396"/>
      <c r="K55" s="396"/>
    </row>
    <row r="56" spans="1:14" ht="16.5" customHeight="1" x14ac:dyDescent="0.15">
      <c r="B56" s="359"/>
      <c r="C56" s="396" t="s">
        <v>772</v>
      </c>
      <c r="D56" s="396"/>
      <c r="E56" s="396"/>
      <c r="F56" s="396"/>
      <c r="G56" s="397"/>
      <c r="H56" s="396"/>
      <c r="I56" s="396"/>
      <c r="J56" s="396"/>
      <c r="K56" s="396"/>
    </row>
    <row r="57" spans="1:14" ht="16.5" customHeight="1" x14ac:dyDescent="0.2">
      <c r="C57" s="398" t="s">
        <v>508</v>
      </c>
      <c r="D57" s="74"/>
      <c r="E57" s="74"/>
      <c r="F57" s="74"/>
      <c r="G57" s="74"/>
      <c r="H57" s="74"/>
      <c r="I57" s="74"/>
      <c r="J57" s="74"/>
      <c r="K57" s="74"/>
    </row>
    <row r="58" spans="1:14" ht="16.5" customHeight="1" x14ac:dyDescent="0.15">
      <c r="A58" s="93"/>
      <c r="C58" s="74"/>
      <c r="D58" s="74"/>
      <c r="E58" s="74"/>
      <c r="F58" s="74"/>
      <c r="G58" s="74"/>
      <c r="H58" s="74"/>
      <c r="I58" s="74"/>
      <c r="J58" s="74"/>
      <c r="K58" s="74"/>
    </row>
    <row r="59" spans="1:14" ht="16.5" customHeight="1" x14ac:dyDescent="0.15">
      <c r="A59" s="93"/>
      <c r="C59" s="74"/>
      <c r="D59" s="74"/>
      <c r="E59" s="74"/>
      <c r="F59" s="74"/>
      <c r="G59" s="74"/>
      <c r="H59" s="74"/>
      <c r="I59" s="74"/>
      <c r="J59" s="74"/>
      <c r="K59" s="74"/>
    </row>
    <row r="60" spans="1:14" ht="16.5" customHeight="1" x14ac:dyDescent="0.15">
      <c r="C60" s="74"/>
      <c r="D60" s="74"/>
      <c r="E60" s="74"/>
      <c r="F60" s="74"/>
      <c r="G60" s="74"/>
      <c r="H60" s="74"/>
      <c r="I60" s="74"/>
      <c r="J60" s="74"/>
      <c r="K60" s="74"/>
    </row>
    <row r="61" spans="1:14" ht="16.5" customHeight="1" x14ac:dyDescent="0.15">
      <c r="C61" s="74"/>
      <c r="D61" s="74"/>
      <c r="E61" s="74"/>
      <c r="F61" s="74"/>
      <c r="G61" s="74"/>
      <c r="H61" s="74"/>
      <c r="I61" s="74"/>
      <c r="J61" s="74"/>
      <c r="K61" s="74"/>
    </row>
    <row r="62" spans="1:14" ht="16.5" customHeight="1" x14ac:dyDescent="0.15">
      <c r="C62" s="74"/>
      <c r="D62" s="74"/>
      <c r="E62" s="74"/>
      <c r="F62" s="74"/>
      <c r="G62" s="74"/>
      <c r="H62" s="74"/>
      <c r="I62" s="74"/>
      <c r="J62" s="74"/>
      <c r="K62" s="74"/>
    </row>
    <row r="63" spans="1:14" ht="16.5" customHeight="1" x14ac:dyDescent="0.15">
      <c r="C63" s="74"/>
      <c r="D63" s="74"/>
      <c r="E63" s="74"/>
      <c r="F63" s="74"/>
      <c r="G63" s="74"/>
      <c r="H63" s="74"/>
      <c r="I63" s="74"/>
      <c r="J63" s="74"/>
      <c r="K63" s="74"/>
    </row>
  </sheetData>
  <mergeCells count="4">
    <mergeCell ref="B6:K6"/>
    <mergeCell ref="E7:H7"/>
    <mergeCell ref="J9:K9"/>
    <mergeCell ref="C8:C12"/>
  </mergeCells>
  <phoneticPr fontId="2"/>
  <pageMargins left="0.78740157480314965" right="0.78740157480314965" top="0.59055118110236227" bottom="0.39370078740157483" header="0.51181102362204722" footer="0.51181102362204722"/>
  <pageSetup paperSize="9" scale="62"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pageSetUpPr autoPageBreaks="0" fitToPage="1"/>
  </sheetPr>
  <dimension ref="A1:N58"/>
  <sheetViews>
    <sheetView view="pageBreakPreview" topLeftCell="A28" zoomScale="75" zoomScaleNormal="75" workbookViewId="0">
      <selection activeCell="I36" sqref="I36"/>
    </sheetView>
  </sheetViews>
  <sheetFormatPr defaultColWidth="13.375" defaultRowHeight="18" customHeight="1" x14ac:dyDescent="0.15"/>
  <cols>
    <col min="1" max="1" width="13.375" style="90" customWidth="1"/>
    <col min="2" max="2" width="16.875" style="92" customWidth="1"/>
    <col min="3" max="11" width="13.625" style="90" customWidth="1"/>
    <col min="12" max="16384" width="13.375" style="90"/>
  </cols>
  <sheetData>
    <row r="1" spans="1:14" ht="18" customHeight="1" x14ac:dyDescent="0.15">
      <c r="A1" s="93"/>
      <c r="G1" s="93" t="s">
        <v>27</v>
      </c>
    </row>
    <row r="5" spans="1:14" ht="18" customHeight="1" x14ac:dyDescent="0.2">
      <c r="E5" s="71"/>
    </row>
    <row r="6" spans="1:14" ht="18" customHeight="1" x14ac:dyDescent="0.2">
      <c r="B6" s="700" t="s">
        <v>281</v>
      </c>
      <c r="C6" s="700"/>
      <c r="D6" s="700"/>
      <c r="E6" s="700"/>
      <c r="F6" s="700"/>
      <c r="G6" s="700"/>
      <c r="H6" s="700"/>
      <c r="I6" s="700"/>
      <c r="J6" s="700"/>
      <c r="K6" s="700"/>
    </row>
    <row r="7" spans="1:14" ht="18" customHeight="1" thickBot="1" x14ac:dyDescent="0.25">
      <c r="B7" s="317"/>
      <c r="C7" s="355"/>
      <c r="D7" s="355"/>
      <c r="E7" s="694" t="s">
        <v>899</v>
      </c>
      <c r="F7" s="694"/>
      <c r="G7" s="694"/>
      <c r="H7" s="694"/>
      <c r="I7" s="355"/>
      <c r="J7" s="355"/>
      <c r="K7" s="646" t="s">
        <v>28</v>
      </c>
    </row>
    <row r="8" spans="1:14" ht="18" customHeight="1" x14ac:dyDescent="0.2">
      <c r="B8" s="359"/>
      <c r="C8" s="325"/>
      <c r="D8" s="77"/>
      <c r="E8" s="77"/>
      <c r="F8" s="78"/>
      <c r="G8" s="77"/>
      <c r="H8" s="322"/>
      <c r="I8" s="322"/>
      <c r="J8" s="322"/>
      <c r="K8" s="360"/>
    </row>
    <row r="9" spans="1:14" ht="18" customHeight="1" x14ac:dyDescent="0.15">
      <c r="C9" s="361"/>
      <c r="D9" s="362"/>
      <c r="E9" s="362" t="s">
        <v>79</v>
      </c>
      <c r="F9" s="362"/>
      <c r="G9" s="362"/>
      <c r="H9" s="363"/>
      <c r="I9" s="363"/>
      <c r="J9" s="363"/>
      <c r="K9" s="363"/>
    </row>
    <row r="10" spans="1:14" ht="18" customHeight="1" x14ac:dyDescent="0.2">
      <c r="C10" s="334" t="s">
        <v>538</v>
      </c>
      <c r="D10" s="334"/>
      <c r="E10" s="334"/>
      <c r="F10" s="327"/>
      <c r="G10" s="364" t="s">
        <v>539</v>
      </c>
      <c r="H10" s="327"/>
      <c r="I10" s="333" t="s">
        <v>540</v>
      </c>
      <c r="J10" s="333"/>
      <c r="K10" s="365"/>
    </row>
    <row r="11" spans="1:14" ht="18" customHeight="1" x14ac:dyDescent="0.2">
      <c r="C11" s="334" t="s">
        <v>403</v>
      </c>
      <c r="D11" s="334" t="s">
        <v>282</v>
      </c>
      <c r="E11" s="366" t="s">
        <v>307</v>
      </c>
      <c r="F11" s="329" t="s">
        <v>541</v>
      </c>
      <c r="G11" s="367" t="s">
        <v>542</v>
      </c>
      <c r="H11" s="329" t="s">
        <v>399</v>
      </c>
      <c r="I11" s="329" t="s">
        <v>543</v>
      </c>
      <c r="J11" s="367" t="s">
        <v>544</v>
      </c>
      <c r="K11" s="368" t="s">
        <v>545</v>
      </c>
    </row>
    <row r="12" spans="1:14" ht="18" customHeight="1" x14ac:dyDescent="0.2">
      <c r="B12" s="336"/>
      <c r="C12" s="339" t="s">
        <v>404</v>
      </c>
      <c r="D12" s="339" t="s">
        <v>546</v>
      </c>
      <c r="E12" s="339" t="s">
        <v>306</v>
      </c>
      <c r="F12" s="369" t="s">
        <v>398</v>
      </c>
      <c r="G12" s="369" t="s">
        <v>292</v>
      </c>
      <c r="H12" s="369" t="s">
        <v>400</v>
      </c>
      <c r="I12" s="370" t="s">
        <v>401</v>
      </c>
      <c r="J12" s="371" t="s">
        <v>402</v>
      </c>
      <c r="K12" s="372"/>
    </row>
    <row r="13" spans="1:14" ht="18" customHeight="1" x14ac:dyDescent="0.15">
      <c r="C13" s="327"/>
      <c r="D13" s="74"/>
      <c r="E13" s="74"/>
      <c r="F13" s="74"/>
      <c r="G13" s="74"/>
      <c r="H13" s="74"/>
      <c r="I13" s="74"/>
      <c r="J13" s="74"/>
      <c r="K13" s="74"/>
      <c r="N13" s="91"/>
    </row>
    <row r="14" spans="1:14" s="82" customFormat="1" ht="18" customHeight="1" x14ac:dyDescent="0.2">
      <c r="B14" s="73" t="s">
        <v>80</v>
      </c>
      <c r="C14" s="373">
        <v>22660</v>
      </c>
      <c r="D14" s="347">
        <v>70641</v>
      </c>
      <c r="E14" s="347">
        <v>9459</v>
      </c>
      <c r="F14" s="347">
        <v>6163</v>
      </c>
      <c r="G14" s="347">
        <v>10568</v>
      </c>
      <c r="H14" s="347">
        <v>26212</v>
      </c>
      <c r="I14" s="347">
        <v>15384</v>
      </c>
      <c r="J14" s="347">
        <v>24319</v>
      </c>
      <c r="K14" s="347">
        <v>74992</v>
      </c>
    </row>
    <row r="15" spans="1:14" ht="18" customHeight="1" x14ac:dyDescent="0.15">
      <c r="C15" s="374"/>
      <c r="D15" s="375"/>
      <c r="E15" s="375"/>
      <c r="F15" s="375"/>
      <c r="G15" s="375"/>
      <c r="H15" s="375"/>
      <c r="I15" s="375"/>
      <c r="J15" s="375"/>
      <c r="K15" s="375"/>
    </row>
    <row r="16" spans="1:14" ht="18" customHeight="1" x14ac:dyDescent="0.2">
      <c r="B16" s="314" t="s">
        <v>368</v>
      </c>
      <c r="C16" s="376">
        <v>10362</v>
      </c>
      <c r="D16" s="95">
        <v>28603</v>
      </c>
      <c r="E16" s="95">
        <v>4747</v>
      </c>
      <c r="F16" s="95">
        <v>3325</v>
      </c>
      <c r="G16" s="95">
        <v>5240</v>
      </c>
      <c r="H16" s="95">
        <v>10203</v>
      </c>
      <c r="I16" s="377">
        <v>5946</v>
      </c>
      <c r="J16" s="377">
        <v>9967</v>
      </c>
      <c r="K16" s="377">
        <v>29139</v>
      </c>
    </row>
    <row r="17" spans="2:11" ht="18" customHeight="1" x14ac:dyDescent="0.2">
      <c r="B17" s="314" t="s">
        <v>369</v>
      </c>
      <c r="C17" s="376">
        <v>1074</v>
      </c>
      <c r="D17" s="95">
        <v>3681</v>
      </c>
      <c r="E17" s="95">
        <v>468</v>
      </c>
      <c r="F17" s="95">
        <v>242</v>
      </c>
      <c r="G17" s="95">
        <v>517</v>
      </c>
      <c r="H17" s="95">
        <v>886</v>
      </c>
      <c r="I17" s="377">
        <v>672</v>
      </c>
      <c r="J17" s="377">
        <v>1173</v>
      </c>
      <c r="K17" s="377">
        <v>3689</v>
      </c>
    </row>
    <row r="18" spans="2:11" ht="18" customHeight="1" x14ac:dyDescent="0.2">
      <c r="B18" s="314" t="s">
        <v>370</v>
      </c>
      <c r="C18" s="376">
        <v>1547</v>
      </c>
      <c r="D18" s="95">
        <v>4436</v>
      </c>
      <c r="E18" s="95">
        <v>580</v>
      </c>
      <c r="F18" s="95">
        <v>391</v>
      </c>
      <c r="G18" s="95">
        <v>633</v>
      </c>
      <c r="H18" s="95">
        <v>1446</v>
      </c>
      <c r="I18" s="377">
        <v>1112</v>
      </c>
      <c r="J18" s="377">
        <v>1760</v>
      </c>
      <c r="K18" s="377">
        <v>5315</v>
      </c>
    </row>
    <row r="19" spans="2:11" ht="18" customHeight="1" x14ac:dyDescent="0.2">
      <c r="B19" s="314" t="s">
        <v>371</v>
      </c>
      <c r="C19" s="376">
        <v>539</v>
      </c>
      <c r="D19" s="95">
        <v>1912</v>
      </c>
      <c r="E19" s="95">
        <v>219</v>
      </c>
      <c r="F19" s="95">
        <v>116</v>
      </c>
      <c r="G19" s="95">
        <v>184</v>
      </c>
      <c r="H19" s="95">
        <v>513</v>
      </c>
      <c r="I19" s="377">
        <v>358</v>
      </c>
      <c r="J19" s="377">
        <v>551</v>
      </c>
      <c r="K19" s="377">
        <v>1942</v>
      </c>
    </row>
    <row r="20" spans="2:11" ht="18" customHeight="1" x14ac:dyDescent="0.2">
      <c r="B20" s="314" t="s">
        <v>372</v>
      </c>
      <c r="C20" s="376">
        <v>350</v>
      </c>
      <c r="D20" s="95">
        <v>1805</v>
      </c>
      <c r="E20" s="95">
        <v>192</v>
      </c>
      <c r="F20" s="95">
        <v>90</v>
      </c>
      <c r="G20" s="95">
        <v>220</v>
      </c>
      <c r="H20" s="95">
        <v>667</v>
      </c>
      <c r="I20" s="377">
        <v>393</v>
      </c>
      <c r="J20" s="377">
        <v>590</v>
      </c>
      <c r="K20" s="377">
        <v>1840</v>
      </c>
    </row>
    <row r="21" spans="2:11" ht="18" customHeight="1" x14ac:dyDescent="0.2">
      <c r="B21" s="314" t="s">
        <v>373</v>
      </c>
      <c r="C21" s="376">
        <v>1170</v>
      </c>
      <c r="D21" s="95">
        <v>5495</v>
      </c>
      <c r="E21" s="95">
        <v>639</v>
      </c>
      <c r="F21" s="95">
        <v>446</v>
      </c>
      <c r="G21" s="95">
        <v>814</v>
      </c>
      <c r="H21" s="95">
        <v>2631</v>
      </c>
      <c r="I21" s="377">
        <v>1283</v>
      </c>
      <c r="J21" s="377">
        <v>1690</v>
      </c>
      <c r="K21" s="377">
        <v>5573</v>
      </c>
    </row>
    <row r="22" spans="2:11" ht="18" customHeight="1" x14ac:dyDescent="0.2">
      <c r="B22" s="314" t="s">
        <v>374</v>
      </c>
      <c r="C22" s="376">
        <v>459</v>
      </c>
      <c r="D22" s="95">
        <v>2462</v>
      </c>
      <c r="E22" s="95">
        <v>310</v>
      </c>
      <c r="F22" s="95">
        <v>213</v>
      </c>
      <c r="G22" s="95">
        <v>244</v>
      </c>
      <c r="H22" s="95">
        <v>1029</v>
      </c>
      <c r="I22" s="377">
        <v>518</v>
      </c>
      <c r="J22" s="377">
        <v>719</v>
      </c>
      <c r="K22" s="377">
        <v>2568</v>
      </c>
    </row>
    <row r="23" spans="2:11" ht="18" customHeight="1" x14ac:dyDescent="0.2">
      <c r="B23" s="314" t="s">
        <v>375</v>
      </c>
      <c r="C23" s="376">
        <v>1866</v>
      </c>
      <c r="D23" s="95">
        <v>4297</v>
      </c>
      <c r="E23" s="95">
        <v>465</v>
      </c>
      <c r="F23" s="95">
        <v>239</v>
      </c>
      <c r="G23" s="95">
        <v>612</v>
      </c>
      <c r="H23" s="95">
        <v>1060</v>
      </c>
      <c r="I23" s="377">
        <v>893</v>
      </c>
      <c r="J23" s="377">
        <v>1453</v>
      </c>
      <c r="K23" s="377">
        <v>4818</v>
      </c>
    </row>
    <row r="24" spans="2:11" ht="18" customHeight="1" x14ac:dyDescent="0.2">
      <c r="B24" s="314" t="s">
        <v>376</v>
      </c>
      <c r="C24" s="378">
        <v>2093</v>
      </c>
      <c r="D24" s="351">
        <v>4784</v>
      </c>
      <c r="E24" s="351">
        <v>538</v>
      </c>
      <c r="F24" s="351">
        <v>412</v>
      </c>
      <c r="G24" s="351">
        <v>629</v>
      </c>
      <c r="H24" s="351">
        <v>1438</v>
      </c>
      <c r="I24" s="351">
        <v>1033</v>
      </c>
      <c r="J24" s="351">
        <v>1466</v>
      </c>
      <c r="K24" s="351">
        <v>4708</v>
      </c>
    </row>
    <row r="25" spans="2:11" ht="18" customHeight="1" x14ac:dyDescent="0.2">
      <c r="B25" s="314"/>
      <c r="C25" s="376"/>
      <c r="D25" s="95"/>
      <c r="E25" s="95"/>
      <c r="F25" s="95"/>
      <c r="G25" s="95"/>
      <c r="H25" s="95"/>
      <c r="I25" s="377"/>
      <c r="J25" s="377"/>
      <c r="K25" s="377"/>
    </row>
    <row r="26" spans="2:11" ht="18" customHeight="1" x14ac:dyDescent="0.2">
      <c r="B26" s="314" t="s">
        <v>377</v>
      </c>
      <c r="C26" s="376">
        <v>157</v>
      </c>
      <c r="D26" s="95">
        <v>469</v>
      </c>
      <c r="E26" s="95">
        <v>38</v>
      </c>
      <c r="F26" s="95">
        <v>9</v>
      </c>
      <c r="G26" s="95">
        <v>60</v>
      </c>
      <c r="H26" s="95">
        <v>123</v>
      </c>
      <c r="I26" s="377">
        <v>124</v>
      </c>
      <c r="J26" s="377">
        <v>159</v>
      </c>
      <c r="K26" s="377">
        <v>609</v>
      </c>
    </row>
    <row r="27" spans="2:11" ht="18" customHeight="1" x14ac:dyDescent="0.15">
      <c r="B27" s="379"/>
      <c r="C27" s="376"/>
      <c r="D27" s="95"/>
      <c r="E27" s="95"/>
      <c r="F27" s="95"/>
      <c r="G27" s="95"/>
      <c r="H27" s="95"/>
      <c r="I27" s="377"/>
      <c r="J27" s="377"/>
      <c r="K27" s="377"/>
    </row>
    <row r="28" spans="2:11" ht="18" customHeight="1" x14ac:dyDescent="0.2">
      <c r="B28" s="314" t="s">
        <v>378</v>
      </c>
      <c r="C28" s="376">
        <v>321</v>
      </c>
      <c r="D28" s="95">
        <v>1001</v>
      </c>
      <c r="E28" s="95">
        <v>97</v>
      </c>
      <c r="F28" s="95">
        <v>38</v>
      </c>
      <c r="G28" s="95">
        <v>108</v>
      </c>
      <c r="H28" s="95">
        <v>310</v>
      </c>
      <c r="I28" s="377">
        <v>245</v>
      </c>
      <c r="J28" s="377">
        <v>447</v>
      </c>
      <c r="K28" s="377">
        <v>1067</v>
      </c>
    </row>
    <row r="29" spans="2:11" ht="18" customHeight="1" x14ac:dyDescent="0.2">
      <c r="B29" s="314" t="s">
        <v>379</v>
      </c>
      <c r="C29" s="376">
        <v>88</v>
      </c>
      <c r="D29" s="95">
        <v>201</v>
      </c>
      <c r="E29" s="95">
        <v>23</v>
      </c>
      <c r="F29" s="95">
        <v>18</v>
      </c>
      <c r="G29" s="95">
        <v>25</v>
      </c>
      <c r="H29" s="95">
        <v>77</v>
      </c>
      <c r="I29" s="377">
        <v>48</v>
      </c>
      <c r="J29" s="377">
        <v>89</v>
      </c>
      <c r="K29" s="377">
        <v>301</v>
      </c>
    </row>
    <row r="30" spans="2:11" ht="18" customHeight="1" x14ac:dyDescent="0.2">
      <c r="B30" s="314" t="s">
        <v>380</v>
      </c>
      <c r="C30" s="376">
        <v>35</v>
      </c>
      <c r="D30" s="95">
        <v>290</v>
      </c>
      <c r="E30" s="95">
        <v>7</v>
      </c>
      <c r="F30" s="95" t="s">
        <v>250</v>
      </c>
      <c r="G30" s="95">
        <v>16</v>
      </c>
      <c r="H30" s="95">
        <v>165</v>
      </c>
      <c r="I30" s="377">
        <v>37</v>
      </c>
      <c r="J30" s="377">
        <v>58</v>
      </c>
      <c r="K30" s="377">
        <v>101</v>
      </c>
    </row>
    <row r="31" spans="2:11" ht="18" customHeight="1" x14ac:dyDescent="0.2">
      <c r="B31" s="314"/>
      <c r="C31" s="376"/>
      <c r="D31" s="95"/>
      <c r="E31" s="95"/>
      <c r="F31" s="95"/>
      <c r="G31" s="95"/>
      <c r="H31" s="95"/>
      <c r="I31" s="377"/>
      <c r="J31" s="377"/>
      <c r="K31" s="377"/>
    </row>
    <row r="32" spans="2:11" ht="18" customHeight="1" x14ac:dyDescent="0.2">
      <c r="B32" s="314" t="s">
        <v>381</v>
      </c>
      <c r="C32" s="376">
        <v>206</v>
      </c>
      <c r="D32" s="95">
        <v>956</v>
      </c>
      <c r="E32" s="95">
        <v>82</v>
      </c>
      <c r="F32" s="95">
        <v>30</v>
      </c>
      <c r="G32" s="95">
        <v>84</v>
      </c>
      <c r="H32" s="95">
        <v>295</v>
      </c>
      <c r="I32" s="377">
        <v>167</v>
      </c>
      <c r="J32" s="377">
        <v>238</v>
      </c>
      <c r="K32" s="377">
        <v>758</v>
      </c>
    </row>
    <row r="33" spans="2:11" ht="18" customHeight="1" x14ac:dyDescent="0.2">
      <c r="B33" s="314" t="s">
        <v>382</v>
      </c>
      <c r="C33" s="376">
        <v>116</v>
      </c>
      <c r="D33" s="95">
        <v>435</v>
      </c>
      <c r="E33" s="95">
        <v>44</v>
      </c>
      <c r="F33" s="95">
        <v>14</v>
      </c>
      <c r="G33" s="95">
        <v>38</v>
      </c>
      <c r="H33" s="95">
        <v>132</v>
      </c>
      <c r="I33" s="377">
        <v>74</v>
      </c>
      <c r="J33" s="377">
        <v>163</v>
      </c>
      <c r="K33" s="377">
        <v>473</v>
      </c>
    </row>
    <row r="34" spans="2:11" ht="18" customHeight="1" x14ac:dyDescent="0.15">
      <c r="B34" s="379" t="s">
        <v>383</v>
      </c>
      <c r="C34" s="376">
        <v>468</v>
      </c>
      <c r="D34" s="95">
        <v>1699</v>
      </c>
      <c r="E34" s="95">
        <v>159</v>
      </c>
      <c r="F34" s="95">
        <v>71</v>
      </c>
      <c r="G34" s="95">
        <v>203</v>
      </c>
      <c r="H34" s="95">
        <v>372</v>
      </c>
      <c r="I34" s="377">
        <v>327</v>
      </c>
      <c r="J34" s="377">
        <v>661</v>
      </c>
      <c r="K34" s="377">
        <v>2077</v>
      </c>
    </row>
    <row r="35" spans="2:11" ht="18" customHeight="1" x14ac:dyDescent="0.2">
      <c r="B35" s="314"/>
      <c r="C35" s="376"/>
      <c r="D35" s="95"/>
      <c r="E35" s="95"/>
      <c r="F35" s="95"/>
      <c r="G35" s="95"/>
      <c r="H35" s="95"/>
      <c r="I35" s="377"/>
      <c r="J35" s="377"/>
      <c r="K35" s="377"/>
    </row>
    <row r="36" spans="2:11" ht="18" customHeight="1" x14ac:dyDescent="0.2">
      <c r="B36" s="314" t="s">
        <v>384</v>
      </c>
      <c r="C36" s="378">
        <v>96</v>
      </c>
      <c r="D36" s="351">
        <v>395</v>
      </c>
      <c r="E36" s="351">
        <v>88</v>
      </c>
      <c r="F36" s="351">
        <v>30</v>
      </c>
      <c r="G36" s="351">
        <v>60</v>
      </c>
      <c r="H36" s="351">
        <v>157</v>
      </c>
      <c r="I36" s="351">
        <v>98</v>
      </c>
      <c r="J36" s="351">
        <v>226</v>
      </c>
      <c r="K36" s="351">
        <v>670</v>
      </c>
    </row>
    <row r="37" spans="2:11" ht="18" customHeight="1" x14ac:dyDescent="0.2">
      <c r="B37" s="314" t="s">
        <v>385</v>
      </c>
      <c r="C37" s="376">
        <v>108</v>
      </c>
      <c r="D37" s="95">
        <v>455</v>
      </c>
      <c r="E37" s="95">
        <v>62</v>
      </c>
      <c r="F37" s="95">
        <v>30</v>
      </c>
      <c r="G37" s="95">
        <v>75</v>
      </c>
      <c r="H37" s="95">
        <v>169</v>
      </c>
      <c r="I37" s="377">
        <v>91</v>
      </c>
      <c r="J37" s="377">
        <v>243</v>
      </c>
      <c r="K37" s="377">
        <v>738</v>
      </c>
    </row>
    <row r="38" spans="2:11" ht="18" customHeight="1" x14ac:dyDescent="0.2">
      <c r="B38" s="314" t="s">
        <v>386</v>
      </c>
      <c r="C38" s="376">
        <v>74</v>
      </c>
      <c r="D38" s="95">
        <v>332</v>
      </c>
      <c r="E38" s="95">
        <v>31</v>
      </c>
      <c r="F38" s="95">
        <v>12</v>
      </c>
      <c r="G38" s="95">
        <v>34</v>
      </c>
      <c r="H38" s="95">
        <v>152</v>
      </c>
      <c r="I38" s="377">
        <v>78</v>
      </c>
      <c r="J38" s="377">
        <v>114</v>
      </c>
      <c r="K38" s="377">
        <v>410</v>
      </c>
    </row>
    <row r="39" spans="2:11" ht="18" customHeight="1" x14ac:dyDescent="0.2">
      <c r="B39" s="314" t="s">
        <v>387</v>
      </c>
      <c r="C39" s="376">
        <v>91</v>
      </c>
      <c r="D39" s="95">
        <v>441</v>
      </c>
      <c r="E39" s="95">
        <v>51</v>
      </c>
      <c r="F39" s="95">
        <v>18</v>
      </c>
      <c r="G39" s="95">
        <v>58</v>
      </c>
      <c r="H39" s="95">
        <v>147</v>
      </c>
      <c r="I39" s="377">
        <v>128</v>
      </c>
      <c r="J39" s="377">
        <v>178</v>
      </c>
      <c r="K39" s="377">
        <v>512</v>
      </c>
    </row>
    <row r="40" spans="2:11" ht="18" customHeight="1" x14ac:dyDescent="0.2">
      <c r="B40" s="314" t="s">
        <v>388</v>
      </c>
      <c r="C40" s="376">
        <v>176</v>
      </c>
      <c r="D40" s="95">
        <v>750</v>
      </c>
      <c r="E40" s="95">
        <v>70</v>
      </c>
      <c r="F40" s="95">
        <v>44</v>
      </c>
      <c r="G40" s="95">
        <v>64</v>
      </c>
      <c r="H40" s="95">
        <v>258</v>
      </c>
      <c r="I40" s="377">
        <v>131</v>
      </c>
      <c r="J40" s="377">
        <v>289</v>
      </c>
      <c r="K40" s="377">
        <v>668</v>
      </c>
    </row>
    <row r="41" spans="2:11" ht="18" customHeight="1" x14ac:dyDescent="0.2">
      <c r="B41" s="314" t="s">
        <v>389</v>
      </c>
      <c r="C41" s="376">
        <v>114</v>
      </c>
      <c r="D41" s="95">
        <v>422</v>
      </c>
      <c r="E41" s="95">
        <v>64</v>
      </c>
      <c r="F41" s="95">
        <v>20</v>
      </c>
      <c r="G41" s="95">
        <v>81</v>
      </c>
      <c r="H41" s="95">
        <v>215</v>
      </c>
      <c r="I41" s="377">
        <v>116</v>
      </c>
      <c r="J41" s="377">
        <v>268</v>
      </c>
      <c r="K41" s="377">
        <v>769</v>
      </c>
    </row>
    <row r="42" spans="2:11" ht="18" customHeight="1" x14ac:dyDescent="0.2">
      <c r="B42" s="314"/>
      <c r="C42" s="376"/>
      <c r="D42" s="95"/>
      <c r="E42" s="95"/>
      <c r="F42" s="95"/>
      <c r="G42" s="95"/>
      <c r="H42" s="95"/>
      <c r="I42" s="377"/>
      <c r="J42" s="377"/>
      <c r="K42" s="377"/>
    </row>
    <row r="43" spans="2:11" ht="18" customHeight="1" x14ac:dyDescent="0.2">
      <c r="B43" s="314" t="s">
        <v>390</v>
      </c>
      <c r="C43" s="378">
        <v>290</v>
      </c>
      <c r="D43" s="351">
        <v>1395</v>
      </c>
      <c r="E43" s="351">
        <v>106</v>
      </c>
      <c r="F43" s="351">
        <v>150</v>
      </c>
      <c r="G43" s="351">
        <v>182</v>
      </c>
      <c r="H43" s="351">
        <v>1640</v>
      </c>
      <c r="I43" s="351">
        <v>549</v>
      </c>
      <c r="J43" s="351">
        <v>337</v>
      </c>
      <c r="K43" s="351">
        <v>1463</v>
      </c>
    </row>
    <row r="44" spans="2:11" ht="18" customHeight="1" x14ac:dyDescent="0.2">
      <c r="B44" s="314" t="s">
        <v>391</v>
      </c>
      <c r="C44" s="378">
        <v>314</v>
      </c>
      <c r="D44" s="351">
        <v>1101</v>
      </c>
      <c r="E44" s="351">
        <v>115</v>
      </c>
      <c r="F44" s="351">
        <v>83</v>
      </c>
      <c r="G44" s="351">
        <v>169</v>
      </c>
      <c r="H44" s="351">
        <v>543</v>
      </c>
      <c r="I44" s="351">
        <v>296</v>
      </c>
      <c r="J44" s="351">
        <v>524</v>
      </c>
      <c r="K44" s="351">
        <v>1599</v>
      </c>
    </row>
    <row r="45" spans="2:11" ht="18" customHeight="1" x14ac:dyDescent="0.2">
      <c r="B45" s="314" t="s">
        <v>392</v>
      </c>
      <c r="C45" s="376">
        <v>52</v>
      </c>
      <c r="D45" s="95">
        <v>187</v>
      </c>
      <c r="E45" s="95">
        <v>11</v>
      </c>
      <c r="F45" s="95">
        <v>11</v>
      </c>
      <c r="G45" s="95">
        <v>20</v>
      </c>
      <c r="H45" s="95">
        <v>146</v>
      </c>
      <c r="I45" s="377">
        <v>64</v>
      </c>
      <c r="J45" s="377">
        <v>53</v>
      </c>
      <c r="K45" s="377">
        <v>305</v>
      </c>
    </row>
    <row r="46" spans="2:11" ht="18" customHeight="1" x14ac:dyDescent="0.2">
      <c r="B46" s="314"/>
      <c r="C46" s="376"/>
      <c r="D46" s="95"/>
      <c r="E46" s="95"/>
      <c r="F46" s="95"/>
      <c r="G46" s="95"/>
      <c r="H46" s="95"/>
      <c r="I46" s="377"/>
      <c r="J46" s="377"/>
      <c r="K46" s="377"/>
    </row>
    <row r="47" spans="2:11" ht="18" customHeight="1" x14ac:dyDescent="0.2">
      <c r="B47" s="314" t="s">
        <v>393</v>
      </c>
      <c r="C47" s="376">
        <v>245</v>
      </c>
      <c r="D47" s="95">
        <v>1296</v>
      </c>
      <c r="E47" s="95">
        <v>126</v>
      </c>
      <c r="F47" s="95">
        <v>47</v>
      </c>
      <c r="G47" s="95">
        <v>95</v>
      </c>
      <c r="H47" s="95">
        <v>721</v>
      </c>
      <c r="I47" s="377">
        <v>251</v>
      </c>
      <c r="J47" s="377">
        <v>310</v>
      </c>
      <c r="K47" s="377">
        <v>1168</v>
      </c>
    </row>
    <row r="48" spans="2:11" ht="18" customHeight="1" x14ac:dyDescent="0.2">
      <c r="B48" s="314" t="s">
        <v>394</v>
      </c>
      <c r="C48" s="376">
        <v>26</v>
      </c>
      <c r="D48" s="95">
        <v>181</v>
      </c>
      <c r="E48" s="95">
        <v>28</v>
      </c>
      <c r="F48" s="95">
        <v>10</v>
      </c>
      <c r="G48" s="95">
        <v>18</v>
      </c>
      <c r="H48" s="95">
        <v>86</v>
      </c>
      <c r="I48" s="377">
        <v>40</v>
      </c>
      <c r="J48" s="377">
        <v>111</v>
      </c>
      <c r="K48" s="377">
        <v>283</v>
      </c>
    </row>
    <row r="49" spans="1:11" ht="18" customHeight="1" x14ac:dyDescent="0.2">
      <c r="B49" s="314" t="s">
        <v>395</v>
      </c>
      <c r="C49" s="376">
        <v>19</v>
      </c>
      <c r="D49" s="95">
        <v>126</v>
      </c>
      <c r="E49" s="95">
        <v>8</v>
      </c>
      <c r="F49" s="95">
        <v>6</v>
      </c>
      <c r="G49" s="95">
        <v>13</v>
      </c>
      <c r="H49" s="95">
        <v>72</v>
      </c>
      <c r="I49" s="377">
        <v>23</v>
      </c>
      <c r="J49" s="377">
        <v>66</v>
      </c>
      <c r="K49" s="377">
        <v>186</v>
      </c>
    </row>
    <row r="50" spans="1:11" ht="18" customHeight="1" x14ac:dyDescent="0.2">
      <c r="B50" s="314" t="s">
        <v>396</v>
      </c>
      <c r="C50" s="378">
        <v>8</v>
      </c>
      <c r="D50" s="351">
        <v>14</v>
      </c>
      <c r="E50" s="351">
        <v>1</v>
      </c>
      <c r="F50" s="351" t="s">
        <v>250</v>
      </c>
      <c r="G50" s="351" t="s">
        <v>250</v>
      </c>
      <c r="H50" s="351">
        <v>13</v>
      </c>
      <c r="I50" s="351">
        <v>9</v>
      </c>
      <c r="J50" s="351">
        <v>4</v>
      </c>
      <c r="K50" s="351">
        <v>28</v>
      </c>
    </row>
    <row r="51" spans="1:11" ht="18" customHeight="1" x14ac:dyDescent="0.2">
      <c r="B51" s="314" t="s">
        <v>397</v>
      </c>
      <c r="C51" s="378">
        <v>196</v>
      </c>
      <c r="D51" s="351">
        <v>1020</v>
      </c>
      <c r="E51" s="351">
        <v>90</v>
      </c>
      <c r="F51" s="351">
        <v>48</v>
      </c>
      <c r="G51" s="351">
        <v>72</v>
      </c>
      <c r="H51" s="351">
        <v>546</v>
      </c>
      <c r="I51" s="351">
        <v>280</v>
      </c>
      <c r="J51" s="351">
        <v>412</v>
      </c>
      <c r="K51" s="351">
        <v>1215</v>
      </c>
    </row>
    <row r="52" spans="1:11" ht="18" customHeight="1" thickBot="1" x14ac:dyDescent="0.2">
      <c r="B52" s="380"/>
      <c r="C52" s="381"/>
      <c r="D52" s="355"/>
      <c r="E52" s="356"/>
      <c r="F52" s="356"/>
      <c r="G52" s="356"/>
      <c r="H52" s="356"/>
      <c r="I52" s="355"/>
      <c r="J52" s="356"/>
      <c r="K52" s="356"/>
    </row>
    <row r="53" spans="1:11" ht="18" customHeight="1" x14ac:dyDescent="0.15">
      <c r="B53" s="357"/>
      <c r="C53" s="77" t="s">
        <v>764</v>
      </c>
      <c r="D53" s="77"/>
      <c r="E53" s="84"/>
      <c r="F53" s="84"/>
      <c r="G53" s="84"/>
      <c r="H53" s="84"/>
      <c r="I53" s="77"/>
      <c r="J53" s="84"/>
      <c r="K53" s="84"/>
    </row>
    <row r="54" spans="1:11" ht="18" customHeight="1" x14ac:dyDescent="0.15">
      <c r="B54" s="357"/>
      <c r="C54" s="77" t="s">
        <v>765</v>
      </c>
      <c r="D54" s="77"/>
      <c r="E54" s="84"/>
      <c r="F54" s="84"/>
      <c r="G54" s="84"/>
      <c r="H54" s="84"/>
      <c r="I54" s="77"/>
      <c r="J54" s="84"/>
      <c r="K54" s="84"/>
    </row>
    <row r="55" spans="1:11" ht="18" customHeight="1" x14ac:dyDescent="0.15">
      <c r="B55" s="357"/>
      <c r="C55" s="77" t="s">
        <v>770</v>
      </c>
      <c r="D55" s="77"/>
      <c r="E55" s="84"/>
      <c r="F55" s="84"/>
      <c r="G55" s="84"/>
      <c r="H55" s="84"/>
      <c r="I55" s="77"/>
      <c r="J55" s="84"/>
      <c r="K55" s="84"/>
    </row>
    <row r="56" spans="1:11" ht="18" customHeight="1" x14ac:dyDescent="0.15">
      <c r="B56" s="357"/>
      <c r="C56" s="77" t="s">
        <v>772</v>
      </c>
      <c r="D56" s="77"/>
      <c r="E56" s="84"/>
      <c r="F56" s="84"/>
      <c r="G56" s="84"/>
      <c r="H56" s="84"/>
      <c r="I56" s="77"/>
      <c r="J56" s="84"/>
      <c r="K56" s="84"/>
    </row>
    <row r="57" spans="1:11" ht="18" customHeight="1" x14ac:dyDescent="0.2">
      <c r="C57" s="315" t="s">
        <v>508</v>
      </c>
    </row>
    <row r="58" spans="1:11" ht="18" customHeight="1" x14ac:dyDescent="0.15">
      <c r="A58" s="93"/>
    </row>
  </sheetData>
  <mergeCells count="2">
    <mergeCell ref="B6:K6"/>
    <mergeCell ref="E7:H7"/>
  </mergeCells>
  <phoneticPr fontId="2"/>
  <pageMargins left="0.78740157480314965" right="0.78740157480314965" top="0.59055118110236227" bottom="0.39370078740157483" header="0.51181102362204722" footer="0.51181102362204722"/>
  <pageSetup paperSize="9" scale="62"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32</vt:i4>
      </vt:variant>
    </vt:vector>
  </HeadingPairs>
  <TitlesOfParts>
    <vt:vector size="64" baseType="lpstr">
      <vt:lpstr>C01A-C01B</vt:lpstr>
      <vt:lpstr>C02</vt:lpstr>
      <vt:lpstr>C03</vt:lpstr>
      <vt:lpstr>C04</vt:lpstr>
      <vt:lpstr>C05A</vt:lpstr>
      <vt:lpstr>C05B</vt:lpstr>
      <vt:lpstr>C05C</vt:lpstr>
      <vt:lpstr>C06</vt:lpstr>
      <vt:lpstr>C06続き</vt:lpstr>
      <vt:lpstr>C06続き(2)</vt:lpstr>
      <vt:lpstr>C07 </vt:lpstr>
      <vt:lpstr>C08 </vt:lpstr>
      <vt:lpstr>C09-C10 </vt:lpstr>
      <vt:lpstr>C11-C12AB </vt:lpstr>
      <vt:lpstr>C13A </vt:lpstr>
      <vt:lpstr>C13B  </vt:lpstr>
      <vt:lpstr>C14AＢ </vt:lpstr>
      <vt:lpstr>C14Ｃ </vt:lpstr>
      <vt:lpstr>C15  </vt:lpstr>
      <vt:lpstr>C16AB-C17AB </vt:lpstr>
      <vt:lpstr>C18A </vt:lpstr>
      <vt:lpstr>C18B </vt:lpstr>
      <vt:lpstr>C19A</vt:lpstr>
      <vt:lpstr>C19B </vt:lpstr>
      <vt:lpstr>C20A  </vt:lpstr>
      <vt:lpstr>C20B</vt:lpstr>
      <vt:lpstr>C21A</vt:lpstr>
      <vt:lpstr>C21B</vt:lpstr>
      <vt:lpstr>C22</vt:lpstr>
      <vt:lpstr>C22続き</vt:lpstr>
      <vt:lpstr>C22続き(2)</vt:lpstr>
      <vt:lpstr>C23-C24</vt:lpstr>
      <vt:lpstr>'C01A-C01B'!Print_Area</vt:lpstr>
      <vt:lpstr>'C02'!Print_Area</vt:lpstr>
      <vt:lpstr>'C03'!Print_Area</vt:lpstr>
      <vt:lpstr>'C04'!Print_Area</vt:lpstr>
      <vt:lpstr>'C05A'!Print_Area</vt:lpstr>
      <vt:lpstr>'C05B'!Print_Area</vt:lpstr>
      <vt:lpstr>'C05C'!Print_Area</vt:lpstr>
      <vt:lpstr>'C06'!Print_Area</vt:lpstr>
      <vt:lpstr>'C06続き'!Print_Area</vt:lpstr>
      <vt:lpstr>'C06続き(2)'!Print_Area</vt:lpstr>
      <vt:lpstr>'C07 '!Print_Area</vt:lpstr>
      <vt:lpstr>'C08 '!Print_Area</vt:lpstr>
      <vt:lpstr>'C09-C10 '!Print_Area</vt:lpstr>
      <vt:lpstr>'C11-C12AB '!Print_Area</vt:lpstr>
      <vt:lpstr>'C13A '!Print_Area</vt:lpstr>
      <vt:lpstr>'C13B  '!Print_Area</vt:lpstr>
      <vt:lpstr>'C14AＢ '!Print_Area</vt:lpstr>
      <vt:lpstr>'C14Ｃ '!Print_Area</vt:lpstr>
      <vt:lpstr>'C15  '!Print_Area</vt:lpstr>
      <vt:lpstr>'C16AB-C17AB '!Print_Area</vt:lpstr>
      <vt:lpstr>'C18A '!Print_Area</vt:lpstr>
      <vt:lpstr>'C18B '!Print_Area</vt:lpstr>
      <vt:lpstr>'C19A'!Print_Area</vt:lpstr>
      <vt:lpstr>'C19B '!Print_Area</vt:lpstr>
      <vt:lpstr>'C20A  '!Print_Area</vt:lpstr>
      <vt:lpstr>'C20B'!Print_Area</vt:lpstr>
      <vt:lpstr>'C21A'!Print_Area</vt:lpstr>
      <vt:lpstr>'C21B'!Print_Area</vt:lpstr>
      <vt:lpstr>'C22'!Print_Area</vt:lpstr>
      <vt:lpstr>'C22続き'!Print_Area</vt:lpstr>
      <vt:lpstr>'C22続き(2)'!Print_Area</vt:lpstr>
      <vt:lpstr>'C23-C24'!Print_Area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034215</dc:creator>
  <cp:lastModifiedBy>399531</cp:lastModifiedBy>
  <cp:lastPrinted>2025-02-27T07:34:25Z</cp:lastPrinted>
  <dcterms:created xsi:type="dcterms:W3CDTF">2006-04-24T05:17:06Z</dcterms:created>
  <dcterms:modified xsi:type="dcterms:W3CDTF">2025-03-25T05:16:28Z</dcterms:modified>
</cp:coreProperties>
</file>